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externalLinks/_rels/externalLink2.xml.rels" ContentType="application/vnd.openxmlformats-package.relationships+xml"/>
  <Override PartName="/xl/externalLinks/_rels/externalLink1.xml.rels" ContentType="application/vnd.openxmlformats-package.relationships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sharedStrings.xml" ContentType="application/vnd.openxmlformats-officedocument.spreadsheetml.sharedStrings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JAN-2001" sheetId="1" state="visible" r:id="rId3"/>
    <sheet name="FEB-2001" sheetId="2" state="visible" r:id="rId4"/>
    <sheet name="MAR-2001" sheetId="3" state="visible" r:id="rId5"/>
    <sheet name="APR-2001" sheetId="4" state="visible" r:id="rId6"/>
    <sheet name="MAY-2001" sheetId="5" state="visible" r:id="rId7"/>
    <sheet name="JUN-2001" sheetId="6" state="visible" r:id="rId8"/>
    <sheet name="JUL-2001" sheetId="7" state="visible" r:id="rId9"/>
    <sheet name="AUG-2001" sheetId="8" state="visible" r:id="rId10"/>
    <sheet name="SEP-2001" sheetId="9" state="visible" r:id="rId11"/>
    <sheet name="OCT-2001" sheetId="10" state="visible" r:id="rId12"/>
  </sheets>
  <externalReferences>
    <externalReference r:id="rId13"/>
    <externalReference r:id="rId14"/>
  </externalReferences>
  <definedNames>
    <definedName function="false" hidden="false" name="CorMove" vbProcedure="false">[1]Correllations!$I$4:$J$229</definedName>
    <definedName function="false" hidden="false" name="Correllate" vbProcedure="false">[1]Correllations!$B$3:$G$229</definedName>
    <definedName function="false" hidden="false" name="GDCorMove" vbProcedure="false">#REF!</definedName>
    <definedName function="false" hidden="false" name="GDcorr" vbProcedure="false">#REF!</definedName>
    <definedName function="false" hidden="false" name="GDmove_down" vbProcedure="false">'[2]GD Curves'!$G$16:$H$272</definedName>
    <definedName function="false" hidden="false" name="GDPRICES" vbProcedure="false">'[2]GD Curves'!$C$13:$D$168</definedName>
    <definedName function="false" hidden="false" name="move_down" vbProcedure="false">[1]Curves!$AH$14:$AI$374</definedName>
    <definedName function="false" hidden="false" name="NGPrices" vbProcedure="false">[1]Curves!$D$14:$G$318</definedName>
    <definedName function="false" hidden="false" name="Prices" vbProcedure="false">[1]Curves!$H$10:$V$241</definedName>
    <definedName function="false" hidden="false" name="Vols" vbProcedure="false">[1]Curves!$W$10:$AG$374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<sst xmlns="http://schemas.openxmlformats.org/spreadsheetml/2006/main" count="9693" uniqueCount="896">
  <si>
    <t xml:space="preserve">BASIS OPTIONS</t>
  </si>
  <si>
    <t xml:space="preserve">Counterparty</t>
  </si>
  <si>
    <t xml:space="preserve">Deal Num</t>
  </si>
  <si>
    <t xml:space="preserve">Pub Code</t>
  </si>
  <si>
    <t xml:space="preserve">Fin</t>
  </si>
  <si>
    <t xml:space="preserve">Call/Put</t>
  </si>
  <si>
    <t xml:space="preserve">Period</t>
  </si>
  <si>
    <t xml:space="preserve">Option Qty</t>
  </si>
  <si>
    <t xml:space="preserve">INDEX</t>
  </si>
  <si>
    <t xml:space="preserve">Price</t>
  </si>
  <si>
    <t xml:space="preserve">NYMEX</t>
  </si>
  <si>
    <t xml:space="preserve">ABS VOL</t>
  </si>
  <si>
    <t xml:space="preserve">Trans</t>
  </si>
  <si>
    <t xml:space="preserve">Type</t>
  </si>
  <si>
    <t xml:space="preserve">Trans Type</t>
  </si>
  <si>
    <t xml:space="preserve">STRIKE</t>
  </si>
  <si>
    <t xml:space="preserve">Value</t>
  </si>
  <si>
    <t xml:space="preserve">UPRENESER</t>
  </si>
  <si>
    <t xml:space="preserve">NB4804</t>
  </si>
  <si>
    <t xml:space="preserve">IF-CGT/APPALAC</t>
  </si>
  <si>
    <t xml:space="preserve">F</t>
  </si>
  <si>
    <t xml:space="preserve">C</t>
  </si>
  <si>
    <t xml:space="preserve">UTILICORP</t>
  </si>
  <si>
    <t xml:space="preserve">NS0946</t>
  </si>
  <si>
    <t xml:space="preserve">KOCHENETRA</t>
  </si>
  <si>
    <t xml:space="preserve">NV7017</t>
  </si>
  <si>
    <t xml:space="preserve">NS0947</t>
  </si>
  <si>
    <t xml:space="preserve">IF-CNG/APPALACH</t>
  </si>
  <si>
    <t xml:space="preserve">ELPASMER</t>
  </si>
  <si>
    <t xml:space="preserve">NZ5089</t>
  </si>
  <si>
    <t xml:space="preserve">SOUTHERCOMENEMA</t>
  </si>
  <si>
    <t xml:space="preserve">QM5435</t>
  </si>
  <si>
    <t xml:space="preserve">CONAGRAENESER</t>
  </si>
  <si>
    <t xml:space="preserve">Q79828</t>
  </si>
  <si>
    <t xml:space="preserve">IF-ELPO/SJ</t>
  </si>
  <si>
    <t xml:space="preserve">P</t>
  </si>
  <si>
    <t xml:space="preserve">QB6341</t>
  </si>
  <si>
    <t xml:space="preserve">QG2199</t>
  </si>
  <si>
    <t xml:space="preserve">QI6815</t>
  </si>
  <si>
    <t xml:space="preserve">NZ0617.1</t>
  </si>
  <si>
    <t xml:space="preserve">IF-HPL/SHPCHAN</t>
  </si>
  <si>
    <t xml:space="preserve">DYNEGYMARAND</t>
  </si>
  <si>
    <t xml:space="preserve">NZ0617.2</t>
  </si>
  <si>
    <t xml:space="preserve">Q38731</t>
  </si>
  <si>
    <t xml:space="preserve">IF-NNG/DEMARCAT</t>
  </si>
  <si>
    <t xml:space="preserve">Q42706.1</t>
  </si>
  <si>
    <t xml:space="preserve">QH5840</t>
  </si>
  <si>
    <t xml:space="preserve">NF5550.1</t>
  </si>
  <si>
    <t xml:space="preserve">IF-NNG/VENT</t>
  </si>
  <si>
    <t xml:space="preserve">NF5550.2</t>
  </si>
  <si>
    <t xml:space="preserve">NF5578.1</t>
  </si>
  <si>
    <t xml:space="preserve">NF5578.2</t>
  </si>
  <si>
    <t xml:space="preserve">TRANSCANENEFIN</t>
  </si>
  <si>
    <t xml:space="preserve">NW9477.2</t>
  </si>
  <si>
    <t xml:space="preserve">IF-NTHWST/CANBR</t>
  </si>
  <si>
    <t xml:space="preserve">NX1727.2</t>
  </si>
  <si>
    <t xml:space="preserve">RELIANTENESER</t>
  </si>
  <si>
    <t xml:space="preserve">NX6437</t>
  </si>
  <si>
    <t xml:space="preserve">Q02366.2</t>
  </si>
  <si>
    <t xml:space="preserve">QB2848</t>
  </si>
  <si>
    <t xml:space="preserve">QC2209</t>
  </si>
  <si>
    <t xml:space="preserve">QG4394.1</t>
  </si>
  <si>
    <t xml:space="preserve">QG4394.2</t>
  </si>
  <si>
    <t xml:space="preserve">JARON</t>
  </si>
  <si>
    <t xml:space="preserve">NF6503.1</t>
  </si>
  <si>
    <t xml:space="preserve">IF-NWPL_ROCKY_M</t>
  </si>
  <si>
    <t xml:space="preserve">NO7688.1</t>
  </si>
  <si>
    <t xml:space="preserve">NO7688.2</t>
  </si>
  <si>
    <t xml:space="preserve">CMSMARSERTRA</t>
  </si>
  <si>
    <t xml:space="preserve">NV6667.1</t>
  </si>
  <si>
    <t xml:space="preserve">NV6667.2</t>
  </si>
  <si>
    <t xml:space="preserve">NW5630.1</t>
  </si>
  <si>
    <t xml:space="preserve">NW5630.2</t>
  </si>
  <si>
    <t xml:space="preserve">NY7513</t>
  </si>
  <si>
    <t xml:space="preserve">NZ4960.1</t>
  </si>
  <si>
    <t xml:space="preserve">NZ4960.2</t>
  </si>
  <si>
    <t xml:space="preserve">FT-NORTHWEST</t>
  </si>
  <si>
    <t xml:space="preserve">NZ4969</t>
  </si>
  <si>
    <t xml:space="preserve">Q08490</t>
  </si>
  <si>
    <t xml:space="preserve">Q08492.1</t>
  </si>
  <si>
    <t xml:space="preserve">Q08492.2</t>
  </si>
  <si>
    <t xml:space="preserve">Q56906.1</t>
  </si>
  <si>
    <t xml:space="preserve">Q56906.2</t>
  </si>
  <si>
    <t xml:space="preserve">QG2204</t>
  </si>
  <si>
    <t xml:space="preserve">QI0504</t>
  </si>
  <si>
    <t xml:space="preserve">QL1802</t>
  </si>
  <si>
    <t xml:space="preserve">DUKEENETRA</t>
  </si>
  <si>
    <t xml:space="preserve">NO1684</t>
  </si>
  <si>
    <t xml:space="preserve">IF-PAN/TX/OK</t>
  </si>
  <si>
    <t xml:space="preserve">NO2879</t>
  </si>
  <si>
    <t xml:space="preserve">NS2705</t>
  </si>
  <si>
    <t xml:space="preserve">NT6024</t>
  </si>
  <si>
    <t xml:space="preserve">NV0535</t>
  </si>
  <si>
    <t xml:space="preserve">Q42720.2</t>
  </si>
  <si>
    <t xml:space="preserve">Q51237</t>
  </si>
  <si>
    <t xml:space="preserve">NE8609</t>
  </si>
  <si>
    <t xml:space="preserve">IF-TRANSCO/Z6</t>
  </si>
  <si>
    <t xml:space="preserve">NE8644</t>
  </si>
  <si>
    <t xml:space="preserve">NE9017</t>
  </si>
  <si>
    <t xml:space="preserve">NF1105.1</t>
  </si>
  <si>
    <t xml:space="preserve">NF1105.2</t>
  </si>
  <si>
    <t xml:space="preserve">NF4362</t>
  </si>
  <si>
    <t xml:space="preserve">AEPENESER</t>
  </si>
  <si>
    <t xml:space="preserve">NF4364.1</t>
  </si>
  <si>
    <t xml:space="preserve">NF4364.2</t>
  </si>
  <si>
    <t xml:space="preserve">NF4364.3</t>
  </si>
  <si>
    <t xml:space="preserve">NF5563</t>
  </si>
  <si>
    <t xml:space="preserve">NG1241.1</t>
  </si>
  <si>
    <t xml:space="preserve">NG8063.1</t>
  </si>
  <si>
    <t xml:space="preserve">NH8899.1</t>
  </si>
  <si>
    <t xml:space="preserve">NI6123.1</t>
  </si>
  <si>
    <t xml:space="preserve">NI6136.1</t>
  </si>
  <si>
    <t xml:space="preserve">NI6136.2</t>
  </si>
  <si>
    <t xml:space="preserve">NJ0240.1</t>
  </si>
  <si>
    <t xml:space="preserve">NJ0240.2</t>
  </si>
  <si>
    <t xml:space="preserve">NK4321</t>
  </si>
  <si>
    <t xml:space="preserve">NK4353</t>
  </si>
  <si>
    <t xml:space="preserve">NK7690</t>
  </si>
  <si>
    <t xml:space="preserve">NK7692</t>
  </si>
  <si>
    <t xml:space="preserve">NL2540.1</t>
  </si>
  <si>
    <t xml:space="preserve">NL2540.2</t>
  </si>
  <si>
    <t xml:space="preserve">NL6881</t>
  </si>
  <si>
    <t xml:space="preserve">NL6890.1</t>
  </si>
  <si>
    <t xml:space="preserve">NL6890.2</t>
  </si>
  <si>
    <t xml:space="preserve">NL8409</t>
  </si>
  <si>
    <t xml:space="preserve">NL8419.1</t>
  </si>
  <si>
    <t xml:space="preserve">NL8419.2</t>
  </si>
  <si>
    <t xml:space="preserve">SMALLVENUSA</t>
  </si>
  <si>
    <t xml:space="preserve">NL9178</t>
  </si>
  <si>
    <t xml:space="preserve">NM2063.1</t>
  </si>
  <si>
    <t xml:space="preserve">NM2063.2</t>
  </si>
  <si>
    <t xml:space="preserve">NM4160.1</t>
  </si>
  <si>
    <t xml:space="preserve">NM6058.1</t>
  </si>
  <si>
    <t xml:space="preserve">NM6058.2</t>
  </si>
  <si>
    <t xml:space="preserve">NM6058.3</t>
  </si>
  <si>
    <t xml:space="preserve">NM6058.4</t>
  </si>
  <si>
    <t xml:space="preserve">NM6102.1</t>
  </si>
  <si>
    <t xml:space="preserve">NM6107</t>
  </si>
  <si>
    <t xml:space="preserve">NM6136</t>
  </si>
  <si>
    <t xml:space="preserve">NN3958</t>
  </si>
  <si>
    <t xml:space="preserve">NN9640.1</t>
  </si>
  <si>
    <t xml:space="preserve">NN9640.2</t>
  </si>
  <si>
    <t xml:space="preserve">NO2893</t>
  </si>
  <si>
    <t xml:space="preserve">NO2894</t>
  </si>
  <si>
    <t xml:space="preserve">NP6690</t>
  </si>
  <si>
    <t xml:space="preserve">NP8966.1</t>
  </si>
  <si>
    <t xml:space="preserve">NP8966.2</t>
  </si>
  <si>
    <t xml:space="preserve">TRACTEBEENEMAR</t>
  </si>
  <si>
    <t xml:space="preserve">NR5976</t>
  </si>
  <si>
    <t xml:space="preserve">NR7765</t>
  </si>
  <si>
    <t xml:space="preserve">NR7767.1</t>
  </si>
  <si>
    <t xml:space="preserve">NR7767.2</t>
  </si>
  <si>
    <t xml:space="preserve">NT8124.1</t>
  </si>
  <si>
    <t xml:space="preserve">NT8124.3</t>
  </si>
  <si>
    <t xml:space="preserve">NT8124.4</t>
  </si>
  <si>
    <t xml:space="preserve">NT8124.5</t>
  </si>
  <si>
    <t xml:space="preserve">NU0070.1</t>
  </si>
  <si>
    <t xml:space="preserve">NU0070.2</t>
  </si>
  <si>
    <t xml:space="preserve">NU0073</t>
  </si>
  <si>
    <t xml:space="preserve">TXUENETRA</t>
  </si>
  <si>
    <t xml:space="preserve">NU5426</t>
  </si>
  <si>
    <t xml:space="preserve">NU5429</t>
  </si>
  <si>
    <t xml:space="preserve">NU9027</t>
  </si>
  <si>
    <t xml:space="preserve">NV2737.1</t>
  </si>
  <si>
    <t xml:space="preserve">NV2737.2</t>
  </si>
  <si>
    <t xml:space="preserve">NV2771</t>
  </si>
  <si>
    <t xml:space="preserve">NX4046.1</t>
  </si>
  <si>
    <t xml:space="preserve">NX4046.2</t>
  </si>
  <si>
    <t xml:space="preserve">NX4046.3</t>
  </si>
  <si>
    <t xml:space="preserve">NX6409.1</t>
  </si>
  <si>
    <t xml:space="preserve">VIRGINIAPOWENE</t>
  </si>
  <si>
    <t xml:space="preserve">NX6409.2</t>
  </si>
  <si>
    <t xml:space="preserve">NX9604.1</t>
  </si>
  <si>
    <t xml:space="preserve">NY1355.1</t>
  </si>
  <si>
    <t xml:space="preserve">NY3206</t>
  </si>
  <si>
    <t xml:space="preserve">NY5644.1</t>
  </si>
  <si>
    <t xml:space="preserve">NY5644.2</t>
  </si>
  <si>
    <t xml:space="preserve">NY9135</t>
  </si>
  <si>
    <t xml:space="preserve">NZ0703</t>
  </si>
  <si>
    <t xml:space="preserve">NZ2889</t>
  </si>
  <si>
    <t xml:space="preserve">NZ2907.1</t>
  </si>
  <si>
    <t xml:space="preserve">NZ2907.2</t>
  </si>
  <si>
    <t xml:space="preserve">NZ5098</t>
  </si>
  <si>
    <t xml:space="preserve">NZ7306.1</t>
  </si>
  <si>
    <t xml:space="preserve">NZ7306.2</t>
  </si>
  <si>
    <t xml:space="preserve">NZ7306.4</t>
  </si>
  <si>
    <t xml:space="preserve">NZ7306.5</t>
  </si>
  <si>
    <t xml:space="preserve">NZ7329</t>
  </si>
  <si>
    <t xml:space="preserve">NZ9274.1</t>
  </si>
  <si>
    <t xml:space="preserve">NZ9274.2</t>
  </si>
  <si>
    <t xml:space="preserve">Q02358</t>
  </si>
  <si>
    <t xml:space="preserve">Q03999.1</t>
  </si>
  <si>
    <t xml:space="preserve">Q03999.2</t>
  </si>
  <si>
    <t xml:space="preserve">NGLTX</t>
  </si>
  <si>
    <t xml:space="preserve">Q36344.1</t>
  </si>
  <si>
    <t xml:space="preserve">Q36344.3</t>
  </si>
  <si>
    <t xml:space="preserve">Q40472.1</t>
  </si>
  <si>
    <t xml:space="preserve">Q40472.2</t>
  </si>
  <si>
    <t xml:space="preserve">Q40481.1</t>
  </si>
  <si>
    <t xml:space="preserve">Q40481.2</t>
  </si>
  <si>
    <t xml:space="preserve">Q46958.3</t>
  </si>
  <si>
    <t xml:space="preserve">Q46958.4</t>
  </si>
  <si>
    <t xml:space="preserve">Q49541</t>
  </si>
  <si>
    <t xml:space="preserve">Q52321.1</t>
  </si>
  <si>
    <t xml:space="preserve">Q52321.2</t>
  </si>
  <si>
    <t xml:space="preserve">Q75462.1</t>
  </si>
  <si>
    <t xml:space="preserve">Q75462.2</t>
  </si>
  <si>
    <t xml:space="preserve">Q81395</t>
  </si>
  <si>
    <t xml:space="preserve">QD3887</t>
  </si>
  <si>
    <t xml:space="preserve">QD4076.1</t>
  </si>
  <si>
    <t xml:space="preserve">QD4076.2</t>
  </si>
  <si>
    <t xml:space="preserve">QD4110.1</t>
  </si>
  <si>
    <t xml:space="preserve">QD4110.2</t>
  </si>
  <si>
    <t xml:space="preserve">QE1837</t>
  </si>
  <si>
    <t xml:space="preserve">QE5835</t>
  </si>
  <si>
    <t xml:space="preserve">QE5844</t>
  </si>
  <si>
    <t xml:space="preserve">QE5858</t>
  </si>
  <si>
    <t xml:space="preserve">QE6664</t>
  </si>
  <si>
    <t xml:space="preserve">QF4332</t>
  </si>
  <si>
    <t xml:space="preserve">QN9100</t>
  </si>
  <si>
    <t xml:space="preserve">QN9101</t>
  </si>
  <si>
    <t xml:space="preserve">QN9104</t>
  </si>
  <si>
    <t xml:space="preserve">NO4881</t>
  </si>
  <si>
    <t xml:space="preserve">MICH_CG-GD</t>
  </si>
  <si>
    <t xml:space="preserve">Q33409.1</t>
  </si>
  <si>
    <t xml:space="preserve">QF1103</t>
  </si>
  <si>
    <t xml:space="preserve">OCCIDENTENEMAR</t>
  </si>
  <si>
    <t xml:space="preserve">NJ7455</t>
  </si>
  <si>
    <t xml:space="preserve">NGI/CHI. GATE</t>
  </si>
  <si>
    <t xml:space="preserve">NK0151</t>
  </si>
  <si>
    <t xml:space="preserve">NN2121</t>
  </si>
  <si>
    <t xml:space="preserve">NR1864</t>
  </si>
  <si>
    <t xml:space="preserve">NR5979</t>
  </si>
  <si>
    <t xml:space="preserve">NT3509</t>
  </si>
  <si>
    <t xml:space="preserve">NU7573</t>
  </si>
  <si>
    <t xml:space="preserve">NU9007</t>
  </si>
  <si>
    <t xml:space="preserve">WILLIAMSENEMAR</t>
  </si>
  <si>
    <t xml:space="preserve">NV6677</t>
  </si>
  <si>
    <t xml:space="preserve">NW0631</t>
  </si>
  <si>
    <t xml:space="preserve">NW3289</t>
  </si>
  <si>
    <t xml:space="preserve">NW5608</t>
  </si>
  <si>
    <t xml:space="preserve">NW5620</t>
  </si>
  <si>
    <t xml:space="preserve">NW5635</t>
  </si>
  <si>
    <t xml:space="preserve">NW8030.1</t>
  </si>
  <si>
    <t xml:space="preserve">NW8030.2</t>
  </si>
  <si>
    <t xml:space="preserve">NX2234</t>
  </si>
  <si>
    <t xml:space="preserve">NX6441</t>
  </si>
  <si>
    <t xml:space="preserve">NZ5070</t>
  </si>
  <si>
    <t xml:space="preserve">Q02359</t>
  </si>
  <si>
    <t xml:space="preserve">Q0549.1</t>
  </si>
  <si>
    <t xml:space="preserve">Q0549.2</t>
  </si>
  <si>
    <t xml:space="preserve">Q08480</t>
  </si>
  <si>
    <t xml:space="preserve">Q24369.1</t>
  </si>
  <si>
    <t xml:space="preserve">Q24369.2</t>
  </si>
  <si>
    <t xml:space="preserve">Q38759</t>
  </si>
  <si>
    <t xml:space="preserve">Q42720.1</t>
  </si>
  <si>
    <t xml:space="preserve">Q54159</t>
  </si>
  <si>
    <t xml:space="preserve">Q75462.6</t>
  </si>
  <si>
    <t xml:space="preserve">QB8836</t>
  </si>
  <si>
    <t xml:space="preserve">QD7365.1</t>
  </si>
  <si>
    <t xml:space="preserve">QD7365.2</t>
  </si>
  <si>
    <t xml:space="preserve">QD7413</t>
  </si>
  <si>
    <t xml:space="preserve">QD7414</t>
  </si>
  <si>
    <t xml:space="preserve">QD7415</t>
  </si>
  <si>
    <t xml:space="preserve">QF5789</t>
  </si>
  <si>
    <t xml:space="preserve">QG9667</t>
  </si>
  <si>
    <t xml:space="preserve">SEMPRAENETRA</t>
  </si>
  <si>
    <t xml:space="preserve">QH2331</t>
  </si>
  <si>
    <t xml:space="preserve">QH4150</t>
  </si>
  <si>
    <t xml:space="preserve">QH7010</t>
  </si>
  <si>
    <t xml:space="preserve">QJ9947</t>
  </si>
  <si>
    <t xml:space="preserve">QK3077</t>
  </si>
  <si>
    <t xml:space="preserve">QK3080</t>
  </si>
  <si>
    <t xml:space="preserve">QD7281.2 </t>
  </si>
  <si>
    <t xml:space="preserve">QK5884</t>
  </si>
  <si>
    <t xml:space="preserve">QM7501</t>
  </si>
  <si>
    <t xml:space="preserve">QM7578</t>
  </si>
  <si>
    <t xml:space="preserve">QN0307</t>
  </si>
  <si>
    <t xml:space="preserve">QN6316.1</t>
  </si>
  <si>
    <t xml:space="preserve">QN6316.2</t>
  </si>
  <si>
    <t xml:space="preserve">NP3241</t>
  </si>
  <si>
    <t xml:space="preserve">NGI-SOCAL</t>
  </si>
  <si>
    <t xml:space="preserve">NR1866</t>
  </si>
  <si>
    <t xml:space="preserve">NR1867</t>
  </si>
  <si>
    <t xml:space="preserve">NR3997</t>
  </si>
  <si>
    <t xml:space="preserve">NR7764</t>
  </si>
  <si>
    <t xml:space="preserve">NS2782</t>
  </si>
  <si>
    <t xml:space="preserve">NS5173</t>
  </si>
  <si>
    <t xml:space="preserve">NW0635</t>
  </si>
  <si>
    <t xml:space="preserve">NW3286.1</t>
  </si>
  <si>
    <t xml:space="preserve">NW3286.2</t>
  </si>
  <si>
    <t xml:space="preserve">NW5627.1</t>
  </si>
  <si>
    <t xml:space="preserve">NW9732</t>
  </si>
  <si>
    <t xml:space="preserve">NW9733</t>
  </si>
  <si>
    <t xml:space="preserve">NX1655.1</t>
  </si>
  <si>
    <t xml:space="preserve">NX1655.2</t>
  </si>
  <si>
    <t xml:space="preserve">NX6343.1</t>
  </si>
  <si>
    <t xml:space="preserve">NX6343.2</t>
  </si>
  <si>
    <t xml:space="preserve">NX6376.1</t>
  </si>
  <si>
    <t xml:space="preserve">NX6381.1</t>
  </si>
  <si>
    <t xml:space="preserve">NX6381.2</t>
  </si>
  <si>
    <t xml:space="preserve">NY3156.1</t>
  </si>
  <si>
    <t xml:space="preserve">NY3156.2</t>
  </si>
  <si>
    <t xml:space="preserve">NY5649</t>
  </si>
  <si>
    <t xml:space="preserve">Q02363</t>
  </si>
  <si>
    <t xml:space="preserve">QA9182.1</t>
  </si>
  <si>
    <t xml:space="preserve">QA9182.2</t>
  </si>
  <si>
    <t xml:space="preserve">QF1159.1</t>
  </si>
  <si>
    <t xml:space="preserve">QG4529</t>
  </si>
  <si>
    <t xml:space="preserve">QI6806</t>
  </si>
  <si>
    <t xml:space="preserve">QI1603</t>
  </si>
  <si>
    <t xml:space="preserve">QJ6965.1</t>
  </si>
  <si>
    <t xml:space="preserve">QK3084</t>
  </si>
  <si>
    <t xml:space="preserve">QK5883</t>
  </si>
  <si>
    <t xml:space="preserve">QN3461</t>
  </si>
  <si>
    <t xml:space="preserve">QN3462</t>
  </si>
  <si>
    <t xml:space="preserve">ELPASOMERLP</t>
  </si>
  <si>
    <t xml:space="preserve">QN3523</t>
  </si>
  <si>
    <t xml:space="preserve">QN6313</t>
  </si>
  <si>
    <t xml:space="preserve">FORMULAS ( DO NOT ERASE )</t>
  </si>
  <si>
    <t xml:space="preserve">Strike Price</t>
  </si>
  <si>
    <t xml:space="preserve">QE6673.1</t>
  </si>
  <si>
    <t xml:space="preserve">QE6673.2</t>
  </si>
  <si>
    <t xml:space="preserve">QO3295</t>
  </si>
  <si>
    <t xml:space="preserve">QO3296</t>
  </si>
  <si>
    <t xml:space="preserve">QO6860.1</t>
  </si>
  <si>
    <t xml:space="preserve">QO6860.2</t>
  </si>
  <si>
    <t xml:space="preserve">QO6861</t>
  </si>
  <si>
    <t xml:space="preserve">QR5118.1</t>
  </si>
  <si>
    <t xml:space="preserve">NE5062.1</t>
  </si>
  <si>
    <t xml:space="preserve">c</t>
  </si>
  <si>
    <t xml:space="preserve">OMICRON</t>
  </si>
  <si>
    <t xml:space="preserve">NE5062.2</t>
  </si>
  <si>
    <t xml:space="preserve">NK4369</t>
  </si>
  <si>
    <t xml:space="preserve">NK7700</t>
  </si>
  <si>
    <t xml:space="preserve">NL6887</t>
  </si>
  <si>
    <t xml:space="preserve">NM2053.1</t>
  </si>
  <si>
    <t xml:space="preserve">NM2053.2</t>
  </si>
  <si>
    <t xml:space="preserve">NM7673.3</t>
  </si>
  <si>
    <t xml:space="preserve">NM7733</t>
  </si>
  <si>
    <t xml:space="preserve">NU5442</t>
  </si>
  <si>
    <t xml:space="preserve">NX9604.2</t>
  </si>
  <si>
    <t xml:space="preserve">NX9604.3</t>
  </si>
  <si>
    <t xml:space="preserve">NX9623.1</t>
  </si>
  <si>
    <t xml:space="preserve">NX9623.2</t>
  </si>
  <si>
    <t xml:space="preserve">Q44965</t>
  </si>
  <si>
    <t xml:space="preserve">Q64835.1</t>
  </si>
  <si>
    <t xml:space="preserve">QD0373</t>
  </si>
  <si>
    <t xml:space="preserve">QD3903.1</t>
  </si>
  <si>
    <t xml:space="preserve">QD3903.2</t>
  </si>
  <si>
    <t xml:space="preserve">QD3903.3</t>
  </si>
  <si>
    <t xml:space="preserve">QD3903.4</t>
  </si>
  <si>
    <t xml:space="preserve">QD4074.1</t>
  </si>
  <si>
    <t xml:space="preserve">QD4074.2</t>
  </si>
  <si>
    <t xml:space="preserve">QD7416</t>
  </si>
  <si>
    <t xml:space="preserve">QE6617</t>
  </si>
  <si>
    <t xml:space="preserve">QF4338</t>
  </si>
  <si>
    <t xml:space="preserve">QF4341</t>
  </si>
  <si>
    <t xml:space="preserve">QF4381</t>
  </si>
  <si>
    <t xml:space="preserve">QF5787</t>
  </si>
  <si>
    <t xml:space="preserve">QI0506.1</t>
  </si>
  <si>
    <t xml:space="preserve">QI0506.2</t>
  </si>
  <si>
    <t xml:space="preserve">QM7547</t>
  </si>
  <si>
    <t xml:space="preserve">QM7561</t>
  </si>
  <si>
    <t xml:space="preserve">QN3460</t>
  </si>
  <si>
    <t xml:space="preserve">QN6294.1</t>
  </si>
  <si>
    <t xml:space="preserve">QN6294.2</t>
  </si>
  <si>
    <t xml:space="preserve">QP4222</t>
  </si>
  <si>
    <t xml:space="preserve">QP4225</t>
  </si>
  <si>
    <t xml:space="preserve">QP4230</t>
  </si>
  <si>
    <t xml:space="preserve">QP4235</t>
  </si>
  <si>
    <t xml:space="preserve">QP7720</t>
  </si>
  <si>
    <t xml:space="preserve">QQ0765</t>
  </si>
  <si>
    <t xml:space="preserve">QL8693</t>
  </si>
  <si>
    <t xml:space="preserve">QP4231.1</t>
  </si>
  <si>
    <t xml:space="preserve">QP4231.2</t>
  </si>
  <si>
    <t xml:space="preserve">QP7737</t>
  </si>
  <si>
    <t xml:space="preserve">QQ0745.1</t>
  </si>
  <si>
    <t xml:space="preserve">QQ0745.2</t>
  </si>
  <si>
    <t xml:space="preserve">QT9491.1</t>
  </si>
  <si>
    <t xml:space="preserve">QT9491.2</t>
  </si>
  <si>
    <t xml:space="preserve">QD7362</t>
  </si>
  <si>
    <t xml:space="preserve">QE1846.1</t>
  </si>
  <si>
    <t xml:space="preserve">QE1846.2</t>
  </si>
  <si>
    <t xml:space="preserve">QE2589</t>
  </si>
  <si>
    <t xml:space="preserve">QE2594</t>
  </si>
  <si>
    <t xml:space="preserve">QF1159.2</t>
  </si>
  <si>
    <t xml:space="preserve">QF9498</t>
  </si>
  <si>
    <t xml:space="preserve">QJ9946</t>
  </si>
  <si>
    <t xml:space="preserve">QL1692.1</t>
  </si>
  <si>
    <t xml:space="preserve">FT-WEST</t>
  </si>
  <si>
    <t xml:space="preserve">QL1692.2</t>
  </si>
  <si>
    <t xml:space="preserve">QL1803</t>
  </si>
  <si>
    <t xml:space="preserve">QL1804</t>
  </si>
  <si>
    <t xml:space="preserve">QM5437</t>
  </si>
  <si>
    <t xml:space="preserve">QM5438</t>
  </si>
  <si>
    <t xml:space="preserve">SOCAL</t>
  </si>
  <si>
    <t xml:space="preserve">QN3464</t>
  </si>
  <si>
    <t xml:space="preserve">QN3473</t>
  </si>
  <si>
    <t xml:space="preserve">QP0453</t>
  </si>
  <si>
    <t xml:space="preserve">QP0456</t>
  </si>
  <si>
    <t xml:space="preserve">QR5113.1</t>
  </si>
  <si>
    <t xml:space="preserve">QR5117.1</t>
  </si>
  <si>
    <t xml:space="preserve">QS3229.1</t>
  </si>
  <si>
    <t xml:space="preserve">QS3229.2</t>
  </si>
  <si>
    <t xml:space="preserve">QS5539.1</t>
  </si>
  <si>
    <t xml:space="preserve">QS5539.2</t>
  </si>
  <si>
    <t xml:space="preserve">QS5561.1</t>
  </si>
  <si>
    <t xml:space="preserve">QT6223.1</t>
  </si>
  <si>
    <t xml:space="preserve">IF-ELPO/PERMIAN</t>
  </si>
  <si>
    <t xml:space="preserve">QU5678.1</t>
  </si>
  <si>
    <t xml:space="preserve">AQUILA RISK</t>
  </si>
  <si>
    <t xml:space="preserve">QU5698.1</t>
  </si>
  <si>
    <t xml:space="preserve">QU8635.1</t>
  </si>
  <si>
    <t xml:space="preserve">BPAMOCOR</t>
  </si>
  <si>
    <t xml:space="preserve">QV3117.1</t>
  </si>
  <si>
    <t xml:space="preserve">QV4891.1</t>
  </si>
  <si>
    <t xml:space="preserve">QM7508</t>
  </si>
  <si>
    <t xml:space="preserve">IF-NGPL/MIDCON</t>
  </si>
  <si>
    <t xml:space="preserve">QF1095</t>
  </si>
  <si>
    <t xml:space="preserve">NY7511</t>
  </si>
  <si>
    <t xml:space="preserve">Q56906.3</t>
  </si>
  <si>
    <t xml:space="preserve">Q56906.4</t>
  </si>
  <si>
    <t xml:space="preserve">QI4566.1</t>
  </si>
  <si>
    <t xml:space="preserve">QI4566.2</t>
  </si>
  <si>
    <t xml:space="preserve">QM7521.1</t>
  </si>
  <si>
    <t xml:space="preserve">QM7521.2</t>
  </si>
  <si>
    <t xml:space="preserve">QM7563.1</t>
  </si>
  <si>
    <t xml:space="preserve">QM7563.2</t>
  </si>
  <si>
    <t xml:space="preserve">QN3471.1</t>
  </si>
  <si>
    <t xml:space="preserve">QN3471.2</t>
  </si>
  <si>
    <t xml:space="preserve">QN6298.2</t>
  </si>
  <si>
    <t xml:space="preserve">QN6298.6</t>
  </si>
  <si>
    <t xml:space="preserve">QN9099.2</t>
  </si>
  <si>
    <t xml:space="preserve">QN9099.4</t>
  </si>
  <si>
    <t xml:space="preserve">QO6859.1</t>
  </si>
  <si>
    <t xml:space="preserve">QO6859.2</t>
  </si>
  <si>
    <t xml:space="preserve">QT9496.1</t>
  </si>
  <si>
    <t xml:space="preserve">QT9496.2</t>
  </si>
  <si>
    <t xml:space="preserve">QT9499.1</t>
  </si>
  <si>
    <t xml:space="preserve">QY3254.1</t>
  </si>
  <si>
    <t xml:space="preserve">FT-US/CAND-ERMS</t>
  </si>
  <si>
    <t xml:space="preserve">QZ6179.1</t>
  </si>
  <si>
    <t xml:space="preserve">QZ9885.1</t>
  </si>
  <si>
    <t xml:space="preserve">NV6691</t>
  </si>
  <si>
    <t xml:space="preserve">IF-TETCO/M3</t>
  </si>
  <si>
    <t xml:space="preserve">STATOILENETRA</t>
  </si>
  <si>
    <t xml:space="preserve">EW1882</t>
  </si>
  <si>
    <t xml:space="preserve">NL8217</t>
  </si>
  <si>
    <t xml:space="preserve">NL8222</t>
  </si>
  <si>
    <t xml:space="preserve">NM4160.2</t>
  </si>
  <si>
    <t xml:space="preserve">NM4160.3</t>
  </si>
  <si>
    <t xml:space="preserve">NR3983</t>
  </si>
  <si>
    <t xml:space="preserve">NU3291</t>
  </si>
  <si>
    <t xml:space="preserve">NU5454</t>
  </si>
  <si>
    <t xml:space="preserve">NU5468</t>
  </si>
  <si>
    <t xml:space="preserve">NV0431</t>
  </si>
  <si>
    <t xml:space="preserve">NV0442</t>
  </si>
  <si>
    <t xml:space="preserve">NV5380.1</t>
  </si>
  <si>
    <t xml:space="preserve">NV5380.2</t>
  </si>
  <si>
    <t xml:space="preserve">NY3214</t>
  </si>
  <si>
    <t xml:space="preserve">NY5647</t>
  </si>
  <si>
    <t xml:space="preserve">QI6859</t>
  </si>
  <si>
    <t xml:space="preserve">QI8811</t>
  </si>
  <si>
    <t xml:space="preserve">QJ4426</t>
  </si>
  <si>
    <t xml:space="preserve">QM7492</t>
  </si>
  <si>
    <t xml:space="preserve">QV7781.1</t>
  </si>
  <si>
    <t xml:space="preserve">QL3616</t>
  </si>
  <si>
    <t xml:space="preserve">NZ9961</t>
  </si>
  <si>
    <t xml:space="preserve">QI4559</t>
  </si>
  <si>
    <t xml:space="preserve">QI4580</t>
  </si>
  <si>
    <t xml:space="preserve">QJ6965.2</t>
  </si>
  <si>
    <t xml:space="preserve">QL3618</t>
  </si>
  <si>
    <t xml:space="preserve">QO3297</t>
  </si>
  <si>
    <t xml:space="preserve">QO3298</t>
  </si>
  <si>
    <t xml:space="preserve">QQ0748</t>
  </si>
  <si>
    <t xml:space="preserve">QR0537.1</t>
  </si>
  <si>
    <t xml:space="preserve">QV3112.1</t>
  </si>
  <si>
    <t xml:space="preserve">QV7793.1</t>
  </si>
  <si>
    <t xml:space="preserve">QY8669.1</t>
  </si>
  <si>
    <t xml:space="preserve">NX1655.3</t>
  </si>
  <si>
    <t xml:space="preserve">NX1655.4</t>
  </si>
  <si>
    <t xml:space="preserve">NX1690</t>
  </si>
  <si>
    <t xml:space="preserve">NX6376.2</t>
  </si>
  <si>
    <t xml:space="preserve">NY1374.1</t>
  </si>
  <si>
    <t xml:space="preserve">QB2830</t>
  </si>
  <si>
    <t xml:space="preserve">QG7532</t>
  </si>
  <si>
    <t xml:space="preserve">QN0308</t>
  </si>
  <si>
    <t xml:space="preserve">QQ3819</t>
  </si>
  <si>
    <t xml:space="preserve">QQ7309</t>
  </si>
  <si>
    <t xml:space="preserve">QR0023.1</t>
  </si>
  <si>
    <t xml:space="preserve">QR0030.1</t>
  </si>
  <si>
    <t xml:space="preserve">QR4864.1</t>
  </si>
  <si>
    <t xml:space="preserve">QR4864.2</t>
  </si>
  <si>
    <t xml:space="preserve">QR5107.1</t>
  </si>
  <si>
    <t xml:space="preserve">QR7702.1</t>
  </si>
  <si>
    <t xml:space="preserve">QR7735.1</t>
  </si>
  <si>
    <t xml:space="preserve">QT0074.1</t>
  </si>
  <si>
    <t xml:space="preserve">AXIAENELP</t>
  </si>
  <si>
    <t xml:space="preserve">QT2683.1</t>
  </si>
  <si>
    <t xml:space="preserve">QT2702.1</t>
  </si>
  <si>
    <t xml:space="preserve">QT6169.1</t>
  </si>
  <si>
    <t xml:space="preserve">QT6237.1</t>
  </si>
  <si>
    <t xml:space="preserve">QU2023.1</t>
  </si>
  <si>
    <t xml:space="preserve">QU2023.2</t>
  </si>
  <si>
    <t xml:space="preserve">QU8235.1</t>
  </si>
  <si>
    <t xml:space="preserve">QU8235.2</t>
  </si>
  <si>
    <t xml:space="preserve">QU8554.1</t>
  </si>
  <si>
    <t xml:space="preserve">QU8568.1</t>
  </si>
  <si>
    <t xml:space="preserve">QV4866.1</t>
  </si>
  <si>
    <t xml:space="preserve">QV4887.1</t>
  </si>
  <si>
    <t xml:space="preserve">QV4889.1</t>
  </si>
  <si>
    <t xml:space="preserve">QV4939.1</t>
  </si>
  <si>
    <t xml:space="preserve">GD-NEW</t>
  </si>
  <si>
    <t xml:space="preserve">QV5198.1</t>
  </si>
  <si>
    <t xml:space="preserve">QW0890.1</t>
  </si>
  <si>
    <t xml:space="preserve">QW0891.1</t>
  </si>
  <si>
    <t xml:space="preserve">V06582.1</t>
  </si>
  <si>
    <t xml:space="preserve">V61497.1</t>
  </si>
  <si>
    <t xml:space="preserve">IF-HEHUB</t>
  </si>
  <si>
    <t xml:space="preserve">V04670.1</t>
  </si>
  <si>
    <t xml:space="preserve">V04670.2</t>
  </si>
  <si>
    <t xml:space="preserve">V10165.1</t>
  </si>
  <si>
    <t xml:space="preserve">V10165.2</t>
  </si>
  <si>
    <t xml:space="preserve">V20989.1</t>
  </si>
  <si>
    <t xml:space="preserve">V22621.1</t>
  </si>
  <si>
    <t xml:space="preserve">V34553.1</t>
  </si>
  <si>
    <t xml:space="preserve">V39033.1</t>
  </si>
  <si>
    <t xml:space="preserve">V48490.1</t>
  </si>
  <si>
    <t xml:space="preserve">V50902.1</t>
  </si>
  <si>
    <t xml:space="preserve">V61599.1</t>
  </si>
  <si>
    <t xml:space="preserve">V16908.1</t>
  </si>
  <si>
    <t xml:space="preserve">V16908.2</t>
  </si>
  <si>
    <t xml:space="preserve">QI8810</t>
  </si>
  <si>
    <t xml:space="preserve">V34637.1</t>
  </si>
  <si>
    <t xml:space="preserve">V23028.1</t>
  </si>
  <si>
    <t xml:space="preserve">V27153.1</t>
  </si>
  <si>
    <t xml:space="preserve">V27240.1</t>
  </si>
  <si>
    <t xml:space="preserve">QR7743.1</t>
  </si>
  <si>
    <t xml:space="preserve">QV7615.1</t>
  </si>
  <si>
    <t xml:space="preserve">QV7688.1</t>
  </si>
  <si>
    <t xml:space="preserve">QV7688.2</t>
  </si>
  <si>
    <t xml:space="preserve">V06520.1</t>
  </si>
  <si>
    <t xml:space="preserve">V92561.1</t>
  </si>
  <si>
    <t xml:space="preserve">VA7370.1</t>
  </si>
  <si>
    <t xml:space="preserve">VA7413.1</t>
  </si>
  <si>
    <t xml:space="preserve">V62021.1</t>
  </si>
  <si>
    <t xml:space="preserve">V70474.1</t>
  </si>
  <si>
    <t xml:space="preserve">V92544.1</t>
  </si>
  <si>
    <t xml:space="preserve">VA5240.1</t>
  </si>
  <si>
    <t xml:space="preserve">VA7679.1</t>
  </si>
  <si>
    <t xml:space="preserve">VA7679.2</t>
  </si>
  <si>
    <t xml:space="preserve">VA7742.1</t>
  </si>
  <si>
    <t xml:space="preserve">VA7742.2</t>
  </si>
  <si>
    <t xml:space="preserve">VA8178.1</t>
  </si>
  <si>
    <t xml:space="preserve">VA9892.1</t>
  </si>
  <si>
    <t xml:space="preserve">VA9892.2</t>
  </si>
  <si>
    <t xml:space="preserve">VA9896.1</t>
  </si>
  <si>
    <t xml:space="preserve">MIRANTAMEENE</t>
  </si>
  <si>
    <t xml:space="preserve">V61548.1</t>
  </si>
  <si>
    <t xml:space="preserve">V90865.1</t>
  </si>
  <si>
    <t xml:space="preserve">V70383.1</t>
  </si>
  <si>
    <t xml:space="preserve">V57197.1</t>
  </si>
  <si>
    <t xml:space="preserve">V57197.2</t>
  </si>
  <si>
    <t xml:space="preserve">V78173.1</t>
  </si>
  <si>
    <t xml:space="preserve">VA7309.1</t>
  </si>
  <si>
    <t xml:space="preserve">VA7316.1</t>
  </si>
  <si>
    <t xml:space="preserve">VB6480.1</t>
  </si>
  <si>
    <t xml:space="preserve">VB6746.1</t>
  </si>
  <si>
    <t xml:space="preserve">Basis</t>
  </si>
  <si>
    <t xml:space="preserve">E</t>
  </si>
  <si>
    <t xml:space="preserve">BPCORNORAME</t>
  </si>
  <si>
    <t xml:space="preserve">V31035.1</t>
  </si>
  <si>
    <t xml:space="preserve">V67402.1</t>
  </si>
  <si>
    <t xml:space="preserve">V34635.1</t>
  </si>
  <si>
    <t xml:space="preserve">VA1846.1</t>
  </si>
  <si>
    <t xml:space="preserve">VK4975.1</t>
  </si>
  <si>
    <t xml:space="preserve">VK4975.2</t>
  </si>
  <si>
    <t xml:space="preserve">QL9552</t>
  </si>
  <si>
    <t xml:space="preserve">QT2634.1</t>
  </si>
  <si>
    <t xml:space="preserve">QU8590.1</t>
  </si>
  <si>
    <t xml:space="preserve">V92897.1</t>
  </si>
  <si>
    <t xml:space="preserve">VE8655.1</t>
  </si>
  <si>
    <t xml:space="preserve">VI2593.1</t>
  </si>
  <si>
    <t xml:space="preserve">V00943.1</t>
  </si>
  <si>
    <t xml:space="preserve">V53609.1</t>
  </si>
  <si>
    <t xml:space="preserve">V72182.1</t>
  </si>
  <si>
    <t xml:space="preserve">VB6414.1</t>
  </si>
  <si>
    <t xml:space="preserve">VK5067.1</t>
  </si>
  <si>
    <t xml:space="preserve">VK5067.2</t>
  </si>
  <si>
    <t xml:space="preserve">DEUTSCHEBANAKT</t>
  </si>
  <si>
    <t xml:space="preserve">VB0773.1</t>
  </si>
  <si>
    <t xml:space="preserve">NGI-MALIN</t>
  </si>
  <si>
    <t xml:space="preserve">QI6807</t>
  </si>
  <si>
    <t xml:space="preserve">QK5885.1</t>
  </si>
  <si>
    <t xml:space="preserve">QK5885.2</t>
  </si>
  <si>
    <t xml:space="preserve">QM6960</t>
  </si>
  <si>
    <t xml:space="preserve">QM7538</t>
  </si>
  <si>
    <t xml:space="preserve">QQ0774</t>
  </si>
  <si>
    <t xml:space="preserve">QQ7308.1</t>
  </si>
  <si>
    <t xml:space="preserve">QQ7308.2</t>
  </si>
  <si>
    <t xml:space="preserve">QR5107.2</t>
  </si>
  <si>
    <t xml:space="preserve">QT6145.1</t>
  </si>
  <si>
    <t xml:space="preserve">QU1798.1</t>
  </si>
  <si>
    <t xml:space="preserve">QU2104.1</t>
  </si>
  <si>
    <t xml:space="preserve">QU5651.1</t>
  </si>
  <si>
    <t xml:space="preserve">OSPRAIEPORLTD</t>
  </si>
  <si>
    <t xml:space="preserve">QV3707.1</t>
  </si>
  <si>
    <t xml:space="preserve">TUDORBVIGLO1</t>
  </si>
  <si>
    <t xml:space="preserve">QV3707.2</t>
  </si>
  <si>
    <t xml:space="preserve">TUDORPROTRA</t>
  </si>
  <si>
    <t xml:space="preserve">QV3707.3</t>
  </si>
  <si>
    <t xml:space="preserve">QV4866.2</t>
  </si>
  <si>
    <t xml:space="preserve">QV5432.1</t>
  </si>
  <si>
    <t xml:space="preserve">QV5432.2</t>
  </si>
  <si>
    <t xml:space="preserve">QV5432.3</t>
  </si>
  <si>
    <t xml:space="preserve">QZ1990.1</t>
  </si>
  <si>
    <t xml:space="preserve">QZ1990.2</t>
  </si>
  <si>
    <t xml:space="preserve">V01170.1</t>
  </si>
  <si>
    <t xml:space="preserve">V01170.2</t>
  </si>
  <si>
    <t xml:space="preserve">V01170.3</t>
  </si>
  <si>
    <t xml:space="preserve">V16960.1</t>
  </si>
  <si>
    <t xml:space="preserve">V40750.1</t>
  </si>
  <si>
    <t xml:space="preserve">V40764.1</t>
  </si>
  <si>
    <t xml:space="preserve">V53712.1</t>
  </si>
  <si>
    <t xml:space="preserve">V61565.1</t>
  </si>
  <si>
    <t xml:space="preserve">V61583.1</t>
  </si>
  <si>
    <t xml:space="preserve">V83219.1</t>
  </si>
  <si>
    <t xml:space="preserve">VA1556.1</t>
  </si>
  <si>
    <t xml:space="preserve">VA1615.1</t>
  </si>
  <si>
    <t xml:space="preserve">VA1615.2</t>
  </si>
  <si>
    <t xml:space="preserve">VA5098.1</t>
  </si>
  <si>
    <t xml:space="preserve">VA5098.2</t>
  </si>
  <si>
    <t xml:space="preserve">VA5160.1</t>
  </si>
  <si>
    <t xml:space="preserve">VA6697.1</t>
  </si>
  <si>
    <t xml:space="preserve">VA6697.2</t>
  </si>
  <si>
    <t xml:space="preserve">VB3234.1</t>
  </si>
  <si>
    <t xml:space="preserve">VB3246.1</t>
  </si>
  <si>
    <t xml:space="preserve">VB3246.2</t>
  </si>
  <si>
    <t xml:space="preserve">VB6348.1</t>
  </si>
  <si>
    <t xml:space="preserve">VB6348.2</t>
  </si>
  <si>
    <t xml:space="preserve">VB6348.3</t>
  </si>
  <si>
    <t xml:space="preserve">VB6783.1</t>
  </si>
  <si>
    <t xml:space="preserve">VD3650.2</t>
  </si>
  <si>
    <t xml:space="preserve">VD3704.1</t>
  </si>
  <si>
    <t xml:space="preserve">CINERGYMARTRA</t>
  </si>
  <si>
    <t xml:space="preserve">VF0913.1</t>
  </si>
  <si>
    <t xml:space="preserve">VF0941.1</t>
  </si>
  <si>
    <t xml:space="preserve">VF1038.1</t>
  </si>
  <si>
    <t xml:space="preserve">MGMT-WEST</t>
  </si>
  <si>
    <t xml:space="preserve">I</t>
  </si>
  <si>
    <t xml:space="preserve">VF1980.1</t>
  </si>
  <si>
    <t xml:space="preserve">VF8267.1</t>
  </si>
  <si>
    <t xml:space="preserve">VF8322.1</t>
  </si>
  <si>
    <t xml:space="preserve">VG5979.1</t>
  </si>
  <si>
    <t xml:space="preserve">VG5979.2</t>
  </si>
  <si>
    <t xml:space="preserve">BANKAMENAT</t>
  </si>
  <si>
    <t xml:space="preserve">VH0464.1</t>
  </si>
  <si>
    <t xml:space="preserve">VH0546.1</t>
  </si>
  <si>
    <t xml:space="preserve">VH9883.1</t>
  </si>
  <si>
    <t xml:space="preserve">VI9454.1</t>
  </si>
  <si>
    <t xml:space="preserve">VJ1471.1</t>
  </si>
  <si>
    <t xml:space="preserve">VS1466.1</t>
  </si>
  <si>
    <t xml:space="preserve">VS1466.2</t>
  </si>
  <si>
    <t xml:space="preserve">NGTSLLC</t>
  </si>
  <si>
    <t xml:space="preserve">VL3917.1</t>
  </si>
  <si>
    <t xml:space="preserve">VE4424.1</t>
  </si>
  <si>
    <t xml:space="preserve">EAST-NEWYORK</t>
  </si>
  <si>
    <t xml:space="preserve">VS0194.1</t>
  </si>
  <si>
    <t xml:space="preserve">VS1562.1</t>
  </si>
  <si>
    <t xml:space="preserve">ENTERGYKOCTRA</t>
  </si>
  <si>
    <t xml:space="preserve">VS1610.1</t>
  </si>
  <si>
    <t xml:space="preserve">VH9900.1</t>
  </si>
  <si>
    <t xml:space="preserve">VO2452.1</t>
  </si>
  <si>
    <t xml:space="preserve">VP0711.1</t>
  </si>
  <si>
    <t xml:space="preserve">VY5143.1</t>
  </si>
  <si>
    <t xml:space="preserve">VY5231.1</t>
  </si>
  <si>
    <t xml:space="preserve">VY5655.1</t>
  </si>
  <si>
    <t xml:space="preserve">Y00186.1</t>
  </si>
  <si>
    <t xml:space="preserve">Y00186.2</t>
  </si>
  <si>
    <t xml:space="preserve">VF5139.1</t>
  </si>
  <si>
    <t xml:space="preserve">VF8132.1</t>
  </si>
  <si>
    <t xml:space="preserve">VL3517.1</t>
  </si>
  <si>
    <t xml:space="preserve">VQ6265.1</t>
  </si>
  <si>
    <t xml:space="preserve">VQ6318.1</t>
  </si>
  <si>
    <t xml:space="preserve">VQ6318.2</t>
  </si>
  <si>
    <t xml:space="preserve">VU9319.1</t>
  </si>
  <si>
    <t xml:space="preserve">VW5968.1</t>
  </si>
  <si>
    <t xml:space="preserve">VW5968.2</t>
  </si>
  <si>
    <t xml:space="preserve">VW5693.1</t>
  </si>
  <si>
    <t xml:space="preserve">VY5081.1</t>
  </si>
  <si>
    <t xml:space="preserve">Y56518.1</t>
  </si>
  <si>
    <t xml:space="preserve">Y56518.2</t>
  </si>
  <si>
    <t xml:space="preserve">QM7563.4</t>
  </si>
  <si>
    <t xml:space="preserve">QN3471.4</t>
  </si>
  <si>
    <t xml:space="preserve">QO6859.4</t>
  </si>
  <si>
    <t xml:space="preserve">VY5391.1</t>
  </si>
  <si>
    <t xml:space="preserve">TENASKA</t>
  </si>
  <si>
    <t xml:space="preserve">VP0735.1</t>
  </si>
  <si>
    <t xml:space="preserve">UNOCAL</t>
  </si>
  <si>
    <t xml:space="preserve">VR7247.1</t>
  </si>
  <si>
    <t xml:space="preserve">Y11220.1</t>
  </si>
  <si>
    <t xml:space="preserve">Y11236.1</t>
  </si>
  <si>
    <t xml:space="preserve">VA5251.1</t>
  </si>
  <si>
    <t xml:space="preserve">V53667.1</t>
  </si>
  <si>
    <t xml:space="preserve">V64800.1</t>
  </si>
  <si>
    <t xml:space="preserve">V81056.1</t>
  </si>
  <si>
    <t xml:space="preserve">VJ1484.1</t>
  </si>
  <si>
    <t xml:space="preserve">VJ6421.1</t>
  </si>
  <si>
    <t xml:space="preserve">Y11219.1</t>
  </si>
  <si>
    <t xml:space="preserve">Y11242.1</t>
  </si>
  <si>
    <t xml:space="preserve">QY1212.1</t>
  </si>
  <si>
    <t xml:space="preserve">Y81272.1</t>
  </si>
  <si>
    <t xml:space="preserve">Y81272.2</t>
  </si>
  <si>
    <t xml:space="preserve">Y90302.1</t>
  </si>
  <si>
    <t xml:space="preserve">YE2964.1</t>
  </si>
  <si>
    <t xml:space="preserve">YE2964.2</t>
  </si>
  <si>
    <t xml:space="preserve">YB3172.1</t>
  </si>
  <si>
    <t xml:space="preserve">VA1496.1</t>
  </si>
  <si>
    <t xml:space="preserve">VD3483.1</t>
  </si>
  <si>
    <t xml:space="preserve">VU9333.1</t>
  </si>
  <si>
    <t xml:space="preserve">VU9333.2</t>
  </si>
  <si>
    <t xml:space="preserve">VA1410.1</t>
  </si>
  <si>
    <t xml:space="preserve">VD3701.1</t>
  </si>
  <si>
    <t xml:space="preserve">ECC</t>
  </si>
  <si>
    <t xml:space="preserve">V56856.1</t>
  </si>
  <si>
    <t xml:space="preserve">V81090.1</t>
  </si>
  <si>
    <t xml:space="preserve">Y73669.1</t>
  </si>
  <si>
    <t xml:space="preserve">YE2999.1</t>
  </si>
  <si>
    <t xml:space="preserve">YE2999.2</t>
  </si>
  <si>
    <t xml:space="preserve">V64810.1</t>
  </si>
  <si>
    <t xml:space="preserve">V81085.1</t>
  </si>
  <si>
    <t xml:space="preserve">VF6826.1</t>
  </si>
  <si>
    <t xml:space="preserve">VF6826.2</t>
  </si>
  <si>
    <t xml:space="preserve">VH3525.1</t>
  </si>
  <si>
    <t xml:space="preserve">Y48783.1</t>
  </si>
  <si>
    <t xml:space="preserve">Y49101.1</t>
  </si>
  <si>
    <t xml:space="preserve">Y52517.1</t>
  </si>
  <si>
    <t xml:space="preserve">Y65452.1</t>
  </si>
  <si>
    <t xml:space="preserve">EM1452.1</t>
  </si>
  <si>
    <t xml:space="preserve">NM6058.5</t>
  </si>
  <si>
    <t xml:space="preserve">NM6058.6</t>
  </si>
  <si>
    <t xml:space="preserve">NP8939.1</t>
  </si>
  <si>
    <t xml:space="preserve">QF1168</t>
  </si>
  <si>
    <t xml:space="preserve">QM7471.1</t>
  </si>
  <si>
    <t xml:space="preserve">QM7471.2</t>
  </si>
  <si>
    <t xml:space="preserve">QZ5023.1</t>
  </si>
  <si>
    <t xml:space="preserve">QZ5114.1</t>
  </si>
  <si>
    <t xml:space="preserve">V04215.1</t>
  </si>
  <si>
    <t xml:space="preserve">V04313.1</t>
  </si>
  <si>
    <t xml:space="preserve">V06558.1</t>
  </si>
  <si>
    <t xml:space="preserve">V23022.1</t>
  </si>
  <si>
    <t xml:space="preserve">V27741.1</t>
  </si>
  <si>
    <t xml:space="preserve">V46022.1</t>
  </si>
  <si>
    <t xml:space="preserve">V90879</t>
  </si>
  <si>
    <t xml:space="preserve">VI2479.1</t>
  </si>
  <si>
    <t xml:space="preserve">VI2530.1</t>
  </si>
  <si>
    <t xml:space="preserve">VI2547.1</t>
  </si>
  <si>
    <t xml:space="preserve">PGEENETRAGAS</t>
  </si>
  <si>
    <t xml:space="preserve">VI6104.1</t>
  </si>
  <si>
    <t xml:space="preserve">VJ1452.1</t>
  </si>
  <si>
    <t xml:space="preserve">VJ9792.1</t>
  </si>
  <si>
    <t xml:space="preserve">VJ9828.1</t>
  </si>
  <si>
    <t xml:space="preserve">VK0076.1</t>
  </si>
  <si>
    <t xml:space="preserve">VL3467.1</t>
  </si>
  <si>
    <t xml:space="preserve">VR7160.1</t>
  </si>
  <si>
    <t xml:space="preserve">VR7284.1</t>
  </si>
  <si>
    <t xml:space="preserve">VV6458.1</t>
  </si>
  <si>
    <t xml:space="preserve">VV6458.2</t>
  </si>
  <si>
    <t xml:space="preserve">Y28642.1</t>
  </si>
  <si>
    <t xml:space="preserve">Y39563.1</t>
  </si>
  <si>
    <t xml:space="preserve">YC2231.1</t>
  </si>
  <si>
    <t xml:space="preserve">YC2888.1</t>
  </si>
  <si>
    <t xml:space="preserve">PSEGENERES</t>
  </si>
  <si>
    <t xml:space="preserve">YD1642.1</t>
  </si>
  <si>
    <t xml:space="preserve">YD7450.1</t>
  </si>
  <si>
    <t xml:space="preserve">YE2830.1</t>
  </si>
  <si>
    <t xml:space="preserve">YE2905.1</t>
  </si>
  <si>
    <t xml:space="preserve">UNION</t>
  </si>
  <si>
    <t xml:space="preserve">YE2946.1</t>
  </si>
  <si>
    <t xml:space="preserve">V73890.1</t>
  </si>
  <si>
    <t xml:space="preserve">QS3219.1</t>
  </si>
  <si>
    <t xml:space="preserve">V19831.1</t>
  </si>
  <si>
    <t xml:space="preserve">V31070.1</t>
  </si>
  <si>
    <t xml:space="preserve">V39066.2</t>
  </si>
  <si>
    <t xml:space="preserve">V53625.1</t>
  </si>
  <si>
    <t xml:space="preserve">V53625.2</t>
  </si>
  <si>
    <t xml:space="preserve">V98379.1</t>
  </si>
  <si>
    <t xml:space="preserve">V98541.1</t>
  </si>
  <si>
    <t xml:space="preserve">V98656.1</t>
  </si>
  <si>
    <t xml:space="preserve">V98656.2</t>
  </si>
  <si>
    <t xml:space="preserve">VA7704.1</t>
  </si>
  <si>
    <t xml:space="preserve">VA7704.2</t>
  </si>
  <si>
    <t xml:space="preserve">VB0796.1</t>
  </si>
  <si>
    <t xml:space="preserve">VB0796.2</t>
  </si>
  <si>
    <t xml:space="preserve">VB3222.1</t>
  </si>
  <si>
    <t xml:space="preserve">VB6794.1</t>
  </si>
  <si>
    <t xml:space="preserve">VB6794.2</t>
  </si>
  <si>
    <t xml:space="preserve">VC0077.1</t>
  </si>
  <si>
    <t xml:space="preserve">VC4034.1</t>
  </si>
  <si>
    <t xml:space="preserve">VC7136.1</t>
  </si>
  <si>
    <t xml:space="preserve">VD3537.1</t>
  </si>
  <si>
    <t xml:space="preserve">VD3537.2</t>
  </si>
  <si>
    <t xml:space="preserve">VD3575.1</t>
  </si>
  <si>
    <t xml:space="preserve">VD3575.2</t>
  </si>
  <si>
    <t xml:space="preserve">VD8048.1</t>
  </si>
  <si>
    <t xml:space="preserve">VD8069.1</t>
  </si>
  <si>
    <t xml:space="preserve">VD8069.2</t>
  </si>
  <si>
    <t xml:space="preserve">VF5100.1</t>
  </si>
  <si>
    <t xml:space="preserve">VF8478.1</t>
  </si>
  <si>
    <t xml:space="preserve">VF8478.2</t>
  </si>
  <si>
    <t xml:space="preserve">VH3589.1</t>
  </si>
  <si>
    <t xml:space="preserve">VH3589.2</t>
  </si>
  <si>
    <t xml:space="preserve">VJ1759.1</t>
  </si>
  <si>
    <t xml:space="preserve">VJ6441.1</t>
  </si>
  <si>
    <t xml:space="preserve">VK5014.1</t>
  </si>
  <si>
    <t xml:space="preserve">VK6763.1</t>
  </si>
  <si>
    <t xml:space="preserve">VK6763.2</t>
  </si>
  <si>
    <t xml:space="preserve">VL3468.1</t>
  </si>
  <si>
    <t xml:space="preserve">VM5814.1</t>
  </si>
  <si>
    <t xml:space="preserve">VM5814.2</t>
  </si>
  <si>
    <t xml:space="preserve">VN9430.1</t>
  </si>
  <si>
    <t xml:space="preserve">VN9448.1</t>
  </si>
  <si>
    <t xml:space="preserve">VN9458.1</t>
  </si>
  <si>
    <t xml:space="preserve">VP8482.1</t>
  </si>
  <si>
    <t xml:space="preserve">VZ4501.1</t>
  </si>
  <si>
    <t xml:space="preserve">VZ4501.2</t>
  </si>
  <si>
    <t xml:space="preserve">VZ8847.1</t>
  </si>
  <si>
    <t xml:space="preserve">VZ8847.2</t>
  </si>
  <si>
    <t xml:space="preserve">Y04541.1</t>
  </si>
  <si>
    <t xml:space="preserve">Y14174.1</t>
  </si>
  <si>
    <t xml:space="preserve">Y36584.1</t>
  </si>
  <si>
    <t xml:space="preserve">Y36595.1</t>
  </si>
  <si>
    <t xml:space="preserve">Y41744.1</t>
  </si>
  <si>
    <t xml:space="preserve">Y41744.2</t>
  </si>
  <si>
    <t xml:space="preserve">Y46645.1</t>
  </si>
  <si>
    <t xml:space="preserve">Y62135.1</t>
  </si>
  <si>
    <t xml:space="preserve">Y65443.1</t>
  </si>
  <si>
    <t xml:space="preserve">Y65461.1</t>
  </si>
  <si>
    <t xml:space="preserve">Y65467.1</t>
  </si>
  <si>
    <t xml:space="preserve">Y70992.1</t>
  </si>
  <si>
    <t xml:space="preserve">Y77338.1</t>
  </si>
  <si>
    <t xml:space="preserve">Y77344.1</t>
  </si>
  <si>
    <t xml:space="preserve">Y90174.1</t>
  </si>
  <si>
    <t xml:space="preserve">Y90174.2</t>
  </si>
  <si>
    <t xml:space="preserve">YA1658.1</t>
  </si>
  <si>
    <t xml:space="preserve">YA8160.1</t>
  </si>
  <si>
    <t xml:space="preserve">YC7534.1</t>
  </si>
  <si>
    <t xml:space="preserve">YC7535.1</t>
  </si>
  <si>
    <t xml:space="preserve">YD1738.1</t>
  </si>
  <si>
    <t xml:space="preserve">YD1791.1</t>
  </si>
  <si>
    <t xml:space="preserve">VB0773.2</t>
  </si>
  <si>
    <t xml:space="preserve">QG7543</t>
  </si>
  <si>
    <t xml:space="preserve">QH2326</t>
  </si>
  <si>
    <t xml:space="preserve">QH4118</t>
  </si>
  <si>
    <t xml:space="preserve">QS3253.1</t>
  </si>
  <si>
    <t xml:space="preserve">QS3253.2</t>
  </si>
  <si>
    <t xml:space="preserve">QS8092.1</t>
  </si>
  <si>
    <t xml:space="preserve">V16887.1</t>
  </si>
  <si>
    <t xml:space="preserve">V40776.1</t>
  </si>
  <si>
    <t xml:space="preserve">V43248.1</t>
  </si>
  <si>
    <t xml:space="preserve">V78156.1</t>
  </si>
  <si>
    <t xml:space="preserve">V78163.1</t>
  </si>
  <si>
    <t xml:space="preserve">V78165.1</t>
  </si>
  <si>
    <t xml:space="preserve">V89557.1</t>
  </si>
  <si>
    <t xml:space="preserve">V89569.1</t>
  </si>
  <si>
    <t xml:space="preserve">V89580.1</t>
  </si>
  <si>
    <t xml:space="preserve">V89596.1</t>
  </si>
  <si>
    <t xml:space="preserve">VB9912.1</t>
  </si>
  <si>
    <t xml:space="preserve">VB9918.1</t>
  </si>
  <si>
    <t xml:space="preserve">VC0140.1</t>
  </si>
  <si>
    <t xml:space="preserve">VC0177.1</t>
  </si>
  <si>
    <t xml:space="preserve">VC0295.1</t>
  </si>
  <si>
    <t xml:space="preserve">VD8126.1</t>
  </si>
  <si>
    <t xml:space="preserve">VF0966.1</t>
  </si>
  <si>
    <t xml:space="preserve">VF0994.1</t>
  </si>
  <si>
    <t xml:space="preserve">VF1032.1</t>
  </si>
  <si>
    <t xml:space="preserve">VF1980.2</t>
  </si>
  <si>
    <t xml:space="preserve">VF1980.3</t>
  </si>
  <si>
    <t xml:space="preserve">VI2617.1</t>
  </si>
  <si>
    <t xml:space="preserve">VI6538.1</t>
  </si>
  <si>
    <t xml:space="preserve">VI6538.2</t>
  </si>
  <si>
    <t xml:space="preserve">VR4954.1</t>
  </si>
  <si>
    <t xml:space="preserve">VU9324.1</t>
  </si>
  <si>
    <t xml:space="preserve">VU9454.1</t>
  </si>
  <si>
    <t xml:space="preserve">VW1058.1</t>
  </si>
  <si>
    <t xml:space="preserve">VW9223.1</t>
  </si>
  <si>
    <t xml:space="preserve">VY5172.1</t>
  </si>
  <si>
    <t xml:space="preserve">VZ0150.1</t>
  </si>
  <si>
    <t xml:space="preserve">ASIAN OPTION</t>
  </si>
  <si>
    <t xml:space="preserve"># SET DAYS</t>
  </si>
  <si>
    <t xml:space="preserve">AVE. PRICE</t>
  </si>
  <si>
    <t xml:space="preserve">WEATHER-US-PRC</t>
  </si>
  <si>
    <t xml:space="preserve">VG1266</t>
  </si>
  <si>
    <t xml:space="preserve">GDP-HEHUB</t>
  </si>
  <si>
    <t xml:space="preserve">7/1/01-10/31/2001</t>
  </si>
</sst>
</file>

<file path=xl/styles.xml><?xml version="1.0" encoding="utf-8"?>
<styleSheet xmlns="http://schemas.openxmlformats.org/spreadsheetml/2006/main">
  <numFmts count="16">
    <numFmt numFmtId="164" formatCode="General"/>
    <numFmt numFmtId="165" formatCode="[$-409]d\-mmm\-yy"/>
    <numFmt numFmtId="166" formatCode="_(* #,##0.00_);_(* \(#,##0.00\);_(* \-??_);_(@_)"/>
    <numFmt numFmtId="167" formatCode="0.00"/>
    <numFmt numFmtId="168" formatCode="\$#,##0_);[RED]&quot;($&quot;#,##0\)"/>
    <numFmt numFmtId="169" formatCode="0.0000"/>
    <numFmt numFmtId="170" formatCode="[$-409]m/d/yyyy"/>
    <numFmt numFmtId="171" formatCode="\$#,##0.00_);[RED]&quot;($&quot;#,##0.00\)"/>
    <numFmt numFmtId="172" formatCode="0.0"/>
    <numFmt numFmtId="173" formatCode="_(* #,##0.000_);_(* \(#,##0.000\);_(* \-??_);_(@_)"/>
    <numFmt numFmtId="174" formatCode="_(* #,##0.0000_);_(* \(#,##0.0000\);_(* \-??_);_(@_)"/>
    <numFmt numFmtId="175" formatCode="_(* #,##0_);_(* \(#,##0\);_(* \-??_);_(@_)"/>
    <numFmt numFmtId="176" formatCode="_(\$* #,##0.00_);_(\$* \(#,##0.00\);_(\$* \-??_);_(@_)"/>
    <numFmt numFmtId="177" formatCode="_(\$* #,##0_);_(\$* \(#,##0\);_(\$* \-??_);_(@_)"/>
    <numFmt numFmtId="178" formatCode="#,##0_ ;[RED]\-#,##0\ "/>
    <numFmt numFmtId="179" formatCode="\$#,##0.0000;[RED]&quot;-$&quot;#,##0.0000"/>
  </numFmts>
  <fonts count="12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Times New Roman"/>
      <family val="1"/>
    </font>
    <font>
      <b val="true"/>
      <sz val="10"/>
      <name val="Arial"/>
      <family val="2"/>
    </font>
    <font>
      <b val="true"/>
      <sz val="10"/>
      <color rgb="FFFFFFFF"/>
      <name val="Arial"/>
      <family val="0"/>
    </font>
    <font>
      <b val="true"/>
      <sz val="8"/>
      <color rgb="FFFFFFFF"/>
      <name val="Times New Roman"/>
      <family val="1"/>
    </font>
    <font>
      <sz val="8"/>
      <name val="Times New Roman"/>
      <family val="1"/>
    </font>
    <font>
      <sz val="10"/>
      <name val="Arial"/>
      <family val="2"/>
    </font>
    <font>
      <sz val="10"/>
      <color rgb="FF000000"/>
      <name val="Arial"/>
      <family val="2"/>
    </font>
    <font>
      <b val="true"/>
      <sz val="10"/>
      <color rgb="FFFFFFFF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rgb="FF3366FF"/>
        <bgColor rgb="FF0066CC"/>
      </patternFill>
    </fill>
    <fill>
      <patternFill patternType="solid">
        <fgColor rgb="FFCCFFCC"/>
        <bgColor rgb="FFCCFFFF"/>
      </patternFill>
    </fill>
    <fill>
      <patternFill patternType="solid">
        <fgColor rgb="FF00FF00"/>
        <bgColor rgb="FF33CCCC"/>
      </patternFill>
    </fill>
    <fill>
      <patternFill patternType="solid">
        <fgColor rgb="FFFFFF00"/>
        <bgColor rgb="FFFFFF00"/>
      </patternFill>
    </fill>
  </fills>
  <borders count="12">
    <border diagonalUp="false" diagonalDown="false">
      <left/>
      <right/>
      <top/>
      <bottom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/>
      <right style="medium"/>
      <top style="medium"/>
      <bottom style="medium"/>
      <diagonal/>
    </border>
    <border diagonalUp="false" diagonalDown="false">
      <left style="thin"/>
      <right style="medium"/>
      <top style="medium"/>
      <bottom style="medium"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medium"/>
      <right/>
      <top style="medium"/>
      <bottom style="medium"/>
      <diagonal/>
    </border>
    <border diagonalUp="false" diagonalDown="false">
      <left/>
      <right/>
      <top style="medium"/>
      <bottom style="medium"/>
      <diagonal/>
    </border>
    <border diagonalUp="false" diagonalDown="false">
      <left/>
      <right/>
      <top/>
      <bottom style="medium"/>
      <diagonal/>
    </border>
    <border diagonalUp="false" diagonalDown="false">
      <left/>
      <right/>
      <top/>
      <bottom style="thin"/>
      <diagonal/>
    </border>
    <border diagonalUp="false" diagonalDown="false">
      <left style="medium"/>
      <right style="medium"/>
      <top/>
      <bottom/>
      <diagonal/>
    </border>
    <border diagonalUp="false" diagonalDown="false">
      <left/>
      <right/>
      <top style="thin"/>
      <bottom/>
      <diagonal/>
    </border>
    <border diagonalUp="false" diagonalDown="false">
      <left/>
      <right/>
      <top style="thin"/>
      <bottom style="thin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41" fontId="1" fillId="0" borderId="0" applyFont="true" applyBorder="false" applyAlignment="false" applyProtection="false"/>
    <xf numFmtId="176" fontId="0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82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4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" fillId="2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2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2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4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8" fontId="8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true" applyAlignment="true" applyProtection="false">
      <alignment horizontal="general" vertical="top" textRotation="0" wrapText="false" indent="0" shrinkToFit="false"/>
      <protection locked="true" hidden="false"/>
    </xf>
    <xf numFmtId="172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0" fillId="0" borderId="0" xfId="0" applyFont="true" applyBorder="true" applyAlignment="true" applyProtection="false">
      <alignment horizontal="general" vertical="top" textRotation="0" wrapText="false" indent="0" shrinkToFit="false"/>
      <protection locked="true" hidden="false"/>
    </xf>
    <xf numFmtId="164" fontId="9" fillId="0" borderId="0" xfId="0" applyFont="true" applyBorder="true" applyAlignment="true" applyProtection="false">
      <alignment horizontal="general" vertical="top" textRotation="0" wrapText="false" indent="0" shrinkToFit="false"/>
      <protection locked="true" hidden="false"/>
    </xf>
    <xf numFmtId="164" fontId="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4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3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3" borderId="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0" fillId="3" borderId="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1" fillId="2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4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0" fillId="3" borderId="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3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8" fillId="3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0" fillId="5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9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8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73" fontId="4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4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4" fillId="0" borderId="8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4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4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0" fillId="3" borderId="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4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5" fontId="4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4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7" fontId="0" fillId="3" borderId="6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3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3" fontId="4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0" fillId="0" borderId="0" xfId="0" applyFont="false" applyBorder="true" applyAlignment="true" applyProtection="false">
      <alignment horizontal="right" vertical="bottom" textRotation="0" wrapText="false" indent="0" shrinkToFit="false"/>
      <protection locked="true" hidden="false"/>
    </xf>
    <xf numFmtId="178" fontId="0" fillId="0" borderId="0" xfId="0" applyFont="false" applyBorder="true" applyAlignment="true" applyProtection="false">
      <alignment horizontal="right" vertical="bottom" textRotation="0" wrapText="false" indent="0" shrinkToFit="false"/>
      <protection locked="true" hidden="false"/>
    </xf>
    <xf numFmtId="179" fontId="0" fillId="0" borderId="0" xfId="0" applyFont="fals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0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0" fillId="0" borderId="8" xfId="0" applyFont="false" applyBorder="true" applyAlignment="true" applyProtection="false">
      <alignment horizontal="right" vertical="bottom" textRotation="0" wrapText="false" indent="0" shrinkToFit="false"/>
      <protection locked="true" hidden="false"/>
    </xf>
    <xf numFmtId="178" fontId="0" fillId="0" borderId="8" xfId="0" applyFont="false" applyBorder="true" applyAlignment="true" applyProtection="false">
      <alignment horizontal="right" vertical="bottom" textRotation="0" wrapText="false" indent="0" shrinkToFit="false"/>
      <protection locked="true" hidden="false"/>
    </xf>
    <xf numFmtId="179" fontId="0" fillId="0" borderId="8" xfId="0" applyFont="false" applyBorder="true" applyAlignment="true" applyProtection="false">
      <alignment horizontal="right" vertical="bottom" textRotation="0" wrapText="false" indent="0" shrinkToFit="false"/>
      <protection locked="true" hidden="false"/>
    </xf>
    <xf numFmtId="179" fontId="0" fillId="5" borderId="0" xfId="0" applyFont="fals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0" fillId="5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5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0" fillId="5" borderId="0" xfId="0" applyFont="false" applyBorder="true" applyAlignment="true" applyProtection="false">
      <alignment horizontal="right" vertical="bottom" textRotation="0" wrapText="false" indent="0" shrinkToFit="false"/>
      <protection locked="true" hidden="false"/>
    </xf>
    <xf numFmtId="178" fontId="0" fillId="5" borderId="0" xfId="0" applyFont="false" applyBorder="true" applyAlignment="true" applyProtection="false">
      <alignment horizontal="right" vertical="bottom" textRotation="0" wrapText="false" indent="0" shrinkToFit="false"/>
      <protection locked="true" hidden="false"/>
    </xf>
    <xf numFmtId="179" fontId="0" fillId="0" borderId="0" xfId="0" applyFont="false" applyBorder="false" applyAlignment="true" applyProtection="false">
      <alignment horizontal="right" vertical="bottom" textRotation="0" wrapText="false" indent="0" shrinkToFit="false"/>
      <protection locked="true" hidden="false"/>
    </xf>
    <xf numFmtId="179" fontId="0" fillId="0" borderId="0" xfId="0" applyFont="fals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0" fillId="0" borderId="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0" fillId="0" borderId="0" xfId="0" applyFont="false" applyBorder="true" applyAlignment="true" applyProtection="false">
      <alignment horizontal="right" vertical="bottom" textRotation="0" wrapText="false" indent="0" shrinkToFit="false"/>
      <protection locked="true" hidden="false"/>
    </xf>
    <xf numFmtId="178" fontId="0" fillId="0" borderId="0" xfId="0" applyFont="fals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0" fillId="0" borderId="0" xfId="0" applyFont="false" applyBorder="false" applyAlignment="true" applyProtection="false">
      <alignment horizontal="right" vertical="bottom" textRotation="0" wrapText="false" indent="0" shrinkToFit="false"/>
      <protection locked="true" hidden="false"/>
    </xf>
    <xf numFmtId="178" fontId="0" fillId="0" borderId="0" xfId="0" applyFont="false" applyBorder="false" applyAlignment="true" applyProtection="false">
      <alignment horizontal="right" vertical="bottom" textRotation="0" wrapText="false" indent="0" shrinkToFit="false"/>
      <protection locked="true" hidden="false"/>
    </xf>
    <xf numFmtId="179" fontId="0" fillId="0" borderId="10" xfId="0" applyFont="fals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0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1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0" fillId="0" borderId="11" xfId="0" applyFont="false" applyBorder="true" applyAlignment="true" applyProtection="false">
      <alignment horizontal="right" vertical="bottom" textRotation="0" wrapText="false" indent="0" shrinkToFit="false"/>
      <protection locked="true" hidden="false"/>
    </xf>
    <xf numFmtId="178" fontId="0" fillId="0" borderId="11" xfId="0" applyFont="false" applyBorder="true" applyAlignment="true" applyProtection="false">
      <alignment horizontal="right" vertical="bottom" textRotation="0" wrapText="false" indent="0" shrinkToFit="false"/>
      <protection locked="true" hidden="false"/>
    </xf>
    <xf numFmtId="179" fontId="0" fillId="0" borderId="11" xfId="0" applyFont="fals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right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worksheet" Target="worksheets/sheet4.xml"/><Relationship Id="rId7" Type="http://schemas.openxmlformats.org/officeDocument/2006/relationships/worksheet" Target="worksheets/sheet5.xml"/><Relationship Id="rId8" Type="http://schemas.openxmlformats.org/officeDocument/2006/relationships/worksheet" Target="worksheets/sheet6.xml"/><Relationship Id="rId9" Type="http://schemas.openxmlformats.org/officeDocument/2006/relationships/worksheet" Target="worksheets/sheet7.xml"/><Relationship Id="rId10" Type="http://schemas.openxmlformats.org/officeDocument/2006/relationships/worksheet" Target="worksheets/sheet8.xml"/><Relationship Id="rId11" Type="http://schemas.openxmlformats.org/officeDocument/2006/relationships/worksheet" Target="worksheets/sheet9.xml"/><Relationship Id="rId12" Type="http://schemas.openxmlformats.org/officeDocument/2006/relationships/worksheet" Target="worksheets/sheet10.xml"/><Relationship Id="rId13" Type="http://schemas.openxmlformats.org/officeDocument/2006/relationships/externalLink" Target="externalLinks/externalLink1.xml"/><Relationship Id="rId14" Type="http://schemas.openxmlformats.org/officeDocument/2006/relationships/externalLink" Target="externalLinks/externalLink2.xml"/><Relationship Id="rId15" Type="http://schemas.openxmlformats.org/officeDocument/2006/relationships/sharedStrings" Target="sharedStrings.xml"/>
</Relationships>
</file>

<file path=xl/externalLinks/_rels/externalLink1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E:/pipe_opt_12301999.txt" TargetMode="External"/>
</Relationships>
</file>

<file path=xl/externalLinks/_rels/externalLink2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Global_Trading/PipOpt/Exotic%20Basis%20Options.xls" TargetMode="External"/>
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Summary"/>
      <sheetName val="Extendible Collars"/>
      <sheetName val="Basket Options"/>
      <sheetName val="Basis Options"/>
      <sheetName val="Digital"/>
      <sheetName val="Correllations"/>
      <sheetName val="GAMMA"/>
      <sheetName val="POSITION"/>
      <sheetName val="Curves"/>
      <sheetName val="PREVCURVES"/>
      <sheetName val="pipe_opt_12301999"/>
      <sheetName val="DATA2"/>
      <sheetName val="DATA3"/>
      <sheetName val="Sheet1"/>
      <sheetName val="Module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Summary"/>
      <sheetName val="Digital"/>
      <sheetName val="Peakers-Asians"/>
      <sheetName val="Extendible Collars"/>
      <sheetName val="Basket Options"/>
      <sheetName val="Pivot"/>
      <sheetName val="BASIS GREEKS"/>
      <sheetName val="Option Gamma"/>
      <sheetName val="CrvSh Location"/>
      <sheetName val="Basis Spread Options"/>
      <sheetName val="skew"/>
      <sheetName val="Basis Options"/>
      <sheetName val="Basis Options Pos"/>
      <sheetName val="CHANGE"/>
      <sheetName val="GD Spread Options"/>
      <sheetName val="CashFlows"/>
      <sheetName val="Correllations"/>
      <sheetName val="POSITION"/>
      <sheetName val="Curves"/>
      <sheetName val="GD Curves"/>
      <sheetName val="PREVCURVES"/>
      <sheetName val="pipe_opt_D"/>
      <sheetName val="pipe_opt"/>
      <sheetName val="DATA3"/>
      <sheetName val="DATA2"/>
      <sheetName val="TXT File-D"/>
      <sheetName val="TXT File-P"/>
      <sheetName val="Module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</sheetDataSet>
  </externalBook>
</externalLink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T1266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0" width="20.85"/>
    <col collapsed="false" customWidth="true" hidden="false" outlineLevel="0" max="2" min="2" style="0" width="12.28"/>
    <col collapsed="false" customWidth="true" hidden="false" outlineLevel="0" max="3" min="3" style="1" width="18.7"/>
    <col collapsed="false" customWidth="true" hidden="false" outlineLevel="0" max="4" min="4" style="0" width="11.7"/>
    <col collapsed="false" customWidth="true" hidden="false" outlineLevel="0" max="5" min="5" style="0" width="8.14"/>
    <col collapsed="false" customWidth="true" hidden="false" outlineLevel="0" max="6" min="6" style="2" width="8.28"/>
    <col collapsed="false" customWidth="true" hidden="false" outlineLevel="0" max="7" min="7" style="0" width="12.42"/>
    <col collapsed="false" customWidth="true" hidden="false" outlineLevel="0" max="8" min="8" style="0" width="12.14"/>
    <col collapsed="false" customWidth="true" hidden="false" outlineLevel="0" max="10" min="9" style="0" width="10.71"/>
    <col collapsed="false" customWidth="true" hidden="false" outlineLevel="0" max="11" min="11" style="0" width="11.42"/>
    <col collapsed="false" customWidth="true" hidden="false" outlineLevel="0" max="14" min="14" style="0" width="11.85"/>
    <col collapsed="false" customWidth="true" hidden="false" outlineLevel="0" max="16" min="16" style="0" width="12.28"/>
    <col collapsed="false" customWidth="true" hidden="false" outlineLevel="0" max="18" min="18" style="0" width="16.13"/>
    <col collapsed="false" customWidth="true" hidden="false" outlineLevel="0" max="19" min="19" style="0" width="12.85"/>
    <col collapsed="false" customWidth="true" hidden="false" outlineLevel="0" max="22" min="22" style="0" width="14.41"/>
  </cols>
  <sheetData>
    <row r="1" customFormat="false" ht="13.5" hidden="false" customHeight="false" outlineLevel="0" collapsed="false">
      <c r="A1" s="3" t="s">
        <v>0</v>
      </c>
    </row>
    <row r="2" customFormat="false" ht="13.5" hidden="false" customHeight="false" outlineLevel="0" collapsed="false">
      <c r="A2" s="4" t="s">
        <v>1</v>
      </c>
      <c r="B2" s="4" t="s">
        <v>2</v>
      </c>
      <c r="C2" s="4" t="s">
        <v>3</v>
      </c>
      <c r="D2" s="4" t="s">
        <v>4</v>
      </c>
      <c r="E2" s="4" t="s">
        <v>5</v>
      </c>
      <c r="F2" s="4" t="s">
        <v>6</v>
      </c>
      <c r="G2" s="4" t="s">
        <v>7</v>
      </c>
      <c r="H2" s="4" t="s">
        <v>8</v>
      </c>
      <c r="I2" s="4" t="s">
        <v>9</v>
      </c>
      <c r="J2" s="4" t="s">
        <v>10</v>
      </c>
      <c r="K2" s="4" t="s">
        <v>11</v>
      </c>
      <c r="L2" s="5" t="s">
        <v>12</v>
      </c>
      <c r="M2" s="6" t="s">
        <v>13</v>
      </c>
      <c r="N2" s="4" t="s">
        <v>14</v>
      </c>
      <c r="O2" s="4" t="s">
        <v>15</v>
      </c>
      <c r="P2" s="4" t="s">
        <v>16</v>
      </c>
    </row>
    <row r="3" customFormat="false" ht="12.75" hidden="false" customHeight="false" outlineLevel="0" collapsed="false">
      <c r="A3" s="0" t="s">
        <v>17</v>
      </c>
      <c r="B3" s="0" t="s">
        <v>18</v>
      </c>
      <c r="C3" s="1" t="s">
        <v>19</v>
      </c>
      <c r="D3" s="0" t="s">
        <v>20</v>
      </c>
      <c r="E3" s="0" t="s">
        <v>21</v>
      </c>
      <c r="F3" s="2" t="n">
        <v>36923</v>
      </c>
      <c r="G3" s="7" t="n">
        <v>280000</v>
      </c>
      <c r="H3" s="1" t="n">
        <v>6.44</v>
      </c>
      <c r="I3" s="8" t="n">
        <v>0.33</v>
      </c>
      <c r="J3" s="1" t="n">
        <v>6.293</v>
      </c>
      <c r="K3" s="0" t="n">
        <f aca="false">ABS(G3)</f>
        <v>280000</v>
      </c>
      <c r="L3" s="0" t="str">
        <f aca="false">IF(G3&gt;0,"BUY","SELL")</f>
        <v>BUY</v>
      </c>
      <c r="M3" s="0" t="str">
        <f aca="false">IF(E3="C","CALL","PUT")</f>
        <v>CALL</v>
      </c>
      <c r="N3" s="0" t="str">
        <f aca="false">CONCATENATE(L3," - ",M3)</f>
        <v>BUY - CALL</v>
      </c>
      <c r="O3" s="0" t="n">
        <f aca="false">I3+J3</f>
        <v>6.623</v>
      </c>
      <c r="P3" s="9" t="n">
        <f aca="false">IF(N3="SELL - PUT",IF(H3-O3&gt;0,0,(H3-O3)*K3),IF(N3="BUY - CALL",IF(O3-H3&gt;0,0,(H3-O3)*K3),IF(N3="SELL - CALL",IF(O3-H3&gt;0,0,(O3-H3)*K3),IF(N3="BUY - PUT",IF(H3-O3&gt;0,0,(O3-H3)*K3)))))</f>
        <v>0</v>
      </c>
      <c r="Q3" s="10"/>
      <c r="R3" s="10"/>
    </row>
    <row r="4" customFormat="false" ht="12.75" hidden="false" customHeight="false" outlineLevel="0" collapsed="false">
      <c r="A4" s="0" t="s">
        <v>22</v>
      </c>
      <c r="B4" s="0" t="s">
        <v>23</v>
      </c>
      <c r="C4" s="1" t="s">
        <v>19</v>
      </c>
      <c r="D4" s="0" t="s">
        <v>20</v>
      </c>
      <c r="E4" s="0" t="s">
        <v>21</v>
      </c>
      <c r="F4" s="2" t="n">
        <v>36923</v>
      </c>
      <c r="G4" s="7" t="n">
        <v>-280000</v>
      </c>
      <c r="H4" s="1" t="n">
        <v>6.44</v>
      </c>
      <c r="I4" s="11" t="n">
        <v>0.4</v>
      </c>
      <c r="J4" s="1" t="n">
        <v>6.293</v>
      </c>
      <c r="K4" s="0" t="n">
        <f aca="false">ABS(G4)</f>
        <v>280000</v>
      </c>
      <c r="L4" s="0" t="str">
        <f aca="false">IF(G4&gt;0,"BUY","SELL")</f>
        <v>SELL</v>
      </c>
      <c r="M4" s="0" t="str">
        <f aca="false">IF(E4="C","CALL","PUT")</f>
        <v>CALL</v>
      </c>
      <c r="N4" s="0" t="str">
        <f aca="false">CONCATENATE(L4," - ",M4)</f>
        <v>SELL - CALL</v>
      </c>
      <c r="O4" s="0" t="n">
        <f aca="false">I4+J4</f>
        <v>6.693</v>
      </c>
      <c r="P4" s="9" t="n">
        <f aca="false">IF(N4="SELL - PUT",IF(H4-O4&gt;0,0,(H4-O4)*K4),IF(N4="BUY - CALL",IF(O4-H4&gt;0,0,(H4-O4)*K4),IF(N4="SELL - CALL",IF(O4-H4&gt;0,0,(O4-H4)*K4),IF(N4="BUY - PUT",IF(H4-O4&gt;0,0,(O4-H4)*K4)))))</f>
        <v>0</v>
      </c>
      <c r="Q4" s="12"/>
      <c r="R4" s="13"/>
    </row>
    <row r="5" customFormat="false" ht="12.75" hidden="false" customHeight="false" outlineLevel="0" collapsed="false">
      <c r="A5" s="0" t="s">
        <v>24</v>
      </c>
      <c r="B5" s="0" t="s">
        <v>25</v>
      </c>
      <c r="C5" s="1" t="s">
        <v>19</v>
      </c>
      <c r="D5" s="0" t="s">
        <v>20</v>
      </c>
      <c r="E5" s="0" t="s">
        <v>21</v>
      </c>
      <c r="F5" s="2" t="n">
        <v>36923</v>
      </c>
      <c r="G5" s="7" t="n">
        <v>-1120000</v>
      </c>
      <c r="H5" s="1" t="n">
        <v>6.4</v>
      </c>
      <c r="I5" s="8" t="n">
        <v>0.4</v>
      </c>
      <c r="J5" s="1" t="n">
        <v>6.293</v>
      </c>
      <c r="K5" s="0" t="n">
        <f aca="false">ABS(G5)</f>
        <v>1120000</v>
      </c>
      <c r="L5" s="0" t="str">
        <f aca="false">IF(G5&gt;0,"BUY","SELL")</f>
        <v>SELL</v>
      </c>
      <c r="M5" s="0" t="str">
        <f aca="false">IF(E5="C","CALL","PUT")</f>
        <v>CALL</v>
      </c>
      <c r="N5" s="0" t="str">
        <f aca="false">CONCATENATE(L5," - ",M5)</f>
        <v>SELL - CALL</v>
      </c>
      <c r="O5" s="0" t="n">
        <f aca="false">I5+J5</f>
        <v>6.693</v>
      </c>
      <c r="P5" s="9" t="n">
        <f aca="false">IF(N5="SELL - PUT",IF(H5-O5&gt;0,0,(H5-O5)*K5),IF(N5="BUY - CALL",IF(O5-H5&gt;0,0,(H5-O5)*K5),IF(N5="SELL - CALL",IF(O5-H5&gt;0,0,(O5-H5)*K5),IF(N5="BUY - PUT",IF(H5-O5&gt;0,0,(O5-H5)*K5)))))</f>
        <v>0</v>
      </c>
      <c r="Q5" s="10"/>
      <c r="R5" s="12"/>
      <c r="S5" s="12"/>
      <c r="T5" s="12"/>
      <c r="U5" s="12"/>
      <c r="V5" s="12"/>
      <c r="AE5" s="14"/>
      <c r="AU5" s="14"/>
      <c r="BK5" s="14"/>
      <c r="CA5" s="14"/>
      <c r="CQ5" s="14"/>
      <c r="DG5" s="14"/>
      <c r="DW5" s="14"/>
      <c r="EM5" s="14"/>
      <c r="FC5" s="14"/>
      <c r="FS5" s="14"/>
      <c r="GI5" s="14"/>
      <c r="GY5" s="14"/>
      <c r="HO5" s="14"/>
      <c r="IE5" s="14"/>
    </row>
    <row r="6" customFormat="false" ht="12.75" hidden="false" customHeight="false" outlineLevel="0" collapsed="false">
      <c r="A6" s="0" t="s">
        <v>22</v>
      </c>
      <c r="B6" s="0" t="s">
        <v>26</v>
      </c>
      <c r="C6" s="1" t="s">
        <v>27</v>
      </c>
      <c r="D6" s="0" t="s">
        <v>20</v>
      </c>
      <c r="E6" s="0" t="s">
        <v>21</v>
      </c>
      <c r="F6" s="2" t="n">
        <v>36923</v>
      </c>
      <c r="G6" s="7" t="n">
        <v>-280000</v>
      </c>
      <c r="H6" s="1" t="n">
        <v>6.68</v>
      </c>
      <c r="I6" s="0" t="n">
        <v>0.5</v>
      </c>
      <c r="J6" s="1" t="n">
        <v>6.293</v>
      </c>
      <c r="K6" s="0" t="n">
        <f aca="false">ABS(G6)</f>
        <v>280000</v>
      </c>
      <c r="L6" s="0" t="str">
        <f aca="false">IF(G6&gt;0,"BUY","SELL")</f>
        <v>SELL</v>
      </c>
      <c r="M6" s="0" t="str">
        <f aca="false">IF(E6="C","CALL","PUT")</f>
        <v>CALL</v>
      </c>
      <c r="N6" s="0" t="str">
        <f aca="false">CONCATENATE(L6," - ",M6)</f>
        <v>SELL - CALL</v>
      </c>
      <c r="O6" s="0" t="n">
        <f aca="false">I6+J6</f>
        <v>6.793</v>
      </c>
      <c r="P6" s="9" t="n">
        <f aca="false">IF(N6="SELL - PUT",IF(H6-O6&gt;0,0,(H6-O6)*K6),IF(N6="BUY - CALL",IF(O6-H6&gt;0,0,(H6-O6)*K6),IF(N6="SELL - CALL",IF(O6-H6&gt;0,0,(O6-H6)*K6),IF(N6="BUY - PUT",IF(H6-O6&gt;0,0,(O6-H6)*K6)))))</f>
        <v>0</v>
      </c>
      <c r="Q6" s="10"/>
      <c r="R6" s="15"/>
      <c r="S6" s="15"/>
      <c r="T6" s="15"/>
      <c r="U6" s="15"/>
      <c r="V6" s="15"/>
      <c r="W6" s="15"/>
      <c r="X6" s="15"/>
      <c r="Y6" s="15"/>
      <c r="Z6" s="15"/>
      <c r="AA6" s="15"/>
      <c r="AB6" s="15"/>
      <c r="AC6" s="15"/>
      <c r="AD6" s="15"/>
      <c r="AE6" s="15"/>
      <c r="AF6" s="16"/>
      <c r="AG6" s="16"/>
      <c r="AH6" s="15"/>
      <c r="AI6" s="15"/>
      <c r="AJ6" s="15"/>
      <c r="AK6" s="15"/>
      <c r="AL6" s="15"/>
      <c r="AM6" s="15"/>
      <c r="AN6" s="15"/>
      <c r="AO6" s="15"/>
      <c r="AP6" s="15"/>
      <c r="AQ6" s="15"/>
      <c r="AR6" s="15"/>
      <c r="AS6" s="15"/>
      <c r="AT6" s="15"/>
      <c r="AU6" s="15"/>
      <c r="AV6" s="16"/>
      <c r="AW6" s="16"/>
      <c r="AX6" s="15"/>
      <c r="AY6" s="15"/>
      <c r="AZ6" s="15"/>
      <c r="BA6" s="15"/>
      <c r="BB6" s="15"/>
      <c r="BC6" s="15"/>
      <c r="BD6" s="15"/>
      <c r="BE6" s="15"/>
      <c r="BF6" s="15"/>
      <c r="BG6" s="15"/>
      <c r="BH6" s="15"/>
      <c r="BI6" s="15"/>
      <c r="BJ6" s="15"/>
      <c r="BK6" s="15"/>
      <c r="BL6" s="16"/>
      <c r="BM6" s="16"/>
      <c r="BN6" s="15"/>
      <c r="BO6" s="15"/>
      <c r="BP6" s="15"/>
      <c r="BQ6" s="15"/>
      <c r="BR6" s="15"/>
      <c r="BS6" s="15"/>
      <c r="BT6" s="15"/>
      <c r="BU6" s="15"/>
      <c r="BV6" s="15"/>
      <c r="BW6" s="15"/>
      <c r="BX6" s="15"/>
      <c r="BY6" s="15"/>
      <c r="BZ6" s="15"/>
      <c r="CA6" s="15"/>
      <c r="CB6" s="16"/>
      <c r="CC6" s="16"/>
      <c r="CD6" s="15"/>
      <c r="CE6" s="15"/>
      <c r="CF6" s="15"/>
      <c r="CG6" s="15"/>
      <c r="CH6" s="15"/>
      <c r="CI6" s="15"/>
      <c r="CJ6" s="15"/>
      <c r="CK6" s="15"/>
      <c r="CL6" s="15"/>
      <c r="CM6" s="15"/>
      <c r="CN6" s="15"/>
      <c r="CO6" s="15"/>
      <c r="CP6" s="15"/>
      <c r="CQ6" s="15"/>
      <c r="CR6" s="16"/>
      <c r="CS6" s="16"/>
      <c r="CT6" s="15"/>
      <c r="CU6" s="15"/>
      <c r="CV6" s="15"/>
      <c r="CW6" s="15"/>
      <c r="CX6" s="15"/>
      <c r="CY6" s="15"/>
      <c r="CZ6" s="15"/>
      <c r="DA6" s="15"/>
      <c r="DB6" s="15"/>
      <c r="DC6" s="15"/>
      <c r="DD6" s="15"/>
      <c r="DE6" s="15"/>
      <c r="DF6" s="15"/>
      <c r="DG6" s="15"/>
      <c r="DH6" s="16"/>
      <c r="DI6" s="16"/>
      <c r="DJ6" s="15"/>
      <c r="DK6" s="15"/>
      <c r="DL6" s="15"/>
      <c r="DM6" s="15"/>
      <c r="DN6" s="15"/>
      <c r="DO6" s="15"/>
      <c r="DP6" s="15"/>
      <c r="DQ6" s="15"/>
      <c r="DR6" s="15"/>
      <c r="DS6" s="15"/>
      <c r="DT6" s="15"/>
      <c r="DU6" s="15"/>
      <c r="DV6" s="15"/>
      <c r="DW6" s="15"/>
      <c r="DX6" s="16"/>
      <c r="DY6" s="16"/>
      <c r="DZ6" s="15"/>
      <c r="EA6" s="15"/>
      <c r="EB6" s="15"/>
      <c r="EC6" s="15"/>
      <c r="ED6" s="15"/>
      <c r="EE6" s="15"/>
      <c r="EF6" s="15"/>
      <c r="EG6" s="15"/>
      <c r="EH6" s="15"/>
      <c r="EI6" s="15"/>
      <c r="EJ6" s="15"/>
      <c r="EK6" s="15"/>
      <c r="EL6" s="15"/>
      <c r="EM6" s="15"/>
      <c r="EN6" s="16"/>
      <c r="EO6" s="16"/>
      <c r="EP6" s="15"/>
      <c r="EQ6" s="15"/>
      <c r="ER6" s="15"/>
      <c r="ES6" s="15"/>
      <c r="ET6" s="15"/>
      <c r="EU6" s="15"/>
      <c r="EV6" s="15"/>
      <c r="EW6" s="15"/>
      <c r="EX6" s="15"/>
      <c r="EY6" s="15"/>
      <c r="EZ6" s="15"/>
      <c r="FA6" s="15"/>
      <c r="FB6" s="15"/>
      <c r="FC6" s="15"/>
      <c r="FD6" s="16"/>
      <c r="FE6" s="16"/>
      <c r="FF6" s="15"/>
      <c r="FG6" s="15"/>
      <c r="FH6" s="15"/>
      <c r="FI6" s="15"/>
      <c r="FJ6" s="15"/>
      <c r="FK6" s="15"/>
      <c r="FL6" s="15"/>
      <c r="FM6" s="15"/>
      <c r="FN6" s="15"/>
      <c r="FO6" s="15"/>
      <c r="FP6" s="15"/>
      <c r="FQ6" s="15"/>
      <c r="FR6" s="15"/>
      <c r="FS6" s="15"/>
      <c r="FT6" s="16"/>
      <c r="FU6" s="16"/>
      <c r="FV6" s="15"/>
      <c r="FW6" s="15"/>
      <c r="FX6" s="15"/>
      <c r="FY6" s="15"/>
      <c r="FZ6" s="15"/>
      <c r="GA6" s="15"/>
      <c r="GB6" s="15"/>
      <c r="GC6" s="15"/>
      <c r="GD6" s="15"/>
      <c r="GE6" s="15"/>
      <c r="GF6" s="15"/>
      <c r="GG6" s="15"/>
      <c r="GH6" s="15"/>
      <c r="GI6" s="15"/>
      <c r="GJ6" s="16"/>
      <c r="GK6" s="16"/>
      <c r="GL6" s="15"/>
      <c r="GM6" s="15"/>
      <c r="GN6" s="15"/>
      <c r="GO6" s="15"/>
      <c r="GP6" s="15"/>
      <c r="GQ6" s="15"/>
      <c r="GR6" s="15"/>
      <c r="GS6" s="15"/>
      <c r="GT6" s="15"/>
      <c r="GU6" s="15"/>
      <c r="GV6" s="15"/>
      <c r="GW6" s="15"/>
      <c r="GX6" s="15"/>
      <c r="GY6" s="15"/>
      <c r="GZ6" s="16"/>
      <c r="HA6" s="16"/>
      <c r="HB6" s="15"/>
      <c r="HC6" s="15"/>
      <c r="HD6" s="15"/>
      <c r="HE6" s="15"/>
      <c r="HF6" s="15"/>
      <c r="HG6" s="15"/>
      <c r="HH6" s="15"/>
      <c r="HI6" s="15"/>
      <c r="HJ6" s="15"/>
      <c r="HK6" s="15"/>
      <c r="HL6" s="15"/>
      <c r="HM6" s="15"/>
      <c r="HN6" s="15"/>
      <c r="HO6" s="15"/>
      <c r="HP6" s="16"/>
      <c r="HQ6" s="16"/>
      <c r="HR6" s="15"/>
      <c r="HS6" s="15"/>
      <c r="HT6" s="15"/>
      <c r="HU6" s="15"/>
      <c r="HV6" s="15"/>
      <c r="HW6" s="15"/>
      <c r="HX6" s="15"/>
      <c r="HY6" s="15"/>
      <c r="HZ6" s="15"/>
      <c r="IA6" s="15"/>
      <c r="IB6" s="15"/>
      <c r="IC6" s="15"/>
      <c r="ID6" s="15"/>
      <c r="IE6" s="15"/>
      <c r="IF6" s="16"/>
      <c r="IG6" s="16"/>
      <c r="IH6" s="15"/>
      <c r="II6" s="15"/>
      <c r="IJ6" s="15"/>
      <c r="IK6" s="15"/>
      <c r="IL6" s="15"/>
      <c r="IM6" s="15"/>
      <c r="IN6" s="15"/>
      <c r="IO6" s="15"/>
      <c r="IP6" s="15"/>
      <c r="IQ6" s="15"/>
      <c r="IR6" s="15"/>
      <c r="IS6" s="15"/>
      <c r="IT6" s="15"/>
    </row>
    <row r="7" customFormat="false" ht="12.75" hidden="false" customHeight="false" outlineLevel="0" collapsed="false">
      <c r="A7" s="0" t="s">
        <v>28</v>
      </c>
      <c r="B7" s="0" t="s">
        <v>29</v>
      </c>
      <c r="C7" s="1" t="s">
        <v>27</v>
      </c>
      <c r="D7" s="0" t="s">
        <v>20</v>
      </c>
      <c r="E7" s="0" t="s">
        <v>21</v>
      </c>
      <c r="F7" s="2" t="n">
        <v>36923</v>
      </c>
      <c r="G7" s="7" t="n">
        <v>-500000</v>
      </c>
      <c r="H7" s="1" t="n">
        <v>6.68</v>
      </c>
      <c r="I7" s="8" t="n">
        <v>1</v>
      </c>
      <c r="J7" s="1" t="n">
        <v>6.293</v>
      </c>
      <c r="K7" s="0" t="n">
        <f aca="false">ABS(G7)</f>
        <v>500000</v>
      </c>
      <c r="L7" s="0" t="str">
        <f aca="false">IF(G7&gt;0,"BUY","SELL")</f>
        <v>SELL</v>
      </c>
      <c r="M7" s="0" t="str">
        <f aca="false">IF(E7="C","CALL","PUT")</f>
        <v>CALL</v>
      </c>
      <c r="N7" s="0" t="str">
        <f aca="false">CONCATENATE(L7," - ",M7)</f>
        <v>SELL - CALL</v>
      </c>
      <c r="O7" s="0" t="n">
        <f aca="false">I7+J7</f>
        <v>7.293</v>
      </c>
      <c r="P7" s="9" t="n">
        <f aca="false">IF(N7="SELL - PUT",IF(H7-O7&gt;0,0,(H7-O7)*K7),IF(N7="BUY - CALL",IF(O7-H7&gt;0,0,(H7-O7)*K7),IF(N7="SELL - CALL",IF(O7-H7&gt;0,0,(O7-H7)*K7),IF(N7="BUY - PUT",IF(H7-O7&gt;0,0,(O7-H7)*K7)))))</f>
        <v>0</v>
      </c>
      <c r="Q7" s="10"/>
      <c r="R7" s="12"/>
      <c r="S7" s="12"/>
      <c r="T7" s="12"/>
      <c r="U7" s="12"/>
      <c r="V7" s="17"/>
      <c r="AL7" s="17"/>
      <c r="BB7" s="17"/>
      <c r="BR7" s="17"/>
      <c r="CH7" s="17"/>
      <c r="CX7" s="17"/>
      <c r="DN7" s="17"/>
      <c r="ED7" s="17"/>
      <c r="ET7" s="17"/>
      <c r="FJ7" s="17"/>
      <c r="FZ7" s="17"/>
      <c r="GP7" s="17"/>
      <c r="HF7" s="17"/>
      <c r="HV7" s="17"/>
      <c r="IL7" s="17"/>
    </row>
    <row r="8" customFormat="false" ht="12.75" hidden="false" customHeight="false" outlineLevel="0" collapsed="false">
      <c r="A8" s="0" t="s">
        <v>30</v>
      </c>
      <c r="B8" s="0" t="s">
        <v>31</v>
      </c>
      <c r="C8" s="1" t="s">
        <v>27</v>
      </c>
      <c r="D8" s="0" t="s">
        <v>20</v>
      </c>
      <c r="E8" s="0" t="s">
        <v>21</v>
      </c>
      <c r="F8" s="2" t="n">
        <v>36923</v>
      </c>
      <c r="G8" s="0" t="n">
        <v>500000</v>
      </c>
      <c r="H8" s="1" t="n">
        <v>6.68</v>
      </c>
      <c r="I8" s="0" t="n">
        <v>1</v>
      </c>
      <c r="J8" s="1" t="n">
        <v>6.293</v>
      </c>
      <c r="K8" s="0" t="n">
        <f aca="false">ABS(G8)</f>
        <v>500000</v>
      </c>
      <c r="L8" s="0" t="str">
        <f aca="false">IF(G8&gt;0,"BUY","SELL")</f>
        <v>BUY</v>
      </c>
      <c r="M8" s="0" t="str">
        <f aca="false">IF(E8="C","CALL","PUT")</f>
        <v>CALL</v>
      </c>
      <c r="N8" s="0" t="str">
        <f aca="false">CONCATENATE(L8," - ",M8)</f>
        <v>BUY - CALL</v>
      </c>
      <c r="O8" s="0" t="n">
        <f aca="false">I8+J8</f>
        <v>7.293</v>
      </c>
      <c r="P8" s="9" t="n">
        <f aca="false">IF(N8="SELL - PUT",IF(H8-O8&gt;0,0,(H8-O8)*K8),IF(N8="BUY - CALL",IF(O8-H8&gt;0,0,(H8-O8)*K8),IF(N8="SELL - CALL",IF(O8-H8&gt;0,0,(O8-H8)*K8),IF(N8="BUY - PUT",IF(H8-O8&gt;0,0,(O8-H8)*K8)))))</f>
        <v>0</v>
      </c>
      <c r="Q8" s="10"/>
      <c r="R8" s="12"/>
      <c r="S8" s="12"/>
      <c r="T8" s="12"/>
      <c r="U8" s="12"/>
      <c r="V8" s="12"/>
    </row>
    <row r="9" customFormat="false" ht="12.75" hidden="false" customHeight="false" outlineLevel="0" collapsed="false">
      <c r="A9" s="0" t="s">
        <v>32</v>
      </c>
      <c r="B9" s="0" t="s">
        <v>33</v>
      </c>
      <c r="C9" s="1" t="s">
        <v>34</v>
      </c>
      <c r="D9" s="0" t="s">
        <v>20</v>
      </c>
      <c r="E9" s="0" t="s">
        <v>35</v>
      </c>
      <c r="F9" s="2" t="n">
        <v>36923</v>
      </c>
      <c r="G9" s="7" t="n">
        <v>140000</v>
      </c>
      <c r="H9" s="1" t="n">
        <v>6.24</v>
      </c>
      <c r="I9" s="8" t="n">
        <v>-0.5</v>
      </c>
      <c r="J9" s="1" t="n">
        <v>6.293</v>
      </c>
      <c r="K9" s="0" t="n">
        <f aca="false">ABS(G9)</f>
        <v>140000</v>
      </c>
      <c r="L9" s="0" t="str">
        <f aca="false">IF(G9&gt;0,"BUY","SELL")</f>
        <v>BUY</v>
      </c>
      <c r="M9" s="0" t="str">
        <f aca="false">IF(E9="C","CALL","PUT")</f>
        <v>PUT</v>
      </c>
      <c r="N9" s="0" t="str">
        <f aca="false">CONCATENATE(L9," - ",M9)</f>
        <v>BUY - PUT</v>
      </c>
      <c r="O9" s="0" t="n">
        <f aca="false">I9+J9</f>
        <v>5.793</v>
      </c>
      <c r="P9" s="9" t="n">
        <f aca="false">IF(N9="SELL - PUT",IF(H9-O9&gt;0,0,(H9-O9)*K9),IF(N9="BUY - CALL",IF(O9-H9&gt;0,0,(H9-O9)*K9),IF(N9="SELL - CALL",IF(O9-H9&gt;0,0,(O9-H9)*K9),IF(N9="BUY - PUT",IF(H9-O9&gt;0,0,(O9-H9)*K9)))))</f>
        <v>0</v>
      </c>
      <c r="Q9" s="10"/>
      <c r="R9" s="10"/>
    </row>
    <row r="10" customFormat="false" ht="12.75" hidden="false" customHeight="false" outlineLevel="0" collapsed="false">
      <c r="A10" s="10" t="s">
        <v>24</v>
      </c>
      <c r="B10" s="0" t="s">
        <v>36</v>
      </c>
      <c r="C10" s="1" t="s">
        <v>34</v>
      </c>
      <c r="D10" s="0" t="s">
        <v>20</v>
      </c>
      <c r="E10" s="0" t="s">
        <v>21</v>
      </c>
      <c r="F10" s="2" t="n">
        <v>36923</v>
      </c>
      <c r="G10" s="7" t="n">
        <v>-560000</v>
      </c>
      <c r="H10" s="1" t="n">
        <v>6.24</v>
      </c>
      <c r="I10" s="0" t="n">
        <v>0.05</v>
      </c>
      <c r="J10" s="1" t="n">
        <v>6.293</v>
      </c>
      <c r="K10" s="0" t="n">
        <f aca="false">ABS(G10)</f>
        <v>560000</v>
      </c>
      <c r="L10" s="0" t="str">
        <f aca="false">IF(G10&gt;0,"BUY","SELL")</f>
        <v>SELL</v>
      </c>
      <c r="M10" s="0" t="str">
        <f aca="false">IF(E10="C","CALL","PUT")</f>
        <v>CALL</v>
      </c>
      <c r="N10" s="0" t="str">
        <f aca="false">CONCATENATE(L10," - ",M10)</f>
        <v>SELL - CALL</v>
      </c>
      <c r="O10" s="0" t="n">
        <f aca="false">I10+J10</f>
        <v>6.343</v>
      </c>
      <c r="P10" s="9" t="n">
        <f aca="false">IF(N10="SELL - PUT",IF(H10-O10&gt;0,0,(H10-O10)*K10),IF(N10="BUY - CALL",IF(O10-H10&gt;0,0,(H10-O10)*K10),IF(N10="SELL - CALL",IF(O10-H10&gt;0,0,(O10-H10)*K10),IF(N10="BUY - PUT",IF(H10-O10&gt;0,0,(O10-H10)*K10)))))</f>
        <v>0</v>
      </c>
      <c r="Q10" s="10"/>
      <c r="R10" s="10"/>
    </row>
    <row r="11" customFormat="false" ht="12.75" hidden="false" customHeight="false" outlineLevel="0" collapsed="false">
      <c r="A11" s="0" t="s">
        <v>32</v>
      </c>
      <c r="B11" s="0" t="s">
        <v>37</v>
      </c>
      <c r="C11" s="1" t="s">
        <v>34</v>
      </c>
      <c r="D11" s="0" t="s">
        <v>20</v>
      </c>
      <c r="E11" s="0" t="s">
        <v>35</v>
      </c>
      <c r="F11" s="2" t="n">
        <v>36923</v>
      </c>
      <c r="G11" s="0" t="n">
        <v>140000</v>
      </c>
      <c r="H11" s="1" t="n">
        <v>6.24</v>
      </c>
      <c r="I11" s="0" t="n">
        <v>-0.5</v>
      </c>
      <c r="J11" s="1" t="n">
        <v>6.293</v>
      </c>
      <c r="K11" s="0" t="n">
        <f aca="false">ABS(G11)</f>
        <v>140000</v>
      </c>
      <c r="L11" s="0" t="str">
        <f aca="false">IF(G11&gt;0,"BUY","SELL")</f>
        <v>BUY</v>
      </c>
      <c r="M11" s="0" t="str">
        <f aca="false">IF(E11="C","CALL","PUT")</f>
        <v>PUT</v>
      </c>
      <c r="N11" s="0" t="str">
        <f aca="false">CONCATENATE(L11," - ",M11)</f>
        <v>BUY - PUT</v>
      </c>
      <c r="O11" s="0" t="n">
        <f aca="false">I11+J11</f>
        <v>5.793</v>
      </c>
      <c r="P11" s="9" t="n">
        <f aca="false">IF(N11="SELL - PUT",IF(H11-O11&gt;0,0,(H11-O11)*K11),IF(N11="BUY - CALL",IF(O11-H11&gt;0,0,(H11-O11)*K11),IF(N11="SELL - CALL",IF(O11-H11&gt;0,0,(O11-H11)*K11),IF(N11="BUY - PUT",IF(H11-O11&gt;0,0,(O11-H11)*K11)))))</f>
        <v>0</v>
      </c>
      <c r="Q11" s="13"/>
      <c r="R11" s="18"/>
    </row>
    <row r="12" customFormat="false" ht="12.75" hidden="false" customHeight="false" outlineLevel="0" collapsed="false">
      <c r="A12" s="0" t="s">
        <v>24</v>
      </c>
      <c r="B12" s="0" t="s">
        <v>38</v>
      </c>
      <c r="C12" s="1" t="s">
        <v>34</v>
      </c>
      <c r="D12" s="0" t="s">
        <v>20</v>
      </c>
      <c r="E12" s="0" t="s">
        <v>21</v>
      </c>
      <c r="F12" s="2" t="n">
        <v>36923</v>
      </c>
      <c r="G12" s="0" t="n">
        <v>-560000</v>
      </c>
      <c r="H12" s="1" t="n">
        <v>6.24</v>
      </c>
      <c r="I12" s="0" t="n">
        <v>-0.4</v>
      </c>
      <c r="J12" s="1" t="n">
        <v>6.293</v>
      </c>
      <c r="K12" s="0" t="n">
        <f aca="false">ABS(G12)</f>
        <v>560000</v>
      </c>
      <c r="L12" s="0" t="str">
        <f aca="false">IF(G12&gt;0,"BUY","SELL")</f>
        <v>SELL</v>
      </c>
      <c r="M12" s="0" t="str">
        <f aca="false">IF(E12="C","CALL","PUT")</f>
        <v>CALL</v>
      </c>
      <c r="N12" s="0" t="str">
        <f aca="false">CONCATENATE(L12," - ",M12)</f>
        <v>SELL - CALL</v>
      </c>
      <c r="O12" s="0" t="n">
        <f aca="false">I12+J12</f>
        <v>5.893</v>
      </c>
      <c r="P12" s="9" t="n">
        <f aca="false">IF(N12="SELL - PUT",IF(H12-O12&gt;0,0,(H12-O12)*K12),IF(N12="BUY - CALL",IF(O12-H12&gt;0,0,(H12-O12)*K12),IF(N12="SELL - CALL",IF(O12-H12&gt;0,0,(O12-H12)*K12),IF(N12="BUY - PUT",IF(H12-O12&gt;0,0,(O12-H12)*K12)))))</f>
        <v>-194320</v>
      </c>
      <c r="Q12" s="10"/>
      <c r="R12" s="10"/>
    </row>
    <row r="13" customFormat="false" ht="12.75" hidden="false" customHeight="false" outlineLevel="0" collapsed="false">
      <c r="A13" s="19" t="s">
        <v>24</v>
      </c>
      <c r="B13" s="0" t="s">
        <v>39</v>
      </c>
      <c r="C13" s="1" t="s">
        <v>40</v>
      </c>
      <c r="D13" s="0" t="s">
        <v>20</v>
      </c>
      <c r="E13" s="0" t="s">
        <v>35</v>
      </c>
      <c r="F13" s="2" t="n">
        <v>36923</v>
      </c>
      <c r="G13" s="7" t="n">
        <v>-1000000</v>
      </c>
      <c r="H13" s="1" t="n">
        <v>6.24</v>
      </c>
      <c r="I13" s="0" t="n">
        <v>-0.05</v>
      </c>
      <c r="J13" s="1" t="n">
        <v>6.293</v>
      </c>
      <c r="K13" s="0" t="n">
        <f aca="false">ABS(G13)</f>
        <v>1000000</v>
      </c>
      <c r="L13" s="0" t="str">
        <f aca="false">IF(G13&gt;0,"BUY","SELL")</f>
        <v>SELL</v>
      </c>
      <c r="M13" s="0" t="str">
        <f aca="false">IF(E13="C","CALL","PUT")</f>
        <v>PUT</v>
      </c>
      <c r="N13" s="0" t="str">
        <f aca="false">CONCATENATE(L13," - ",M13)</f>
        <v>SELL - PUT</v>
      </c>
      <c r="O13" s="0" t="n">
        <f aca="false">I13+J13</f>
        <v>6.243</v>
      </c>
      <c r="P13" s="9" t="n">
        <f aca="false">IF(N13="SELL - PUT",IF(H13-O13&gt;0,0,(H13-O13)*K13),IF(N13="BUY - CALL",IF(O13-H13&gt;0,0,(H13-O13)*K13),IF(N13="SELL - CALL",IF(O13-H13&gt;0,0,(O13-H13)*K13),IF(N13="BUY - PUT",IF(H13-O13&gt;0,0,(O13-H13)*K13)))))</f>
        <v>-3000.00000000011</v>
      </c>
      <c r="Q13" s="10"/>
      <c r="R13" s="10"/>
    </row>
    <row r="14" customFormat="false" ht="12.75" hidden="false" customHeight="false" outlineLevel="0" collapsed="false">
      <c r="A14" s="0" t="s">
        <v>41</v>
      </c>
      <c r="B14" s="0" t="s">
        <v>42</v>
      </c>
      <c r="C14" s="1" t="s">
        <v>40</v>
      </c>
      <c r="D14" s="0" t="s">
        <v>20</v>
      </c>
      <c r="E14" s="0" t="s">
        <v>35</v>
      </c>
      <c r="F14" s="2" t="n">
        <v>36923</v>
      </c>
      <c r="G14" s="7" t="n">
        <v>-1000000</v>
      </c>
      <c r="H14" s="1" t="n">
        <v>6.24</v>
      </c>
      <c r="I14" s="8" t="n">
        <v>-0.05</v>
      </c>
      <c r="J14" s="1" t="n">
        <v>6.293</v>
      </c>
      <c r="K14" s="0" t="n">
        <f aca="false">ABS(G14)</f>
        <v>1000000</v>
      </c>
      <c r="L14" s="0" t="str">
        <f aca="false">IF(G14&gt;0,"BUY","SELL")</f>
        <v>SELL</v>
      </c>
      <c r="M14" s="0" t="str">
        <f aca="false">IF(E14="C","CALL","PUT")</f>
        <v>PUT</v>
      </c>
      <c r="N14" s="0" t="str">
        <f aca="false">CONCATENATE(L14," - ",M14)</f>
        <v>SELL - PUT</v>
      </c>
      <c r="O14" s="0" t="n">
        <f aca="false">I14+J14</f>
        <v>6.243</v>
      </c>
      <c r="P14" s="9" t="n">
        <f aca="false">IF(N14="SELL - PUT",IF(H14-O14&gt;0,0,(H14-O14)*K14),IF(N14="BUY - CALL",IF(O14-H14&gt;0,0,(H14-O14)*K14),IF(N14="SELL - CALL",IF(O14-H14&gt;0,0,(O14-H14)*K14),IF(N14="BUY - PUT",IF(H14-O14&gt;0,0,(O14-H14)*K14)))))</f>
        <v>-3000.00000000011</v>
      </c>
      <c r="Q14" s="10"/>
      <c r="R14" s="10"/>
    </row>
    <row r="15" customFormat="false" ht="12.75" hidden="false" customHeight="false" outlineLevel="0" collapsed="false">
      <c r="A15" s="0" t="s">
        <v>22</v>
      </c>
      <c r="B15" s="0" t="s">
        <v>43</v>
      </c>
      <c r="C15" s="1" t="s">
        <v>44</v>
      </c>
      <c r="D15" s="0" t="s">
        <v>20</v>
      </c>
      <c r="E15" s="0" t="s">
        <v>21</v>
      </c>
      <c r="F15" s="2" t="n">
        <v>36923</v>
      </c>
      <c r="G15" s="0" t="n">
        <v>-840000</v>
      </c>
      <c r="H15" s="1" t="n">
        <v>6.36</v>
      </c>
      <c r="I15" s="0" t="n">
        <v>0.0025</v>
      </c>
      <c r="J15" s="1" t="n">
        <v>6.293</v>
      </c>
      <c r="K15" s="0" t="n">
        <f aca="false">ABS(G15)</f>
        <v>840000</v>
      </c>
      <c r="L15" s="0" t="str">
        <f aca="false">IF(G15&gt;0,"BUY","SELL")</f>
        <v>SELL</v>
      </c>
      <c r="M15" s="0" t="str">
        <f aca="false">IF(E15="C","CALL","PUT")</f>
        <v>CALL</v>
      </c>
      <c r="N15" s="0" t="str">
        <f aca="false">CONCATENATE(L15," - ",M15)</f>
        <v>SELL - CALL</v>
      </c>
      <c r="O15" s="0" t="n">
        <f aca="false">I15+J15</f>
        <v>6.2955</v>
      </c>
      <c r="P15" s="9" t="n">
        <f aca="false">IF(N15="SELL - PUT",IF(H15-O15&gt;0,0,(H15-O15)*K15),IF(N15="BUY - CALL",IF(O15-H15&gt;0,0,(H15-O15)*K15),IF(N15="SELL - CALL",IF(O15-H15&gt;0,0,(O15-H15)*K15),IF(N15="BUY - PUT",IF(H15-O15&gt;0,0,(O15-H15)*K15)))))</f>
        <v>-54179.9999999998</v>
      </c>
    </row>
    <row r="16" customFormat="false" ht="12.75" hidden="false" customHeight="false" outlineLevel="0" collapsed="false">
      <c r="A16" s="10" t="s">
        <v>22</v>
      </c>
      <c r="B16" s="0" t="s">
        <v>45</v>
      </c>
      <c r="C16" s="1" t="s">
        <v>44</v>
      </c>
      <c r="D16" s="0" t="s">
        <v>20</v>
      </c>
      <c r="E16" s="0" t="s">
        <v>21</v>
      </c>
      <c r="F16" s="2" t="n">
        <v>36923</v>
      </c>
      <c r="G16" s="7" t="n">
        <v>840000</v>
      </c>
      <c r="H16" s="1" t="n">
        <v>6.36</v>
      </c>
      <c r="I16" s="0" t="n">
        <v>0.0025</v>
      </c>
      <c r="J16" s="1" t="n">
        <v>6.293</v>
      </c>
      <c r="K16" s="0" t="n">
        <f aca="false">ABS(G16)</f>
        <v>840000</v>
      </c>
      <c r="L16" s="0" t="str">
        <f aca="false">IF(G16&gt;0,"BUY","SELL")</f>
        <v>BUY</v>
      </c>
      <c r="M16" s="0" t="str">
        <f aca="false">IF(E16="C","CALL","PUT")</f>
        <v>CALL</v>
      </c>
      <c r="N16" s="0" t="str">
        <f aca="false">CONCATENATE(L16," - ",M16)</f>
        <v>BUY - CALL</v>
      </c>
      <c r="O16" s="0" t="n">
        <f aca="false">I16+J16</f>
        <v>6.2955</v>
      </c>
      <c r="P16" s="9" t="n">
        <f aca="false">IF(N16="SELL - PUT",IF(H16-O16&gt;0,0,(H16-O16)*K16),IF(N16="BUY - CALL",IF(O16-H16&gt;0,0,(H16-O16)*K16),IF(N16="SELL - CALL",IF(O16-H16&gt;0,0,(O16-H16)*K16),IF(N16="BUY - PUT",IF(H16-O16&gt;0,0,(O16-H16)*K16)))))</f>
        <v>54179.9999999998</v>
      </c>
    </row>
    <row r="17" customFormat="false" ht="12.75" hidden="false" customHeight="false" outlineLevel="0" collapsed="false">
      <c r="A17" s="0" t="s">
        <v>22</v>
      </c>
      <c r="B17" s="0" t="s">
        <v>46</v>
      </c>
      <c r="C17" s="1" t="s">
        <v>44</v>
      </c>
      <c r="D17" s="0" t="s">
        <v>20</v>
      </c>
      <c r="E17" s="0" t="s">
        <v>21</v>
      </c>
      <c r="F17" s="2" t="n">
        <v>36923</v>
      </c>
      <c r="G17" s="0" t="n">
        <v>140000</v>
      </c>
      <c r="H17" s="1" t="n">
        <v>6.36</v>
      </c>
      <c r="I17" s="0" t="n">
        <v>1</v>
      </c>
      <c r="J17" s="1" t="n">
        <v>6.293</v>
      </c>
      <c r="K17" s="0" t="n">
        <f aca="false">ABS(G17)</f>
        <v>140000</v>
      </c>
      <c r="L17" s="0" t="str">
        <f aca="false">IF(G17&gt;0,"BUY","SELL")</f>
        <v>BUY</v>
      </c>
      <c r="M17" s="0" t="str">
        <f aca="false">IF(E17="C","CALL","PUT")</f>
        <v>CALL</v>
      </c>
      <c r="N17" s="0" t="str">
        <f aca="false">CONCATENATE(L17," - ",M17)</f>
        <v>BUY - CALL</v>
      </c>
      <c r="O17" s="0" t="n">
        <f aca="false">I17+J17</f>
        <v>7.293</v>
      </c>
      <c r="P17" s="9" t="n">
        <f aca="false">IF(N17="SELL - PUT",IF(H17-O17&gt;0,0,(H17-O17)*K17),IF(N17="BUY - CALL",IF(O17-H17&gt;0,0,(H17-O17)*K17),IF(N17="SELL - CALL",IF(O17-H17&gt;0,0,(O17-H17)*K17),IF(N17="BUY - PUT",IF(H17-O17&gt;0,0,(O17-H17)*K17)))))</f>
        <v>0</v>
      </c>
    </row>
    <row r="18" customFormat="false" ht="12.75" hidden="false" customHeight="false" outlineLevel="0" collapsed="false">
      <c r="A18" s="19" t="s">
        <v>28</v>
      </c>
      <c r="B18" s="0" t="s">
        <v>47</v>
      </c>
      <c r="C18" s="1" t="s">
        <v>48</v>
      </c>
      <c r="D18" s="0" t="s">
        <v>20</v>
      </c>
      <c r="E18" s="0" t="s">
        <v>21</v>
      </c>
      <c r="F18" s="2" t="n">
        <v>36923</v>
      </c>
      <c r="G18" s="7" t="n">
        <v>-1000000</v>
      </c>
      <c r="H18" s="1" t="n">
        <v>6.31</v>
      </c>
      <c r="I18" s="20" t="n">
        <v>0</v>
      </c>
      <c r="J18" s="1" t="n">
        <v>6.293</v>
      </c>
      <c r="K18" s="0" t="n">
        <f aca="false">ABS(G18)</f>
        <v>1000000</v>
      </c>
      <c r="L18" s="0" t="str">
        <f aca="false">IF(G18&gt;0,"BUY","SELL")</f>
        <v>SELL</v>
      </c>
      <c r="M18" s="0" t="str">
        <f aca="false">IF(E18="C","CALL","PUT")</f>
        <v>CALL</v>
      </c>
      <c r="N18" s="0" t="str">
        <f aca="false">CONCATENATE(L18," - ",M18)</f>
        <v>SELL - CALL</v>
      </c>
      <c r="O18" s="0" t="n">
        <f aca="false">I18+J18</f>
        <v>6.293</v>
      </c>
      <c r="P18" s="9" t="n">
        <f aca="false">IF(N18="SELL - PUT",IF(H18-O18&gt;0,0,(H18-O18)*K18),IF(N18="BUY - CALL",IF(O18-H18&gt;0,0,(H18-O18)*K18),IF(N18="SELL - CALL",IF(O18-H18&gt;0,0,(O18-H18)*K18),IF(N18="BUY - PUT",IF(H18-O18&gt;0,0,(O18-H18)*K18)))))</f>
        <v>-16999.9999999995</v>
      </c>
    </row>
    <row r="19" customFormat="false" ht="12.75" hidden="false" customHeight="false" outlineLevel="0" collapsed="false">
      <c r="A19" s="0" t="s">
        <v>28</v>
      </c>
      <c r="B19" s="0" t="s">
        <v>49</v>
      </c>
      <c r="C19" s="1" t="s">
        <v>48</v>
      </c>
      <c r="D19" s="0" t="s">
        <v>20</v>
      </c>
      <c r="E19" s="0" t="s">
        <v>35</v>
      </c>
      <c r="F19" s="2" t="n">
        <v>36923</v>
      </c>
      <c r="G19" s="7" t="n">
        <v>-1000000</v>
      </c>
      <c r="H19" s="1" t="n">
        <v>6.31</v>
      </c>
      <c r="I19" s="20" t="n">
        <v>0</v>
      </c>
      <c r="J19" s="1" t="n">
        <v>6.293</v>
      </c>
      <c r="K19" s="0" t="n">
        <f aca="false">ABS(G19)</f>
        <v>1000000</v>
      </c>
      <c r="L19" s="0" t="str">
        <f aca="false">IF(G19&gt;0,"BUY","SELL")</f>
        <v>SELL</v>
      </c>
      <c r="M19" s="0" t="str">
        <f aca="false">IF(E19="C","CALL","PUT")</f>
        <v>PUT</v>
      </c>
      <c r="N19" s="0" t="str">
        <f aca="false">CONCATENATE(L19," - ",M19)</f>
        <v>SELL - PUT</v>
      </c>
      <c r="O19" s="0" t="n">
        <f aca="false">I19+J19</f>
        <v>6.293</v>
      </c>
      <c r="P19" s="9" t="n">
        <f aca="false">IF(N19="SELL - PUT",IF(H19-O19&gt;0,0,(H19-O19)*K19),IF(N19="BUY - CALL",IF(O19-H19&gt;0,0,(H19-O19)*K19),IF(N19="SELL - CALL",IF(O19-H19&gt;0,0,(O19-H19)*K19),IF(N19="BUY - PUT",IF(H19-O19&gt;0,0,(O19-H19)*K19)))))</f>
        <v>0</v>
      </c>
    </row>
    <row r="20" customFormat="false" ht="12.75" hidden="false" customHeight="false" outlineLevel="0" collapsed="false">
      <c r="A20" s="10" t="s">
        <v>28</v>
      </c>
      <c r="B20" s="0" t="s">
        <v>50</v>
      </c>
      <c r="C20" s="1" t="s">
        <v>48</v>
      </c>
      <c r="D20" s="0" t="s">
        <v>20</v>
      </c>
      <c r="E20" s="0" t="s">
        <v>21</v>
      </c>
      <c r="F20" s="2" t="n">
        <v>36923</v>
      </c>
      <c r="G20" s="7" t="n">
        <v>-1000000</v>
      </c>
      <c r="H20" s="1" t="n">
        <v>6.31</v>
      </c>
      <c r="I20" s="20" t="n">
        <v>0</v>
      </c>
      <c r="J20" s="1" t="n">
        <v>6.293</v>
      </c>
      <c r="K20" s="0" t="n">
        <f aca="false">ABS(G20)</f>
        <v>1000000</v>
      </c>
      <c r="L20" s="0" t="str">
        <f aca="false">IF(G20&gt;0,"BUY","SELL")</f>
        <v>SELL</v>
      </c>
      <c r="M20" s="0" t="str">
        <f aca="false">IF(E20="C","CALL","PUT")</f>
        <v>CALL</v>
      </c>
      <c r="N20" s="0" t="str">
        <f aca="false">CONCATENATE(L20," - ",M20)</f>
        <v>SELL - CALL</v>
      </c>
      <c r="O20" s="0" t="n">
        <f aca="false">I20+J20</f>
        <v>6.293</v>
      </c>
      <c r="P20" s="9" t="n">
        <f aca="false">IF(N20="SELL - PUT",IF(H20-O20&gt;0,0,(H20-O20)*K20),IF(N20="BUY - CALL",IF(O20-H20&gt;0,0,(H20-O20)*K20),IF(N20="SELL - CALL",IF(O20-H20&gt;0,0,(O20-H20)*K20),IF(N20="BUY - PUT",IF(H20-O20&gt;0,0,(O20-H20)*K20)))))</f>
        <v>-16999.9999999995</v>
      </c>
    </row>
    <row r="21" customFormat="false" ht="12.75" hidden="false" customHeight="false" outlineLevel="0" collapsed="false">
      <c r="A21" s="0" t="s">
        <v>28</v>
      </c>
      <c r="B21" s="0" t="s">
        <v>51</v>
      </c>
      <c r="C21" s="1" t="s">
        <v>48</v>
      </c>
      <c r="D21" s="0" t="s">
        <v>20</v>
      </c>
      <c r="E21" s="0" t="s">
        <v>35</v>
      </c>
      <c r="F21" s="2" t="n">
        <v>36923</v>
      </c>
      <c r="G21" s="7" t="n">
        <v>-1000000</v>
      </c>
      <c r="H21" s="1" t="n">
        <v>6.31</v>
      </c>
      <c r="I21" s="20" t="n">
        <v>0</v>
      </c>
      <c r="J21" s="1" t="n">
        <v>6.293</v>
      </c>
      <c r="K21" s="0" t="n">
        <f aca="false">ABS(G21)</f>
        <v>1000000</v>
      </c>
      <c r="L21" s="0" t="str">
        <f aca="false">IF(G21&gt;0,"BUY","SELL")</f>
        <v>SELL</v>
      </c>
      <c r="M21" s="0" t="str">
        <f aca="false">IF(E21="C","CALL","PUT")</f>
        <v>PUT</v>
      </c>
      <c r="N21" s="0" t="str">
        <f aca="false">CONCATENATE(L21," - ",M21)</f>
        <v>SELL - PUT</v>
      </c>
      <c r="O21" s="0" t="n">
        <f aca="false">I21+J21</f>
        <v>6.293</v>
      </c>
      <c r="P21" s="9" t="n">
        <f aca="false">IF(N21="SELL - PUT",IF(H21-O21&gt;0,0,(H21-O21)*K21),IF(N21="BUY - CALL",IF(O21-H21&gt;0,0,(H21-O21)*K21),IF(N21="SELL - CALL",IF(O21-H21&gt;0,0,(O21-H21)*K21),IF(N21="BUY - PUT",IF(H21-O21&gt;0,0,(O21-H21)*K21)))))</f>
        <v>0</v>
      </c>
    </row>
    <row r="22" customFormat="false" ht="12.75" hidden="false" customHeight="false" outlineLevel="0" collapsed="false">
      <c r="A22" s="0" t="s">
        <v>52</v>
      </c>
      <c r="B22" s="0" t="s">
        <v>53</v>
      </c>
      <c r="C22" s="0" t="s">
        <v>54</v>
      </c>
      <c r="D22" s="0" t="s">
        <v>20</v>
      </c>
      <c r="E22" s="0" t="s">
        <v>21</v>
      </c>
      <c r="F22" s="2" t="n">
        <v>36923</v>
      </c>
      <c r="G22" s="7" t="n">
        <v>2500000</v>
      </c>
      <c r="H22" s="1" t="n">
        <v>6.95</v>
      </c>
      <c r="I22" s="11" t="n">
        <v>0.15</v>
      </c>
      <c r="J22" s="1" t="n">
        <v>6.293</v>
      </c>
      <c r="K22" s="0" t="n">
        <f aca="false">ABS(G22)</f>
        <v>2500000</v>
      </c>
      <c r="L22" s="0" t="str">
        <f aca="false">IF(G22&gt;0,"BUY","SELL")</f>
        <v>BUY</v>
      </c>
      <c r="M22" s="0" t="str">
        <f aca="false">IF(E22="C","CALL","PUT")</f>
        <v>CALL</v>
      </c>
      <c r="N22" s="0" t="str">
        <f aca="false">CONCATENATE(L22," - ",M22)</f>
        <v>BUY - CALL</v>
      </c>
      <c r="O22" s="0" t="n">
        <f aca="false">I22+J22</f>
        <v>6.443</v>
      </c>
      <c r="P22" s="9" t="n">
        <f aca="false">IF(N22="SELL - PUT",IF(H22-O22&gt;0,0,(H22-O22)*K22),IF(N22="BUY - CALL",IF(O22-H22&gt;0,0,(H22-O22)*K22),IF(N22="SELL - CALL",IF(O22-H22&gt;0,0,(O22-H22)*K22),IF(N22="BUY - PUT",IF(H22-O22&gt;0,0,(O22-H22)*K22)))))</f>
        <v>1267500</v>
      </c>
    </row>
    <row r="23" customFormat="false" ht="12.75" hidden="false" customHeight="false" outlineLevel="0" collapsed="false">
      <c r="A23" s="0" t="s">
        <v>52</v>
      </c>
      <c r="B23" s="0" t="s">
        <v>55</v>
      </c>
      <c r="C23" s="1" t="s">
        <v>54</v>
      </c>
      <c r="D23" s="0" t="s">
        <v>20</v>
      </c>
      <c r="E23" s="0" t="s">
        <v>35</v>
      </c>
      <c r="F23" s="2" t="n">
        <v>36923</v>
      </c>
      <c r="G23" s="7" t="n">
        <v>500000</v>
      </c>
      <c r="H23" s="1" t="n">
        <v>6.95</v>
      </c>
      <c r="I23" s="8" t="n">
        <v>0.15</v>
      </c>
      <c r="J23" s="1" t="n">
        <v>6.293</v>
      </c>
      <c r="K23" s="0" t="n">
        <f aca="false">ABS(G23)</f>
        <v>500000</v>
      </c>
      <c r="L23" s="0" t="str">
        <f aca="false">IF(G23&gt;0,"BUY","SELL")</f>
        <v>BUY</v>
      </c>
      <c r="M23" s="0" t="str">
        <f aca="false">IF(E23="C","CALL","PUT")</f>
        <v>PUT</v>
      </c>
      <c r="N23" s="0" t="str">
        <f aca="false">CONCATENATE(L23," - ",M23)</f>
        <v>BUY - PUT</v>
      </c>
      <c r="O23" s="0" t="n">
        <f aca="false">I23+J23</f>
        <v>6.443</v>
      </c>
      <c r="P23" s="9" t="n">
        <f aca="false">IF(N23="SELL - PUT",IF(H23-O23&gt;0,0,(H23-O23)*K23),IF(N23="BUY - CALL",IF(O23-H23&gt;0,0,(H23-O23)*K23),IF(N23="SELL - CALL",IF(O23-H23&gt;0,0,(O23-H23)*K23),IF(N23="BUY - PUT",IF(H23-O23&gt;0,0,(O23-H23)*K23)))))</f>
        <v>0</v>
      </c>
    </row>
    <row r="24" customFormat="false" ht="12.75" hidden="false" customHeight="false" outlineLevel="0" collapsed="false">
      <c r="A24" s="0" t="s">
        <v>56</v>
      </c>
      <c r="B24" s="0" t="s">
        <v>57</v>
      </c>
      <c r="C24" s="1" t="s">
        <v>54</v>
      </c>
      <c r="D24" s="0" t="s">
        <v>20</v>
      </c>
      <c r="E24" s="0" t="s">
        <v>35</v>
      </c>
      <c r="F24" s="2" t="n">
        <v>36923</v>
      </c>
      <c r="G24" s="0" t="n">
        <v>280000</v>
      </c>
      <c r="H24" s="1" t="n">
        <v>6.95</v>
      </c>
      <c r="I24" s="0" t="n">
        <v>0.15</v>
      </c>
      <c r="J24" s="1" t="n">
        <v>6.293</v>
      </c>
      <c r="K24" s="0" t="n">
        <f aca="false">ABS(G24)</f>
        <v>280000</v>
      </c>
      <c r="L24" s="0" t="str">
        <f aca="false">IF(G24&gt;0,"BUY","SELL")</f>
        <v>BUY</v>
      </c>
      <c r="M24" s="0" t="str">
        <f aca="false">IF(E24="C","CALL","PUT")</f>
        <v>PUT</v>
      </c>
      <c r="N24" s="0" t="str">
        <f aca="false">CONCATENATE(L24," - ",M24)</f>
        <v>BUY - PUT</v>
      </c>
      <c r="O24" s="0" t="n">
        <f aca="false">I24+J24</f>
        <v>6.443</v>
      </c>
      <c r="P24" s="9" t="n">
        <f aca="false">IF(N24="SELL - PUT",IF(H24-O24&gt;0,0,(H24-O24)*K24),IF(N24="BUY - CALL",IF(O24-H24&gt;0,0,(H24-O24)*K24),IF(N24="SELL - CALL",IF(O24-H24&gt;0,0,(O24-H24)*K24),IF(N24="BUY - PUT",IF(H24-O24&gt;0,0,(O24-H24)*K24)))))</f>
        <v>0</v>
      </c>
    </row>
    <row r="25" customFormat="false" ht="12.75" hidden="false" customHeight="false" outlineLevel="0" collapsed="false">
      <c r="A25" s="0" t="s">
        <v>52</v>
      </c>
      <c r="B25" s="0" t="s">
        <v>58</v>
      </c>
      <c r="C25" s="1" t="s">
        <v>54</v>
      </c>
      <c r="D25" s="0" t="s">
        <v>20</v>
      </c>
      <c r="E25" s="0" t="s">
        <v>21</v>
      </c>
      <c r="F25" s="2" t="n">
        <v>36923</v>
      </c>
      <c r="G25" s="7" t="n">
        <v>280000</v>
      </c>
      <c r="H25" s="1" t="n">
        <v>6.95</v>
      </c>
      <c r="I25" s="8" t="n">
        <v>0.3</v>
      </c>
      <c r="J25" s="1" t="n">
        <v>6.293</v>
      </c>
      <c r="K25" s="0" t="n">
        <f aca="false">ABS(G25)</f>
        <v>280000</v>
      </c>
      <c r="L25" s="0" t="str">
        <f aca="false">IF(G25&gt;0,"BUY","SELL")</f>
        <v>BUY</v>
      </c>
      <c r="M25" s="0" t="str">
        <f aca="false">IF(E25="C","CALL","PUT")</f>
        <v>CALL</v>
      </c>
      <c r="N25" s="0" t="str">
        <f aca="false">CONCATENATE(L25," - ",M25)</f>
        <v>BUY - CALL</v>
      </c>
      <c r="O25" s="0" t="n">
        <f aca="false">I25+J25</f>
        <v>6.593</v>
      </c>
      <c r="P25" s="9" t="n">
        <f aca="false">IF(N25="SELL - PUT",IF(H25-O25&gt;0,0,(H25-O25)*K25),IF(N25="BUY - CALL",IF(O25-H25&gt;0,0,(H25-O25)*K25),IF(N25="SELL - CALL",IF(O25-H25&gt;0,0,(O25-H25)*K25),IF(N25="BUY - PUT",IF(H25-O25&gt;0,0,(O25-H25)*K25)))))</f>
        <v>99960.0000000001</v>
      </c>
    </row>
    <row r="26" customFormat="false" ht="12.75" hidden="false" customHeight="false" outlineLevel="0" collapsed="false">
      <c r="A26" s="0" t="s">
        <v>28</v>
      </c>
      <c r="B26" s="0" t="s">
        <v>59</v>
      </c>
      <c r="C26" s="1" t="s">
        <v>54</v>
      </c>
      <c r="D26" s="0" t="s">
        <v>20</v>
      </c>
      <c r="E26" s="0" t="s">
        <v>35</v>
      </c>
      <c r="F26" s="2" t="n">
        <v>36923</v>
      </c>
      <c r="G26" s="7" t="n">
        <v>-500000</v>
      </c>
      <c r="H26" s="1" t="n">
        <v>6.95</v>
      </c>
      <c r="I26" s="0" t="n">
        <v>1.4</v>
      </c>
      <c r="J26" s="1" t="n">
        <v>6.293</v>
      </c>
      <c r="K26" s="0" t="n">
        <f aca="false">ABS(G26)</f>
        <v>500000</v>
      </c>
      <c r="L26" s="0" t="str">
        <f aca="false">IF(G26&gt;0,"BUY","SELL")</f>
        <v>SELL</v>
      </c>
      <c r="M26" s="0" t="str">
        <f aca="false">IF(E26="C","CALL","PUT")</f>
        <v>PUT</v>
      </c>
      <c r="N26" s="0" t="str">
        <f aca="false">CONCATENATE(L26," - ",M26)</f>
        <v>SELL - PUT</v>
      </c>
      <c r="O26" s="0" t="n">
        <f aca="false">I26+J26</f>
        <v>7.693</v>
      </c>
      <c r="P26" s="9" t="n">
        <f aca="false">IF(N26="SELL - PUT",IF(H26-O26&gt;0,0,(H26-O26)*K26),IF(N26="BUY - CALL",IF(O26-H26&gt;0,0,(H26-O26)*K26),IF(N26="SELL - CALL",IF(O26-H26&gt;0,0,(O26-H26)*K26),IF(N26="BUY - PUT",IF(H26-O26&gt;0,0,(O26-H26)*K26)))))</f>
        <v>-371500</v>
      </c>
    </row>
    <row r="27" customFormat="false" ht="12.75" hidden="false" customHeight="false" outlineLevel="0" collapsed="false">
      <c r="A27" s="0" t="s">
        <v>28</v>
      </c>
      <c r="B27" s="0" t="s">
        <v>60</v>
      </c>
      <c r="C27" s="1" t="s">
        <v>54</v>
      </c>
      <c r="D27" s="0" t="s">
        <v>20</v>
      </c>
      <c r="E27" s="0" t="s">
        <v>35</v>
      </c>
      <c r="F27" s="2" t="n">
        <v>36923</v>
      </c>
      <c r="G27" s="7" t="n">
        <v>-280000</v>
      </c>
      <c r="H27" s="1" t="n">
        <v>6.95</v>
      </c>
      <c r="I27" s="0" t="n">
        <v>2.75</v>
      </c>
      <c r="J27" s="1" t="n">
        <v>6.293</v>
      </c>
      <c r="K27" s="0" t="n">
        <f aca="false">ABS(G27)</f>
        <v>280000</v>
      </c>
      <c r="L27" s="0" t="str">
        <f aca="false">IF(G27&gt;0,"BUY","SELL")</f>
        <v>SELL</v>
      </c>
      <c r="M27" s="0" t="str">
        <f aca="false">IF(E27="C","CALL","PUT")</f>
        <v>PUT</v>
      </c>
      <c r="N27" s="0" t="str">
        <f aca="false">CONCATENATE(L27," - ",M27)</f>
        <v>SELL - PUT</v>
      </c>
      <c r="O27" s="0" t="n">
        <f aca="false">I27+J27</f>
        <v>9.043</v>
      </c>
      <c r="P27" s="9" t="n">
        <f aca="false">IF(N27="SELL - PUT",IF(H27-O27&gt;0,0,(H27-O27)*K27),IF(N27="BUY - CALL",IF(O27-H27&gt;0,0,(H27-O27)*K27),IF(N27="SELL - CALL",IF(O27-H27&gt;0,0,(O27-H27)*K27),IF(N27="BUY - PUT",IF(H27-O27&gt;0,0,(O27-H27)*K27)))))</f>
        <v>-586040</v>
      </c>
    </row>
    <row r="28" customFormat="false" ht="12.75" hidden="false" customHeight="false" outlineLevel="0" collapsed="false">
      <c r="A28" s="0" t="s">
        <v>28</v>
      </c>
      <c r="B28" s="0" t="s">
        <v>61</v>
      </c>
      <c r="C28" s="1" t="s">
        <v>54</v>
      </c>
      <c r="D28" s="0" t="s">
        <v>20</v>
      </c>
      <c r="E28" s="0" t="s">
        <v>21</v>
      </c>
      <c r="F28" s="2" t="n">
        <v>36923</v>
      </c>
      <c r="G28" s="0" t="n">
        <v>-500000</v>
      </c>
      <c r="H28" s="1" t="n">
        <v>6.95</v>
      </c>
      <c r="I28" s="0" t="n">
        <v>2</v>
      </c>
      <c r="J28" s="1" t="n">
        <v>6.293</v>
      </c>
      <c r="K28" s="0" t="n">
        <f aca="false">ABS(G28)</f>
        <v>500000</v>
      </c>
      <c r="L28" s="0" t="str">
        <f aca="false">IF(G28&gt;0,"BUY","SELL")</f>
        <v>SELL</v>
      </c>
      <c r="M28" s="0" t="str">
        <f aca="false">IF(E28="C","CALL","PUT")</f>
        <v>CALL</v>
      </c>
      <c r="N28" s="0" t="str">
        <f aca="false">CONCATENATE(L28," - ",M28)</f>
        <v>SELL - CALL</v>
      </c>
      <c r="O28" s="0" t="n">
        <f aca="false">I28+J28</f>
        <v>8.293</v>
      </c>
      <c r="P28" s="9" t="n">
        <f aca="false">IF(N28="SELL - PUT",IF(H28-O28&gt;0,0,(H28-O28)*K28),IF(N28="BUY - CALL",IF(O28-H28&gt;0,0,(H28-O28)*K28),IF(N28="SELL - CALL",IF(O28-H28&gt;0,0,(O28-H28)*K28),IF(N28="BUY - PUT",IF(H28-O28&gt;0,0,(O28-H28)*K28)))))</f>
        <v>0</v>
      </c>
    </row>
    <row r="29" customFormat="false" ht="12.75" hidden="false" customHeight="false" outlineLevel="0" collapsed="false">
      <c r="A29" s="0" t="s">
        <v>28</v>
      </c>
      <c r="B29" s="0" t="s">
        <v>62</v>
      </c>
      <c r="C29" s="1" t="s">
        <v>54</v>
      </c>
      <c r="D29" s="0" t="s">
        <v>20</v>
      </c>
      <c r="E29" s="0" t="s">
        <v>35</v>
      </c>
      <c r="F29" s="2" t="n">
        <v>36923</v>
      </c>
      <c r="G29" s="0" t="n">
        <v>-500000</v>
      </c>
      <c r="H29" s="1" t="n">
        <v>6.95</v>
      </c>
      <c r="I29" s="0" t="n">
        <v>2</v>
      </c>
      <c r="J29" s="1" t="n">
        <v>6.293</v>
      </c>
      <c r="K29" s="0" t="n">
        <f aca="false">ABS(G29)</f>
        <v>500000</v>
      </c>
      <c r="L29" s="0" t="str">
        <f aca="false">IF(G29&gt;0,"BUY","SELL")</f>
        <v>SELL</v>
      </c>
      <c r="M29" s="0" t="str">
        <f aca="false">IF(E29="C","CALL","PUT")</f>
        <v>PUT</v>
      </c>
      <c r="N29" s="0" t="str">
        <f aca="false">CONCATENATE(L29," - ",M29)</f>
        <v>SELL - PUT</v>
      </c>
      <c r="O29" s="0" t="n">
        <f aca="false">I29+J29</f>
        <v>8.293</v>
      </c>
      <c r="P29" s="9" t="n">
        <f aca="false">IF(N29="SELL - PUT",IF(H29-O29&gt;0,0,(H29-O29)*K29),IF(N29="BUY - CALL",IF(O29-H29&gt;0,0,(H29-O29)*K29),IF(N29="SELL - CALL",IF(O29-H29&gt;0,0,(O29-H29)*K29),IF(N29="BUY - PUT",IF(H29-O29&gt;0,0,(O29-H29)*K29)))))</f>
        <v>-671500</v>
      </c>
    </row>
    <row r="30" customFormat="false" ht="12.75" hidden="false" customHeight="false" outlineLevel="0" collapsed="false">
      <c r="A30" s="19" t="s">
        <v>63</v>
      </c>
      <c r="B30" s="0" t="s">
        <v>64</v>
      </c>
      <c r="C30" s="1" t="s">
        <v>65</v>
      </c>
      <c r="D30" s="0" t="s">
        <v>20</v>
      </c>
      <c r="E30" s="0" t="s">
        <v>21</v>
      </c>
      <c r="F30" s="2" t="n">
        <v>36923</v>
      </c>
      <c r="G30" s="7" t="n">
        <v>280000</v>
      </c>
      <c r="H30" s="1" t="n">
        <v>6.59</v>
      </c>
      <c r="I30" s="0" t="n">
        <v>-0.27</v>
      </c>
      <c r="J30" s="1" t="n">
        <v>6.293</v>
      </c>
      <c r="K30" s="0" t="n">
        <f aca="false">ABS(G30)</f>
        <v>280000</v>
      </c>
      <c r="L30" s="0" t="str">
        <f aca="false">IF(G30&gt;0,"BUY","SELL")</f>
        <v>BUY</v>
      </c>
      <c r="M30" s="0" t="str">
        <f aca="false">IF(E30="C","CALL","PUT")</f>
        <v>CALL</v>
      </c>
      <c r="N30" s="0" t="str">
        <f aca="false">CONCATENATE(L30," - ",M30)</f>
        <v>BUY - CALL</v>
      </c>
      <c r="O30" s="0" t="n">
        <f aca="false">I30+J30</f>
        <v>6.023</v>
      </c>
      <c r="P30" s="9" t="n">
        <f aca="false">IF(N30="SELL - PUT",IF(H30-O30&gt;0,0,(H30-O30)*K30),IF(N30="BUY - CALL",IF(O30-H30&gt;0,0,(H30-O30)*K30),IF(N30="SELL - CALL",IF(O30-H30&gt;0,0,(O30-H30)*K30),IF(N30="BUY - PUT",IF(H30-O30&gt;0,0,(O30-H30)*K30)))))</f>
        <v>158760</v>
      </c>
    </row>
    <row r="31" customFormat="false" ht="12.75" hidden="false" customHeight="false" outlineLevel="0" collapsed="false">
      <c r="A31" s="0" t="s">
        <v>56</v>
      </c>
      <c r="B31" s="0" t="s">
        <v>66</v>
      </c>
      <c r="C31" s="1" t="s">
        <v>65</v>
      </c>
      <c r="D31" s="0" t="s">
        <v>20</v>
      </c>
      <c r="E31" s="0" t="s">
        <v>35</v>
      </c>
      <c r="F31" s="2" t="n">
        <v>36923</v>
      </c>
      <c r="G31" s="7" t="n">
        <v>-280000</v>
      </c>
      <c r="H31" s="1" t="n">
        <v>6.59</v>
      </c>
      <c r="I31" s="8" t="n">
        <v>-0.4</v>
      </c>
      <c r="J31" s="1" t="n">
        <v>6.293</v>
      </c>
      <c r="K31" s="0" t="n">
        <f aca="false">ABS(G31)</f>
        <v>280000</v>
      </c>
      <c r="L31" s="0" t="str">
        <f aca="false">IF(G31&gt;0,"BUY","SELL")</f>
        <v>SELL</v>
      </c>
      <c r="M31" s="0" t="str">
        <f aca="false">IF(E31="C","CALL","PUT")</f>
        <v>PUT</v>
      </c>
      <c r="N31" s="0" t="str">
        <f aca="false">CONCATENATE(L31," - ",M31)</f>
        <v>SELL - PUT</v>
      </c>
      <c r="O31" s="0" t="n">
        <f aca="false">I31+J31</f>
        <v>5.893</v>
      </c>
      <c r="P31" s="9" t="n">
        <f aca="false">IF(N31="SELL - PUT",IF(H31-O31&gt;0,0,(H31-O31)*K31),IF(N31="BUY - CALL",IF(O31-H31&gt;0,0,(H31-O31)*K31),IF(N31="SELL - CALL",IF(O31-H31&gt;0,0,(O31-H31)*K31),IF(N31="BUY - PUT",IF(H31-O31&gt;0,0,(O31-H31)*K31)))))</f>
        <v>0</v>
      </c>
    </row>
    <row r="32" customFormat="false" ht="12.75" hidden="false" customHeight="false" outlineLevel="0" collapsed="false">
      <c r="A32" s="10" t="s">
        <v>56</v>
      </c>
      <c r="B32" s="0" t="s">
        <v>67</v>
      </c>
      <c r="C32" s="1" t="s">
        <v>65</v>
      </c>
      <c r="D32" s="0" t="s">
        <v>20</v>
      </c>
      <c r="E32" s="0" t="s">
        <v>21</v>
      </c>
      <c r="F32" s="2" t="n">
        <v>36923</v>
      </c>
      <c r="G32" s="7" t="n">
        <v>280000</v>
      </c>
      <c r="H32" s="1" t="n">
        <v>6.59</v>
      </c>
      <c r="I32" s="0" t="n">
        <v>-0.1</v>
      </c>
      <c r="J32" s="1" t="n">
        <v>6.293</v>
      </c>
      <c r="K32" s="0" t="n">
        <f aca="false">ABS(G32)</f>
        <v>280000</v>
      </c>
      <c r="L32" s="0" t="str">
        <f aca="false">IF(G32&gt;0,"BUY","SELL")</f>
        <v>BUY</v>
      </c>
      <c r="M32" s="0" t="str">
        <f aca="false">IF(E32="C","CALL","PUT")</f>
        <v>CALL</v>
      </c>
      <c r="N32" s="0" t="str">
        <f aca="false">CONCATENATE(L32," - ",M32)</f>
        <v>BUY - CALL</v>
      </c>
      <c r="O32" s="0" t="n">
        <f aca="false">I32+J32</f>
        <v>6.193</v>
      </c>
      <c r="P32" s="9" t="n">
        <f aca="false">IF(N32="SELL - PUT",IF(H32-O32&gt;0,0,(H32-O32)*K32),IF(N32="BUY - CALL",IF(O32-H32&gt;0,0,(H32-O32)*K32),IF(N32="SELL - CALL",IF(O32-H32&gt;0,0,(O32-H32)*K32),IF(N32="BUY - PUT",IF(H32-O32&gt;0,0,(O32-H32)*K32)))))</f>
        <v>111160</v>
      </c>
    </row>
    <row r="33" customFormat="false" ht="12.75" hidden="false" customHeight="false" outlineLevel="0" collapsed="false">
      <c r="A33" s="0" t="s">
        <v>68</v>
      </c>
      <c r="B33" s="0" t="s">
        <v>69</v>
      </c>
      <c r="C33" s="1" t="s">
        <v>65</v>
      </c>
      <c r="D33" s="0" t="s">
        <v>20</v>
      </c>
      <c r="E33" s="0" t="s">
        <v>21</v>
      </c>
      <c r="F33" s="2" t="n">
        <v>36923</v>
      </c>
      <c r="G33" s="7" t="n">
        <v>560000</v>
      </c>
      <c r="H33" s="1" t="n">
        <v>6.59</v>
      </c>
      <c r="I33" s="8" t="n">
        <v>-0.375</v>
      </c>
      <c r="J33" s="1" t="n">
        <v>6.293</v>
      </c>
      <c r="K33" s="0" t="n">
        <f aca="false">ABS(G33)</f>
        <v>560000</v>
      </c>
      <c r="L33" s="0" t="str">
        <f aca="false">IF(G33&gt;0,"BUY","SELL")</f>
        <v>BUY</v>
      </c>
      <c r="M33" s="0" t="str">
        <f aca="false">IF(E33="C","CALL","PUT")</f>
        <v>CALL</v>
      </c>
      <c r="N33" s="0" t="str">
        <f aca="false">CONCATENATE(L33," - ",M33)</f>
        <v>BUY - CALL</v>
      </c>
      <c r="O33" s="0" t="n">
        <f aca="false">I33+J33</f>
        <v>5.918</v>
      </c>
      <c r="P33" s="9" t="n">
        <f aca="false">IF(N33="SELL - PUT",IF(H33-O33&gt;0,0,(H33-O33)*K33),IF(N33="BUY - CALL",IF(O33-H33&gt;0,0,(H33-O33)*K33),IF(N33="SELL - CALL",IF(O33-H33&gt;0,0,(O33-H33)*K33),IF(N33="BUY - PUT",IF(H33-O33&gt;0,0,(O33-H33)*K33)))))</f>
        <v>376320</v>
      </c>
    </row>
    <row r="34" customFormat="false" ht="12.75" hidden="false" customHeight="false" outlineLevel="0" collapsed="false">
      <c r="A34" s="0" t="s">
        <v>68</v>
      </c>
      <c r="B34" s="0" t="s">
        <v>70</v>
      </c>
      <c r="C34" s="1" t="s">
        <v>65</v>
      </c>
      <c r="D34" s="0" t="s">
        <v>20</v>
      </c>
      <c r="E34" s="0" t="s">
        <v>35</v>
      </c>
      <c r="F34" s="2" t="n">
        <v>36923</v>
      </c>
      <c r="G34" s="7" t="n">
        <v>560000</v>
      </c>
      <c r="H34" s="1" t="n">
        <v>6.59</v>
      </c>
      <c r="I34" s="8" t="n">
        <v>-0.375</v>
      </c>
      <c r="J34" s="1" t="n">
        <v>6.293</v>
      </c>
      <c r="K34" s="0" t="n">
        <f aca="false">ABS(G34)</f>
        <v>560000</v>
      </c>
      <c r="L34" s="0" t="str">
        <f aca="false">IF(G34&gt;0,"BUY","SELL")</f>
        <v>BUY</v>
      </c>
      <c r="M34" s="0" t="str">
        <f aca="false">IF(E34="C","CALL","PUT")</f>
        <v>PUT</v>
      </c>
      <c r="N34" s="0" t="str">
        <f aca="false">CONCATENATE(L34," - ",M34)</f>
        <v>BUY - PUT</v>
      </c>
      <c r="O34" s="0" t="n">
        <f aca="false">I34+J34</f>
        <v>5.918</v>
      </c>
      <c r="P34" s="9" t="n">
        <f aca="false">IF(N34="SELL - PUT",IF(H34-O34&gt;0,0,(H34-O34)*K34),IF(N34="BUY - CALL",IF(O34-H34&gt;0,0,(H34-O34)*K34),IF(N34="SELL - CALL",IF(O34-H34&gt;0,0,(O34-H34)*K34),IF(N34="BUY - PUT",IF(H34-O34&gt;0,0,(O34-H34)*K34)))))</f>
        <v>0</v>
      </c>
    </row>
    <row r="35" customFormat="false" ht="12.75" hidden="false" customHeight="false" outlineLevel="0" collapsed="false">
      <c r="A35" s="0" t="s">
        <v>68</v>
      </c>
      <c r="B35" s="0" t="s">
        <v>71</v>
      </c>
      <c r="C35" s="1" t="s">
        <v>65</v>
      </c>
      <c r="D35" s="0" t="s">
        <v>20</v>
      </c>
      <c r="E35" s="0" t="s">
        <v>21</v>
      </c>
      <c r="F35" s="2" t="n">
        <v>36923</v>
      </c>
      <c r="G35" s="7" t="n">
        <v>-560000</v>
      </c>
      <c r="H35" s="1" t="n">
        <v>6.59</v>
      </c>
      <c r="I35" s="8" t="n">
        <v>-0.2</v>
      </c>
      <c r="J35" s="1" t="n">
        <v>6.293</v>
      </c>
      <c r="K35" s="0" t="n">
        <f aca="false">ABS(G35)</f>
        <v>560000</v>
      </c>
      <c r="L35" s="0" t="str">
        <f aca="false">IF(G35&gt;0,"BUY","SELL")</f>
        <v>SELL</v>
      </c>
      <c r="M35" s="0" t="str">
        <f aca="false">IF(E35="C","CALL","PUT")</f>
        <v>CALL</v>
      </c>
      <c r="N35" s="0" t="str">
        <f aca="false">CONCATENATE(L35," - ",M35)</f>
        <v>SELL - CALL</v>
      </c>
      <c r="O35" s="0" t="n">
        <f aca="false">I35+J35</f>
        <v>6.093</v>
      </c>
      <c r="P35" s="9" t="n">
        <f aca="false">IF(N35="SELL - PUT",IF(H35-O35&gt;0,0,(H35-O35)*K35),IF(N35="BUY - CALL",IF(O35-H35&gt;0,0,(H35-O35)*K35),IF(N35="SELL - CALL",IF(O35-H35&gt;0,0,(O35-H35)*K35),IF(N35="BUY - PUT",IF(H35-O35&gt;0,0,(O35-H35)*K35)))))</f>
        <v>-278320</v>
      </c>
    </row>
    <row r="36" customFormat="false" ht="12.75" hidden="false" customHeight="false" outlineLevel="0" collapsed="false">
      <c r="A36" s="0" t="s">
        <v>68</v>
      </c>
      <c r="B36" s="0" t="s">
        <v>72</v>
      </c>
      <c r="C36" s="1" t="s">
        <v>65</v>
      </c>
      <c r="D36" s="0" t="s">
        <v>20</v>
      </c>
      <c r="E36" s="0" t="s">
        <v>35</v>
      </c>
      <c r="F36" s="2" t="n">
        <v>36923</v>
      </c>
      <c r="G36" s="7" t="n">
        <v>-560000</v>
      </c>
      <c r="H36" s="1" t="n">
        <v>6.59</v>
      </c>
      <c r="I36" s="8" t="n">
        <v>-0.5</v>
      </c>
      <c r="J36" s="1" t="n">
        <v>6.293</v>
      </c>
      <c r="K36" s="0" t="n">
        <f aca="false">ABS(G36)</f>
        <v>560000</v>
      </c>
      <c r="L36" s="0" t="str">
        <f aca="false">IF(G36&gt;0,"BUY","SELL")</f>
        <v>SELL</v>
      </c>
      <c r="M36" s="0" t="str">
        <f aca="false">IF(E36="C","CALL","PUT")</f>
        <v>PUT</v>
      </c>
      <c r="N36" s="0" t="str">
        <f aca="false">CONCATENATE(L36," - ",M36)</f>
        <v>SELL - PUT</v>
      </c>
      <c r="O36" s="0" t="n">
        <f aca="false">I36+J36</f>
        <v>5.793</v>
      </c>
      <c r="P36" s="9" t="n">
        <f aca="false">IF(N36="SELL - PUT",IF(H36-O36&gt;0,0,(H36-O36)*K36),IF(N36="BUY - CALL",IF(O36-H36&gt;0,0,(H36-O36)*K36),IF(N36="SELL - CALL",IF(O36-H36&gt;0,0,(O36-H36)*K36),IF(N36="BUY - PUT",IF(H36-O36&gt;0,0,(O36-H36)*K36)))))</f>
        <v>0</v>
      </c>
    </row>
    <row r="37" customFormat="false" ht="12.75" hidden="false" customHeight="false" outlineLevel="0" collapsed="false">
      <c r="A37" s="0" t="s">
        <v>28</v>
      </c>
      <c r="B37" s="0" t="s">
        <v>73</v>
      </c>
      <c r="C37" s="1" t="s">
        <v>65</v>
      </c>
      <c r="D37" s="0" t="s">
        <v>20</v>
      </c>
      <c r="E37" s="0" t="s">
        <v>35</v>
      </c>
      <c r="F37" s="2" t="n">
        <v>36923</v>
      </c>
      <c r="G37" s="7" t="n">
        <v>-1000000</v>
      </c>
      <c r="H37" s="1" t="n">
        <v>6.59</v>
      </c>
      <c r="I37" s="8" t="n">
        <v>-0.75</v>
      </c>
      <c r="J37" s="1" t="n">
        <v>6.293</v>
      </c>
      <c r="K37" s="0" t="n">
        <f aca="false">ABS(G37)</f>
        <v>1000000</v>
      </c>
      <c r="L37" s="0" t="str">
        <f aca="false">IF(G37&gt;0,"BUY","SELL")</f>
        <v>SELL</v>
      </c>
      <c r="M37" s="0" t="str">
        <f aca="false">IF(E37="C","CALL","PUT")</f>
        <v>PUT</v>
      </c>
      <c r="N37" s="0" t="str">
        <f aca="false">CONCATENATE(L37," - ",M37)</f>
        <v>SELL - PUT</v>
      </c>
      <c r="O37" s="0" t="n">
        <f aca="false">I37+J37</f>
        <v>5.543</v>
      </c>
      <c r="P37" s="9" t="n">
        <f aca="false">IF(N37="SELL - PUT",IF(H37-O37&gt;0,0,(H37-O37)*K37),IF(N37="BUY - CALL",IF(O37-H37&gt;0,0,(H37-O37)*K37),IF(N37="SELL - CALL",IF(O37-H37&gt;0,0,(O37-H37)*K37),IF(N37="BUY - PUT",IF(H37-O37&gt;0,0,(O37-H37)*K37)))))</f>
        <v>0</v>
      </c>
    </row>
    <row r="38" customFormat="false" ht="12.75" hidden="false" customHeight="false" outlineLevel="0" collapsed="false">
      <c r="A38" s="10" t="s">
        <v>68</v>
      </c>
      <c r="B38" s="0" t="s">
        <v>74</v>
      </c>
      <c r="C38" s="1" t="s">
        <v>65</v>
      </c>
      <c r="D38" s="0" t="s">
        <v>20</v>
      </c>
      <c r="E38" s="0" t="s">
        <v>21</v>
      </c>
      <c r="F38" s="2" t="n">
        <v>36923</v>
      </c>
      <c r="G38" s="7" t="n">
        <v>-560000</v>
      </c>
      <c r="H38" s="1" t="n">
        <v>6.59</v>
      </c>
      <c r="I38" s="0" t="n">
        <v>-0.375</v>
      </c>
      <c r="J38" s="1" t="n">
        <v>6.293</v>
      </c>
      <c r="K38" s="0" t="n">
        <f aca="false">ABS(G38)</f>
        <v>560000</v>
      </c>
      <c r="L38" s="0" t="str">
        <f aca="false">IF(G38&gt;0,"BUY","SELL")</f>
        <v>SELL</v>
      </c>
      <c r="M38" s="0" t="str">
        <f aca="false">IF(E38="C","CALL","PUT")</f>
        <v>CALL</v>
      </c>
      <c r="N38" s="0" t="str">
        <f aca="false">CONCATENATE(L38," - ",M38)</f>
        <v>SELL - CALL</v>
      </c>
      <c r="O38" s="0" t="n">
        <f aca="false">I38+J38</f>
        <v>5.918</v>
      </c>
      <c r="P38" s="9" t="n">
        <f aca="false">IF(N38="SELL - PUT",IF(H38-O38&gt;0,0,(H38-O38)*K38),IF(N38="BUY - CALL",IF(O38-H38&gt;0,0,(H38-O38)*K38),IF(N38="SELL - CALL",IF(O38-H38&gt;0,0,(O38-H38)*K38),IF(N38="BUY - PUT",IF(H38-O38&gt;0,0,(O38-H38)*K38)))))</f>
        <v>-376320</v>
      </c>
    </row>
    <row r="39" customFormat="false" ht="12.75" hidden="false" customHeight="false" outlineLevel="0" collapsed="false">
      <c r="A39" s="0" t="s">
        <v>68</v>
      </c>
      <c r="B39" s="0" t="s">
        <v>75</v>
      </c>
      <c r="C39" s="1" t="s">
        <v>65</v>
      </c>
      <c r="D39" s="0" t="s">
        <v>20</v>
      </c>
      <c r="E39" s="0" t="s">
        <v>35</v>
      </c>
      <c r="F39" s="2" t="n">
        <v>36923</v>
      </c>
      <c r="G39" s="7" t="n">
        <v>-560000</v>
      </c>
      <c r="H39" s="1" t="n">
        <v>6.59</v>
      </c>
      <c r="I39" s="8" t="n">
        <v>-0.375</v>
      </c>
      <c r="J39" s="1" t="n">
        <v>6.293</v>
      </c>
      <c r="K39" s="0" t="n">
        <f aca="false">ABS(G39)</f>
        <v>560000</v>
      </c>
      <c r="L39" s="0" t="str">
        <f aca="false">IF(G39&gt;0,"BUY","SELL")</f>
        <v>SELL</v>
      </c>
      <c r="M39" s="0" t="str">
        <f aca="false">IF(E39="C","CALL","PUT")</f>
        <v>PUT</v>
      </c>
      <c r="N39" s="0" t="str">
        <f aca="false">CONCATENATE(L39," - ",M39)</f>
        <v>SELL - PUT</v>
      </c>
      <c r="O39" s="0" t="n">
        <f aca="false">I39+J39</f>
        <v>5.918</v>
      </c>
      <c r="P39" s="9" t="n">
        <f aca="false">IF(N39="SELL - PUT",IF(H39-O39&gt;0,0,(H39-O39)*K39),IF(N39="BUY - CALL",IF(O39-H39&gt;0,0,(H39-O39)*K39),IF(N39="SELL - CALL",IF(O39-H39&gt;0,0,(O39-H39)*K39),IF(N39="BUY - PUT",IF(H39-O39&gt;0,0,(O39-H39)*K39)))))</f>
        <v>0</v>
      </c>
    </row>
    <row r="40" customFormat="false" ht="12.75" hidden="false" customHeight="false" outlineLevel="0" collapsed="false">
      <c r="A40" s="0" t="s">
        <v>76</v>
      </c>
      <c r="B40" s="0" t="s">
        <v>77</v>
      </c>
      <c r="C40" s="1" t="s">
        <v>65</v>
      </c>
      <c r="D40" s="0" t="s">
        <v>20</v>
      </c>
      <c r="E40" s="0" t="s">
        <v>35</v>
      </c>
      <c r="F40" s="2" t="n">
        <v>36923</v>
      </c>
      <c r="G40" s="7" t="n">
        <v>840000</v>
      </c>
      <c r="H40" s="1" t="n">
        <v>6.59</v>
      </c>
      <c r="I40" s="8" t="n">
        <v>-0.5</v>
      </c>
      <c r="J40" s="1" t="n">
        <v>6.293</v>
      </c>
      <c r="K40" s="0" t="n">
        <f aca="false">ABS(G40)</f>
        <v>840000</v>
      </c>
      <c r="L40" s="0" t="str">
        <f aca="false">IF(G40&gt;0,"BUY","SELL")</f>
        <v>BUY</v>
      </c>
      <c r="M40" s="0" t="str">
        <f aca="false">IF(E40="C","CALL","PUT")</f>
        <v>PUT</v>
      </c>
      <c r="N40" s="0" t="str">
        <f aca="false">CONCATENATE(L40," - ",M40)</f>
        <v>BUY - PUT</v>
      </c>
      <c r="O40" s="0" t="n">
        <f aca="false">I40+J40</f>
        <v>5.793</v>
      </c>
      <c r="P40" s="9" t="n">
        <f aca="false">IF(N40="SELL - PUT",IF(H40-O40&gt;0,0,(H40-O40)*K40),IF(N40="BUY - CALL",IF(O40-H40&gt;0,0,(H40-O40)*K40),IF(N40="SELL - CALL",IF(O40-H40&gt;0,0,(O40-H40)*K40),IF(N40="BUY - PUT",IF(H40-O40&gt;0,0,(O40-H40)*K40)))))</f>
        <v>0</v>
      </c>
    </row>
    <row r="41" customFormat="false" ht="12.75" hidden="false" customHeight="false" outlineLevel="0" collapsed="false">
      <c r="A41" s="0" t="s">
        <v>68</v>
      </c>
      <c r="B41" s="0" t="s">
        <v>78</v>
      </c>
      <c r="C41" s="1" t="s">
        <v>65</v>
      </c>
      <c r="D41" s="0" t="s">
        <v>20</v>
      </c>
      <c r="E41" s="0" t="s">
        <v>35</v>
      </c>
      <c r="F41" s="2" t="n">
        <v>36923</v>
      </c>
      <c r="G41" s="0" t="n">
        <v>-140000</v>
      </c>
      <c r="H41" s="1" t="n">
        <v>6.59</v>
      </c>
      <c r="I41" s="0" t="n">
        <v>-0.7</v>
      </c>
      <c r="J41" s="1" t="n">
        <v>6.293</v>
      </c>
      <c r="K41" s="0" t="n">
        <f aca="false">ABS(G41)</f>
        <v>140000</v>
      </c>
      <c r="L41" s="0" t="str">
        <f aca="false">IF(G41&gt;0,"BUY","SELL")</f>
        <v>SELL</v>
      </c>
      <c r="M41" s="0" t="str">
        <f aca="false">IF(E41="C","CALL","PUT")</f>
        <v>PUT</v>
      </c>
      <c r="N41" s="0" t="str">
        <f aca="false">CONCATENATE(L41," - ",M41)</f>
        <v>SELL - PUT</v>
      </c>
      <c r="O41" s="0" t="n">
        <f aca="false">I41+J41</f>
        <v>5.593</v>
      </c>
      <c r="P41" s="9" t="n">
        <f aca="false">IF(N41="SELL - PUT",IF(H41-O41&gt;0,0,(H41-O41)*K41),IF(N41="BUY - CALL",IF(O41-H41&gt;0,0,(H41-O41)*K41),IF(N41="SELL - CALL",IF(O41-H41&gt;0,0,(O41-H41)*K41),IF(N41="BUY - PUT",IF(H41-O41&gt;0,0,(O41-H41)*K41)))))</f>
        <v>0</v>
      </c>
    </row>
    <row r="42" customFormat="false" ht="12.75" hidden="false" customHeight="false" outlineLevel="0" collapsed="false">
      <c r="A42" s="0" t="s">
        <v>32</v>
      </c>
      <c r="B42" s="0" t="s">
        <v>79</v>
      </c>
      <c r="C42" s="1" t="s">
        <v>65</v>
      </c>
      <c r="D42" s="0" t="s">
        <v>20</v>
      </c>
      <c r="E42" s="0" t="s">
        <v>35</v>
      </c>
      <c r="F42" s="2" t="n">
        <v>36923</v>
      </c>
      <c r="G42" s="0" t="n">
        <v>-140000</v>
      </c>
      <c r="H42" s="1" t="n">
        <v>6.59</v>
      </c>
      <c r="I42" s="0" t="n">
        <v>-0.7</v>
      </c>
      <c r="J42" s="1" t="n">
        <v>6.293</v>
      </c>
      <c r="K42" s="0" t="n">
        <f aca="false">ABS(G42)</f>
        <v>140000</v>
      </c>
      <c r="L42" s="0" t="str">
        <f aca="false">IF(G42&gt;0,"BUY","SELL")</f>
        <v>SELL</v>
      </c>
      <c r="M42" s="0" t="str">
        <f aca="false">IF(E42="C","CALL","PUT")</f>
        <v>PUT</v>
      </c>
      <c r="N42" s="0" t="str">
        <f aca="false">CONCATENATE(L42," - ",M42)</f>
        <v>SELL - PUT</v>
      </c>
      <c r="O42" s="0" t="n">
        <f aca="false">I42+J42</f>
        <v>5.593</v>
      </c>
      <c r="P42" s="9" t="n">
        <f aca="false">IF(N42="SELL - PUT",IF(H42-O42&gt;0,0,(H42-O42)*K42),IF(N42="BUY - CALL",IF(O42-H42&gt;0,0,(H42-O42)*K42),IF(N42="SELL - CALL",IF(O42-H42&gt;0,0,(O42-H42)*K42),IF(N42="BUY - PUT",IF(H42-O42&gt;0,0,(O42-H42)*K42)))))</f>
        <v>0</v>
      </c>
    </row>
    <row r="43" customFormat="false" ht="12.75" hidden="false" customHeight="false" outlineLevel="0" collapsed="false">
      <c r="A43" s="0" t="s">
        <v>32</v>
      </c>
      <c r="B43" s="0" t="s">
        <v>80</v>
      </c>
      <c r="C43" s="1" t="s">
        <v>65</v>
      </c>
      <c r="D43" s="0" t="s">
        <v>20</v>
      </c>
      <c r="E43" s="0" t="s">
        <v>21</v>
      </c>
      <c r="F43" s="2" t="n">
        <v>36923</v>
      </c>
      <c r="G43" s="0" t="n">
        <v>140000</v>
      </c>
      <c r="H43" s="1" t="n">
        <v>6.59</v>
      </c>
      <c r="I43" s="0" t="n">
        <v>-0.3</v>
      </c>
      <c r="J43" s="1" t="n">
        <v>6.293</v>
      </c>
      <c r="K43" s="0" t="n">
        <f aca="false">ABS(G43)</f>
        <v>140000</v>
      </c>
      <c r="L43" s="0" t="str">
        <f aca="false">IF(G43&gt;0,"BUY","SELL")</f>
        <v>BUY</v>
      </c>
      <c r="M43" s="0" t="str">
        <f aca="false">IF(E43="C","CALL","PUT")</f>
        <v>CALL</v>
      </c>
      <c r="N43" s="0" t="str">
        <f aca="false">CONCATENATE(L43," - ",M43)</f>
        <v>BUY - CALL</v>
      </c>
      <c r="O43" s="0" t="n">
        <f aca="false">I43+J43</f>
        <v>5.993</v>
      </c>
      <c r="P43" s="9" t="n">
        <f aca="false">IF(N43="SELL - PUT",IF(H43-O43&gt;0,0,(H43-O43)*K43),IF(N43="BUY - CALL",IF(O43-H43&gt;0,0,(H43-O43)*K43),IF(N43="SELL - CALL",IF(O43-H43&gt;0,0,(O43-H43)*K43),IF(N43="BUY - PUT",IF(H43-O43&gt;0,0,(O43-H43)*K43)))))</f>
        <v>83579.9999999999</v>
      </c>
    </row>
    <row r="44" customFormat="false" ht="12.75" hidden="false" customHeight="false" outlineLevel="0" collapsed="false">
      <c r="A44" s="0" t="s">
        <v>68</v>
      </c>
      <c r="B44" s="0" t="s">
        <v>81</v>
      </c>
      <c r="C44" s="1" t="s">
        <v>65</v>
      </c>
      <c r="D44" s="0" t="s">
        <v>20</v>
      </c>
      <c r="E44" s="0" t="s">
        <v>21</v>
      </c>
      <c r="F44" s="2" t="n">
        <v>36923</v>
      </c>
      <c r="G44" s="7" t="n">
        <v>560000</v>
      </c>
      <c r="H44" s="1" t="n">
        <v>6.59</v>
      </c>
      <c r="I44" s="0" t="n">
        <v>-0.2</v>
      </c>
      <c r="J44" s="1" t="n">
        <v>6.293</v>
      </c>
      <c r="K44" s="0" t="n">
        <f aca="false">ABS(G44)</f>
        <v>560000</v>
      </c>
      <c r="L44" s="0" t="str">
        <f aca="false">IF(G44&gt;0,"BUY","SELL")</f>
        <v>BUY</v>
      </c>
      <c r="M44" s="0" t="str">
        <f aca="false">IF(E44="C","CALL","PUT")</f>
        <v>CALL</v>
      </c>
      <c r="N44" s="0" t="str">
        <f aca="false">CONCATENATE(L44," - ",M44)</f>
        <v>BUY - CALL</v>
      </c>
      <c r="O44" s="0" t="n">
        <f aca="false">I44+J44</f>
        <v>6.093</v>
      </c>
      <c r="P44" s="9" t="n">
        <f aca="false">IF(N44="SELL - PUT",IF(H44-O44&gt;0,0,(H44-O44)*K44),IF(N44="BUY - CALL",IF(O44-H44&gt;0,0,(H44-O44)*K44),IF(N44="SELL - CALL",IF(O44-H44&gt;0,0,(O44-H44)*K44),IF(N44="BUY - PUT",IF(H44-O44&gt;0,0,(O44-H44)*K44)))))</f>
        <v>278320</v>
      </c>
    </row>
    <row r="45" customFormat="false" ht="12.75" hidden="false" customHeight="false" outlineLevel="0" collapsed="false">
      <c r="A45" s="0" t="s">
        <v>68</v>
      </c>
      <c r="B45" s="0" t="s">
        <v>82</v>
      </c>
      <c r="C45" s="1" t="s">
        <v>65</v>
      </c>
      <c r="D45" s="0" t="s">
        <v>20</v>
      </c>
      <c r="E45" s="0" t="s">
        <v>35</v>
      </c>
      <c r="F45" s="2" t="n">
        <v>36923</v>
      </c>
      <c r="G45" s="7" t="n">
        <v>560000</v>
      </c>
      <c r="H45" s="1" t="n">
        <v>6.59</v>
      </c>
      <c r="I45" s="0" t="n">
        <v>-0.5</v>
      </c>
      <c r="J45" s="1" t="n">
        <v>6.293</v>
      </c>
      <c r="K45" s="0" t="n">
        <f aca="false">ABS(G45)</f>
        <v>560000</v>
      </c>
      <c r="L45" s="0" t="str">
        <f aca="false">IF(G45&gt;0,"BUY","SELL")</f>
        <v>BUY</v>
      </c>
      <c r="M45" s="0" t="str">
        <f aca="false">IF(E45="C","CALL","PUT")</f>
        <v>PUT</v>
      </c>
      <c r="N45" s="0" t="str">
        <f aca="false">CONCATENATE(L45," - ",M45)</f>
        <v>BUY - PUT</v>
      </c>
      <c r="O45" s="0" t="n">
        <f aca="false">I45+J45</f>
        <v>5.793</v>
      </c>
      <c r="P45" s="9" t="n">
        <f aca="false">IF(N45="SELL - PUT",IF(H45-O45&gt;0,0,(H45-O45)*K45),IF(N45="BUY - CALL",IF(O45-H45&gt;0,0,(H45-O45)*K45),IF(N45="SELL - CALL",IF(O45-H45&gt;0,0,(O45-H45)*K45),IF(N45="BUY - PUT",IF(H45-O45&gt;0,0,(O45-H45)*K45)))))</f>
        <v>0</v>
      </c>
    </row>
    <row r="46" customFormat="false" ht="12.75" hidden="false" customHeight="false" outlineLevel="0" collapsed="false">
      <c r="A46" s="0" t="s">
        <v>32</v>
      </c>
      <c r="B46" s="0" t="s">
        <v>83</v>
      </c>
      <c r="C46" s="1" t="s">
        <v>65</v>
      </c>
      <c r="D46" s="0" t="s">
        <v>20</v>
      </c>
      <c r="E46" s="0" t="s">
        <v>35</v>
      </c>
      <c r="F46" s="2" t="n">
        <v>36923</v>
      </c>
      <c r="G46" s="0" t="n">
        <v>280000</v>
      </c>
      <c r="H46" s="1" t="n">
        <v>6.59</v>
      </c>
      <c r="I46" s="0" t="n">
        <v>-0.7</v>
      </c>
      <c r="J46" s="1" t="n">
        <v>6.293</v>
      </c>
      <c r="K46" s="0" t="n">
        <f aca="false">ABS(G46)</f>
        <v>280000</v>
      </c>
      <c r="L46" s="0" t="str">
        <f aca="false">IF(G46&gt;0,"BUY","SELL")</f>
        <v>BUY</v>
      </c>
      <c r="M46" s="0" t="str">
        <f aca="false">IF(E46="C","CALL","PUT")</f>
        <v>PUT</v>
      </c>
      <c r="N46" s="0" t="str">
        <f aca="false">CONCATENATE(L46," - ",M46)</f>
        <v>BUY - PUT</v>
      </c>
      <c r="O46" s="0" t="n">
        <f aca="false">I46+J46</f>
        <v>5.593</v>
      </c>
      <c r="P46" s="9" t="n">
        <f aca="false">IF(N46="SELL - PUT",IF(H46-O46&gt;0,0,(H46-O46)*K46),IF(N46="BUY - CALL",IF(O46-H46&gt;0,0,(H46-O46)*K46),IF(N46="SELL - CALL",IF(O46-H46&gt;0,0,(O46-H46)*K46),IF(N46="BUY - PUT",IF(H46-O46&gt;0,0,(O46-H46)*K46)))))</f>
        <v>0</v>
      </c>
    </row>
    <row r="47" customFormat="false" ht="12.75" hidden="false" customHeight="false" outlineLevel="0" collapsed="false">
      <c r="A47" s="0" t="s">
        <v>32</v>
      </c>
      <c r="B47" s="0" t="s">
        <v>84</v>
      </c>
      <c r="C47" s="1" t="s">
        <v>65</v>
      </c>
      <c r="D47" s="0" t="s">
        <v>20</v>
      </c>
      <c r="E47" s="0" t="s">
        <v>35</v>
      </c>
      <c r="F47" s="2" t="n">
        <v>36923</v>
      </c>
      <c r="G47" s="0" t="n">
        <v>280000</v>
      </c>
      <c r="H47" s="1" t="n">
        <v>6.59</v>
      </c>
      <c r="I47" s="0" t="n">
        <v>-0.7</v>
      </c>
      <c r="J47" s="1" t="n">
        <v>6.293</v>
      </c>
      <c r="K47" s="0" t="n">
        <f aca="false">ABS(G47)</f>
        <v>280000</v>
      </c>
      <c r="L47" s="0" t="str">
        <f aca="false">IF(G47&gt;0,"BUY","SELL")</f>
        <v>BUY</v>
      </c>
      <c r="M47" s="0" t="str">
        <f aca="false">IF(E47="C","CALL","PUT")</f>
        <v>PUT</v>
      </c>
      <c r="N47" s="0" t="str">
        <f aca="false">CONCATENATE(L47," - ",M47)</f>
        <v>BUY - PUT</v>
      </c>
      <c r="O47" s="0" t="n">
        <f aca="false">I47+J47</f>
        <v>5.593</v>
      </c>
      <c r="P47" s="9" t="n">
        <f aca="false">IF(N47="SELL - PUT",IF(H47-O47&gt;0,0,(H47-O47)*K47),IF(N47="BUY - CALL",IF(O47-H47&gt;0,0,(H47-O47)*K47),IF(N47="SELL - CALL",IF(O47-H47&gt;0,0,(O47-H47)*K47),IF(N47="BUY - PUT",IF(H47-O47&gt;0,0,(O47-H47)*K47)))))</f>
        <v>0</v>
      </c>
    </row>
    <row r="48" customFormat="false" ht="12.75" hidden="false" customHeight="false" outlineLevel="0" collapsed="false">
      <c r="A48" s="0" t="s">
        <v>32</v>
      </c>
      <c r="B48" s="0" t="s">
        <v>85</v>
      </c>
      <c r="C48" s="1" t="s">
        <v>65</v>
      </c>
      <c r="D48" s="0" t="s">
        <v>20</v>
      </c>
      <c r="E48" s="0" t="s">
        <v>35</v>
      </c>
      <c r="F48" s="2" t="n">
        <v>36923</v>
      </c>
      <c r="G48" s="0" t="n">
        <v>280000</v>
      </c>
      <c r="H48" s="1" t="n">
        <v>6.59</v>
      </c>
      <c r="I48" s="0" t="n">
        <v>-1</v>
      </c>
      <c r="J48" s="1" t="n">
        <v>6.293</v>
      </c>
      <c r="K48" s="0" t="n">
        <f aca="false">ABS(G48)</f>
        <v>280000</v>
      </c>
      <c r="L48" s="0" t="str">
        <f aca="false">IF(G48&gt;0,"BUY","SELL")</f>
        <v>BUY</v>
      </c>
      <c r="M48" s="0" t="str">
        <f aca="false">IF(E48="C","CALL","PUT")</f>
        <v>PUT</v>
      </c>
      <c r="N48" s="0" t="str">
        <f aca="false">CONCATENATE(L48," - ",M48)</f>
        <v>BUY - PUT</v>
      </c>
      <c r="O48" s="0" t="n">
        <f aca="false">I48+J48</f>
        <v>5.293</v>
      </c>
      <c r="P48" s="9" t="n">
        <f aca="false">IF(N48="SELL - PUT",IF(H48-O48&gt;0,0,(H48-O48)*K48),IF(N48="BUY - CALL",IF(O48-H48&gt;0,0,(H48-O48)*K48),IF(N48="SELL - CALL",IF(O48-H48&gt;0,0,(O48-H48)*K48),IF(N48="BUY - PUT",IF(H48-O48&gt;0,0,(O48-H48)*K48)))))</f>
        <v>0</v>
      </c>
    </row>
    <row r="49" customFormat="false" ht="12.75" hidden="false" customHeight="false" outlineLevel="0" collapsed="false">
      <c r="A49" s="0" t="s">
        <v>86</v>
      </c>
      <c r="B49" s="0" t="s">
        <v>87</v>
      </c>
      <c r="C49" s="1" t="s">
        <v>88</v>
      </c>
      <c r="D49" s="0" t="s">
        <v>20</v>
      </c>
      <c r="E49" s="0" t="s">
        <v>35</v>
      </c>
      <c r="F49" s="2" t="n">
        <v>36923</v>
      </c>
      <c r="G49" s="7" t="n">
        <v>-560000</v>
      </c>
      <c r="H49" s="1" t="n">
        <v>6.22</v>
      </c>
      <c r="I49" s="8" t="n">
        <v>-0.3</v>
      </c>
      <c r="J49" s="1" t="n">
        <v>6.293</v>
      </c>
      <c r="K49" s="0" t="n">
        <f aca="false">ABS(G49)</f>
        <v>560000</v>
      </c>
      <c r="L49" s="0" t="str">
        <f aca="false">IF(G49&gt;0,"BUY","SELL")</f>
        <v>SELL</v>
      </c>
      <c r="M49" s="0" t="str">
        <f aca="false">IF(E49="C","CALL","PUT")</f>
        <v>PUT</v>
      </c>
      <c r="N49" s="0" t="str">
        <f aca="false">CONCATENATE(L49," - ",M49)</f>
        <v>SELL - PUT</v>
      </c>
      <c r="O49" s="0" t="n">
        <f aca="false">I49+J49</f>
        <v>5.993</v>
      </c>
      <c r="P49" s="9" t="n">
        <f aca="false">IF(N49="SELL - PUT",IF(H49-O49&gt;0,0,(H49-O49)*K49),IF(N49="BUY - CALL",IF(O49-H49&gt;0,0,(H49-O49)*K49),IF(N49="SELL - CALL",IF(O49-H49&gt;0,0,(O49-H49)*K49),IF(N49="BUY - PUT",IF(H49-O49&gt;0,0,(O49-H49)*K49)))))</f>
        <v>0</v>
      </c>
    </row>
    <row r="50" customFormat="false" ht="12.75" hidden="false" customHeight="false" outlineLevel="0" collapsed="false">
      <c r="A50" s="0" t="s">
        <v>56</v>
      </c>
      <c r="B50" s="0" t="s">
        <v>89</v>
      </c>
      <c r="C50" s="1" t="s">
        <v>88</v>
      </c>
      <c r="D50" s="0" t="s">
        <v>20</v>
      </c>
      <c r="E50" s="0" t="s">
        <v>35</v>
      </c>
      <c r="F50" s="2" t="n">
        <v>36923</v>
      </c>
      <c r="G50" s="7" t="n">
        <v>-280000</v>
      </c>
      <c r="H50" s="1" t="n">
        <v>6.22</v>
      </c>
      <c r="I50" s="0" t="n">
        <v>-0.3</v>
      </c>
      <c r="J50" s="1" t="n">
        <v>6.293</v>
      </c>
      <c r="K50" s="0" t="n">
        <f aca="false">ABS(G50)</f>
        <v>280000</v>
      </c>
      <c r="L50" s="0" t="str">
        <f aca="false">IF(G50&gt;0,"BUY","SELL")</f>
        <v>SELL</v>
      </c>
      <c r="M50" s="0" t="str">
        <f aca="false">IF(E50="C","CALL","PUT")</f>
        <v>PUT</v>
      </c>
      <c r="N50" s="0" t="str">
        <f aca="false">CONCATENATE(L50," - ",M50)</f>
        <v>SELL - PUT</v>
      </c>
      <c r="O50" s="0" t="n">
        <f aca="false">I50+J50</f>
        <v>5.993</v>
      </c>
      <c r="P50" s="9" t="n">
        <f aca="false">IF(N50="SELL - PUT",IF(H50-O50&gt;0,0,(H50-O50)*K50),IF(N50="BUY - CALL",IF(O50-H50&gt;0,0,(H50-O50)*K50),IF(N50="SELL - CALL",IF(O50-H50&gt;0,0,(O50-H50)*K50),IF(N50="BUY - PUT",IF(H50-O50&gt;0,0,(O50-H50)*K50)))))</f>
        <v>0</v>
      </c>
    </row>
    <row r="51" customFormat="false" ht="12.75" hidden="false" customHeight="false" outlineLevel="0" collapsed="false">
      <c r="A51" s="0" t="s">
        <v>56</v>
      </c>
      <c r="B51" s="0" t="s">
        <v>90</v>
      </c>
      <c r="C51" s="1" t="s">
        <v>88</v>
      </c>
      <c r="D51" s="0" t="s">
        <v>20</v>
      </c>
      <c r="E51" s="0" t="s">
        <v>35</v>
      </c>
      <c r="F51" s="2" t="n">
        <v>36923</v>
      </c>
      <c r="G51" s="7" t="n">
        <v>-280000</v>
      </c>
      <c r="H51" s="1" t="n">
        <v>6.22</v>
      </c>
      <c r="I51" s="11" t="n">
        <v>-0.25</v>
      </c>
      <c r="J51" s="1" t="n">
        <v>6.293</v>
      </c>
      <c r="K51" s="0" t="n">
        <f aca="false">ABS(G51)</f>
        <v>280000</v>
      </c>
      <c r="L51" s="0" t="str">
        <f aca="false">IF(G51&gt;0,"BUY","SELL")</f>
        <v>SELL</v>
      </c>
      <c r="M51" s="0" t="str">
        <f aca="false">IF(E51="C","CALL","PUT")</f>
        <v>PUT</v>
      </c>
      <c r="N51" s="0" t="str">
        <f aca="false">CONCATENATE(L51," - ",M51)</f>
        <v>SELL - PUT</v>
      </c>
      <c r="O51" s="0" t="n">
        <f aca="false">I51+J51</f>
        <v>6.043</v>
      </c>
      <c r="P51" s="9" t="n">
        <f aca="false">IF(N51="SELL - PUT",IF(H51-O51&gt;0,0,(H51-O51)*K51),IF(N51="BUY - CALL",IF(O51-H51&gt;0,0,(H51-O51)*K51),IF(N51="SELL - CALL",IF(O51-H51&gt;0,0,(O51-H51)*K51),IF(N51="BUY - PUT",IF(H51-O51&gt;0,0,(O51-H51)*K51)))))</f>
        <v>0</v>
      </c>
    </row>
    <row r="52" customFormat="false" ht="12.75" hidden="false" customHeight="false" outlineLevel="0" collapsed="false">
      <c r="A52" s="0" t="s">
        <v>56</v>
      </c>
      <c r="B52" s="0" t="s">
        <v>91</v>
      </c>
      <c r="C52" s="1" t="s">
        <v>88</v>
      </c>
      <c r="D52" s="0" t="s">
        <v>20</v>
      </c>
      <c r="E52" s="0" t="s">
        <v>21</v>
      </c>
      <c r="F52" s="2" t="n">
        <v>36923</v>
      </c>
      <c r="G52" s="7" t="n">
        <v>-280000</v>
      </c>
      <c r="H52" s="1" t="n">
        <v>6.22</v>
      </c>
      <c r="I52" s="0" t="n">
        <v>-0.15</v>
      </c>
      <c r="J52" s="1" t="n">
        <v>6.293</v>
      </c>
      <c r="K52" s="0" t="n">
        <f aca="false">ABS(G52)</f>
        <v>280000</v>
      </c>
      <c r="L52" s="0" t="str">
        <f aca="false">IF(G52&gt;0,"BUY","SELL")</f>
        <v>SELL</v>
      </c>
      <c r="M52" s="0" t="str">
        <f aca="false">IF(E52="C","CALL","PUT")</f>
        <v>CALL</v>
      </c>
      <c r="N52" s="0" t="str">
        <f aca="false">CONCATENATE(L52," - ",M52)</f>
        <v>SELL - CALL</v>
      </c>
      <c r="O52" s="0" t="n">
        <f aca="false">I52+J52</f>
        <v>6.143</v>
      </c>
      <c r="P52" s="9" t="n">
        <f aca="false">IF(N52="SELL - PUT",IF(H52-O52&gt;0,0,(H52-O52)*K52),IF(N52="BUY - CALL",IF(O52-H52&gt;0,0,(H52-O52)*K52),IF(N52="SELL - CALL",IF(O52-H52&gt;0,0,(O52-H52)*K52),IF(N52="BUY - PUT",IF(H52-O52&gt;0,0,(O52-H52)*K52)))))</f>
        <v>-21560</v>
      </c>
    </row>
    <row r="53" customFormat="false" ht="12.75" hidden="false" customHeight="false" outlineLevel="0" collapsed="false">
      <c r="A53" s="0" t="s">
        <v>86</v>
      </c>
      <c r="B53" s="0" t="s">
        <v>92</v>
      </c>
      <c r="C53" s="1" t="s">
        <v>88</v>
      </c>
      <c r="D53" s="0" t="s">
        <v>20</v>
      </c>
      <c r="E53" s="0" t="s">
        <v>21</v>
      </c>
      <c r="F53" s="2" t="n">
        <v>36923</v>
      </c>
      <c r="G53" s="7" t="n">
        <v>280000</v>
      </c>
      <c r="H53" s="1" t="n">
        <v>6.22</v>
      </c>
      <c r="I53" s="8" t="n">
        <v>-0.15</v>
      </c>
      <c r="J53" s="1" t="n">
        <v>6.293</v>
      </c>
      <c r="K53" s="0" t="n">
        <f aca="false">ABS(G53)</f>
        <v>280000</v>
      </c>
      <c r="L53" s="0" t="str">
        <f aca="false">IF(G53&gt;0,"BUY","SELL")</f>
        <v>BUY</v>
      </c>
      <c r="M53" s="0" t="str">
        <f aca="false">IF(E53="C","CALL","PUT")</f>
        <v>CALL</v>
      </c>
      <c r="N53" s="0" t="str">
        <f aca="false">CONCATENATE(L53," - ",M53)</f>
        <v>BUY - CALL</v>
      </c>
      <c r="O53" s="0" t="n">
        <f aca="false">I53+J53</f>
        <v>6.143</v>
      </c>
      <c r="P53" s="9" t="n">
        <f aca="false">IF(N53="SELL - PUT",IF(H53-O53&gt;0,0,(H53-O53)*K53),IF(N53="BUY - CALL",IF(O53-H53&gt;0,0,(H53-O53)*K53),IF(N53="SELL - CALL",IF(O53-H53&gt;0,0,(O53-H53)*K53),IF(N53="BUY - PUT",IF(H53-O53&gt;0,0,(O53-H53)*K53)))))</f>
        <v>21560</v>
      </c>
    </row>
    <row r="54" customFormat="false" ht="12.75" hidden="false" customHeight="false" outlineLevel="0" collapsed="false">
      <c r="A54" s="10" t="s">
        <v>30</v>
      </c>
      <c r="B54" s="0" t="s">
        <v>93</v>
      </c>
      <c r="C54" s="1" t="s">
        <v>88</v>
      </c>
      <c r="D54" s="0" t="s">
        <v>20</v>
      </c>
      <c r="E54" s="0" t="s">
        <v>35</v>
      </c>
      <c r="F54" s="2" t="n">
        <v>36923</v>
      </c>
      <c r="G54" s="7" t="n">
        <v>-1000000</v>
      </c>
      <c r="H54" s="1" t="n">
        <v>6.22</v>
      </c>
      <c r="I54" s="0" t="n">
        <v>-0.12</v>
      </c>
      <c r="J54" s="1" t="n">
        <v>6.293</v>
      </c>
      <c r="K54" s="0" t="n">
        <f aca="false">ABS(G54)</f>
        <v>1000000</v>
      </c>
      <c r="L54" s="0" t="str">
        <f aca="false">IF(G54&gt;0,"BUY","SELL")</f>
        <v>SELL</v>
      </c>
      <c r="M54" s="0" t="str">
        <f aca="false">IF(E54="C","CALL","PUT")</f>
        <v>PUT</v>
      </c>
      <c r="N54" s="0" t="str">
        <f aca="false">CONCATENATE(L54," - ",M54)</f>
        <v>SELL - PUT</v>
      </c>
      <c r="O54" s="0" t="n">
        <f aca="false">I54+J54</f>
        <v>6.173</v>
      </c>
      <c r="P54" s="9" t="n">
        <f aca="false">IF(N54="SELL - PUT",IF(H54-O54&gt;0,0,(H54-O54)*K54),IF(N54="BUY - CALL",IF(O54-H54&gt;0,0,(H54-O54)*K54),IF(N54="SELL - CALL",IF(O54-H54&gt;0,0,(O54-H54)*K54),IF(N54="BUY - PUT",IF(H54-O54&gt;0,0,(O54-H54)*K54)))))</f>
        <v>0</v>
      </c>
    </row>
    <row r="55" customFormat="false" ht="12.75" hidden="false" customHeight="false" outlineLevel="0" collapsed="false">
      <c r="A55" s="10" t="s">
        <v>86</v>
      </c>
      <c r="B55" s="0" t="s">
        <v>94</v>
      </c>
      <c r="C55" s="1" t="s">
        <v>88</v>
      </c>
      <c r="D55" s="0" t="s">
        <v>20</v>
      </c>
      <c r="E55" s="0" t="s">
        <v>35</v>
      </c>
      <c r="F55" s="2" t="n">
        <v>36923</v>
      </c>
      <c r="G55" s="7" t="n">
        <v>-280000</v>
      </c>
      <c r="H55" s="1" t="n">
        <v>6.22</v>
      </c>
      <c r="I55" s="0" t="n">
        <v>-0.25</v>
      </c>
      <c r="J55" s="1" t="n">
        <v>6.293</v>
      </c>
      <c r="K55" s="0" t="n">
        <f aca="false">ABS(G55)</f>
        <v>280000</v>
      </c>
      <c r="L55" s="0" t="str">
        <f aca="false">IF(G55&gt;0,"BUY","SELL")</f>
        <v>SELL</v>
      </c>
      <c r="M55" s="0" t="str">
        <f aca="false">IF(E55="C","CALL","PUT")</f>
        <v>PUT</v>
      </c>
      <c r="N55" s="0" t="str">
        <f aca="false">CONCATENATE(L55," - ",M55)</f>
        <v>SELL - PUT</v>
      </c>
      <c r="O55" s="0" t="n">
        <f aca="false">I55+J55</f>
        <v>6.043</v>
      </c>
      <c r="P55" s="9" t="n">
        <f aca="false">IF(N55="SELL - PUT",IF(H55-O55&gt;0,0,(H55-O55)*K55),IF(N55="BUY - CALL",IF(O55-H55&gt;0,0,(H55-O55)*K55),IF(N55="SELL - CALL",IF(O55-H55&gt;0,0,(O55-H55)*K55),IF(N55="BUY - PUT",IF(H55-O55&gt;0,0,(O55-H55)*K55)))))</f>
        <v>0</v>
      </c>
    </row>
    <row r="56" customFormat="false" ht="12.75" hidden="false" customHeight="false" outlineLevel="0" collapsed="false">
      <c r="A56" s="0" t="s">
        <v>28</v>
      </c>
      <c r="B56" s="0" t="s">
        <v>95</v>
      </c>
      <c r="C56" s="1" t="s">
        <v>96</v>
      </c>
      <c r="D56" s="0" t="s">
        <v>20</v>
      </c>
      <c r="E56" s="0" t="s">
        <v>35</v>
      </c>
      <c r="F56" s="2" t="n">
        <v>36923</v>
      </c>
      <c r="G56" s="7" t="n">
        <v>500000</v>
      </c>
      <c r="H56" s="1" t="n">
        <v>8.02</v>
      </c>
      <c r="I56" s="8" t="n">
        <v>1</v>
      </c>
      <c r="J56" s="1" t="n">
        <v>6.293</v>
      </c>
      <c r="K56" s="0" t="n">
        <f aca="false">ABS(G56)</f>
        <v>500000</v>
      </c>
      <c r="L56" s="0" t="str">
        <f aca="false">IF(G56&gt;0,"BUY","SELL")</f>
        <v>BUY</v>
      </c>
      <c r="M56" s="0" t="str">
        <f aca="false">IF(E56="C","CALL","PUT")</f>
        <v>PUT</v>
      </c>
      <c r="N56" s="0" t="str">
        <f aca="false">CONCATENATE(L56," - ",M56)</f>
        <v>BUY - PUT</v>
      </c>
      <c r="O56" s="0" t="n">
        <f aca="false">I56+J56</f>
        <v>7.293</v>
      </c>
      <c r="P56" s="9" t="n">
        <f aca="false">IF(N56="SELL - PUT",IF(H56-O56&gt;0,0,(H56-O56)*K56),IF(N56="BUY - CALL",IF(O56-H56&gt;0,0,(H56-O56)*K56),IF(N56="SELL - CALL",IF(O56-H56&gt;0,0,(O56-H56)*K56),IF(N56="BUY - PUT",IF(H56-O56&gt;0,0,(O56-H56)*K56)))))</f>
        <v>0</v>
      </c>
    </row>
    <row r="57" customFormat="false" ht="12.75" hidden="false" customHeight="false" outlineLevel="0" collapsed="false">
      <c r="A57" s="0" t="s">
        <v>63</v>
      </c>
      <c r="B57" s="0" t="s">
        <v>97</v>
      </c>
      <c r="C57" s="1" t="s">
        <v>96</v>
      </c>
      <c r="D57" s="0" t="s">
        <v>20</v>
      </c>
      <c r="E57" s="0" t="s">
        <v>35</v>
      </c>
      <c r="F57" s="2" t="n">
        <v>36923</v>
      </c>
      <c r="G57" s="7" t="n">
        <v>500000</v>
      </c>
      <c r="H57" s="1" t="n">
        <v>8.02</v>
      </c>
      <c r="I57" s="8" t="n">
        <v>0.75</v>
      </c>
      <c r="J57" s="1" t="n">
        <v>6.293</v>
      </c>
      <c r="K57" s="0" t="n">
        <f aca="false">ABS(G57)</f>
        <v>500000</v>
      </c>
      <c r="L57" s="0" t="str">
        <f aca="false">IF(G57&gt;0,"BUY","SELL")</f>
        <v>BUY</v>
      </c>
      <c r="M57" s="0" t="str">
        <f aca="false">IF(E57="C","CALL","PUT")</f>
        <v>PUT</v>
      </c>
      <c r="N57" s="0" t="str">
        <f aca="false">CONCATENATE(L57," - ",M57)</f>
        <v>BUY - PUT</v>
      </c>
      <c r="O57" s="0" t="n">
        <f aca="false">I57+J57</f>
        <v>7.043</v>
      </c>
      <c r="P57" s="9" t="n">
        <f aca="false">IF(N57="SELL - PUT",IF(H57-O57&gt;0,0,(H57-O57)*K57),IF(N57="BUY - CALL",IF(O57-H57&gt;0,0,(H57-O57)*K57),IF(N57="SELL - CALL",IF(O57-H57&gt;0,0,(O57-H57)*K57),IF(N57="BUY - PUT",IF(H57-O57&gt;0,0,(O57-H57)*K57)))))</f>
        <v>0</v>
      </c>
    </row>
    <row r="58" customFormat="false" ht="12.75" hidden="false" customHeight="false" outlineLevel="0" collapsed="false">
      <c r="A58" s="0" t="s">
        <v>28</v>
      </c>
      <c r="B58" s="0" t="s">
        <v>98</v>
      </c>
      <c r="C58" s="1" t="s">
        <v>96</v>
      </c>
      <c r="D58" s="0" t="s">
        <v>20</v>
      </c>
      <c r="E58" s="0" t="s">
        <v>21</v>
      </c>
      <c r="F58" s="2" t="n">
        <v>36923</v>
      </c>
      <c r="G58" s="7" t="n">
        <v>-500000</v>
      </c>
      <c r="H58" s="1" t="n">
        <v>8.02</v>
      </c>
      <c r="I58" s="0" t="n">
        <v>1.15</v>
      </c>
      <c r="J58" s="1" t="n">
        <v>6.293</v>
      </c>
      <c r="K58" s="0" t="n">
        <f aca="false">ABS(G58)</f>
        <v>500000</v>
      </c>
      <c r="L58" s="0" t="str">
        <f aca="false">IF(G58&gt;0,"BUY","SELL")</f>
        <v>SELL</v>
      </c>
      <c r="M58" s="0" t="str">
        <f aca="false">IF(E58="C","CALL","PUT")</f>
        <v>CALL</v>
      </c>
      <c r="N58" s="0" t="str">
        <f aca="false">CONCATENATE(L58," - ",M58)</f>
        <v>SELL - CALL</v>
      </c>
      <c r="O58" s="0" t="n">
        <f aca="false">I58+J58</f>
        <v>7.443</v>
      </c>
      <c r="P58" s="9" t="n">
        <f aca="false">IF(N58="SELL - PUT",IF(H58-O58&gt;0,0,(H58-O58)*K58),IF(N58="BUY - CALL",IF(O58-H58&gt;0,0,(H58-O58)*K58),IF(N58="SELL - CALL",IF(O58-H58&gt;0,0,(O58-H58)*K58),IF(N58="BUY - PUT",IF(H58-O58&gt;0,0,(O58-H58)*K58)))))</f>
        <v>-288500</v>
      </c>
    </row>
    <row r="59" customFormat="false" ht="12.75" hidden="false" customHeight="false" outlineLevel="0" collapsed="false">
      <c r="A59" s="10" t="s">
        <v>28</v>
      </c>
      <c r="B59" s="0" t="s">
        <v>99</v>
      </c>
      <c r="C59" s="0" t="s">
        <v>96</v>
      </c>
      <c r="D59" s="0" t="s">
        <v>20</v>
      </c>
      <c r="E59" s="0" t="s">
        <v>21</v>
      </c>
      <c r="F59" s="2" t="n">
        <v>36923</v>
      </c>
      <c r="G59" s="7" t="n">
        <v>-250000</v>
      </c>
      <c r="H59" s="1" t="n">
        <v>8.02</v>
      </c>
      <c r="I59" s="0" t="n">
        <v>1.15</v>
      </c>
      <c r="J59" s="1" t="n">
        <v>6.293</v>
      </c>
      <c r="K59" s="0" t="n">
        <f aca="false">ABS(G59)</f>
        <v>250000</v>
      </c>
      <c r="L59" s="0" t="str">
        <f aca="false">IF(G59&gt;0,"BUY","SELL")</f>
        <v>SELL</v>
      </c>
      <c r="M59" s="0" t="str">
        <f aca="false">IF(E59="C","CALL","PUT")</f>
        <v>CALL</v>
      </c>
      <c r="N59" s="0" t="str">
        <f aca="false">CONCATENATE(L59," - ",M59)</f>
        <v>SELL - CALL</v>
      </c>
      <c r="O59" s="0" t="n">
        <f aca="false">I59+J59</f>
        <v>7.443</v>
      </c>
      <c r="P59" s="9" t="n">
        <f aca="false">IF(N59="SELL - PUT",IF(H59-O59&gt;0,0,(H59-O59)*K59),IF(N59="BUY - CALL",IF(O59-H59&gt;0,0,(H59-O59)*K59),IF(N59="SELL - CALL",IF(O59-H59&gt;0,0,(O59-H59)*K59),IF(N59="BUY - PUT",IF(H59-O59&gt;0,0,(O59-H59)*K59)))))</f>
        <v>-144250</v>
      </c>
    </row>
    <row r="60" customFormat="false" ht="12.75" hidden="false" customHeight="false" outlineLevel="0" collapsed="false">
      <c r="A60" s="0" t="s">
        <v>28</v>
      </c>
      <c r="B60" s="0" t="s">
        <v>100</v>
      </c>
      <c r="C60" s="1" t="s">
        <v>96</v>
      </c>
      <c r="D60" s="0" t="s">
        <v>20</v>
      </c>
      <c r="E60" s="0" t="s">
        <v>35</v>
      </c>
      <c r="F60" s="2" t="n">
        <v>36923</v>
      </c>
      <c r="G60" s="7" t="n">
        <v>-250000</v>
      </c>
      <c r="H60" s="1" t="n">
        <v>8.02</v>
      </c>
      <c r="I60" s="8" t="n">
        <v>1.15</v>
      </c>
      <c r="J60" s="1" t="n">
        <v>6.293</v>
      </c>
      <c r="K60" s="0" t="n">
        <f aca="false">ABS(G60)</f>
        <v>250000</v>
      </c>
      <c r="L60" s="0" t="str">
        <f aca="false">IF(G60&gt;0,"BUY","SELL")</f>
        <v>SELL</v>
      </c>
      <c r="M60" s="0" t="str">
        <f aca="false">IF(E60="C","CALL","PUT")</f>
        <v>PUT</v>
      </c>
      <c r="N60" s="0" t="str">
        <f aca="false">CONCATENATE(L60," - ",M60)</f>
        <v>SELL - PUT</v>
      </c>
      <c r="O60" s="0" t="n">
        <f aca="false">I60+J60</f>
        <v>7.443</v>
      </c>
      <c r="P60" s="9" t="n">
        <f aca="false">IF(N60="SELL - PUT",IF(H60-O60&gt;0,0,(H60-O60)*K60),IF(N60="BUY - CALL",IF(O60-H60&gt;0,0,(H60-O60)*K60),IF(N60="SELL - CALL",IF(O60-H60&gt;0,0,(O60-H60)*K60),IF(N60="BUY - PUT",IF(H60-O60&gt;0,0,(O60-H60)*K60)))))</f>
        <v>0</v>
      </c>
    </row>
    <row r="61" customFormat="false" ht="12.75" hidden="false" customHeight="false" outlineLevel="0" collapsed="false">
      <c r="A61" s="0" t="s">
        <v>86</v>
      </c>
      <c r="B61" s="0" t="s">
        <v>101</v>
      </c>
      <c r="C61" s="1" t="s">
        <v>96</v>
      </c>
      <c r="D61" s="0" t="s">
        <v>20</v>
      </c>
      <c r="E61" s="0" t="s">
        <v>21</v>
      </c>
      <c r="F61" s="2" t="n">
        <v>36923</v>
      </c>
      <c r="G61" s="7" t="n">
        <v>560000</v>
      </c>
      <c r="H61" s="1" t="n">
        <v>8.02</v>
      </c>
      <c r="I61" s="8" t="n">
        <v>2.2</v>
      </c>
      <c r="J61" s="1" t="n">
        <v>6.293</v>
      </c>
      <c r="K61" s="0" t="n">
        <f aca="false">ABS(G61)</f>
        <v>560000</v>
      </c>
      <c r="L61" s="0" t="str">
        <f aca="false">IF(G61&gt;0,"BUY","SELL")</f>
        <v>BUY</v>
      </c>
      <c r="M61" s="0" t="str">
        <f aca="false">IF(E61="C","CALL","PUT")</f>
        <v>CALL</v>
      </c>
      <c r="N61" s="0" t="str">
        <f aca="false">CONCATENATE(L61," - ",M61)</f>
        <v>BUY - CALL</v>
      </c>
      <c r="O61" s="0" t="n">
        <f aca="false">I61+J61</f>
        <v>8.493</v>
      </c>
      <c r="P61" s="9" t="n">
        <f aca="false">IF(N61="SELL - PUT",IF(H61-O61&gt;0,0,(H61-O61)*K61),IF(N61="BUY - CALL",IF(O61-H61&gt;0,0,(H61-O61)*K61),IF(N61="SELL - CALL",IF(O61-H61&gt;0,0,(O61-H61)*K61),IF(N61="BUY - PUT",IF(H61-O61&gt;0,0,(O61-H61)*K61)))))</f>
        <v>0</v>
      </c>
    </row>
    <row r="62" customFormat="false" ht="12.75" hidden="false" customHeight="false" outlineLevel="0" collapsed="false">
      <c r="A62" s="0" t="s">
        <v>102</v>
      </c>
      <c r="B62" s="0" t="s">
        <v>103</v>
      </c>
      <c r="C62" s="1" t="s">
        <v>96</v>
      </c>
      <c r="D62" s="0" t="s">
        <v>20</v>
      </c>
      <c r="E62" s="0" t="s">
        <v>35</v>
      </c>
      <c r="F62" s="2" t="n">
        <v>36923</v>
      </c>
      <c r="G62" s="7" t="n">
        <v>500000</v>
      </c>
      <c r="H62" s="1" t="n">
        <v>8.02</v>
      </c>
      <c r="I62" s="8" t="n">
        <v>0.7</v>
      </c>
      <c r="J62" s="1" t="n">
        <v>6.293</v>
      </c>
      <c r="K62" s="0" t="n">
        <f aca="false">ABS(G62)</f>
        <v>500000</v>
      </c>
      <c r="L62" s="0" t="str">
        <f aca="false">IF(G62&gt;0,"BUY","SELL")</f>
        <v>BUY</v>
      </c>
      <c r="M62" s="0" t="str">
        <f aca="false">IF(E62="C","CALL","PUT")</f>
        <v>PUT</v>
      </c>
      <c r="N62" s="0" t="str">
        <f aca="false">CONCATENATE(L62," - ",M62)</f>
        <v>BUY - PUT</v>
      </c>
      <c r="O62" s="0" t="n">
        <f aca="false">I62+J62</f>
        <v>6.993</v>
      </c>
      <c r="P62" s="9" t="n">
        <f aca="false">IF(N62="SELL - PUT",IF(H62-O62&gt;0,0,(H62-O62)*K62),IF(N62="BUY - CALL",IF(O62-H62&gt;0,0,(H62-O62)*K62),IF(N62="SELL - CALL",IF(O62-H62&gt;0,0,(O62-H62)*K62),IF(N62="BUY - PUT",IF(H62-O62&gt;0,0,(O62-H62)*K62)))))</f>
        <v>0</v>
      </c>
    </row>
    <row r="63" customFormat="false" ht="12.75" hidden="false" customHeight="false" outlineLevel="0" collapsed="false">
      <c r="A63" s="0" t="s">
        <v>102</v>
      </c>
      <c r="B63" s="0" t="s">
        <v>104</v>
      </c>
      <c r="C63" s="1" t="s">
        <v>96</v>
      </c>
      <c r="D63" s="0" t="s">
        <v>20</v>
      </c>
      <c r="E63" s="0" t="s">
        <v>21</v>
      </c>
      <c r="F63" s="2" t="n">
        <v>36923</v>
      </c>
      <c r="G63" s="0" t="n">
        <v>-500000</v>
      </c>
      <c r="H63" s="1" t="n">
        <v>8.02</v>
      </c>
      <c r="I63" s="0" t="n">
        <v>1.4</v>
      </c>
      <c r="J63" s="1" t="n">
        <v>6.293</v>
      </c>
      <c r="K63" s="0" t="n">
        <f aca="false">ABS(G63)</f>
        <v>500000</v>
      </c>
      <c r="L63" s="0" t="str">
        <f aca="false">IF(G63&gt;0,"BUY","SELL")</f>
        <v>SELL</v>
      </c>
      <c r="M63" s="0" t="str">
        <f aca="false">IF(E63="C","CALL","PUT")</f>
        <v>CALL</v>
      </c>
      <c r="N63" s="0" t="str">
        <f aca="false">CONCATENATE(L63," - ",M63)</f>
        <v>SELL - CALL</v>
      </c>
      <c r="O63" s="0" t="n">
        <f aca="false">I63+J63</f>
        <v>7.693</v>
      </c>
      <c r="P63" s="9" t="n">
        <f aca="false">IF(N63="SELL - PUT",IF(H63-O63&gt;0,0,(H63-O63)*K63),IF(N63="BUY - CALL",IF(O63-H63&gt;0,0,(H63-O63)*K63),IF(N63="SELL - CALL",IF(O63-H63&gt;0,0,(O63-H63)*K63),IF(N63="BUY - PUT",IF(H63-O63&gt;0,0,(O63-H63)*K63)))))</f>
        <v>-163500</v>
      </c>
    </row>
    <row r="64" customFormat="false" ht="12.75" hidden="false" customHeight="false" outlineLevel="0" collapsed="false">
      <c r="A64" s="0" t="s">
        <v>102</v>
      </c>
      <c r="B64" s="0" t="s">
        <v>105</v>
      </c>
      <c r="C64" s="1" t="s">
        <v>96</v>
      </c>
      <c r="D64" s="0" t="s">
        <v>20</v>
      </c>
      <c r="E64" s="0" t="s">
        <v>35</v>
      </c>
      <c r="F64" s="2" t="n">
        <v>36923</v>
      </c>
      <c r="G64" s="0" t="n">
        <v>-500000</v>
      </c>
      <c r="H64" s="1" t="n">
        <v>8.02</v>
      </c>
      <c r="I64" s="0" t="n">
        <v>1.4</v>
      </c>
      <c r="J64" s="1" t="n">
        <v>6.293</v>
      </c>
      <c r="K64" s="0" t="n">
        <f aca="false">ABS(G64)</f>
        <v>500000</v>
      </c>
      <c r="L64" s="0" t="str">
        <f aca="false">IF(G64&gt;0,"BUY","SELL")</f>
        <v>SELL</v>
      </c>
      <c r="M64" s="0" t="str">
        <f aca="false">IF(E64="C","CALL","PUT")</f>
        <v>PUT</v>
      </c>
      <c r="N64" s="0" t="str">
        <f aca="false">CONCATENATE(L64," - ",M64)</f>
        <v>SELL - PUT</v>
      </c>
      <c r="O64" s="0" t="n">
        <f aca="false">I64+J64</f>
        <v>7.693</v>
      </c>
      <c r="P64" s="9" t="n">
        <f aca="false">IF(N64="SELL - PUT",IF(H64-O64&gt;0,0,(H64-O64)*K64),IF(N64="BUY - CALL",IF(O64-H64&gt;0,0,(H64-O64)*K64),IF(N64="SELL - CALL",IF(O64-H64&gt;0,0,(O64-H64)*K64),IF(N64="BUY - PUT",IF(H64-O64&gt;0,0,(O64-H64)*K64)))))</f>
        <v>0</v>
      </c>
    </row>
    <row r="65" customFormat="false" ht="12.75" hidden="false" customHeight="false" outlineLevel="0" collapsed="false">
      <c r="A65" s="0" t="s">
        <v>86</v>
      </c>
      <c r="B65" s="0" t="s">
        <v>106</v>
      </c>
      <c r="C65" s="1" t="s">
        <v>96</v>
      </c>
      <c r="D65" s="0" t="s">
        <v>20</v>
      </c>
      <c r="E65" s="0" t="s">
        <v>21</v>
      </c>
      <c r="F65" s="2" t="n">
        <v>36923</v>
      </c>
      <c r="G65" s="7" t="n">
        <v>280000</v>
      </c>
      <c r="H65" s="1" t="n">
        <v>8.02</v>
      </c>
      <c r="I65" s="11" t="n">
        <v>2.2</v>
      </c>
      <c r="J65" s="1" t="n">
        <v>6.293</v>
      </c>
      <c r="K65" s="0" t="n">
        <f aca="false">ABS(G65)</f>
        <v>280000</v>
      </c>
      <c r="L65" s="0" t="str">
        <f aca="false">IF(G65&gt;0,"BUY","SELL")</f>
        <v>BUY</v>
      </c>
      <c r="M65" s="0" t="str">
        <f aca="false">IF(E65="C","CALL","PUT")</f>
        <v>CALL</v>
      </c>
      <c r="N65" s="0" t="str">
        <f aca="false">CONCATENATE(L65," - ",M65)</f>
        <v>BUY - CALL</v>
      </c>
      <c r="O65" s="0" t="n">
        <f aca="false">I65+J65</f>
        <v>8.493</v>
      </c>
      <c r="P65" s="9" t="n">
        <f aca="false">IF(N65="SELL - PUT",IF(H65-O65&gt;0,0,(H65-O65)*K65),IF(N65="BUY - CALL",IF(O65-H65&gt;0,0,(H65-O65)*K65),IF(N65="SELL - CALL",IF(O65-H65&gt;0,0,(O65-H65)*K65),IF(N65="BUY - PUT",IF(H65-O65&gt;0,0,(O65-H65)*K65)))))</f>
        <v>0</v>
      </c>
    </row>
    <row r="66" customFormat="false" ht="12.75" hidden="false" customHeight="false" outlineLevel="0" collapsed="false">
      <c r="A66" s="0" t="s">
        <v>28</v>
      </c>
      <c r="B66" s="0" t="s">
        <v>107</v>
      </c>
      <c r="C66" s="1" t="s">
        <v>96</v>
      </c>
      <c r="D66" s="0" t="s">
        <v>20</v>
      </c>
      <c r="E66" s="0" t="s">
        <v>21</v>
      </c>
      <c r="F66" s="2" t="n">
        <v>36923</v>
      </c>
      <c r="G66" s="7" t="n">
        <v>-1000000</v>
      </c>
      <c r="H66" s="1" t="n">
        <v>8.02</v>
      </c>
      <c r="I66" s="8" t="n">
        <v>1.15</v>
      </c>
      <c r="J66" s="1" t="n">
        <v>6.293</v>
      </c>
      <c r="K66" s="0" t="n">
        <f aca="false">ABS(G66)</f>
        <v>1000000</v>
      </c>
      <c r="L66" s="0" t="str">
        <f aca="false">IF(G66&gt;0,"BUY","SELL")</f>
        <v>SELL</v>
      </c>
      <c r="M66" s="0" t="str">
        <f aca="false">IF(E66="C","CALL","PUT")</f>
        <v>CALL</v>
      </c>
      <c r="N66" s="0" t="str">
        <f aca="false">CONCATENATE(L66," - ",M66)</f>
        <v>SELL - CALL</v>
      </c>
      <c r="O66" s="0" t="n">
        <f aca="false">I66+J66</f>
        <v>7.443</v>
      </c>
      <c r="P66" s="9" t="n">
        <f aca="false">IF(N66="SELL - PUT",IF(H66-O66&gt;0,0,(H66-O66)*K66),IF(N66="BUY - CALL",IF(O66-H66&gt;0,0,(H66-O66)*K66),IF(N66="SELL - CALL",IF(O66-H66&gt;0,0,(O66-H66)*K66),IF(N66="BUY - PUT",IF(H66-O66&gt;0,0,(O66-H66)*K66)))))</f>
        <v>-577000</v>
      </c>
    </row>
    <row r="67" customFormat="false" ht="12.75" hidden="false" customHeight="false" outlineLevel="0" collapsed="false">
      <c r="A67" s="0" t="s">
        <v>102</v>
      </c>
      <c r="B67" s="0" t="s">
        <v>108</v>
      </c>
      <c r="C67" s="1" t="s">
        <v>96</v>
      </c>
      <c r="D67" s="0" t="s">
        <v>20</v>
      </c>
      <c r="E67" s="0" t="s">
        <v>21</v>
      </c>
      <c r="F67" s="21" t="n">
        <v>36923</v>
      </c>
      <c r="G67" s="7" t="n">
        <v>280000</v>
      </c>
      <c r="H67" s="1" t="n">
        <v>8.02</v>
      </c>
      <c r="I67" s="0" t="n">
        <v>1.15</v>
      </c>
      <c r="J67" s="1" t="n">
        <v>6.293</v>
      </c>
      <c r="K67" s="0" t="n">
        <f aca="false">ABS(G67)</f>
        <v>280000</v>
      </c>
      <c r="L67" s="0" t="str">
        <f aca="false">IF(G67&gt;0,"BUY","SELL")</f>
        <v>BUY</v>
      </c>
      <c r="M67" s="0" t="str">
        <f aca="false">IF(E67="C","CALL","PUT")</f>
        <v>CALL</v>
      </c>
      <c r="N67" s="0" t="str">
        <f aca="false">CONCATENATE(L67," - ",M67)</f>
        <v>BUY - CALL</v>
      </c>
      <c r="O67" s="0" t="n">
        <f aca="false">I67+J67</f>
        <v>7.443</v>
      </c>
      <c r="P67" s="9" t="n">
        <f aca="false">IF(N67="SELL - PUT",IF(H67-O67&gt;0,0,(H67-O67)*K67),IF(N67="BUY - CALL",IF(O67-H67&gt;0,0,(H67-O67)*K67),IF(N67="SELL - CALL",IF(O67-H67&gt;0,0,(O67-H67)*K67),IF(N67="BUY - PUT",IF(H67-O67&gt;0,0,(O67-H67)*K67)))))</f>
        <v>161560</v>
      </c>
    </row>
    <row r="68" customFormat="false" ht="12.75" hidden="false" customHeight="false" outlineLevel="0" collapsed="false">
      <c r="A68" s="0" t="s">
        <v>86</v>
      </c>
      <c r="B68" s="0" t="s">
        <v>109</v>
      </c>
      <c r="C68" s="1" t="s">
        <v>96</v>
      </c>
      <c r="D68" s="0" t="s">
        <v>20</v>
      </c>
      <c r="E68" s="0" t="s">
        <v>21</v>
      </c>
      <c r="F68" s="21" t="n">
        <v>36923</v>
      </c>
      <c r="G68" s="7" t="n">
        <v>1000000</v>
      </c>
      <c r="H68" s="1" t="n">
        <v>8.02</v>
      </c>
      <c r="I68" s="0" t="n">
        <v>2</v>
      </c>
      <c r="J68" s="1" t="n">
        <v>6.293</v>
      </c>
      <c r="K68" s="0" t="n">
        <f aca="false">ABS(G68)</f>
        <v>1000000</v>
      </c>
      <c r="L68" s="0" t="str">
        <f aca="false">IF(G68&gt;0,"BUY","SELL")</f>
        <v>BUY</v>
      </c>
      <c r="M68" s="0" t="str">
        <f aca="false">IF(E68="C","CALL","PUT")</f>
        <v>CALL</v>
      </c>
      <c r="N68" s="0" t="str">
        <f aca="false">CONCATENATE(L68," - ",M68)</f>
        <v>BUY - CALL</v>
      </c>
      <c r="O68" s="0" t="n">
        <f aca="false">I68+J68</f>
        <v>8.293</v>
      </c>
      <c r="P68" s="9" t="n">
        <f aca="false">IF(N68="SELL - PUT",IF(H68-O68&gt;0,0,(H68-O68)*K68),IF(N68="BUY - CALL",IF(O68-H68&gt;0,0,(H68-O68)*K68),IF(N68="SELL - CALL",IF(O68-H68&gt;0,0,(O68-H68)*K68),IF(N68="BUY - PUT",IF(H68-O68&gt;0,0,(O68-H68)*K68)))))</f>
        <v>0</v>
      </c>
    </row>
    <row r="69" customFormat="false" ht="12.75" hidden="false" customHeight="false" outlineLevel="0" collapsed="false">
      <c r="A69" s="0" t="s">
        <v>102</v>
      </c>
      <c r="B69" s="0" t="s">
        <v>110</v>
      </c>
      <c r="C69" s="1" t="s">
        <v>96</v>
      </c>
      <c r="D69" s="0" t="s">
        <v>20</v>
      </c>
      <c r="E69" s="0" t="s">
        <v>21</v>
      </c>
      <c r="F69" s="2" t="n">
        <v>36923</v>
      </c>
      <c r="G69" s="7" t="n">
        <v>-280000</v>
      </c>
      <c r="H69" s="1" t="n">
        <v>8.02</v>
      </c>
      <c r="I69" s="8" t="n">
        <v>2.2</v>
      </c>
      <c r="J69" s="1" t="n">
        <v>6.293</v>
      </c>
      <c r="K69" s="0" t="n">
        <f aca="false">ABS(G69)</f>
        <v>280000</v>
      </c>
      <c r="L69" s="0" t="str">
        <f aca="false">IF(G69&gt;0,"BUY","SELL")</f>
        <v>SELL</v>
      </c>
      <c r="M69" s="0" t="str">
        <f aca="false">IF(E69="C","CALL","PUT")</f>
        <v>CALL</v>
      </c>
      <c r="N69" s="0" t="str">
        <f aca="false">CONCATENATE(L69," - ",M69)</f>
        <v>SELL - CALL</v>
      </c>
      <c r="O69" s="0" t="n">
        <f aca="false">I69+J69</f>
        <v>8.493</v>
      </c>
      <c r="P69" s="9" t="n">
        <f aca="false">IF(N69="SELL - PUT",IF(H69-O69&gt;0,0,(H69-O69)*K69),IF(N69="BUY - CALL",IF(O69-H69&gt;0,0,(H69-O69)*K69),IF(N69="SELL - CALL",IF(O69-H69&gt;0,0,(O69-H69)*K69),IF(N69="BUY - PUT",IF(H69-O69&gt;0,0,(O69-H69)*K69)))))</f>
        <v>0</v>
      </c>
    </row>
    <row r="70" customFormat="false" ht="12.75" hidden="false" customHeight="false" outlineLevel="0" collapsed="false">
      <c r="A70" s="0" t="s">
        <v>30</v>
      </c>
      <c r="B70" s="0" t="s">
        <v>111</v>
      </c>
      <c r="C70" s="1" t="s">
        <v>96</v>
      </c>
      <c r="D70" s="0" t="s">
        <v>20</v>
      </c>
      <c r="E70" s="0" t="s">
        <v>21</v>
      </c>
      <c r="F70" s="2" t="n">
        <v>36923</v>
      </c>
      <c r="G70" s="7" t="n">
        <v>-500000</v>
      </c>
      <c r="H70" s="1" t="n">
        <v>8.02</v>
      </c>
      <c r="I70" s="8" t="n">
        <v>1.6</v>
      </c>
      <c r="J70" s="1" t="n">
        <v>6.293</v>
      </c>
      <c r="K70" s="0" t="n">
        <f aca="false">ABS(G70)</f>
        <v>500000</v>
      </c>
      <c r="L70" s="0" t="str">
        <f aca="false">IF(G70&gt;0,"BUY","SELL")</f>
        <v>SELL</v>
      </c>
      <c r="M70" s="0" t="str">
        <f aca="false">IF(E70="C","CALL","PUT")</f>
        <v>CALL</v>
      </c>
      <c r="N70" s="0" t="str">
        <f aca="false">CONCATENATE(L70," - ",M70)</f>
        <v>SELL - CALL</v>
      </c>
      <c r="O70" s="0" t="n">
        <f aca="false">I70+J70</f>
        <v>7.893</v>
      </c>
      <c r="P70" s="9" t="n">
        <f aca="false">IF(N70="SELL - PUT",IF(H70-O70&gt;0,0,(H70-O70)*K70),IF(N70="BUY - CALL",IF(O70-H70&gt;0,0,(H70-O70)*K70),IF(N70="SELL - CALL",IF(O70-H70&gt;0,0,(O70-H70)*K70),IF(N70="BUY - PUT",IF(H70-O70&gt;0,0,(O70-H70)*K70)))))</f>
        <v>-63499.9999999995</v>
      </c>
    </row>
    <row r="71" customFormat="false" ht="12.75" hidden="false" customHeight="false" outlineLevel="0" collapsed="false">
      <c r="A71" s="0" t="s">
        <v>30</v>
      </c>
      <c r="B71" s="0" t="s">
        <v>112</v>
      </c>
      <c r="C71" s="1" t="s">
        <v>96</v>
      </c>
      <c r="D71" s="0" t="s">
        <v>20</v>
      </c>
      <c r="E71" s="0" t="s">
        <v>21</v>
      </c>
      <c r="F71" s="2" t="n">
        <v>36923</v>
      </c>
      <c r="G71" s="7" t="n">
        <v>500000</v>
      </c>
      <c r="H71" s="1" t="n">
        <v>8.02</v>
      </c>
      <c r="I71" s="11" t="n">
        <v>2.1</v>
      </c>
      <c r="J71" s="1" t="n">
        <v>6.293</v>
      </c>
      <c r="K71" s="0" t="n">
        <f aca="false">ABS(G71)</f>
        <v>500000</v>
      </c>
      <c r="L71" s="0" t="str">
        <f aca="false">IF(G71&gt;0,"BUY","SELL")</f>
        <v>BUY</v>
      </c>
      <c r="M71" s="0" t="str">
        <f aca="false">IF(E71="C","CALL","PUT")</f>
        <v>CALL</v>
      </c>
      <c r="N71" s="0" t="str">
        <f aca="false">CONCATENATE(L71," - ",M71)</f>
        <v>BUY - CALL</v>
      </c>
      <c r="O71" s="0" t="n">
        <f aca="false">I71+J71</f>
        <v>8.393</v>
      </c>
      <c r="P71" s="9" t="n">
        <f aca="false">IF(N71="SELL - PUT",IF(H71-O71&gt;0,0,(H71-O71)*K71),IF(N71="BUY - CALL",IF(O71-H71&gt;0,0,(H71-O71)*K71),IF(N71="SELL - CALL",IF(O71-H71&gt;0,0,(O71-H71)*K71),IF(N71="BUY - PUT",IF(H71-O71&gt;0,0,(O71-H71)*K71)))))</f>
        <v>0</v>
      </c>
    </row>
    <row r="72" customFormat="false" ht="12.75" hidden="false" customHeight="false" outlineLevel="0" collapsed="false">
      <c r="A72" s="10" t="s">
        <v>68</v>
      </c>
      <c r="B72" s="0" t="s">
        <v>113</v>
      </c>
      <c r="C72" s="1" t="s">
        <v>96</v>
      </c>
      <c r="D72" s="0" t="s">
        <v>20</v>
      </c>
      <c r="E72" s="0" t="s">
        <v>21</v>
      </c>
      <c r="F72" s="2" t="n">
        <v>36923</v>
      </c>
      <c r="G72" s="7" t="n">
        <v>-280000</v>
      </c>
      <c r="H72" s="1" t="n">
        <v>8.02</v>
      </c>
      <c r="I72" s="0" t="n">
        <v>1.6</v>
      </c>
      <c r="J72" s="1" t="n">
        <v>6.293</v>
      </c>
      <c r="K72" s="0" t="n">
        <f aca="false">ABS(G72)</f>
        <v>280000</v>
      </c>
      <c r="L72" s="0" t="str">
        <f aca="false">IF(G72&gt;0,"BUY","SELL")</f>
        <v>SELL</v>
      </c>
      <c r="M72" s="0" t="str">
        <f aca="false">IF(E72="C","CALL","PUT")</f>
        <v>CALL</v>
      </c>
      <c r="N72" s="0" t="str">
        <f aca="false">CONCATENATE(L72," - ",M72)</f>
        <v>SELL - CALL</v>
      </c>
      <c r="O72" s="0" t="n">
        <f aca="false">I72+J72</f>
        <v>7.893</v>
      </c>
      <c r="P72" s="9" t="n">
        <f aca="false">IF(N72="SELL - PUT",IF(H72-O72&gt;0,0,(H72-O72)*K72),IF(N72="BUY - CALL",IF(O72-H72&gt;0,0,(H72-O72)*K72),IF(N72="SELL - CALL",IF(O72-H72&gt;0,0,(O72-H72)*K72),IF(N72="BUY - PUT",IF(H72-O72&gt;0,0,(O72-H72)*K72)))))</f>
        <v>-35559.9999999997</v>
      </c>
    </row>
    <row r="73" customFormat="false" ht="12.75" hidden="false" customHeight="false" outlineLevel="0" collapsed="false">
      <c r="A73" s="0" t="s">
        <v>68</v>
      </c>
      <c r="B73" s="0" t="s">
        <v>114</v>
      </c>
      <c r="C73" s="1" t="s">
        <v>96</v>
      </c>
      <c r="D73" s="0" t="s">
        <v>20</v>
      </c>
      <c r="E73" s="0" t="s">
        <v>21</v>
      </c>
      <c r="F73" s="2" t="n">
        <v>36923</v>
      </c>
      <c r="G73" s="7" t="n">
        <v>280000</v>
      </c>
      <c r="H73" s="1" t="n">
        <v>8.02</v>
      </c>
      <c r="I73" s="8" t="n">
        <v>2.1</v>
      </c>
      <c r="J73" s="1" t="n">
        <v>6.293</v>
      </c>
      <c r="K73" s="0" t="n">
        <f aca="false">ABS(G73)</f>
        <v>280000</v>
      </c>
      <c r="L73" s="0" t="str">
        <f aca="false">IF(G73&gt;0,"BUY","SELL")</f>
        <v>BUY</v>
      </c>
      <c r="M73" s="0" t="str">
        <f aca="false">IF(E73="C","CALL","PUT")</f>
        <v>CALL</v>
      </c>
      <c r="N73" s="0" t="str">
        <f aca="false">CONCATENATE(L73," - ",M73)</f>
        <v>BUY - CALL</v>
      </c>
      <c r="O73" s="0" t="n">
        <f aca="false">I73+J73</f>
        <v>8.393</v>
      </c>
      <c r="P73" s="9" t="n">
        <f aca="false">IF(N73="SELL - PUT",IF(H73-O73&gt;0,0,(H73-O73)*K73),IF(N73="BUY - CALL",IF(O73-H73&gt;0,0,(H73-O73)*K73),IF(N73="SELL - CALL",IF(O73-H73&gt;0,0,(O73-H73)*K73),IF(N73="BUY - PUT",IF(H73-O73&gt;0,0,(O73-H73)*K73)))))</f>
        <v>0</v>
      </c>
    </row>
    <row r="74" customFormat="false" ht="12.75" hidden="false" customHeight="false" outlineLevel="0" collapsed="false">
      <c r="A74" s="0" t="s">
        <v>102</v>
      </c>
      <c r="B74" s="0" t="s">
        <v>115</v>
      </c>
      <c r="C74" s="1" t="s">
        <v>96</v>
      </c>
      <c r="D74" s="0" t="s">
        <v>20</v>
      </c>
      <c r="E74" s="0" t="s">
        <v>35</v>
      </c>
      <c r="F74" s="2" t="n">
        <v>36923</v>
      </c>
      <c r="G74" s="7" t="n">
        <v>1000000</v>
      </c>
      <c r="H74" s="1" t="n">
        <v>8.02</v>
      </c>
      <c r="I74" s="8" t="n">
        <v>0.75</v>
      </c>
      <c r="J74" s="1" t="n">
        <v>6.293</v>
      </c>
      <c r="K74" s="0" t="n">
        <f aca="false">ABS(G74)</f>
        <v>1000000</v>
      </c>
      <c r="L74" s="0" t="str">
        <f aca="false">IF(G74&gt;0,"BUY","SELL")</f>
        <v>BUY</v>
      </c>
      <c r="M74" s="0" t="str">
        <f aca="false">IF(E74="C","CALL","PUT")</f>
        <v>PUT</v>
      </c>
      <c r="N74" s="0" t="str">
        <f aca="false">CONCATENATE(L74," - ",M74)</f>
        <v>BUY - PUT</v>
      </c>
      <c r="O74" s="0" t="n">
        <f aca="false">I74+J74</f>
        <v>7.043</v>
      </c>
      <c r="P74" s="9" t="n">
        <f aca="false">IF(N74="SELL - PUT",IF(H74-O74&gt;0,0,(H74-O74)*K74),IF(N74="BUY - CALL",IF(O74-H74&gt;0,0,(H74-O74)*K74),IF(N74="SELL - CALL",IF(O74-H74&gt;0,0,(O74-H74)*K74),IF(N74="BUY - PUT",IF(H74-O74&gt;0,0,(O74-H74)*K74)))))</f>
        <v>0</v>
      </c>
    </row>
    <row r="75" customFormat="false" ht="12.75" hidden="false" customHeight="false" outlineLevel="0" collapsed="false">
      <c r="A75" s="19" t="s">
        <v>28</v>
      </c>
      <c r="B75" s="0" t="s">
        <v>116</v>
      </c>
      <c r="C75" s="1" t="s">
        <v>96</v>
      </c>
      <c r="D75" s="0" t="s">
        <v>20</v>
      </c>
      <c r="E75" s="0" t="s">
        <v>35</v>
      </c>
      <c r="F75" s="2" t="n">
        <v>36923</v>
      </c>
      <c r="G75" s="7" t="n">
        <v>-560000</v>
      </c>
      <c r="H75" s="1" t="n">
        <v>8.02</v>
      </c>
      <c r="I75" s="0" t="n">
        <v>1.15</v>
      </c>
      <c r="J75" s="1" t="n">
        <v>6.293</v>
      </c>
      <c r="K75" s="0" t="n">
        <f aca="false">ABS(G75)</f>
        <v>560000</v>
      </c>
      <c r="L75" s="0" t="str">
        <f aca="false">IF(G75&gt;0,"BUY","SELL")</f>
        <v>SELL</v>
      </c>
      <c r="M75" s="0" t="str">
        <f aca="false">IF(E75="C","CALL","PUT")</f>
        <v>PUT</v>
      </c>
      <c r="N75" s="0" t="str">
        <f aca="false">CONCATENATE(L75," - ",M75)</f>
        <v>SELL - PUT</v>
      </c>
      <c r="O75" s="0" t="n">
        <f aca="false">I75+J75</f>
        <v>7.443</v>
      </c>
      <c r="P75" s="9" t="n">
        <f aca="false">IF(N75="SELL - PUT",IF(H75-O75&gt;0,0,(H75-O75)*K75),IF(N75="BUY - CALL",IF(O75-H75&gt;0,0,(H75-O75)*K75),IF(N75="SELL - CALL",IF(O75-H75&gt;0,0,(O75-H75)*K75),IF(N75="BUY - PUT",IF(H75-O75&gt;0,0,(O75-H75)*K75)))))</f>
        <v>0</v>
      </c>
    </row>
    <row r="76" customFormat="false" ht="12.75" hidden="false" customHeight="false" outlineLevel="0" collapsed="false">
      <c r="A76" s="0" t="s">
        <v>86</v>
      </c>
      <c r="B76" s="0" t="s">
        <v>117</v>
      </c>
      <c r="C76" s="1" t="s">
        <v>96</v>
      </c>
      <c r="D76" s="0" t="s">
        <v>20</v>
      </c>
      <c r="E76" s="0" t="s">
        <v>35</v>
      </c>
      <c r="F76" s="2" t="n">
        <v>36923</v>
      </c>
      <c r="G76" s="7" t="n">
        <v>1000000</v>
      </c>
      <c r="H76" s="1" t="n">
        <v>8.02</v>
      </c>
      <c r="I76" s="8" t="n">
        <v>0.75</v>
      </c>
      <c r="J76" s="1" t="n">
        <v>6.293</v>
      </c>
      <c r="K76" s="0" t="n">
        <f aca="false">ABS(G76)</f>
        <v>1000000</v>
      </c>
      <c r="L76" s="0" t="str">
        <f aca="false">IF(G76&gt;0,"BUY","SELL")</f>
        <v>BUY</v>
      </c>
      <c r="M76" s="0" t="str">
        <f aca="false">IF(E76="C","CALL","PUT")</f>
        <v>PUT</v>
      </c>
      <c r="N76" s="0" t="str">
        <f aca="false">CONCATENATE(L76," - ",M76)</f>
        <v>BUY - PUT</v>
      </c>
      <c r="O76" s="0" t="n">
        <f aca="false">I76+J76</f>
        <v>7.043</v>
      </c>
      <c r="P76" s="9" t="n">
        <f aca="false">IF(N76="SELL - PUT",IF(H76-O76&gt;0,0,(H76-O76)*K76),IF(N76="BUY - CALL",IF(O76-H76&gt;0,0,(H76-O76)*K76),IF(N76="SELL - CALL",IF(O76-H76&gt;0,0,(O76-H76)*K76),IF(N76="BUY - PUT",IF(H76-O76&gt;0,0,(O76-H76)*K76)))))</f>
        <v>0</v>
      </c>
    </row>
    <row r="77" customFormat="false" ht="12.75" hidden="false" customHeight="false" outlineLevel="0" collapsed="false">
      <c r="A77" s="0" t="s">
        <v>28</v>
      </c>
      <c r="B77" s="0" t="s">
        <v>118</v>
      </c>
      <c r="C77" s="1" t="s">
        <v>96</v>
      </c>
      <c r="D77" s="0" t="s">
        <v>20</v>
      </c>
      <c r="E77" s="0" t="s">
        <v>21</v>
      </c>
      <c r="F77" s="2" t="n">
        <v>36923</v>
      </c>
      <c r="G77" s="7" t="n">
        <v>-280000</v>
      </c>
      <c r="H77" s="1" t="n">
        <v>8.02</v>
      </c>
      <c r="I77" s="8" t="n">
        <v>3</v>
      </c>
      <c r="J77" s="1" t="n">
        <v>6.293</v>
      </c>
      <c r="K77" s="0" t="n">
        <f aca="false">ABS(G77)</f>
        <v>280000</v>
      </c>
      <c r="L77" s="0" t="str">
        <f aca="false">IF(G77&gt;0,"BUY","SELL")</f>
        <v>SELL</v>
      </c>
      <c r="M77" s="0" t="str">
        <f aca="false">IF(E77="C","CALL","PUT")</f>
        <v>CALL</v>
      </c>
      <c r="N77" s="0" t="str">
        <f aca="false">CONCATENATE(L77," - ",M77)</f>
        <v>SELL - CALL</v>
      </c>
      <c r="O77" s="0" t="n">
        <f aca="false">I77+J77</f>
        <v>9.293</v>
      </c>
      <c r="P77" s="9" t="n">
        <f aca="false">IF(N77="SELL - PUT",IF(H77-O77&gt;0,0,(H77-O77)*K77),IF(N77="BUY - CALL",IF(O77-H77&gt;0,0,(H77-O77)*K77),IF(N77="SELL - CALL",IF(O77-H77&gt;0,0,(O77-H77)*K77),IF(N77="BUY - PUT",IF(H77-O77&gt;0,0,(O77-H77)*K77)))))</f>
        <v>0</v>
      </c>
    </row>
    <row r="78" customFormat="false" ht="12.75" hidden="false" customHeight="false" outlineLevel="0" collapsed="false">
      <c r="A78" s="0" t="s">
        <v>28</v>
      </c>
      <c r="B78" s="0" t="s">
        <v>119</v>
      </c>
      <c r="C78" s="1" t="s">
        <v>96</v>
      </c>
      <c r="D78" s="0" t="s">
        <v>20</v>
      </c>
      <c r="E78" s="0" t="s">
        <v>21</v>
      </c>
      <c r="F78" s="2" t="n">
        <v>36923</v>
      </c>
      <c r="G78" s="7" t="n">
        <v>-1000000</v>
      </c>
      <c r="H78" s="1" t="n">
        <v>8.02</v>
      </c>
      <c r="I78" s="8" t="n">
        <v>1.75</v>
      </c>
      <c r="J78" s="1" t="n">
        <v>6.293</v>
      </c>
      <c r="K78" s="0" t="n">
        <f aca="false">ABS(G78)</f>
        <v>1000000</v>
      </c>
      <c r="L78" s="0" t="str">
        <f aca="false">IF(G78&gt;0,"BUY","SELL")</f>
        <v>SELL</v>
      </c>
      <c r="M78" s="0" t="str">
        <f aca="false">IF(E78="C","CALL","PUT")</f>
        <v>CALL</v>
      </c>
      <c r="N78" s="0" t="str">
        <f aca="false">CONCATENATE(L78," - ",M78)</f>
        <v>SELL - CALL</v>
      </c>
      <c r="O78" s="0" t="n">
        <f aca="false">I78+J78</f>
        <v>8.043</v>
      </c>
      <c r="P78" s="9" t="n">
        <f aca="false">IF(N78="SELL - PUT",IF(H78-O78&gt;0,0,(H78-O78)*K78),IF(N78="BUY - CALL",IF(O78-H78&gt;0,0,(H78-O78)*K78),IF(N78="SELL - CALL",IF(O78-H78&gt;0,0,(O78-H78)*K78),IF(N78="BUY - PUT",IF(H78-O78&gt;0,0,(O78-H78)*K78)))))</f>
        <v>0</v>
      </c>
    </row>
    <row r="79" customFormat="false" ht="12.75" hidden="false" customHeight="false" outlineLevel="0" collapsed="false">
      <c r="A79" s="19" t="s">
        <v>28</v>
      </c>
      <c r="B79" s="0" t="s">
        <v>120</v>
      </c>
      <c r="C79" s="1" t="s">
        <v>96</v>
      </c>
      <c r="D79" s="0" t="s">
        <v>20</v>
      </c>
      <c r="E79" s="0" t="s">
        <v>21</v>
      </c>
      <c r="F79" s="2" t="n">
        <v>36923</v>
      </c>
      <c r="G79" s="7" t="n">
        <v>1000000</v>
      </c>
      <c r="H79" s="1" t="n">
        <v>8.02</v>
      </c>
      <c r="I79" s="0" t="n">
        <v>2.5</v>
      </c>
      <c r="J79" s="1" t="n">
        <v>6.293</v>
      </c>
      <c r="K79" s="0" t="n">
        <f aca="false">ABS(G79)</f>
        <v>1000000</v>
      </c>
      <c r="L79" s="0" t="str">
        <f aca="false">IF(G79&gt;0,"BUY","SELL")</f>
        <v>BUY</v>
      </c>
      <c r="M79" s="0" t="str">
        <f aca="false">IF(E79="C","CALL","PUT")</f>
        <v>CALL</v>
      </c>
      <c r="N79" s="0" t="str">
        <f aca="false">CONCATENATE(L79," - ",M79)</f>
        <v>BUY - CALL</v>
      </c>
      <c r="O79" s="0" t="n">
        <f aca="false">I79+J79</f>
        <v>8.793</v>
      </c>
      <c r="P79" s="9" t="n">
        <f aca="false">IF(N79="SELL - PUT",IF(H79-O79&gt;0,0,(H79-O79)*K79),IF(N79="BUY - CALL",IF(O79-H79&gt;0,0,(H79-O79)*K79),IF(N79="SELL - CALL",IF(O79-H79&gt;0,0,(O79-H79)*K79),IF(N79="BUY - PUT",IF(H79-O79&gt;0,0,(O79-H79)*K79)))))</f>
        <v>0</v>
      </c>
    </row>
    <row r="80" customFormat="false" ht="12.75" hidden="false" customHeight="false" outlineLevel="0" collapsed="false">
      <c r="A80" s="19" t="s">
        <v>28</v>
      </c>
      <c r="B80" s="0" t="s">
        <v>121</v>
      </c>
      <c r="C80" s="1" t="s">
        <v>96</v>
      </c>
      <c r="D80" s="0" t="s">
        <v>20</v>
      </c>
      <c r="E80" s="0" t="s">
        <v>21</v>
      </c>
      <c r="F80" s="2" t="n">
        <v>36923</v>
      </c>
      <c r="G80" s="7" t="n">
        <v>-1000000</v>
      </c>
      <c r="H80" s="1" t="n">
        <v>8.02</v>
      </c>
      <c r="I80" s="0" t="n">
        <v>3</v>
      </c>
      <c r="J80" s="1" t="n">
        <v>6.293</v>
      </c>
      <c r="K80" s="0" t="n">
        <f aca="false">ABS(G80)</f>
        <v>1000000</v>
      </c>
      <c r="L80" s="0" t="str">
        <f aca="false">IF(G80&gt;0,"BUY","SELL")</f>
        <v>SELL</v>
      </c>
      <c r="M80" s="0" t="str">
        <f aca="false">IF(E80="C","CALL","PUT")</f>
        <v>CALL</v>
      </c>
      <c r="N80" s="0" t="str">
        <f aca="false">CONCATENATE(L80," - ",M80)</f>
        <v>SELL - CALL</v>
      </c>
      <c r="O80" s="0" t="n">
        <f aca="false">I80+J80</f>
        <v>9.293</v>
      </c>
      <c r="P80" s="9" t="n">
        <f aca="false">IF(N80="SELL - PUT",IF(H80-O80&gt;0,0,(H80-O80)*K80),IF(N80="BUY - CALL",IF(O80-H80&gt;0,0,(H80-O80)*K80),IF(N80="SELL - CALL",IF(O80-H80&gt;0,0,(O80-H80)*K80),IF(N80="BUY - PUT",IF(H80-O80&gt;0,0,(O80-H80)*K80)))))</f>
        <v>0</v>
      </c>
    </row>
    <row r="81" customFormat="false" ht="12.75" hidden="false" customHeight="false" outlineLevel="0" collapsed="false">
      <c r="A81" s="0" t="s">
        <v>30</v>
      </c>
      <c r="B81" s="0" t="s">
        <v>122</v>
      </c>
      <c r="C81" s="1" t="s">
        <v>96</v>
      </c>
      <c r="D81" s="0" t="s">
        <v>20</v>
      </c>
      <c r="E81" s="0" t="s">
        <v>21</v>
      </c>
      <c r="F81" s="2" t="n">
        <v>36923</v>
      </c>
      <c r="G81" s="7" t="n">
        <v>500000</v>
      </c>
      <c r="H81" s="1" t="n">
        <v>8.02</v>
      </c>
      <c r="I81" s="8" t="n">
        <v>1.57</v>
      </c>
      <c r="J81" s="1" t="n">
        <v>6.293</v>
      </c>
      <c r="K81" s="0" t="n">
        <f aca="false">ABS(G81)</f>
        <v>500000</v>
      </c>
      <c r="L81" s="0" t="str">
        <f aca="false">IF(G81&gt;0,"BUY","SELL")</f>
        <v>BUY</v>
      </c>
      <c r="M81" s="0" t="str">
        <f aca="false">IF(E81="C","CALL","PUT")</f>
        <v>CALL</v>
      </c>
      <c r="N81" s="0" t="str">
        <f aca="false">CONCATENATE(L81," - ",M81)</f>
        <v>BUY - CALL</v>
      </c>
      <c r="O81" s="0" t="n">
        <f aca="false">I81+J81</f>
        <v>7.863</v>
      </c>
      <c r="P81" s="9" t="n">
        <f aca="false">IF(N81="SELL - PUT",IF(H81-O81&gt;0,0,(H81-O81)*K81),IF(N81="BUY - CALL",IF(O81-H81&gt;0,0,(H81-O81)*K81),IF(N81="SELL - CALL",IF(O81-H81&gt;0,0,(O81-H81)*K81),IF(N81="BUY - PUT",IF(H81-O81&gt;0,0,(O81-H81)*K81)))))</f>
        <v>78499.9999999996</v>
      </c>
    </row>
    <row r="82" customFormat="false" ht="12.75" hidden="false" customHeight="false" outlineLevel="0" collapsed="false">
      <c r="A82" s="0" t="s">
        <v>30</v>
      </c>
      <c r="B82" s="0" t="s">
        <v>123</v>
      </c>
      <c r="C82" s="1" t="s">
        <v>96</v>
      </c>
      <c r="D82" s="0" t="s">
        <v>20</v>
      </c>
      <c r="E82" s="0" t="s">
        <v>35</v>
      </c>
      <c r="F82" s="2" t="n">
        <v>36923</v>
      </c>
      <c r="G82" s="7" t="n">
        <v>500000</v>
      </c>
      <c r="H82" s="1" t="n">
        <v>8.02</v>
      </c>
      <c r="I82" s="8" t="n">
        <v>1.57</v>
      </c>
      <c r="J82" s="1" t="n">
        <v>6.293</v>
      </c>
      <c r="K82" s="0" t="n">
        <f aca="false">ABS(G82)</f>
        <v>500000</v>
      </c>
      <c r="L82" s="0" t="str">
        <f aca="false">IF(G82&gt;0,"BUY","SELL")</f>
        <v>BUY</v>
      </c>
      <c r="M82" s="0" t="str">
        <f aca="false">IF(E82="C","CALL","PUT")</f>
        <v>PUT</v>
      </c>
      <c r="N82" s="0" t="str">
        <f aca="false">CONCATENATE(L82," - ",M82)</f>
        <v>BUY - PUT</v>
      </c>
      <c r="O82" s="0" t="n">
        <f aca="false">I82+J82</f>
        <v>7.863</v>
      </c>
      <c r="P82" s="9" t="n">
        <f aca="false">IF(N82="SELL - PUT",IF(H82-O82&gt;0,0,(H82-O82)*K82),IF(N82="BUY - CALL",IF(O82-H82&gt;0,0,(H82-O82)*K82),IF(N82="SELL - CALL",IF(O82-H82&gt;0,0,(O82-H82)*K82),IF(N82="BUY - PUT",IF(H82-O82&gt;0,0,(O82-H82)*K82)))))</f>
        <v>0</v>
      </c>
    </row>
    <row r="83" customFormat="false" ht="12.75" hidden="false" customHeight="false" outlineLevel="0" collapsed="false">
      <c r="A83" s="0" t="s">
        <v>86</v>
      </c>
      <c r="B83" s="0" t="s">
        <v>124</v>
      </c>
      <c r="C83" s="1" t="s">
        <v>96</v>
      </c>
      <c r="D83" s="0" t="s">
        <v>20</v>
      </c>
      <c r="E83" s="0" t="s">
        <v>35</v>
      </c>
      <c r="F83" s="2" t="n">
        <v>36923</v>
      </c>
      <c r="G83" s="7" t="n">
        <v>840000</v>
      </c>
      <c r="H83" s="1" t="n">
        <v>8.02</v>
      </c>
      <c r="I83" s="8" t="n">
        <v>0.75</v>
      </c>
      <c r="J83" s="1" t="n">
        <v>6.293</v>
      </c>
      <c r="K83" s="0" t="n">
        <f aca="false">ABS(G83)</f>
        <v>840000</v>
      </c>
      <c r="L83" s="0" t="str">
        <f aca="false">IF(G83&gt;0,"BUY","SELL")</f>
        <v>BUY</v>
      </c>
      <c r="M83" s="0" t="str">
        <f aca="false">IF(E83="C","CALL","PUT")</f>
        <v>PUT</v>
      </c>
      <c r="N83" s="0" t="str">
        <f aca="false">CONCATENATE(L83," - ",M83)</f>
        <v>BUY - PUT</v>
      </c>
      <c r="O83" s="0" t="n">
        <f aca="false">I83+J83</f>
        <v>7.043</v>
      </c>
      <c r="P83" s="9" t="n">
        <f aca="false">IF(N83="SELL - PUT",IF(H83-O83&gt;0,0,(H83-O83)*K83),IF(N83="BUY - CALL",IF(O83-H83&gt;0,0,(H83-O83)*K83),IF(N83="SELL - CALL",IF(O83-H83&gt;0,0,(O83-H83)*K83),IF(N83="BUY - PUT",IF(H83-O83&gt;0,0,(O83-H83)*K83)))))</f>
        <v>0</v>
      </c>
    </row>
    <row r="84" customFormat="false" ht="12.75" hidden="false" customHeight="false" outlineLevel="0" collapsed="false">
      <c r="A84" s="10" t="s">
        <v>41</v>
      </c>
      <c r="B84" s="0" t="s">
        <v>125</v>
      </c>
      <c r="C84" s="1" t="s">
        <v>96</v>
      </c>
      <c r="D84" s="0" t="s">
        <v>20</v>
      </c>
      <c r="E84" s="0" t="s">
        <v>21</v>
      </c>
      <c r="F84" s="2" t="n">
        <v>36923</v>
      </c>
      <c r="G84" s="7" t="n">
        <v>-280000</v>
      </c>
      <c r="H84" s="1" t="n">
        <v>8.02</v>
      </c>
      <c r="I84" s="0" t="n">
        <v>1.75</v>
      </c>
      <c r="J84" s="1" t="n">
        <v>6.293</v>
      </c>
      <c r="K84" s="0" t="n">
        <f aca="false">ABS(G84)</f>
        <v>280000</v>
      </c>
      <c r="L84" s="0" t="str">
        <f aca="false">IF(G84&gt;0,"BUY","SELL")</f>
        <v>SELL</v>
      </c>
      <c r="M84" s="0" t="str">
        <f aca="false">IF(E84="C","CALL","PUT")</f>
        <v>CALL</v>
      </c>
      <c r="N84" s="0" t="str">
        <f aca="false">CONCATENATE(L84," - ",M84)</f>
        <v>SELL - CALL</v>
      </c>
      <c r="O84" s="0" t="n">
        <f aca="false">I84+J84</f>
        <v>8.043</v>
      </c>
      <c r="P84" s="9" t="n">
        <f aca="false">IF(N84="SELL - PUT",IF(H84-O84&gt;0,0,(H84-O84)*K84),IF(N84="BUY - CALL",IF(O84-H84&gt;0,0,(H84-O84)*K84),IF(N84="SELL - CALL",IF(O84-H84&gt;0,0,(O84-H84)*K84),IF(N84="BUY - PUT",IF(H84-O84&gt;0,0,(O84-H84)*K84)))))</f>
        <v>0</v>
      </c>
    </row>
    <row r="85" customFormat="false" ht="12.75" hidden="false" customHeight="false" outlineLevel="0" collapsed="false">
      <c r="A85" s="0" t="s">
        <v>41</v>
      </c>
      <c r="B85" s="0" t="s">
        <v>126</v>
      </c>
      <c r="C85" s="1" t="s">
        <v>96</v>
      </c>
      <c r="D85" s="0" t="s">
        <v>20</v>
      </c>
      <c r="E85" s="0" t="s">
        <v>21</v>
      </c>
      <c r="F85" s="2" t="n">
        <v>36923</v>
      </c>
      <c r="G85" s="7" t="n">
        <v>280000</v>
      </c>
      <c r="H85" s="1" t="n">
        <v>8.02</v>
      </c>
      <c r="I85" s="8" t="n">
        <v>2.5</v>
      </c>
      <c r="J85" s="1" t="n">
        <v>6.293</v>
      </c>
      <c r="K85" s="0" t="n">
        <f aca="false">ABS(G85)</f>
        <v>280000</v>
      </c>
      <c r="L85" s="0" t="str">
        <f aca="false">IF(G85&gt;0,"BUY","SELL")</f>
        <v>BUY</v>
      </c>
      <c r="M85" s="0" t="str">
        <f aca="false">IF(E85="C","CALL","PUT")</f>
        <v>CALL</v>
      </c>
      <c r="N85" s="0" t="str">
        <f aca="false">CONCATENATE(L85," - ",M85)</f>
        <v>BUY - CALL</v>
      </c>
      <c r="O85" s="0" t="n">
        <f aca="false">I85+J85</f>
        <v>8.793</v>
      </c>
      <c r="P85" s="9" t="n">
        <f aca="false">IF(N85="SELL - PUT",IF(H85-O85&gt;0,0,(H85-O85)*K85),IF(N85="BUY - CALL",IF(O85-H85&gt;0,0,(H85-O85)*K85),IF(N85="SELL - CALL",IF(O85-H85&gt;0,0,(O85-H85)*K85),IF(N85="BUY - PUT",IF(H85-O85&gt;0,0,(O85-H85)*K85)))))</f>
        <v>0</v>
      </c>
    </row>
    <row r="86" customFormat="false" ht="12.75" hidden="false" customHeight="false" outlineLevel="0" collapsed="false">
      <c r="A86" s="0" t="s">
        <v>127</v>
      </c>
      <c r="B86" s="0" t="s">
        <v>128</v>
      </c>
      <c r="C86" s="1" t="s">
        <v>96</v>
      </c>
      <c r="D86" s="0" t="s">
        <v>20</v>
      </c>
      <c r="E86" s="0" t="s">
        <v>35</v>
      </c>
      <c r="F86" s="2" t="n">
        <v>36923</v>
      </c>
      <c r="G86" s="7" t="n">
        <v>500000</v>
      </c>
      <c r="H86" s="1" t="n">
        <v>8.02</v>
      </c>
      <c r="I86" s="8" t="n">
        <v>0.4</v>
      </c>
      <c r="J86" s="1" t="n">
        <v>6.293</v>
      </c>
      <c r="K86" s="0" t="n">
        <f aca="false">ABS(G86)</f>
        <v>500000</v>
      </c>
      <c r="L86" s="0" t="str">
        <f aca="false">IF(G86&gt;0,"BUY","SELL")</f>
        <v>BUY</v>
      </c>
      <c r="M86" s="0" t="str">
        <f aca="false">IF(E86="C","CALL","PUT")</f>
        <v>PUT</v>
      </c>
      <c r="N86" s="0" t="str">
        <f aca="false">CONCATENATE(L86," - ",M86)</f>
        <v>BUY - PUT</v>
      </c>
      <c r="O86" s="0" t="n">
        <f aca="false">I86+J86</f>
        <v>6.693</v>
      </c>
      <c r="P86" s="9" t="n">
        <f aca="false">IF(N86="SELL - PUT",IF(H86-O86&gt;0,0,(H86-O86)*K86),IF(N86="BUY - CALL",IF(O86-H86&gt;0,0,(H86-O86)*K86),IF(N86="SELL - CALL",IF(O86-H86&gt;0,0,(O86-H86)*K86),IF(N86="BUY - PUT",IF(H86-O86&gt;0,0,(O86-H86)*K86)))))</f>
        <v>0</v>
      </c>
    </row>
    <row r="87" customFormat="false" ht="12.75" hidden="false" customHeight="false" outlineLevel="0" collapsed="false">
      <c r="A87" s="19" t="s">
        <v>28</v>
      </c>
      <c r="B87" s="0" t="s">
        <v>129</v>
      </c>
      <c r="C87" s="1" t="s">
        <v>96</v>
      </c>
      <c r="D87" s="0" t="s">
        <v>20</v>
      </c>
      <c r="E87" s="0" t="s">
        <v>35</v>
      </c>
      <c r="F87" s="2" t="n">
        <v>36923</v>
      </c>
      <c r="G87" s="7" t="n">
        <v>-1000000</v>
      </c>
      <c r="H87" s="1" t="n">
        <v>8.02</v>
      </c>
      <c r="I87" s="0" t="n">
        <v>1.7</v>
      </c>
      <c r="J87" s="1" t="n">
        <v>6.293</v>
      </c>
      <c r="K87" s="0" t="n">
        <f aca="false">ABS(G87)</f>
        <v>1000000</v>
      </c>
      <c r="L87" s="0" t="str">
        <f aca="false">IF(G87&gt;0,"BUY","SELL")</f>
        <v>SELL</v>
      </c>
      <c r="M87" s="0" t="str">
        <f aca="false">IF(E87="C","CALL","PUT")</f>
        <v>PUT</v>
      </c>
      <c r="N87" s="0" t="str">
        <f aca="false">CONCATENATE(L87," - ",M87)</f>
        <v>SELL - PUT</v>
      </c>
      <c r="O87" s="0" t="n">
        <f aca="false">I87+J87</f>
        <v>7.993</v>
      </c>
      <c r="P87" s="9" t="n">
        <f aca="false">IF(N87="SELL - PUT",IF(H87-O87&gt;0,0,(H87-O87)*K87),IF(N87="BUY - CALL",IF(O87-H87&gt;0,0,(H87-O87)*K87),IF(N87="SELL - CALL",IF(O87-H87&gt;0,0,(O87-H87)*K87),IF(N87="BUY - PUT",IF(H87-O87&gt;0,0,(O87-H87)*K87)))))</f>
        <v>0</v>
      </c>
    </row>
    <row r="88" customFormat="false" ht="12.75" hidden="false" customHeight="false" outlineLevel="0" collapsed="false">
      <c r="A88" s="0" t="s">
        <v>28</v>
      </c>
      <c r="B88" s="0" t="s">
        <v>130</v>
      </c>
      <c r="C88" s="1" t="s">
        <v>96</v>
      </c>
      <c r="D88" s="0" t="s">
        <v>20</v>
      </c>
      <c r="E88" s="0" t="s">
        <v>35</v>
      </c>
      <c r="F88" s="2" t="n">
        <v>36923</v>
      </c>
      <c r="G88" s="7" t="n">
        <v>1000000</v>
      </c>
      <c r="H88" s="1" t="n">
        <v>8.02</v>
      </c>
      <c r="I88" s="0" t="n">
        <v>1</v>
      </c>
      <c r="J88" s="1" t="n">
        <v>6.293</v>
      </c>
      <c r="K88" s="0" t="n">
        <f aca="false">ABS(G88)</f>
        <v>1000000</v>
      </c>
      <c r="L88" s="0" t="str">
        <f aca="false">IF(G88&gt;0,"BUY","SELL")</f>
        <v>BUY</v>
      </c>
      <c r="M88" s="0" t="str">
        <f aca="false">IF(E88="C","CALL","PUT")</f>
        <v>PUT</v>
      </c>
      <c r="N88" s="0" t="str">
        <f aca="false">CONCATENATE(L88," - ",M88)</f>
        <v>BUY - PUT</v>
      </c>
      <c r="O88" s="0" t="n">
        <f aca="false">I88+J88</f>
        <v>7.293</v>
      </c>
      <c r="P88" s="9" t="n">
        <f aca="false">IF(N88="SELL - PUT",IF(H88-O88&gt;0,0,(H88-O88)*K88),IF(N88="BUY - CALL",IF(O88-H88&gt;0,0,(H88-O88)*K88),IF(N88="SELL - CALL",IF(O88-H88&gt;0,0,(O88-H88)*K88),IF(N88="BUY - PUT",IF(H88-O88&gt;0,0,(O88-H88)*K88)))))</f>
        <v>0</v>
      </c>
    </row>
    <row r="89" customFormat="false" ht="12.75" hidden="false" customHeight="false" outlineLevel="0" collapsed="false">
      <c r="A89" s="10" t="s">
        <v>28</v>
      </c>
      <c r="B89" s="0" t="s">
        <v>131</v>
      </c>
      <c r="C89" s="1" t="s">
        <v>96</v>
      </c>
      <c r="D89" s="0" t="s">
        <v>20</v>
      </c>
      <c r="E89" s="0" t="s">
        <v>21</v>
      </c>
      <c r="F89" s="2" t="n">
        <v>36923</v>
      </c>
      <c r="G89" s="7" t="n">
        <v>-500000</v>
      </c>
      <c r="H89" s="1" t="n">
        <v>8.02</v>
      </c>
      <c r="I89" s="0" t="n">
        <v>5</v>
      </c>
      <c r="J89" s="1" t="n">
        <v>6.293</v>
      </c>
      <c r="K89" s="0" t="n">
        <f aca="false">ABS(G89)</f>
        <v>500000</v>
      </c>
      <c r="L89" s="0" t="str">
        <f aca="false">IF(G89&gt;0,"BUY","SELL")</f>
        <v>SELL</v>
      </c>
      <c r="M89" s="0" t="str">
        <f aca="false">IF(E89="C","CALL","PUT")</f>
        <v>CALL</v>
      </c>
      <c r="N89" s="0" t="str">
        <f aca="false">CONCATENATE(L89," - ",M89)</f>
        <v>SELL - CALL</v>
      </c>
      <c r="O89" s="0" t="n">
        <f aca="false">I89+J89</f>
        <v>11.293</v>
      </c>
      <c r="P89" s="9" t="n">
        <f aca="false">IF(N89="SELL - PUT",IF(H89-O89&gt;0,0,(H89-O89)*K89),IF(N89="BUY - CALL",IF(O89-H89&gt;0,0,(H89-O89)*K89),IF(N89="SELL - CALL",IF(O89-H89&gt;0,0,(O89-H89)*K89),IF(N89="BUY - PUT",IF(H89-O89&gt;0,0,(O89-H89)*K89)))))</f>
        <v>0</v>
      </c>
    </row>
    <row r="90" customFormat="false" ht="12.75" hidden="false" customHeight="false" outlineLevel="0" collapsed="false">
      <c r="A90" s="10" t="s">
        <v>28</v>
      </c>
      <c r="B90" s="0" t="s">
        <v>132</v>
      </c>
      <c r="C90" s="1" t="s">
        <v>96</v>
      </c>
      <c r="D90" s="0" t="s">
        <v>20</v>
      </c>
      <c r="E90" s="0" t="s">
        <v>21</v>
      </c>
      <c r="F90" s="2" t="n">
        <v>36923</v>
      </c>
      <c r="G90" s="7" t="n">
        <v>-500000</v>
      </c>
      <c r="H90" s="1" t="n">
        <v>8.02</v>
      </c>
      <c r="I90" s="0" t="n">
        <v>1.6</v>
      </c>
      <c r="J90" s="1" t="n">
        <v>6.293</v>
      </c>
      <c r="K90" s="0" t="n">
        <f aca="false">ABS(G90)</f>
        <v>500000</v>
      </c>
      <c r="L90" s="0" t="str">
        <f aca="false">IF(G90&gt;0,"BUY","SELL")</f>
        <v>SELL</v>
      </c>
      <c r="M90" s="0" t="str">
        <f aca="false">IF(E90="C","CALL","PUT")</f>
        <v>CALL</v>
      </c>
      <c r="N90" s="0" t="str">
        <f aca="false">CONCATENATE(L90," - ",M90)</f>
        <v>SELL - CALL</v>
      </c>
      <c r="O90" s="0" t="n">
        <f aca="false">I90+J90</f>
        <v>7.893</v>
      </c>
      <c r="P90" s="9" t="n">
        <f aca="false">IF(N90="SELL - PUT",IF(H90-O90&gt;0,0,(H90-O90)*K90),IF(N90="BUY - CALL",IF(O90-H90&gt;0,0,(H90-O90)*K90),IF(N90="SELL - CALL",IF(O90-H90&gt;0,0,(O90-H90)*K90),IF(N90="BUY - PUT",IF(H90-O90&gt;0,0,(O90-H90)*K90)))))</f>
        <v>-63499.9999999995</v>
      </c>
    </row>
    <row r="91" customFormat="false" ht="12.75" hidden="false" customHeight="false" outlineLevel="0" collapsed="false">
      <c r="A91" s="0" t="s">
        <v>28</v>
      </c>
      <c r="B91" s="0" t="s">
        <v>133</v>
      </c>
      <c r="C91" s="1" t="s">
        <v>96</v>
      </c>
      <c r="D91" s="0" t="s">
        <v>20</v>
      </c>
      <c r="E91" s="0" t="s">
        <v>35</v>
      </c>
      <c r="F91" s="2" t="n">
        <v>36923</v>
      </c>
      <c r="G91" s="7" t="n">
        <v>-500000</v>
      </c>
      <c r="H91" s="1" t="n">
        <v>8.02</v>
      </c>
      <c r="I91" s="0" t="n">
        <v>1.6</v>
      </c>
      <c r="J91" s="1" t="n">
        <v>6.293</v>
      </c>
      <c r="K91" s="0" t="n">
        <f aca="false">ABS(G91)</f>
        <v>500000</v>
      </c>
      <c r="L91" s="0" t="str">
        <f aca="false">IF(G91&gt;0,"BUY","SELL")</f>
        <v>SELL</v>
      </c>
      <c r="M91" s="0" t="str">
        <f aca="false">IF(E91="C","CALL","PUT")</f>
        <v>PUT</v>
      </c>
      <c r="N91" s="0" t="str">
        <f aca="false">CONCATENATE(L91," - ",M91)</f>
        <v>SELL - PUT</v>
      </c>
      <c r="O91" s="0" t="n">
        <f aca="false">I91+J91</f>
        <v>7.893</v>
      </c>
      <c r="P91" s="9" t="n">
        <f aca="false">IF(N91="SELL - PUT",IF(H91-O91&gt;0,0,(H91-O91)*K91),IF(N91="BUY - CALL",IF(O91-H91&gt;0,0,(H91-O91)*K91),IF(N91="SELL - CALL",IF(O91-H91&gt;0,0,(O91-H91)*K91),IF(N91="BUY - PUT",IF(H91-O91&gt;0,0,(O91-H91)*K91)))))</f>
        <v>0</v>
      </c>
    </row>
    <row r="92" customFormat="false" ht="12.75" hidden="false" customHeight="false" outlineLevel="0" collapsed="false">
      <c r="A92" s="19" t="s">
        <v>28</v>
      </c>
      <c r="B92" s="0" t="s">
        <v>134</v>
      </c>
      <c r="C92" s="1" t="s">
        <v>96</v>
      </c>
      <c r="D92" s="0" t="s">
        <v>20</v>
      </c>
      <c r="E92" s="0" t="s">
        <v>21</v>
      </c>
      <c r="F92" s="2" t="n">
        <v>36923</v>
      </c>
      <c r="G92" s="7" t="n">
        <v>-500000</v>
      </c>
      <c r="H92" s="1" t="n">
        <v>8.02</v>
      </c>
      <c r="I92" s="0" t="n">
        <v>2.5</v>
      </c>
      <c r="J92" s="1" t="n">
        <v>6.293</v>
      </c>
      <c r="K92" s="0" t="n">
        <f aca="false">ABS(G92)</f>
        <v>500000</v>
      </c>
      <c r="L92" s="0" t="str">
        <f aca="false">IF(G92&gt;0,"BUY","SELL")</f>
        <v>SELL</v>
      </c>
      <c r="M92" s="0" t="str">
        <f aca="false">IF(E92="C","CALL","PUT")</f>
        <v>CALL</v>
      </c>
      <c r="N92" s="0" t="str">
        <f aca="false">CONCATENATE(L92," - ",M92)</f>
        <v>SELL - CALL</v>
      </c>
      <c r="O92" s="0" t="n">
        <f aca="false">I92+J92</f>
        <v>8.793</v>
      </c>
      <c r="P92" s="9" t="n">
        <f aca="false">IF(N92="SELL - PUT",IF(H92-O92&gt;0,0,(H92-O92)*K92),IF(N92="BUY - CALL",IF(O92-H92&gt;0,0,(H92-O92)*K92),IF(N92="SELL - CALL",IF(O92-H92&gt;0,0,(O92-H92)*K92),IF(N92="BUY - PUT",IF(H92-O92&gt;0,0,(O92-H92)*K92)))))</f>
        <v>0</v>
      </c>
    </row>
    <row r="93" customFormat="false" ht="12.75" hidden="false" customHeight="false" outlineLevel="0" collapsed="false">
      <c r="A93" s="19" t="s">
        <v>28</v>
      </c>
      <c r="B93" s="0" t="s">
        <v>135</v>
      </c>
      <c r="C93" s="1" t="s">
        <v>96</v>
      </c>
      <c r="D93" s="0" t="s">
        <v>20</v>
      </c>
      <c r="E93" s="0" t="s">
        <v>35</v>
      </c>
      <c r="F93" s="2" t="n">
        <v>36923</v>
      </c>
      <c r="G93" s="7" t="n">
        <v>500000</v>
      </c>
      <c r="H93" s="1" t="n">
        <v>8.02</v>
      </c>
      <c r="I93" s="0" t="n">
        <v>0.75</v>
      </c>
      <c r="J93" s="1" t="n">
        <v>6.293</v>
      </c>
      <c r="K93" s="0" t="n">
        <f aca="false">ABS(G93)</f>
        <v>500000</v>
      </c>
      <c r="L93" s="0" t="str">
        <f aca="false">IF(G93&gt;0,"BUY","SELL")</f>
        <v>BUY</v>
      </c>
      <c r="M93" s="0" t="str">
        <f aca="false">IF(E93="C","CALL","PUT")</f>
        <v>PUT</v>
      </c>
      <c r="N93" s="0" t="str">
        <f aca="false">CONCATENATE(L93," - ",M93)</f>
        <v>BUY - PUT</v>
      </c>
      <c r="O93" s="0" t="n">
        <f aca="false">I93+J93</f>
        <v>7.043</v>
      </c>
      <c r="P93" s="9" t="n">
        <f aca="false">IF(N93="SELL - PUT",IF(H93-O93&gt;0,0,(H93-O93)*K93),IF(N93="BUY - CALL",IF(O93-H93&gt;0,0,(H93-O93)*K93),IF(N93="SELL - CALL",IF(O93-H93&gt;0,0,(O93-H93)*K93),IF(N93="BUY - PUT",IF(H93-O93&gt;0,0,(O93-H93)*K93)))))</f>
        <v>0</v>
      </c>
    </row>
    <row r="94" customFormat="false" ht="12.75" hidden="false" customHeight="false" outlineLevel="0" collapsed="false">
      <c r="A94" s="0" t="s">
        <v>28</v>
      </c>
      <c r="B94" s="0" t="s">
        <v>136</v>
      </c>
      <c r="C94" s="1" t="s">
        <v>96</v>
      </c>
      <c r="D94" s="0" t="s">
        <v>20</v>
      </c>
      <c r="E94" s="0" t="s">
        <v>21</v>
      </c>
      <c r="F94" s="2" t="n">
        <v>36923</v>
      </c>
      <c r="G94" s="7" t="n">
        <v>-500000</v>
      </c>
      <c r="H94" s="1" t="n">
        <v>8.02</v>
      </c>
      <c r="I94" s="8" t="n">
        <v>2.5</v>
      </c>
      <c r="J94" s="1" t="n">
        <v>6.293</v>
      </c>
      <c r="K94" s="0" t="n">
        <f aca="false">ABS(G94)</f>
        <v>500000</v>
      </c>
      <c r="L94" s="0" t="str">
        <f aca="false">IF(G94&gt;0,"BUY","SELL")</f>
        <v>SELL</v>
      </c>
      <c r="M94" s="0" t="str">
        <f aca="false">IF(E94="C","CALL","PUT")</f>
        <v>CALL</v>
      </c>
      <c r="N94" s="0" t="str">
        <f aca="false">CONCATENATE(L94," - ",M94)</f>
        <v>SELL - CALL</v>
      </c>
      <c r="O94" s="0" t="n">
        <f aca="false">I94+J94</f>
        <v>8.793</v>
      </c>
      <c r="P94" s="9" t="n">
        <f aca="false">IF(N94="SELL - PUT",IF(H94-O94&gt;0,0,(H94-O94)*K94),IF(N94="BUY - CALL",IF(O94-H94&gt;0,0,(H94-O94)*K94),IF(N94="SELL - CALL",IF(O94-H94&gt;0,0,(O94-H94)*K94),IF(N94="BUY - PUT",IF(H94-O94&gt;0,0,(O94-H94)*K94)))))</f>
        <v>0</v>
      </c>
    </row>
    <row r="95" customFormat="false" ht="12.75" hidden="false" customHeight="false" outlineLevel="0" collapsed="false">
      <c r="A95" s="10" t="s">
        <v>63</v>
      </c>
      <c r="B95" s="0" t="s">
        <v>137</v>
      </c>
      <c r="C95" s="1" t="s">
        <v>96</v>
      </c>
      <c r="D95" s="0" t="s">
        <v>20</v>
      </c>
      <c r="E95" s="0" t="s">
        <v>35</v>
      </c>
      <c r="F95" s="2" t="n">
        <v>36923</v>
      </c>
      <c r="G95" s="7" t="n">
        <v>500000</v>
      </c>
      <c r="H95" s="1" t="n">
        <v>8.02</v>
      </c>
      <c r="I95" s="0" t="n">
        <v>0.7</v>
      </c>
      <c r="J95" s="1" t="n">
        <v>6.293</v>
      </c>
      <c r="K95" s="0" t="n">
        <f aca="false">ABS(G95)</f>
        <v>500000</v>
      </c>
      <c r="L95" s="0" t="str">
        <f aca="false">IF(G95&gt;0,"BUY","SELL")</f>
        <v>BUY</v>
      </c>
      <c r="M95" s="0" t="str">
        <f aca="false">IF(E95="C","CALL","PUT")</f>
        <v>PUT</v>
      </c>
      <c r="N95" s="0" t="str">
        <f aca="false">CONCATENATE(L95," - ",M95)</f>
        <v>BUY - PUT</v>
      </c>
      <c r="O95" s="0" t="n">
        <f aca="false">I95+J95</f>
        <v>6.993</v>
      </c>
      <c r="P95" s="9" t="n">
        <f aca="false">IF(N95="SELL - PUT",IF(H95-O95&gt;0,0,(H95-O95)*K95),IF(N95="BUY - CALL",IF(O95-H95&gt;0,0,(H95-O95)*K95),IF(N95="SELL - CALL",IF(O95-H95&gt;0,0,(O95-H95)*K95),IF(N95="BUY - PUT",IF(H95-O95&gt;0,0,(O95-H95)*K95)))))</f>
        <v>0</v>
      </c>
    </row>
    <row r="96" customFormat="false" ht="12.75" hidden="false" customHeight="false" outlineLevel="0" collapsed="false">
      <c r="A96" s="0" t="s">
        <v>86</v>
      </c>
      <c r="B96" s="0" t="s">
        <v>138</v>
      </c>
      <c r="C96" s="1" t="s">
        <v>96</v>
      </c>
      <c r="D96" s="0" t="s">
        <v>20</v>
      </c>
      <c r="E96" s="0" t="s">
        <v>35</v>
      </c>
      <c r="F96" s="2" t="n">
        <v>36923</v>
      </c>
      <c r="G96" s="7" t="n">
        <v>1500000</v>
      </c>
      <c r="H96" s="1" t="n">
        <v>8.02</v>
      </c>
      <c r="I96" s="0" t="n">
        <v>0.75</v>
      </c>
      <c r="J96" s="1" t="n">
        <v>6.293</v>
      </c>
      <c r="K96" s="0" t="n">
        <f aca="false">ABS(G96)</f>
        <v>1500000</v>
      </c>
      <c r="L96" s="0" t="str">
        <f aca="false">IF(G96&gt;0,"BUY","SELL")</f>
        <v>BUY</v>
      </c>
      <c r="M96" s="0" t="str">
        <f aca="false">IF(E96="C","CALL","PUT")</f>
        <v>PUT</v>
      </c>
      <c r="N96" s="0" t="str">
        <f aca="false">CONCATENATE(L96," - ",M96)</f>
        <v>BUY - PUT</v>
      </c>
      <c r="O96" s="0" t="n">
        <f aca="false">I96+J96</f>
        <v>7.043</v>
      </c>
      <c r="P96" s="9" t="n">
        <f aca="false">IF(N96="SELL - PUT",IF(H96-O96&gt;0,0,(H96-O96)*K96),IF(N96="BUY - CALL",IF(O96-H96&gt;0,0,(H96-O96)*K96),IF(N96="SELL - CALL",IF(O96-H96&gt;0,0,(O96-H96)*K96),IF(N96="BUY - PUT",IF(H96-O96&gt;0,0,(O96-H96)*K96)))))</f>
        <v>0</v>
      </c>
    </row>
    <row r="97" customFormat="false" ht="12.75" hidden="false" customHeight="false" outlineLevel="0" collapsed="false">
      <c r="A97" s="0" t="s">
        <v>86</v>
      </c>
      <c r="B97" s="0" t="s">
        <v>139</v>
      </c>
      <c r="C97" s="1" t="s">
        <v>96</v>
      </c>
      <c r="D97" s="0" t="s">
        <v>20</v>
      </c>
      <c r="E97" s="0" t="s">
        <v>35</v>
      </c>
      <c r="F97" s="2" t="n">
        <v>36923</v>
      </c>
      <c r="G97" s="7" t="n">
        <v>840000</v>
      </c>
      <c r="H97" s="1" t="n">
        <v>8.02</v>
      </c>
      <c r="I97" s="8" t="n">
        <v>0.75</v>
      </c>
      <c r="J97" s="1" t="n">
        <v>6.293</v>
      </c>
      <c r="K97" s="0" t="n">
        <f aca="false">ABS(G97)</f>
        <v>840000</v>
      </c>
      <c r="L97" s="0" t="str">
        <f aca="false">IF(G97&gt;0,"BUY","SELL")</f>
        <v>BUY</v>
      </c>
      <c r="M97" s="0" t="str">
        <f aca="false">IF(E97="C","CALL","PUT")</f>
        <v>PUT</v>
      </c>
      <c r="N97" s="0" t="str">
        <f aca="false">CONCATENATE(L97," - ",M97)</f>
        <v>BUY - PUT</v>
      </c>
      <c r="O97" s="0" t="n">
        <f aca="false">I97+J97</f>
        <v>7.043</v>
      </c>
      <c r="P97" s="9" t="n">
        <f aca="false">IF(N97="SELL - PUT",IF(H97-O97&gt;0,0,(H97-O97)*K97),IF(N97="BUY - CALL",IF(O97-H97&gt;0,0,(H97-O97)*K97),IF(N97="SELL - CALL",IF(O97-H97&gt;0,0,(O97-H97)*K97),IF(N97="BUY - PUT",IF(H97-O97&gt;0,0,(O97-H97)*K97)))))</f>
        <v>0</v>
      </c>
    </row>
    <row r="98" customFormat="false" ht="12.75" hidden="false" customHeight="false" outlineLevel="0" collapsed="false">
      <c r="A98" s="19" t="s">
        <v>28</v>
      </c>
      <c r="B98" s="0" t="s">
        <v>140</v>
      </c>
      <c r="C98" s="1" t="s">
        <v>96</v>
      </c>
      <c r="D98" s="0" t="s">
        <v>20</v>
      </c>
      <c r="E98" s="0" t="s">
        <v>21</v>
      </c>
      <c r="F98" s="2" t="n">
        <v>36923</v>
      </c>
      <c r="G98" s="7" t="n">
        <v>-500000</v>
      </c>
      <c r="H98" s="1" t="n">
        <v>8.02</v>
      </c>
      <c r="I98" s="0" t="n">
        <v>1.6</v>
      </c>
      <c r="J98" s="1" t="n">
        <v>6.293</v>
      </c>
      <c r="K98" s="0" t="n">
        <f aca="false">ABS(G98)</f>
        <v>500000</v>
      </c>
      <c r="L98" s="0" t="str">
        <f aca="false">IF(G98&gt;0,"BUY","SELL")</f>
        <v>SELL</v>
      </c>
      <c r="M98" s="0" t="str">
        <f aca="false">IF(E98="C","CALL","PUT")</f>
        <v>CALL</v>
      </c>
      <c r="N98" s="0" t="str">
        <f aca="false">CONCATENATE(L98," - ",M98)</f>
        <v>SELL - CALL</v>
      </c>
      <c r="O98" s="0" t="n">
        <f aca="false">I98+J98</f>
        <v>7.893</v>
      </c>
      <c r="P98" s="9" t="n">
        <f aca="false">IF(N98="SELL - PUT",IF(H98-O98&gt;0,0,(H98-O98)*K98),IF(N98="BUY - CALL",IF(O98-H98&gt;0,0,(H98-O98)*K98),IF(N98="SELL - CALL",IF(O98-H98&gt;0,0,(O98-H98)*K98),IF(N98="BUY - PUT",IF(H98-O98&gt;0,0,(O98-H98)*K98)))))</f>
        <v>-63499.9999999995</v>
      </c>
    </row>
    <row r="99" customFormat="false" ht="12.75" hidden="false" customHeight="false" outlineLevel="0" collapsed="false">
      <c r="A99" s="0" t="s">
        <v>28</v>
      </c>
      <c r="B99" s="0" t="s">
        <v>141</v>
      </c>
      <c r="C99" s="1" t="s">
        <v>96</v>
      </c>
      <c r="D99" s="0" t="s">
        <v>20</v>
      </c>
      <c r="E99" s="0" t="s">
        <v>35</v>
      </c>
      <c r="F99" s="2" t="n">
        <v>36923</v>
      </c>
      <c r="G99" s="7" t="n">
        <v>-500000</v>
      </c>
      <c r="H99" s="1" t="n">
        <v>8.02</v>
      </c>
      <c r="I99" s="8" t="n">
        <v>1.6</v>
      </c>
      <c r="J99" s="1" t="n">
        <v>6.293</v>
      </c>
      <c r="K99" s="0" t="n">
        <f aca="false">ABS(G99)</f>
        <v>500000</v>
      </c>
      <c r="L99" s="0" t="str">
        <f aca="false">IF(G99&gt;0,"BUY","SELL")</f>
        <v>SELL</v>
      </c>
      <c r="M99" s="0" t="str">
        <f aca="false">IF(E99="C","CALL","PUT")</f>
        <v>PUT</v>
      </c>
      <c r="N99" s="0" t="str">
        <f aca="false">CONCATENATE(L99," - ",M99)</f>
        <v>SELL - PUT</v>
      </c>
      <c r="O99" s="0" t="n">
        <f aca="false">I99+J99</f>
        <v>7.893</v>
      </c>
      <c r="P99" s="9" t="n">
        <f aca="false">IF(N99="SELL - PUT",IF(H99-O99&gt;0,0,(H99-O99)*K99),IF(N99="BUY - CALL",IF(O99-H99&gt;0,0,(H99-O99)*K99),IF(N99="SELL - CALL",IF(O99-H99&gt;0,0,(O99-H99)*K99),IF(N99="BUY - PUT",IF(H99-O99&gt;0,0,(O99-H99)*K99)))))</f>
        <v>0</v>
      </c>
    </row>
    <row r="100" customFormat="false" ht="12.75" hidden="false" customHeight="false" outlineLevel="0" collapsed="false">
      <c r="A100" s="0" t="s">
        <v>28</v>
      </c>
      <c r="B100" s="0" t="s">
        <v>142</v>
      </c>
      <c r="C100" s="1" t="s">
        <v>96</v>
      </c>
      <c r="D100" s="0" t="s">
        <v>20</v>
      </c>
      <c r="E100" s="0" t="s">
        <v>21</v>
      </c>
      <c r="F100" s="2" t="n">
        <v>36923</v>
      </c>
      <c r="G100" s="7" t="n">
        <v>500000</v>
      </c>
      <c r="H100" s="1" t="n">
        <v>8.02</v>
      </c>
      <c r="I100" s="8" t="n">
        <v>2.3</v>
      </c>
      <c r="J100" s="1" t="n">
        <v>6.293</v>
      </c>
      <c r="K100" s="0" t="n">
        <f aca="false">ABS(G100)</f>
        <v>500000</v>
      </c>
      <c r="L100" s="0" t="str">
        <f aca="false">IF(G100&gt;0,"BUY","SELL")</f>
        <v>BUY</v>
      </c>
      <c r="M100" s="0" t="str">
        <f aca="false">IF(E100="C","CALL","PUT")</f>
        <v>CALL</v>
      </c>
      <c r="N100" s="0" t="str">
        <f aca="false">CONCATENATE(L100," - ",M100)</f>
        <v>BUY - CALL</v>
      </c>
      <c r="O100" s="0" t="n">
        <f aca="false">I100+J100</f>
        <v>8.593</v>
      </c>
      <c r="P100" s="9" t="n">
        <f aca="false">IF(N100="SELL - PUT",IF(H100-O100&gt;0,0,(H100-O100)*K100),IF(N100="BUY - CALL",IF(O100-H100&gt;0,0,(H100-O100)*K100),IF(N100="SELL - CALL",IF(O100-H100&gt;0,0,(O100-H100)*K100),IF(N100="BUY - PUT",IF(H100-O100&gt;0,0,(O100-H100)*K100)))))</f>
        <v>0</v>
      </c>
    </row>
    <row r="101" customFormat="false" ht="12.75" hidden="false" customHeight="false" outlineLevel="0" collapsed="false">
      <c r="A101" s="19" t="s">
        <v>102</v>
      </c>
      <c r="B101" s="0" t="s">
        <v>143</v>
      </c>
      <c r="C101" s="1" t="s">
        <v>96</v>
      </c>
      <c r="D101" s="0" t="s">
        <v>20</v>
      </c>
      <c r="E101" s="0" t="s">
        <v>35</v>
      </c>
      <c r="F101" s="2" t="n">
        <v>36923</v>
      </c>
      <c r="G101" s="7" t="n">
        <v>1000000</v>
      </c>
      <c r="H101" s="1" t="n">
        <v>8.02</v>
      </c>
      <c r="I101" s="0" t="n">
        <v>0.95</v>
      </c>
      <c r="J101" s="1" t="n">
        <v>6.293</v>
      </c>
      <c r="K101" s="0" t="n">
        <f aca="false">ABS(G101)</f>
        <v>1000000</v>
      </c>
      <c r="L101" s="0" t="str">
        <f aca="false">IF(G101&gt;0,"BUY","SELL")</f>
        <v>BUY</v>
      </c>
      <c r="M101" s="0" t="str">
        <f aca="false">IF(E101="C","CALL","PUT")</f>
        <v>PUT</v>
      </c>
      <c r="N101" s="0" t="str">
        <f aca="false">CONCATENATE(L101," - ",M101)</f>
        <v>BUY - PUT</v>
      </c>
      <c r="O101" s="0" t="n">
        <f aca="false">I101+J101</f>
        <v>7.243</v>
      </c>
      <c r="P101" s="9" t="n">
        <f aca="false">IF(N101="SELL - PUT",IF(H101-O101&gt;0,0,(H101-O101)*K101),IF(N101="BUY - CALL",IF(O101-H101&gt;0,0,(H101-O101)*K101),IF(N101="SELL - CALL",IF(O101-H101&gt;0,0,(O101-H101)*K101),IF(N101="BUY - PUT",IF(H101-O101&gt;0,0,(O101-H101)*K101)))))</f>
        <v>0</v>
      </c>
    </row>
    <row r="102" customFormat="false" ht="12.75" hidden="false" customHeight="false" outlineLevel="0" collapsed="false">
      <c r="A102" s="0" t="s">
        <v>102</v>
      </c>
      <c r="B102" s="0" t="s">
        <v>144</v>
      </c>
      <c r="C102" s="1" t="s">
        <v>96</v>
      </c>
      <c r="D102" s="0" t="s">
        <v>20</v>
      </c>
      <c r="E102" s="0" t="s">
        <v>35</v>
      </c>
      <c r="F102" s="2" t="n">
        <v>36923</v>
      </c>
      <c r="G102" s="7" t="n">
        <v>500000</v>
      </c>
      <c r="H102" s="1" t="n">
        <v>8.02</v>
      </c>
      <c r="I102" s="8" t="n">
        <v>0.95</v>
      </c>
      <c r="J102" s="1" t="n">
        <v>6.293</v>
      </c>
      <c r="K102" s="0" t="n">
        <f aca="false">ABS(G102)</f>
        <v>500000</v>
      </c>
      <c r="L102" s="0" t="str">
        <f aca="false">IF(G102&gt;0,"BUY","SELL")</f>
        <v>BUY</v>
      </c>
      <c r="M102" s="0" t="str">
        <f aca="false">IF(E102="C","CALL","PUT")</f>
        <v>PUT</v>
      </c>
      <c r="N102" s="0" t="str">
        <f aca="false">CONCATENATE(L102," - ",M102)</f>
        <v>BUY - PUT</v>
      </c>
      <c r="O102" s="0" t="n">
        <f aca="false">I102+J102</f>
        <v>7.243</v>
      </c>
      <c r="P102" s="9" t="n">
        <f aca="false">IF(N102="SELL - PUT",IF(H102-O102&gt;0,0,(H102-O102)*K102),IF(N102="BUY - CALL",IF(O102-H102&gt;0,0,(H102-O102)*K102),IF(N102="SELL - CALL",IF(O102-H102&gt;0,0,(O102-H102)*K102),IF(N102="BUY - PUT",IF(H102-O102&gt;0,0,(O102-H102)*K102)))))</f>
        <v>0</v>
      </c>
    </row>
    <row r="103" customFormat="false" ht="12.75" hidden="false" customHeight="false" outlineLevel="0" collapsed="false">
      <c r="A103" s="0" t="s">
        <v>28</v>
      </c>
      <c r="B103" s="0" t="s">
        <v>145</v>
      </c>
      <c r="C103" s="1" t="s">
        <v>96</v>
      </c>
      <c r="D103" s="0" t="s">
        <v>20</v>
      </c>
      <c r="E103" s="0" t="s">
        <v>21</v>
      </c>
      <c r="F103" s="2" t="n">
        <v>36923</v>
      </c>
      <c r="G103" s="7" t="n">
        <v>-1000000</v>
      </c>
      <c r="H103" s="1" t="n">
        <v>8.02</v>
      </c>
      <c r="I103" s="8" t="n">
        <v>1.7</v>
      </c>
      <c r="J103" s="1" t="n">
        <v>6.293</v>
      </c>
      <c r="K103" s="0" t="n">
        <f aca="false">ABS(G103)</f>
        <v>1000000</v>
      </c>
      <c r="L103" s="0" t="str">
        <f aca="false">IF(G103&gt;0,"BUY","SELL")</f>
        <v>SELL</v>
      </c>
      <c r="M103" s="0" t="str">
        <f aca="false">IF(E103="C","CALL","PUT")</f>
        <v>CALL</v>
      </c>
      <c r="N103" s="0" t="str">
        <f aca="false">CONCATENATE(L103," - ",M103)</f>
        <v>SELL - CALL</v>
      </c>
      <c r="O103" s="0" t="n">
        <f aca="false">I103+J103</f>
        <v>7.993</v>
      </c>
      <c r="P103" s="9" t="n">
        <f aca="false">IF(N103="SELL - PUT",IF(H103-O103&gt;0,0,(H103-O103)*K103),IF(N103="BUY - CALL",IF(O103-H103&gt;0,0,(H103-O103)*K103),IF(N103="SELL - CALL",IF(O103-H103&gt;0,0,(O103-H103)*K103),IF(N103="BUY - PUT",IF(H103-O103&gt;0,0,(O103-H103)*K103)))))</f>
        <v>-26999.9999999992</v>
      </c>
    </row>
    <row r="104" customFormat="false" ht="12.75" hidden="false" customHeight="false" outlineLevel="0" collapsed="false">
      <c r="A104" s="0" t="s">
        <v>28</v>
      </c>
      <c r="B104" s="0" t="s">
        <v>146</v>
      </c>
      <c r="C104" s="1" t="s">
        <v>96</v>
      </c>
      <c r="D104" s="0" t="s">
        <v>20</v>
      </c>
      <c r="E104" s="0" t="s">
        <v>35</v>
      </c>
      <c r="F104" s="2" t="n">
        <v>36923</v>
      </c>
      <c r="G104" s="7" t="n">
        <v>-1000000</v>
      </c>
      <c r="H104" s="1" t="n">
        <v>8.02</v>
      </c>
      <c r="I104" s="8" t="n">
        <v>1.7</v>
      </c>
      <c r="J104" s="1" t="n">
        <v>6.293</v>
      </c>
      <c r="K104" s="0" t="n">
        <f aca="false">ABS(G104)</f>
        <v>1000000</v>
      </c>
      <c r="L104" s="0" t="str">
        <f aca="false">IF(G104&gt;0,"BUY","SELL")</f>
        <v>SELL</v>
      </c>
      <c r="M104" s="0" t="str">
        <f aca="false">IF(E104="C","CALL","PUT")</f>
        <v>PUT</v>
      </c>
      <c r="N104" s="0" t="str">
        <f aca="false">CONCATENATE(L104," - ",M104)</f>
        <v>SELL - PUT</v>
      </c>
      <c r="O104" s="0" t="n">
        <f aca="false">I104+J104</f>
        <v>7.993</v>
      </c>
      <c r="P104" s="9" t="n">
        <f aca="false">IF(N104="SELL - PUT",IF(H104-O104&gt;0,0,(H104-O104)*K104),IF(N104="BUY - CALL",IF(O104-H104&gt;0,0,(H104-O104)*K104),IF(N104="SELL - CALL",IF(O104-H104&gt;0,0,(O104-H104)*K104),IF(N104="BUY - PUT",IF(H104-O104&gt;0,0,(O104-H104)*K104)))))</f>
        <v>0</v>
      </c>
    </row>
    <row r="105" customFormat="false" ht="12.75" hidden="false" customHeight="false" outlineLevel="0" collapsed="false">
      <c r="A105" s="0" t="s">
        <v>147</v>
      </c>
      <c r="B105" s="0" t="s">
        <v>148</v>
      </c>
      <c r="C105" s="1" t="s">
        <v>96</v>
      </c>
      <c r="D105" s="0" t="s">
        <v>20</v>
      </c>
      <c r="E105" s="0" t="s">
        <v>21</v>
      </c>
      <c r="F105" s="2" t="n">
        <v>36923</v>
      </c>
      <c r="G105" s="7" t="n">
        <v>280000</v>
      </c>
      <c r="H105" s="1" t="n">
        <v>8.02</v>
      </c>
      <c r="I105" s="8" t="n">
        <v>2.5</v>
      </c>
      <c r="J105" s="1" t="n">
        <v>6.293</v>
      </c>
      <c r="K105" s="0" t="n">
        <f aca="false">ABS(G105)</f>
        <v>280000</v>
      </c>
      <c r="L105" s="0" t="str">
        <f aca="false">IF(G105&gt;0,"BUY","SELL")</f>
        <v>BUY</v>
      </c>
      <c r="M105" s="0" t="str">
        <f aca="false">IF(E105="C","CALL","PUT")</f>
        <v>CALL</v>
      </c>
      <c r="N105" s="0" t="str">
        <f aca="false">CONCATENATE(L105," - ",M105)</f>
        <v>BUY - CALL</v>
      </c>
      <c r="O105" s="0" t="n">
        <f aca="false">I105+J105</f>
        <v>8.793</v>
      </c>
      <c r="P105" s="9" t="n">
        <f aca="false">IF(N105="SELL - PUT",IF(H105-O105&gt;0,0,(H105-O105)*K105),IF(N105="BUY - CALL",IF(O105-H105&gt;0,0,(H105-O105)*K105),IF(N105="SELL - CALL",IF(O105-H105&gt;0,0,(O105-H105)*K105),IF(N105="BUY - PUT",IF(H105-O105&gt;0,0,(O105-H105)*K105)))))</f>
        <v>0</v>
      </c>
    </row>
    <row r="106" customFormat="false" ht="12.75" hidden="false" customHeight="false" outlineLevel="0" collapsed="false">
      <c r="A106" s="0" t="s">
        <v>28</v>
      </c>
      <c r="B106" s="0" t="s">
        <v>149</v>
      </c>
      <c r="C106" s="1" t="s">
        <v>96</v>
      </c>
      <c r="D106" s="0" t="s">
        <v>20</v>
      </c>
      <c r="E106" s="0" t="s">
        <v>35</v>
      </c>
      <c r="F106" s="2" t="n">
        <v>36923</v>
      </c>
      <c r="G106" s="7" t="n">
        <v>-1000000</v>
      </c>
      <c r="H106" s="1" t="n">
        <v>8.02</v>
      </c>
      <c r="I106" s="8" t="n">
        <v>1.3</v>
      </c>
      <c r="J106" s="1" t="n">
        <v>6.293</v>
      </c>
      <c r="K106" s="0" t="n">
        <f aca="false">ABS(G106)</f>
        <v>1000000</v>
      </c>
      <c r="L106" s="0" t="str">
        <f aca="false">IF(G106&gt;0,"BUY","SELL")</f>
        <v>SELL</v>
      </c>
      <c r="M106" s="0" t="str">
        <f aca="false">IF(E106="C","CALL","PUT")</f>
        <v>PUT</v>
      </c>
      <c r="N106" s="0" t="str">
        <f aca="false">CONCATENATE(L106," - ",M106)</f>
        <v>SELL - PUT</v>
      </c>
      <c r="O106" s="0" t="n">
        <f aca="false">I106+J106</f>
        <v>7.593</v>
      </c>
      <c r="P106" s="9" t="n">
        <f aca="false">IF(N106="SELL - PUT",IF(H106-O106&gt;0,0,(H106-O106)*K106),IF(N106="BUY - CALL",IF(O106-H106&gt;0,0,(H106-O106)*K106),IF(N106="SELL - CALL",IF(O106-H106&gt;0,0,(O106-H106)*K106),IF(N106="BUY - PUT",IF(H106-O106&gt;0,0,(O106-H106)*K106)))))</f>
        <v>0</v>
      </c>
    </row>
    <row r="107" customFormat="false" ht="12.75" hidden="false" customHeight="false" outlineLevel="0" collapsed="false">
      <c r="A107" s="0" t="s">
        <v>30</v>
      </c>
      <c r="B107" s="0" t="s">
        <v>150</v>
      </c>
      <c r="C107" s="1" t="s">
        <v>96</v>
      </c>
      <c r="D107" s="0" t="s">
        <v>20</v>
      </c>
      <c r="E107" s="0" t="s">
        <v>21</v>
      </c>
      <c r="F107" s="2" t="n">
        <v>36923</v>
      </c>
      <c r="G107" s="7" t="n">
        <v>140000</v>
      </c>
      <c r="H107" s="1" t="n">
        <v>8.02</v>
      </c>
      <c r="I107" s="8" t="n">
        <v>1.3</v>
      </c>
      <c r="J107" s="1" t="n">
        <v>6.293</v>
      </c>
      <c r="K107" s="0" t="n">
        <f aca="false">ABS(G107)</f>
        <v>140000</v>
      </c>
      <c r="L107" s="0" t="str">
        <f aca="false">IF(G107&gt;0,"BUY","SELL")</f>
        <v>BUY</v>
      </c>
      <c r="M107" s="0" t="str">
        <f aca="false">IF(E107="C","CALL","PUT")</f>
        <v>CALL</v>
      </c>
      <c r="N107" s="0" t="str">
        <f aca="false">CONCATENATE(L107," - ",M107)</f>
        <v>BUY - CALL</v>
      </c>
      <c r="O107" s="0" t="n">
        <f aca="false">I107+J107</f>
        <v>7.593</v>
      </c>
      <c r="P107" s="9" t="n">
        <f aca="false">IF(N107="SELL - PUT",IF(H107-O107&gt;0,0,(H107-O107)*K107),IF(N107="BUY - CALL",IF(O107-H107&gt;0,0,(H107-O107)*K107),IF(N107="SELL - CALL",IF(O107-H107&gt;0,0,(O107-H107)*K107),IF(N107="BUY - PUT",IF(H107-O107&gt;0,0,(O107-H107)*K107)))))</f>
        <v>59779.9999999999</v>
      </c>
    </row>
    <row r="108" customFormat="false" ht="12.75" hidden="false" customHeight="false" outlineLevel="0" collapsed="false">
      <c r="A108" s="0" t="s">
        <v>30</v>
      </c>
      <c r="B108" s="0" t="s">
        <v>151</v>
      </c>
      <c r="C108" s="1" t="s">
        <v>96</v>
      </c>
      <c r="D108" s="0" t="s">
        <v>20</v>
      </c>
      <c r="E108" s="0" t="s">
        <v>35</v>
      </c>
      <c r="F108" s="2" t="n">
        <v>36923</v>
      </c>
      <c r="G108" s="7" t="n">
        <v>140000</v>
      </c>
      <c r="H108" s="1" t="n">
        <v>8.02</v>
      </c>
      <c r="I108" s="8" t="n">
        <v>1.3</v>
      </c>
      <c r="J108" s="1" t="n">
        <v>6.293</v>
      </c>
      <c r="K108" s="0" t="n">
        <f aca="false">ABS(G108)</f>
        <v>140000</v>
      </c>
      <c r="L108" s="0" t="str">
        <f aca="false">IF(G108&gt;0,"BUY","SELL")</f>
        <v>BUY</v>
      </c>
      <c r="M108" s="0" t="str">
        <f aca="false">IF(E108="C","CALL","PUT")</f>
        <v>PUT</v>
      </c>
      <c r="N108" s="0" t="str">
        <f aca="false">CONCATENATE(L108," - ",M108)</f>
        <v>BUY - PUT</v>
      </c>
      <c r="O108" s="0" t="n">
        <f aca="false">I108+J108</f>
        <v>7.593</v>
      </c>
      <c r="P108" s="9" t="n">
        <f aca="false">IF(N108="SELL - PUT",IF(H108-O108&gt;0,0,(H108-O108)*K108),IF(N108="BUY - CALL",IF(O108-H108&gt;0,0,(H108-O108)*K108),IF(N108="SELL - CALL",IF(O108-H108&gt;0,0,(O108-H108)*K108),IF(N108="BUY - PUT",IF(H108-O108&gt;0,0,(O108-H108)*K108)))))</f>
        <v>0</v>
      </c>
    </row>
    <row r="109" customFormat="false" ht="12.75" hidden="false" customHeight="false" outlineLevel="0" collapsed="false">
      <c r="A109" s="19" t="s">
        <v>28</v>
      </c>
      <c r="B109" s="0" t="s">
        <v>152</v>
      </c>
      <c r="C109" s="1" t="s">
        <v>96</v>
      </c>
      <c r="D109" s="0" t="s">
        <v>20</v>
      </c>
      <c r="E109" s="0" t="s">
        <v>35</v>
      </c>
      <c r="F109" s="2" t="n">
        <v>36923</v>
      </c>
      <c r="G109" s="7" t="n">
        <v>500000</v>
      </c>
      <c r="H109" s="1" t="n">
        <v>8.02</v>
      </c>
      <c r="I109" s="0" t="n">
        <v>1</v>
      </c>
      <c r="J109" s="1" t="n">
        <v>6.293</v>
      </c>
      <c r="K109" s="0" t="n">
        <f aca="false">ABS(G109)</f>
        <v>500000</v>
      </c>
      <c r="L109" s="0" t="str">
        <f aca="false">IF(G109&gt;0,"BUY","SELL")</f>
        <v>BUY</v>
      </c>
      <c r="M109" s="0" t="str">
        <f aca="false">IF(E109="C","CALL","PUT")</f>
        <v>PUT</v>
      </c>
      <c r="N109" s="0" t="str">
        <f aca="false">CONCATENATE(L109," - ",M109)</f>
        <v>BUY - PUT</v>
      </c>
      <c r="O109" s="0" t="n">
        <f aca="false">I109+J109</f>
        <v>7.293</v>
      </c>
      <c r="P109" s="9" t="n">
        <f aca="false">IF(N109="SELL - PUT",IF(H109-O109&gt;0,0,(H109-O109)*K109),IF(N109="BUY - CALL",IF(O109-H109&gt;0,0,(H109-O109)*K109),IF(N109="SELL - CALL",IF(O109-H109&gt;0,0,(O109-H109)*K109),IF(N109="BUY - PUT",IF(H109-O109&gt;0,0,(O109-H109)*K109)))))</f>
        <v>0</v>
      </c>
    </row>
    <row r="110" customFormat="false" ht="12.75" hidden="false" customHeight="false" outlineLevel="0" collapsed="false">
      <c r="A110" s="22" t="s">
        <v>28</v>
      </c>
      <c r="B110" s="0" t="s">
        <v>153</v>
      </c>
      <c r="C110" s="1" t="s">
        <v>96</v>
      </c>
      <c r="D110" s="0" t="s">
        <v>20</v>
      </c>
      <c r="E110" s="0" t="s">
        <v>21</v>
      </c>
      <c r="F110" s="2" t="n">
        <v>36923</v>
      </c>
      <c r="G110" s="7" t="n">
        <v>-280000</v>
      </c>
      <c r="H110" s="1" t="n">
        <v>8.02</v>
      </c>
      <c r="I110" s="0" t="n">
        <v>2.5</v>
      </c>
      <c r="J110" s="1" t="n">
        <v>6.293</v>
      </c>
      <c r="K110" s="0" t="n">
        <f aca="false">ABS(G110)</f>
        <v>280000</v>
      </c>
      <c r="L110" s="0" t="str">
        <f aca="false">IF(G110&gt;0,"BUY","SELL")</f>
        <v>SELL</v>
      </c>
      <c r="M110" s="0" t="str">
        <f aca="false">IF(E110="C","CALL","PUT")</f>
        <v>CALL</v>
      </c>
      <c r="N110" s="0" t="str">
        <f aca="false">CONCATENATE(L110," - ",M110)</f>
        <v>SELL - CALL</v>
      </c>
      <c r="O110" s="0" t="n">
        <f aca="false">I110+J110</f>
        <v>8.793</v>
      </c>
      <c r="P110" s="9" t="n">
        <f aca="false">IF(N110="SELL - PUT",IF(H110-O110&gt;0,0,(H110-O110)*K110),IF(N110="BUY - CALL",IF(O110-H110&gt;0,0,(H110-O110)*K110),IF(N110="SELL - CALL",IF(O110-H110&gt;0,0,(O110-H110)*K110),IF(N110="BUY - PUT",IF(H110-O110&gt;0,0,(O110-H110)*K110)))))</f>
        <v>0</v>
      </c>
    </row>
    <row r="111" customFormat="false" ht="12.75" hidden="false" customHeight="false" outlineLevel="0" collapsed="false">
      <c r="A111" s="19" t="s">
        <v>28</v>
      </c>
      <c r="B111" s="0" t="s">
        <v>154</v>
      </c>
      <c r="C111" s="1" t="s">
        <v>96</v>
      </c>
      <c r="D111" s="0" t="s">
        <v>20</v>
      </c>
      <c r="E111" s="0" t="s">
        <v>21</v>
      </c>
      <c r="F111" s="2" t="n">
        <v>36923</v>
      </c>
      <c r="G111" s="7" t="n">
        <v>-500000</v>
      </c>
      <c r="H111" s="1" t="n">
        <v>8.02</v>
      </c>
      <c r="I111" s="0" t="n">
        <v>1.52</v>
      </c>
      <c r="J111" s="1" t="n">
        <v>6.293</v>
      </c>
      <c r="K111" s="0" t="n">
        <f aca="false">ABS(G111)</f>
        <v>500000</v>
      </c>
      <c r="L111" s="0" t="str">
        <f aca="false">IF(G111&gt;0,"BUY","SELL")</f>
        <v>SELL</v>
      </c>
      <c r="M111" s="0" t="str">
        <f aca="false">IF(E111="C","CALL","PUT")</f>
        <v>CALL</v>
      </c>
      <c r="N111" s="0" t="str">
        <f aca="false">CONCATENATE(L111," - ",M111)</f>
        <v>SELL - CALL</v>
      </c>
      <c r="O111" s="0" t="n">
        <f aca="false">I111+J111</f>
        <v>7.813</v>
      </c>
      <c r="P111" s="9" t="n">
        <f aca="false">IF(N111="SELL - PUT",IF(H111-O111&gt;0,0,(H111-O111)*K111),IF(N111="BUY - CALL",IF(O111-H111&gt;0,0,(H111-O111)*K111),IF(N111="SELL - CALL",IF(O111-H111&gt;0,0,(O111-H111)*K111),IF(N111="BUY - PUT",IF(H111-O111&gt;0,0,(O111-H111)*K111)))))</f>
        <v>-103499.999999999</v>
      </c>
    </row>
    <row r="112" customFormat="false" ht="12.75" hidden="false" customHeight="false" outlineLevel="0" collapsed="false">
      <c r="A112" s="0" t="s">
        <v>28</v>
      </c>
      <c r="B112" s="0" t="s">
        <v>155</v>
      </c>
      <c r="C112" s="1" t="s">
        <v>96</v>
      </c>
      <c r="D112" s="0" t="s">
        <v>20</v>
      </c>
      <c r="E112" s="0" t="s">
        <v>35</v>
      </c>
      <c r="F112" s="2" t="n">
        <v>36923</v>
      </c>
      <c r="G112" s="7" t="n">
        <v>-500000</v>
      </c>
      <c r="H112" s="1" t="n">
        <v>8.02</v>
      </c>
      <c r="I112" s="0" t="n">
        <v>1.52</v>
      </c>
      <c r="J112" s="1" t="n">
        <v>6.293</v>
      </c>
      <c r="K112" s="0" t="n">
        <f aca="false">ABS(G112)</f>
        <v>500000</v>
      </c>
      <c r="L112" s="0" t="str">
        <f aca="false">IF(G112&gt;0,"BUY","SELL")</f>
        <v>SELL</v>
      </c>
      <c r="M112" s="0" t="str">
        <f aca="false">IF(E112="C","CALL","PUT")</f>
        <v>PUT</v>
      </c>
      <c r="N112" s="0" t="str">
        <f aca="false">CONCATENATE(L112," - ",M112)</f>
        <v>SELL - PUT</v>
      </c>
      <c r="O112" s="0" t="n">
        <f aca="false">I112+J112</f>
        <v>7.813</v>
      </c>
      <c r="P112" s="9" t="n">
        <f aca="false">IF(N112="SELL - PUT",IF(H112-O112&gt;0,0,(H112-O112)*K112),IF(N112="BUY - CALL",IF(O112-H112&gt;0,0,(H112-O112)*K112),IF(N112="SELL - CALL",IF(O112-H112&gt;0,0,(O112-H112)*K112),IF(N112="BUY - PUT",IF(H112-O112&gt;0,0,(O112-H112)*K112)))))</f>
        <v>0</v>
      </c>
    </row>
    <row r="113" customFormat="false" ht="12.75" hidden="false" customHeight="false" outlineLevel="0" collapsed="false">
      <c r="A113" s="0" t="s">
        <v>68</v>
      </c>
      <c r="B113" s="0" t="s">
        <v>156</v>
      </c>
      <c r="C113" s="1" t="s">
        <v>96</v>
      </c>
      <c r="D113" s="0" t="s">
        <v>20</v>
      </c>
      <c r="E113" s="0" t="s">
        <v>21</v>
      </c>
      <c r="F113" s="2" t="n">
        <v>36923</v>
      </c>
      <c r="G113" s="7" t="n">
        <v>560000</v>
      </c>
      <c r="H113" s="1" t="n">
        <v>8.02</v>
      </c>
      <c r="I113" s="8" t="n">
        <v>3</v>
      </c>
      <c r="J113" s="1" t="n">
        <v>6.293</v>
      </c>
      <c r="K113" s="0" t="n">
        <f aca="false">ABS(G113)</f>
        <v>560000</v>
      </c>
      <c r="L113" s="0" t="str">
        <f aca="false">IF(G113&gt;0,"BUY","SELL")</f>
        <v>BUY</v>
      </c>
      <c r="M113" s="0" t="str">
        <f aca="false">IF(E113="C","CALL","PUT")</f>
        <v>CALL</v>
      </c>
      <c r="N113" s="0" t="str">
        <f aca="false">CONCATENATE(L113," - ",M113)</f>
        <v>BUY - CALL</v>
      </c>
      <c r="O113" s="0" t="n">
        <f aca="false">I113+J113</f>
        <v>9.293</v>
      </c>
      <c r="P113" s="9" t="n">
        <f aca="false">IF(N113="SELL - PUT",IF(H113-O113&gt;0,0,(H113-O113)*K113),IF(N113="BUY - CALL",IF(O113-H113&gt;0,0,(H113-O113)*K113),IF(N113="SELL - CALL",IF(O113-H113&gt;0,0,(O113-H113)*K113),IF(N113="BUY - PUT",IF(H113-O113&gt;0,0,(O113-H113)*K113)))))</f>
        <v>0</v>
      </c>
    </row>
    <row r="114" customFormat="false" ht="12.75" hidden="false" customHeight="false" outlineLevel="0" collapsed="false">
      <c r="A114" s="0" t="s">
        <v>68</v>
      </c>
      <c r="B114" s="0" t="s">
        <v>157</v>
      </c>
      <c r="C114" s="1" t="s">
        <v>96</v>
      </c>
      <c r="D114" s="0" t="s">
        <v>20</v>
      </c>
      <c r="E114" s="0" t="s">
        <v>21</v>
      </c>
      <c r="F114" s="2" t="n">
        <v>36923</v>
      </c>
      <c r="G114" s="7" t="n">
        <v>-560000</v>
      </c>
      <c r="H114" s="1" t="n">
        <v>8.02</v>
      </c>
      <c r="I114" s="8" t="n">
        <v>3.5</v>
      </c>
      <c r="J114" s="1" t="n">
        <v>6.293</v>
      </c>
      <c r="K114" s="0" t="n">
        <f aca="false">ABS(G114)</f>
        <v>560000</v>
      </c>
      <c r="L114" s="0" t="str">
        <f aca="false">IF(G114&gt;0,"BUY","SELL")</f>
        <v>SELL</v>
      </c>
      <c r="M114" s="0" t="str">
        <f aca="false">IF(E114="C","CALL","PUT")</f>
        <v>CALL</v>
      </c>
      <c r="N114" s="0" t="str">
        <f aca="false">CONCATENATE(L114," - ",M114)</f>
        <v>SELL - CALL</v>
      </c>
      <c r="O114" s="0" t="n">
        <f aca="false">I114+J114</f>
        <v>9.793</v>
      </c>
      <c r="P114" s="9" t="n">
        <f aca="false">IF(N114="SELL - PUT",IF(H114-O114&gt;0,0,(H114-O114)*K114),IF(N114="BUY - CALL",IF(O114-H114&gt;0,0,(H114-O114)*K114),IF(N114="SELL - CALL",IF(O114-H114&gt;0,0,(O114-H114)*K114),IF(N114="BUY - PUT",IF(H114-O114&gt;0,0,(O114-H114)*K114)))))</f>
        <v>0</v>
      </c>
    </row>
    <row r="115" customFormat="false" ht="12.75" hidden="false" customHeight="false" outlineLevel="0" collapsed="false">
      <c r="A115" s="0" t="s">
        <v>28</v>
      </c>
      <c r="B115" s="0" t="s">
        <v>158</v>
      </c>
      <c r="C115" s="1" t="s">
        <v>96</v>
      </c>
      <c r="D115" s="0" t="s">
        <v>20</v>
      </c>
      <c r="E115" s="0" t="s">
        <v>21</v>
      </c>
      <c r="F115" s="2" t="n">
        <v>36923</v>
      </c>
      <c r="G115" s="7" t="n">
        <v>-500000</v>
      </c>
      <c r="H115" s="1" t="n">
        <v>8.02</v>
      </c>
      <c r="I115" s="11" t="n">
        <v>3</v>
      </c>
      <c r="J115" s="1" t="n">
        <v>6.293</v>
      </c>
      <c r="K115" s="0" t="n">
        <f aca="false">ABS(G115)</f>
        <v>500000</v>
      </c>
      <c r="L115" s="0" t="str">
        <f aca="false">IF(G115&gt;0,"BUY","SELL")</f>
        <v>SELL</v>
      </c>
      <c r="M115" s="0" t="str">
        <f aca="false">IF(E115="C","CALL","PUT")</f>
        <v>CALL</v>
      </c>
      <c r="N115" s="0" t="str">
        <f aca="false">CONCATENATE(L115," - ",M115)</f>
        <v>SELL - CALL</v>
      </c>
      <c r="O115" s="0" t="n">
        <f aca="false">I115+J115</f>
        <v>9.293</v>
      </c>
      <c r="P115" s="9" t="n">
        <f aca="false">IF(N115="SELL - PUT",IF(H115-O115&gt;0,0,(H115-O115)*K115),IF(N115="BUY - CALL",IF(O115-H115&gt;0,0,(H115-O115)*K115),IF(N115="SELL - CALL",IF(O115-H115&gt;0,0,(O115-H115)*K115),IF(N115="BUY - PUT",IF(H115-O115&gt;0,0,(O115-H115)*K115)))))</f>
        <v>0</v>
      </c>
    </row>
    <row r="116" customFormat="false" ht="12.75" hidden="false" customHeight="false" outlineLevel="0" collapsed="false">
      <c r="A116" s="0" t="s">
        <v>159</v>
      </c>
      <c r="B116" s="0" t="s">
        <v>160</v>
      </c>
      <c r="C116" s="1" t="s">
        <v>96</v>
      </c>
      <c r="D116" s="0" t="s">
        <v>20</v>
      </c>
      <c r="E116" s="0" t="s">
        <v>35</v>
      </c>
      <c r="F116" s="2" t="n">
        <v>36923</v>
      </c>
      <c r="G116" s="7" t="n">
        <v>1000000</v>
      </c>
      <c r="H116" s="1" t="n">
        <v>8.02</v>
      </c>
      <c r="I116" s="8" t="n">
        <v>0.95</v>
      </c>
      <c r="J116" s="1" t="n">
        <v>6.293</v>
      </c>
      <c r="K116" s="0" t="n">
        <f aca="false">ABS(G116)</f>
        <v>1000000</v>
      </c>
      <c r="L116" s="0" t="str">
        <f aca="false">IF(G116&gt;0,"BUY","SELL")</f>
        <v>BUY</v>
      </c>
      <c r="M116" s="0" t="str">
        <f aca="false">IF(E116="C","CALL","PUT")</f>
        <v>PUT</v>
      </c>
      <c r="N116" s="0" t="str">
        <f aca="false">CONCATENATE(L116," - ",M116)</f>
        <v>BUY - PUT</v>
      </c>
      <c r="O116" s="0" t="n">
        <f aca="false">I116+J116</f>
        <v>7.243</v>
      </c>
      <c r="P116" s="9" t="n">
        <f aca="false">IF(N116="SELL - PUT",IF(H116-O116&gt;0,0,(H116-O116)*K116),IF(N116="BUY - CALL",IF(O116-H116&gt;0,0,(H116-O116)*K116),IF(N116="SELL - CALL",IF(O116-H116&gt;0,0,(O116-H116)*K116),IF(N116="BUY - PUT",IF(H116-O116&gt;0,0,(O116-H116)*K116)))))</f>
        <v>0</v>
      </c>
    </row>
    <row r="117" customFormat="false" ht="12.75" hidden="false" customHeight="false" outlineLevel="0" collapsed="false">
      <c r="A117" s="0" t="s">
        <v>102</v>
      </c>
      <c r="B117" s="0" t="s">
        <v>161</v>
      </c>
      <c r="C117" s="1" t="s">
        <v>96</v>
      </c>
      <c r="D117" s="0" t="s">
        <v>20</v>
      </c>
      <c r="E117" s="0" t="s">
        <v>21</v>
      </c>
      <c r="F117" s="2" t="n">
        <v>36923</v>
      </c>
      <c r="G117" s="7" t="n">
        <v>-280000</v>
      </c>
      <c r="H117" s="1" t="n">
        <v>8.02</v>
      </c>
      <c r="I117" s="8" t="n">
        <v>4</v>
      </c>
      <c r="J117" s="1" t="n">
        <v>6.293</v>
      </c>
      <c r="K117" s="0" t="n">
        <f aca="false">ABS(G117)</f>
        <v>280000</v>
      </c>
      <c r="L117" s="0" t="str">
        <f aca="false">IF(G117&gt;0,"BUY","SELL")</f>
        <v>SELL</v>
      </c>
      <c r="M117" s="0" t="str">
        <f aca="false">IF(E117="C","CALL","PUT")</f>
        <v>CALL</v>
      </c>
      <c r="N117" s="0" t="str">
        <f aca="false">CONCATENATE(L117," - ",M117)</f>
        <v>SELL - CALL</v>
      </c>
      <c r="O117" s="0" t="n">
        <f aca="false">I117+J117</f>
        <v>10.293</v>
      </c>
      <c r="P117" s="9" t="n">
        <f aca="false">IF(N117="SELL - PUT",IF(H117-O117&gt;0,0,(H117-O117)*K117),IF(N117="BUY - CALL",IF(O117-H117&gt;0,0,(H117-O117)*K117),IF(N117="SELL - CALL",IF(O117-H117&gt;0,0,(O117-H117)*K117),IF(N117="BUY - PUT",IF(H117-O117&gt;0,0,(O117-H117)*K117)))))</f>
        <v>0</v>
      </c>
    </row>
    <row r="118" customFormat="false" ht="12.75" hidden="false" customHeight="false" outlineLevel="0" collapsed="false">
      <c r="A118" s="0" t="s">
        <v>56</v>
      </c>
      <c r="B118" s="0" t="s">
        <v>162</v>
      </c>
      <c r="C118" s="1" t="s">
        <v>96</v>
      </c>
      <c r="D118" s="0" t="s">
        <v>20</v>
      </c>
      <c r="E118" s="0" t="s">
        <v>21</v>
      </c>
      <c r="F118" s="2" t="n">
        <v>36923</v>
      </c>
      <c r="G118" s="7" t="n">
        <v>280000</v>
      </c>
      <c r="H118" s="1" t="n">
        <v>8.02</v>
      </c>
      <c r="I118" s="8" t="n">
        <v>2.5</v>
      </c>
      <c r="J118" s="1" t="n">
        <v>6.293</v>
      </c>
      <c r="K118" s="0" t="n">
        <f aca="false">ABS(G118)</f>
        <v>280000</v>
      </c>
      <c r="L118" s="0" t="str">
        <f aca="false">IF(G118&gt;0,"BUY","SELL")</f>
        <v>BUY</v>
      </c>
      <c r="M118" s="0" t="str">
        <f aca="false">IF(E118="C","CALL","PUT")</f>
        <v>CALL</v>
      </c>
      <c r="N118" s="0" t="str">
        <f aca="false">CONCATENATE(L118," - ",M118)</f>
        <v>BUY - CALL</v>
      </c>
      <c r="O118" s="0" t="n">
        <f aca="false">I118+J118</f>
        <v>8.793</v>
      </c>
      <c r="P118" s="9" t="n">
        <f aca="false">IF(N118="SELL - PUT",IF(H118-O118&gt;0,0,(H118-O118)*K118),IF(N118="BUY - CALL",IF(O118-H118&gt;0,0,(H118-O118)*K118),IF(N118="SELL - CALL",IF(O118-H118&gt;0,0,(O118-H118)*K118),IF(N118="BUY - PUT",IF(H118-O118&gt;0,0,(O118-H118)*K118)))))</f>
        <v>0</v>
      </c>
    </row>
    <row r="119" customFormat="false" ht="12.75" hidden="false" customHeight="false" outlineLevel="0" collapsed="false">
      <c r="A119" s="0" t="s">
        <v>102</v>
      </c>
      <c r="B119" s="0" t="s">
        <v>163</v>
      </c>
      <c r="C119" s="1" t="s">
        <v>96</v>
      </c>
      <c r="D119" s="0" t="s">
        <v>20</v>
      </c>
      <c r="E119" s="0" t="s">
        <v>21</v>
      </c>
      <c r="F119" s="2" t="n">
        <v>36923</v>
      </c>
      <c r="G119" s="7" t="n">
        <v>-500000</v>
      </c>
      <c r="H119" s="1" t="n">
        <v>8.02</v>
      </c>
      <c r="I119" s="8" t="n">
        <v>1.45</v>
      </c>
      <c r="J119" s="1" t="n">
        <v>6.293</v>
      </c>
      <c r="K119" s="0" t="n">
        <f aca="false">ABS(G119)</f>
        <v>500000</v>
      </c>
      <c r="L119" s="0" t="str">
        <f aca="false">IF(G119&gt;0,"BUY","SELL")</f>
        <v>SELL</v>
      </c>
      <c r="M119" s="0" t="str">
        <f aca="false">IF(E119="C","CALL","PUT")</f>
        <v>CALL</v>
      </c>
      <c r="N119" s="0" t="str">
        <f aca="false">CONCATENATE(L119," - ",M119)</f>
        <v>SELL - CALL</v>
      </c>
      <c r="O119" s="0" t="n">
        <f aca="false">I119+J119</f>
        <v>7.743</v>
      </c>
      <c r="P119" s="9" t="n">
        <f aca="false">IF(N119="SELL - PUT",IF(H119-O119&gt;0,0,(H119-O119)*K119),IF(N119="BUY - CALL",IF(O119-H119&gt;0,0,(H119-O119)*K119),IF(N119="SELL - CALL",IF(O119-H119&gt;0,0,(O119-H119)*K119),IF(N119="BUY - PUT",IF(H119-O119&gt;0,0,(O119-H119)*K119)))))</f>
        <v>-138500</v>
      </c>
    </row>
    <row r="120" customFormat="false" ht="12.75" hidden="false" customHeight="false" outlineLevel="0" collapsed="false">
      <c r="A120" s="0" t="s">
        <v>102</v>
      </c>
      <c r="B120" s="0" t="s">
        <v>164</v>
      </c>
      <c r="C120" s="1" t="s">
        <v>96</v>
      </c>
      <c r="D120" s="0" t="s">
        <v>20</v>
      </c>
      <c r="E120" s="0" t="s">
        <v>35</v>
      </c>
      <c r="F120" s="2" t="n">
        <v>36923</v>
      </c>
      <c r="G120" s="7" t="n">
        <v>-500000</v>
      </c>
      <c r="H120" s="1" t="n">
        <v>8.02</v>
      </c>
      <c r="I120" s="8" t="n">
        <v>1.45</v>
      </c>
      <c r="J120" s="1" t="n">
        <v>6.293</v>
      </c>
      <c r="K120" s="0" t="n">
        <f aca="false">ABS(G120)</f>
        <v>500000</v>
      </c>
      <c r="L120" s="0" t="str">
        <f aca="false">IF(G120&gt;0,"BUY","SELL")</f>
        <v>SELL</v>
      </c>
      <c r="M120" s="0" t="str">
        <f aca="false">IF(E120="C","CALL","PUT")</f>
        <v>PUT</v>
      </c>
      <c r="N120" s="0" t="str">
        <f aca="false">CONCATENATE(L120," - ",M120)</f>
        <v>SELL - PUT</v>
      </c>
      <c r="O120" s="0" t="n">
        <f aca="false">I120+J120</f>
        <v>7.743</v>
      </c>
      <c r="P120" s="9" t="n">
        <f aca="false">IF(N120="SELL - PUT",IF(H120-O120&gt;0,0,(H120-O120)*K120),IF(N120="BUY - CALL",IF(O120-H120&gt;0,0,(H120-O120)*K120),IF(N120="SELL - CALL",IF(O120-H120&gt;0,0,(O120-H120)*K120),IF(N120="BUY - PUT",IF(H120-O120&gt;0,0,(O120-H120)*K120)))))</f>
        <v>0</v>
      </c>
    </row>
    <row r="121" customFormat="false" ht="12.75" hidden="false" customHeight="false" outlineLevel="0" collapsed="false">
      <c r="A121" s="0" t="s">
        <v>102</v>
      </c>
      <c r="B121" s="0" t="s">
        <v>165</v>
      </c>
      <c r="C121" s="1" t="s">
        <v>96</v>
      </c>
      <c r="D121" s="0" t="s">
        <v>20</v>
      </c>
      <c r="E121" s="0" t="s">
        <v>35</v>
      </c>
      <c r="F121" s="2" t="n">
        <v>36923</v>
      </c>
      <c r="G121" s="7" t="n">
        <v>1000000</v>
      </c>
      <c r="H121" s="1" t="n">
        <v>8.02</v>
      </c>
      <c r="I121" s="8" t="n">
        <v>0.95</v>
      </c>
      <c r="J121" s="1" t="n">
        <v>6.293</v>
      </c>
      <c r="K121" s="0" t="n">
        <f aca="false">ABS(G121)</f>
        <v>1000000</v>
      </c>
      <c r="L121" s="0" t="str">
        <f aca="false">IF(G121&gt;0,"BUY","SELL")</f>
        <v>BUY</v>
      </c>
      <c r="M121" s="0" t="str">
        <f aca="false">IF(E121="C","CALL","PUT")</f>
        <v>PUT</v>
      </c>
      <c r="N121" s="0" t="str">
        <f aca="false">CONCATENATE(L121," - ",M121)</f>
        <v>BUY - PUT</v>
      </c>
      <c r="O121" s="0" t="n">
        <f aca="false">I121+J121</f>
        <v>7.243</v>
      </c>
      <c r="P121" s="9" t="n">
        <f aca="false">IF(N121="SELL - PUT",IF(H121-O121&gt;0,0,(H121-O121)*K121),IF(N121="BUY - CALL",IF(O121-H121&gt;0,0,(H121-O121)*K121),IF(N121="SELL - CALL",IF(O121-H121&gt;0,0,(O121-H121)*K121),IF(N121="BUY - PUT",IF(H121-O121&gt;0,0,(O121-H121)*K121)))))</f>
        <v>0</v>
      </c>
    </row>
    <row r="122" customFormat="false" ht="12.75" hidden="false" customHeight="false" outlineLevel="0" collapsed="false">
      <c r="A122" s="0" t="s">
        <v>28</v>
      </c>
      <c r="B122" s="0" t="s">
        <v>166</v>
      </c>
      <c r="C122" s="0" t="s">
        <v>96</v>
      </c>
      <c r="D122" s="0" t="s">
        <v>20</v>
      </c>
      <c r="E122" s="0" t="s">
        <v>21</v>
      </c>
      <c r="F122" s="2" t="n">
        <v>36923</v>
      </c>
      <c r="G122" s="7" t="n">
        <v>1000000</v>
      </c>
      <c r="H122" s="1" t="n">
        <v>8.02</v>
      </c>
      <c r="I122" s="11" t="n">
        <v>2.5</v>
      </c>
      <c r="J122" s="1" t="n">
        <v>6.293</v>
      </c>
      <c r="K122" s="0" t="n">
        <f aca="false">ABS(G122)</f>
        <v>1000000</v>
      </c>
      <c r="L122" s="0" t="str">
        <f aca="false">IF(G122&gt;0,"BUY","SELL")</f>
        <v>BUY</v>
      </c>
      <c r="M122" s="0" t="str">
        <f aca="false">IF(E122="C","CALL","PUT")</f>
        <v>CALL</v>
      </c>
      <c r="N122" s="0" t="str">
        <f aca="false">CONCATENATE(L122," - ",M122)</f>
        <v>BUY - CALL</v>
      </c>
      <c r="O122" s="0" t="n">
        <f aca="false">I122+J122</f>
        <v>8.793</v>
      </c>
      <c r="P122" s="9" t="n">
        <f aca="false">IF(N122="SELL - PUT",IF(H122-O122&gt;0,0,(H122-O122)*K122),IF(N122="BUY - CALL",IF(O122-H122&gt;0,0,(H122-O122)*K122),IF(N122="SELL - CALL",IF(O122-H122&gt;0,0,(O122-H122)*K122),IF(N122="BUY - PUT",IF(H122-O122&gt;0,0,(O122-H122)*K122)))))</f>
        <v>0</v>
      </c>
    </row>
    <row r="123" customFormat="false" ht="12.75" hidden="false" customHeight="false" outlineLevel="0" collapsed="false">
      <c r="A123" s="0" t="s">
        <v>28</v>
      </c>
      <c r="B123" s="0" t="s">
        <v>167</v>
      </c>
      <c r="C123" s="1" t="s">
        <v>96</v>
      </c>
      <c r="D123" s="0" t="s">
        <v>20</v>
      </c>
      <c r="E123" s="0" t="s">
        <v>21</v>
      </c>
      <c r="F123" s="2" t="n">
        <v>36923</v>
      </c>
      <c r="G123" s="7" t="n">
        <v>-560000</v>
      </c>
      <c r="H123" s="1" t="n">
        <v>8.02</v>
      </c>
      <c r="I123" s="8" t="n">
        <v>1.55</v>
      </c>
      <c r="J123" s="1" t="n">
        <v>6.293</v>
      </c>
      <c r="K123" s="0" t="n">
        <f aca="false">ABS(G123)</f>
        <v>560000</v>
      </c>
      <c r="L123" s="0" t="str">
        <f aca="false">IF(G123&gt;0,"BUY","SELL")</f>
        <v>SELL</v>
      </c>
      <c r="M123" s="0" t="str">
        <f aca="false">IF(E123="C","CALL","PUT")</f>
        <v>CALL</v>
      </c>
      <c r="N123" s="0" t="str">
        <f aca="false">CONCATENATE(L123," - ",M123)</f>
        <v>SELL - CALL</v>
      </c>
      <c r="O123" s="0" t="n">
        <f aca="false">I123+J123</f>
        <v>7.843</v>
      </c>
      <c r="P123" s="9" t="n">
        <f aca="false">IF(N123="SELL - PUT",IF(H123-O123&gt;0,0,(H123-O123)*K123),IF(N123="BUY - CALL",IF(O123-H123&gt;0,0,(H123-O123)*K123),IF(N123="SELL - CALL",IF(O123-H123&gt;0,0,(O123-H123)*K123),IF(N123="BUY - PUT",IF(H123-O123&gt;0,0,(O123-H123)*K123)))))</f>
        <v>-99119.9999999998</v>
      </c>
    </row>
    <row r="124" customFormat="false" ht="12.75" hidden="false" customHeight="false" outlineLevel="0" collapsed="false">
      <c r="A124" s="0" t="s">
        <v>28</v>
      </c>
      <c r="B124" s="0" t="s">
        <v>168</v>
      </c>
      <c r="C124" s="1" t="s">
        <v>96</v>
      </c>
      <c r="D124" s="0" t="s">
        <v>20</v>
      </c>
      <c r="E124" s="0" t="s">
        <v>35</v>
      </c>
      <c r="F124" s="2" t="n">
        <v>36923</v>
      </c>
      <c r="G124" s="7" t="n">
        <v>-560000</v>
      </c>
      <c r="H124" s="1" t="n">
        <v>8.02</v>
      </c>
      <c r="I124" s="8" t="n">
        <v>1.55</v>
      </c>
      <c r="J124" s="1" t="n">
        <v>6.293</v>
      </c>
      <c r="K124" s="0" t="n">
        <f aca="false">ABS(G124)</f>
        <v>560000</v>
      </c>
      <c r="L124" s="0" t="str">
        <f aca="false">IF(G124&gt;0,"BUY","SELL")</f>
        <v>SELL</v>
      </c>
      <c r="M124" s="0" t="str">
        <f aca="false">IF(E124="C","CALL","PUT")</f>
        <v>PUT</v>
      </c>
      <c r="N124" s="0" t="str">
        <f aca="false">CONCATENATE(L124," - ",M124)</f>
        <v>SELL - PUT</v>
      </c>
      <c r="O124" s="0" t="n">
        <f aca="false">I124+J124</f>
        <v>7.843</v>
      </c>
      <c r="P124" s="9" t="n">
        <f aca="false">IF(N124="SELL - PUT",IF(H124-O124&gt;0,0,(H124-O124)*K124),IF(N124="BUY - CALL",IF(O124-H124&gt;0,0,(H124-O124)*K124),IF(N124="SELL - CALL",IF(O124-H124&gt;0,0,(O124-H124)*K124),IF(N124="BUY - PUT",IF(H124-O124&gt;0,0,(O124-H124)*K124)))))</f>
        <v>0</v>
      </c>
    </row>
    <row r="125" customFormat="false" ht="12.75" hidden="false" customHeight="false" outlineLevel="0" collapsed="false">
      <c r="A125" s="0" t="s">
        <v>102</v>
      </c>
      <c r="B125" s="0" t="s">
        <v>169</v>
      </c>
      <c r="C125" s="1" t="s">
        <v>96</v>
      </c>
      <c r="D125" s="0" t="s">
        <v>20</v>
      </c>
      <c r="E125" s="0" t="s">
        <v>21</v>
      </c>
      <c r="F125" s="2" t="n">
        <v>36923</v>
      </c>
      <c r="G125" s="0" t="n">
        <v>-500000</v>
      </c>
      <c r="H125" s="1" t="n">
        <v>8.02</v>
      </c>
      <c r="I125" s="0" t="n">
        <v>3</v>
      </c>
      <c r="J125" s="1" t="n">
        <v>6.293</v>
      </c>
      <c r="K125" s="0" t="n">
        <f aca="false">ABS(G125)</f>
        <v>500000</v>
      </c>
      <c r="L125" s="0" t="str">
        <f aca="false">IF(G125&gt;0,"BUY","SELL")</f>
        <v>SELL</v>
      </c>
      <c r="M125" s="0" t="str">
        <f aca="false">IF(E125="C","CALL","PUT")</f>
        <v>CALL</v>
      </c>
      <c r="N125" s="0" t="str">
        <f aca="false">CONCATENATE(L125," - ",M125)</f>
        <v>SELL - CALL</v>
      </c>
      <c r="O125" s="0" t="n">
        <f aca="false">I125+J125</f>
        <v>9.293</v>
      </c>
      <c r="P125" s="9" t="n">
        <f aca="false">IF(N125="SELL - PUT",IF(H125-O125&gt;0,0,(H125-O125)*K125),IF(N125="BUY - CALL",IF(O125-H125&gt;0,0,(H125-O125)*K125),IF(N125="SELL - CALL",IF(O125-H125&gt;0,0,(O125-H125)*K125),IF(N125="BUY - PUT",IF(H125-O125&gt;0,0,(O125-H125)*K125)))))</f>
        <v>0</v>
      </c>
    </row>
    <row r="126" customFormat="false" ht="12.75" hidden="false" customHeight="false" outlineLevel="0" collapsed="false">
      <c r="A126" s="0" t="s">
        <v>170</v>
      </c>
      <c r="B126" s="0" t="s">
        <v>171</v>
      </c>
      <c r="C126" s="1" t="s">
        <v>96</v>
      </c>
      <c r="D126" s="0" t="s">
        <v>20</v>
      </c>
      <c r="E126" s="0" t="s">
        <v>35</v>
      </c>
      <c r="F126" s="2" t="n">
        <v>36923</v>
      </c>
      <c r="G126" s="0" t="n">
        <v>280000</v>
      </c>
      <c r="H126" s="1" t="n">
        <v>8.02</v>
      </c>
      <c r="I126" s="0" t="n">
        <v>1</v>
      </c>
      <c r="J126" s="1" t="n">
        <v>6.293</v>
      </c>
      <c r="K126" s="0" t="n">
        <f aca="false">ABS(G126)</f>
        <v>280000</v>
      </c>
      <c r="L126" s="0" t="str">
        <f aca="false">IF(G126&gt;0,"BUY","SELL")</f>
        <v>BUY</v>
      </c>
      <c r="M126" s="0" t="str">
        <f aca="false">IF(E126="C","CALL","PUT")</f>
        <v>PUT</v>
      </c>
      <c r="N126" s="0" t="str">
        <f aca="false">CONCATENATE(L126," - ",M126)</f>
        <v>BUY - PUT</v>
      </c>
      <c r="O126" s="0" t="n">
        <f aca="false">I126+J126</f>
        <v>7.293</v>
      </c>
      <c r="P126" s="9" t="n">
        <f aca="false">IF(N126="SELL - PUT",IF(H126-O126&gt;0,0,(H126-O126)*K126),IF(N126="BUY - CALL",IF(O126-H126&gt;0,0,(H126-O126)*K126),IF(N126="SELL - CALL",IF(O126-H126&gt;0,0,(O126-H126)*K126),IF(N126="BUY - PUT",IF(H126-O126&gt;0,0,(O126-H126)*K126)))))</f>
        <v>0</v>
      </c>
    </row>
    <row r="127" customFormat="false" ht="12.75" hidden="false" customHeight="false" outlineLevel="0" collapsed="false">
      <c r="A127" s="0" t="s">
        <v>102</v>
      </c>
      <c r="B127" s="0" t="s">
        <v>172</v>
      </c>
      <c r="C127" s="1" t="s">
        <v>96</v>
      </c>
      <c r="D127" s="0" t="s">
        <v>20</v>
      </c>
      <c r="E127" s="0" t="s">
        <v>21</v>
      </c>
      <c r="F127" s="2" t="n">
        <v>36923</v>
      </c>
      <c r="G127" s="0" t="n">
        <v>-140000</v>
      </c>
      <c r="H127" s="1" t="n">
        <v>8.02</v>
      </c>
      <c r="I127" s="0" t="n">
        <v>3</v>
      </c>
      <c r="J127" s="1" t="n">
        <v>6.293</v>
      </c>
      <c r="K127" s="0" t="n">
        <f aca="false">ABS(G127)</f>
        <v>140000</v>
      </c>
      <c r="L127" s="0" t="str">
        <f aca="false">IF(G127&gt;0,"BUY","SELL")</f>
        <v>SELL</v>
      </c>
      <c r="M127" s="0" t="str">
        <f aca="false">IF(E127="C","CALL","PUT")</f>
        <v>CALL</v>
      </c>
      <c r="N127" s="0" t="str">
        <f aca="false">CONCATENATE(L127," - ",M127)</f>
        <v>SELL - CALL</v>
      </c>
      <c r="O127" s="0" t="n">
        <f aca="false">I127+J127</f>
        <v>9.293</v>
      </c>
      <c r="P127" s="9" t="n">
        <f aca="false">IF(N127="SELL - PUT",IF(H127-O127&gt;0,0,(H127-O127)*K127),IF(N127="BUY - CALL",IF(O127-H127&gt;0,0,(H127-O127)*K127),IF(N127="SELL - CALL",IF(O127-H127&gt;0,0,(O127-H127)*K127),IF(N127="BUY - PUT",IF(H127-O127&gt;0,0,(O127-H127)*K127)))))</f>
        <v>0</v>
      </c>
    </row>
    <row r="128" customFormat="false" ht="12.75" hidden="false" customHeight="false" outlineLevel="0" collapsed="false">
      <c r="A128" s="0" t="s">
        <v>28</v>
      </c>
      <c r="B128" s="0" t="s">
        <v>173</v>
      </c>
      <c r="C128" s="1" t="s">
        <v>96</v>
      </c>
      <c r="D128" s="0" t="s">
        <v>20</v>
      </c>
      <c r="E128" s="0" t="s">
        <v>21</v>
      </c>
      <c r="F128" s="2" t="n">
        <v>36923</v>
      </c>
      <c r="G128" s="0" t="n">
        <v>500000</v>
      </c>
      <c r="H128" s="1" t="n">
        <v>8.02</v>
      </c>
      <c r="I128" s="0" t="n">
        <v>2</v>
      </c>
      <c r="J128" s="1" t="n">
        <v>6.293</v>
      </c>
      <c r="K128" s="0" t="n">
        <f aca="false">ABS(G128)</f>
        <v>500000</v>
      </c>
      <c r="L128" s="0" t="str">
        <f aca="false">IF(G128&gt;0,"BUY","SELL")</f>
        <v>BUY</v>
      </c>
      <c r="M128" s="0" t="str">
        <f aca="false">IF(E128="C","CALL","PUT")</f>
        <v>CALL</v>
      </c>
      <c r="N128" s="0" t="str">
        <f aca="false">CONCATENATE(L128," - ",M128)</f>
        <v>BUY - CALL</v>
      </c>
      <c r="O128" s="0" t="n">
        <f aca="false">I128+J128</f>
        <v>8.293</v>
      </c>
      <c r="P128" s="9" t="n">
        <f aca="false">IF(N128="SELL - PUT",IF(H128-O128&gt;0,0,(H128-O128)*K128),IF(N128="BUY - CALL",IF(O128-H128&gt;0,0,(H128-O128)*K128),IF(N128="SELL - CALL",IF(O128-H128&gt;0,0,(O128-H128)*K128),IF(N128="BUY - PUT",IF(H128-O128&gt;0,0,(O128-H128)*K128)))))</f>
        <v>0</v>
      </c>
    </row>
    <row r="129" customFormat="false" ht="12.75" hidden="false" customHeight="false" outlineLevel="0" collapsed="false">
      <c r="A129" s="19" t="s">
        <v>102</v>
      </c>
      <c r="B129" s="0" t="s">
        <v>174</v>
      </c>
      <c r="C129" s="1" t="s">
        <v>96</v>
      </c>
      <c r="D129" s="0" t="s">
        <v>20</v>
      </c>
      <c r="E129" s="0" t="s">
        <v>21</v>
      </c>
      <c r="F129" s="2" t="n">
        <v>36923</v>
      </c>
      <c r="G129" s="7" t="n">
        <v>-280000</v>
      </c>
      <c r="H129" s="1" t="n">
        <v>8.02</v>
      </c>
      <c r="I129" s="0" t="n">
        <v>2</v>
      </c>
      <c r="J129" s="1" t="n">
        <v>6.293</v>
      </c>
      <c r="K129" s="0" t="n">
        <f aca="false">ABS(G129)</f>
        <v>280000</v>
      </c>
      <c r="L129" s="0" t="str">
        <f aca="false">IF(G129&gt;0,"BUY","SELL")</f>
        <v>SELL</v>
      </c>
      <c r="M129" s="0" t="str">
        <f aca="false">IF(E129="C","CALL","PUT")</f>
        <v>CALL</v>
      </c>
      <c r="N129" s="0" t="str">
        <f aca="false">CONCATENATE(L129," - ",M129)</f>
        <v>SELL - CALL</v>
      </c>
      <c r="O129" s="0" t="n">
        <f aca="false">I129+J129</f>
        <v>8.293</v>
      </c>
      <c r="P129" s="9" t="n">
        <f aca="false">IF(N129="SELL - PUT",IF(H129-O129&gt;0,0,(H129-O129)*K129),IF(N129="BUY - CALL",IF(O129-H129&gt;0,0,(H129-O129)*K129),IF(N129="SELL - CALL",IF(O129-H129&gt;0,0,(O129-H129)*K129),IF(N129="BUY - PUT",IF(H129-O129&gt;0,0,(O129-H129)*K129)))))</f>
        <v>0</v>
      </c>
    </row>
    <row r="130" customFormat="false" ht="12.75" hidden="false" customHeight="false" outlineLevel="0" collapsed="false">
      <c r="A130" s="19" t="s">
        <v>102</v>
      </c>
      <c r="B130" s="0" t="s">
        <v>175</v>
      </c>
      <c r="C130" s="1" t="s">
        <v>96</v>
      </c>
      <c r="D130" s="0" t="s">
        <v>20</v>
      </c>
      <c r="E130" s="0" t="s">
        <v>21</v>
      </c>
      <c r="F130" s="2" t="n">
        <v>36923</v>
      </c>
      <c r="G130" s="7" t="n">
        <v>280000</v>
      </c>
      <c r="H130" s="1" t="n">
        <v>8.02</v>
      </c>
      <c r="I130" s="0" t="n">
        <v>2</v>
      </c>
      <c r="J130" s="1" t="n">
        <v>6.293</v>
      </c>
      <c r="K130" s="0" t="n">
        <f aca="false">ABS(G130)</f>
        <v>280000</v>
      </c>
      <c r="L130" s="0" t="str">
        <f aca="false">IF(G130&gt;0,"BUY","SELL")</f>
        <v>BUY</v>
      </c>
      <c r="M130" s="0" t="str">
        <f aca="false">IF(E130="C","CALL","PUT")</f>
        <v>CALL</v>
      </c>
      <c r="N130" s="0" t="str">
        <f aca="false">CONCATENATE(L130," - ",M130)</f>
        <v>BUY - CALL</v>
      </c>
      <c r="O130" s="0" t="n">
        <f aca="false">I130+J130</f>
        <v>8.293</v>
      </c>
      <c r="P130" s="9" t="n">
        <f aca="false">IF(N130="SELL - PUT",IF(H130-O130&gt;0,0,(H130-O130)*K130),IF(N130="BUY - CALL",IF(O130-H130&gt;0,0,(H130-O130)*K130),IF(N130="SELL - CALL",IF(O130-H130&gt;0,0,(O130-H130)*K130),IF(N130="BUY - PUT",IF(H130-O130&gt;0,0,(O130-H130)*K130)))))</f>
        <v>0</v>
      </c>
    </row>
    <row r="131" customFormat="false" ht="12.75" hidden="false" customHeight="false" outlineLevel="0" collapsed="false">
      <c r="A131" s="19" t="s">
        <v>102</v>
      </c>
      <c r="B131" s="0" t="s">
        <v>176</v>
      </c>
      <c r="C131" s="1" t="s">
        <v>96</v>
      </c>
      <c r="D131" s="0" t="s">
        <v>20</v>
      </c>
      <c r="E131" s="0" t="s">
        <v>21</v>
      </c>
      <c r="F131" s="2" t="n">
        <v>36923</v>
      </c>
      <c r="G131" s="7" t="n">
        <v>-280000</v>
      </c>
      <c r="H131" s="1" t="n">
        <v>8.02</v>
      </c>
      <c r="I131" s="0" t="n">
        <v>2.5</v>
      </c>
      <c r="J131" s="1" t="n">
        <v>6.293</v>
      </c>
      <c r="K131" s="0" t="n">
        <f aca="false">ABS(G131)</f>
        <v>280000</v>
      </c>
      <c r="L131" s="0" t="str">
        <f aca="false">IF(G131&gt;0,"BUY","SELL")</f>
        <v>SELL</v>
      </c>
      <c r="M131" s="0" t="str">
        <f aca="false">IF(E131="C","CALL","PUT")</f>
        <v>CALL</v>
      </c>
      <c r="N131" s="0" t="str">
        <f aca="false">CONCATENATE(L131," - ",M131)</f>
        <v>SELL - CALL</v>
      </c>
      <c r="O131" s="0" t="n">
        <f aca="false">I131+J131</f>
        <v>8.793</v>
      </c>
      <c r="P131" s="9" t="n">
        <f aca="false">IF(N131="SELL - PUT",IF(H131-O131&gt;0,0,(H131-O131)*K131),IF(N131="BUY - CALL",IF(O131-H131&gt;0,0,(H131-O131)*K131),IF(N131="SELL - CALL",IF(O131-H131&gt;0,0,(O131-H131)*K131),IF(N131="BUY - PUT",IF(H131-O131&gt;0,0,(O131-H131)*K131)))))</f>
        <v>0</v>
      </c>
    </row>
    <row r="132" customFormat="false" ht="12.75" hidden="false" customHeight="false" outlineLevel="0" collapsed="false">
      <c r="A132" s="19" t="s">
        <v>102</v>
      </c>
      <c r="B132" s="0" t="s">
        <v>177</v>
      </c>
      <c r="C132" s="1" t="s">
        <v>96</v>
      </c>
      <c r="D132" s="0" t="s">
        <v>20</v>
      </c>
      <c r="E132" s="0" t="s">
        <v>21</v>
      </c>
      <c r="F132" s="2" t="n">
        <v>36923</v>
      </c>
      <c r="G132" s="7" t="n">
        <v>-500000</v>
      </c>
      <c r="H132" s="1" t="n">
        <v>8.02</v>
      </c>
      <c r="I132" s="0" t="n">
        <v>5</v>
      </c>
      <c r="J132" s="1" t="n">
        <v>6.293</v>
      </c>
      <c r="K132" s="0" t="n">
        <f aca="false">ABS(G132)</f>
        <v>500000</v>
      </c>
      <c r="L132" s="0" t="str">
        <f aca="false">IF(G132&gt;0,"BUY","SELL")</f>
        <v>SELL</v>
      </c>
      <c r="M132" s="0" t="str">
        <f aca="false">IF(E132="C","CALL","PUT")</f>
        <v>CALL</v>
      </c>
      <c r="N132" s="0" t="str">
        <f aca="false">CONCATENATE(L132," - ",M132)</f>
        <v>SELL - CALL</v>
      </c>
      <c r="O132" s="0" t="n">
        <f aca="false">I132+J132</f>
        <v>11.293</v>
      </c>
      <c r="P132" s="9" t="n">
        <f aca="false">IF(N132="SELL - PUT",IF(H132-O132&gt;0,0,(H132-O132)*K132),IF(N132="BUY - CALL",IF(O132-H132&gt;0,0,(H132-O132)*K132),IF(N132="SELL - CALL",IF(O132-H132&gt;0,0,(O132-H132)*K132),IF(N132="BUY - PUT",IF(H132-O132&gt;0,0,(O132-H132)*K132)))))</f>
        <v>0</v>
      </c>
    </row>
    <row r="133" customFormat="false" ht="12.75" hidden="false" customHeight="false" outlineLevel="0" collapsed="false">
      <c r="A133" s="19" t="s">
        <v>102</v>
      </c>
      <c r="B133" s="0" t="s">
        <v>178</v>
      </c>
      <c r="C133" s="1" t="s">
        <v>96</v>
      </c>
      <c r="D133" s="0" t="s">
        <v>20</v>
      </c>
      <c r="E133" s="0" t="s">
        <v>35</v>
      </c>
      <c r="F133" s="2" t="n">
        <v>36923</v>
      </c>
      <c r="G133" s="7" t="n">
        <v>-1000000</v>
      </c>
      <c r="H133" s="1" t="n">
        <v>8.02</v>
      </c>
      <c r="I133" s="0" t="n">
        <v>1.2</v>
      </c>
      <c r="J133" s="1" t="n">
        <v>6.293</v>
      </c>
      <c r="K133" s="0" t="n">
        <f aca="false">ABS(G133)</f>
        <v>1000000</v>
      </c>
      <c r="L133" s="0" t="str">
        <f aca="false">IF(G133&gt;0,"BUY","SELL")</f>
        <v>SELL</v>
      </c>
      <c r="M133" s="0" t="str">
        <f aca="false">IF(E133="C","CALL","PUT")</f>
        <v>PUT</v>
      </c>
      <c r="N133" s="0" t="str">
        <f aca="false">CONCATENATE(L133," - ",M133)</f>
        <v>SELL - PUT</v>
      </c>
      <c r="O133" s="0" t="n">
        <f aca="false">I133+J133</f>
        <v>7.493</v>
      </c>
      <c r="P133" s="9" t="n">
        <f aca="false">IF(N133="SELL - PUT",IF(H133-O133&gt;0,0,(H133-O133)*K133),IF(N133="BUY - CALL",IF(O133-H133&gt;0,0,(H133-O133)*K133),IF(N133="SELL - CALL",IF(O133-H133&gt;0,0,(O133-H133)*K133),IF(N133="BUY - PUT",IF(H133-O133&gt;0,0,(O133-H133)*K133)))))</f>
        <v>0</v>
      </c>
    </row>
    <row r="134" customFormat="false" ht="12.75" hidden="false" customHeight="false" outlineLevel="0" collapsed="false">
      <c r="A134" s="19" t="s">
        <v>28</v>
      </c>
      <c r="B134" s="0" t="s">
        <v>179</v>
      </c>
      <c r="C134" s="1" t="s">
        <v>96</v>
      </c>
      <c r="D134" s="0" t="s">
        <v>20</v>
      </c>
      <c r="E134" s="0" t="s">
        <v>21</v>
      </c>
      <c r="F134" s="2" t="n">
        <v>36923</v>
      </c>
      <c r="G134" s="7" t="n">
        <v>-500000</v>
      </c>
      <c r="H134" s="1" t="n">
        <v>8.02</v>
      </c>
      <c r="I134" s="0" t="n">
        <v>5</v>
      </c>
      <c r="J134" s="1" t="n">
        <v>6.293</v>
      </c>
      <c r="K134" s="0" t="n">
        <f aca="false">ABS(G134)</f>
        <v>500000</v>
      </c>
      <c r="L134" s="0" t="str">
        <f aca="false">IF(G134&gt;0,"BUY","SELL")</f>
        <v>SELL</v>
      </c>
      <c r="M134" s="0" t="str">
        <f aca="false">IF(E134="C","CALL","PUT")</f>
        <v>CALL</v>
      </c>
      <c r="N134" s="0" t="str">
        <f aca="false">CONCATENATE(L134," - ",M134)</f>
        <v>SELL - CALL</v>
      </c>
      <c r="O134" s="0" t="n">
        <f aca="false">I134+J134</f>
        <v>11.293</v>
      </c>
      <c r="P134" s="9" t="n">
        <f aca="false">IF(N134="SELL - PUT",IF(H134-O134&gt;0,0,(H134-O134)*K134),IF(N134="BUY - CALL",IF(O134-H134&gt;0,0,(H134-O134)*K134),IF(N134="SELL - CALL",IF(O134-H134&gt;0,0,(O134-H134)*K134),IF(N134="BUY - PUT",IF(H134-O134&gt;0,0,(O134-H134)*K134)))))</f>
        <v>0</v>
      </c>
    </row>
    <row r="135" customFormat="false" ht="12.75" hidden="false" customHeight="false" outlineLevel="0" collapsed="false">
      <c r="A135" s="19" t="s">
        <v>102</v>
      </c>
      <c r="B135" s="0" t="s">
        <v>180</v>
      </c>
      <c r="C135" s="1" t="s">
        <v>96</v>
      </c>
      <c r="D135" s="0" t="s">
        <v>20</v>
      </c>
      <c r="E135" s="0" t="s">
        <v>21</v>
      </c>
      <c r="F135" s="2" t="n">
        <v>36923</v>
      </c>
      <c r="G135" s="7" t="n">
        <v>500000</v>
      </c>
      <c r="H135" s="1" t="n">
        <v>8.02</v>
      </c>
      <c r="I135" s="0" t="n">
        <v>2</v>
      </c>
      <c r="J135" s="1" t="n">
        <v>6.293</v>
      </c>
      <c r="K135" s="0" t="n">
        <f aca="false">ABS(G135)</f>
        <v>500000</v>
      </c>
      <c r="L135" s="0" t="str">
        <f aca="false">IF(G135&gt;0,"BUY","SELL")</f>
        <v>BUY</v>
      </c>
      <c r="M135" s="0" t="str">
        <f aca="false">IF(E135="C","CALL","PUT")</f>
        <v>CALL</v>
      </c>
      <c r="N135" s="0" t="str">
        <f aca="false">CONCATENATE(L135," - ",M135)</f>
        <v>BUY - CALL</v>
      </c>
      <c r="O135" s="0" t="n">
        <f aca="false">I135+J135</f>
        <v>8.293</v>
      </c>
      <c r="P135" s="9" t="n">
        <f aca="false">IF(N135="SELL - PUT",IF(H135-O135&gt;0,0,(H135-O135)*K135),IF(N135="BUY - CALL",IF(O135-H135&gt;0,0,(H135-O135)*K135),IF(N135="SELL - CALL",IF(O135-H135&gt;0,0,(O135-H135)*K135),IF(N135="BUY - PUT",IF(H135-O135&gt;0,0,(O135-H135)*K135)))))</f>
        <v>0</v>
      </c>
    </row>
    <row r="136" customFormat="false" ht="12.75" hidden="false" customHeight="false" outlineLevel="0" collapsed="false">
      <c r="A136" s="19" t="s">
        <v>102</v>
      </c>
      <c r="B136" s="0" t="s">
        <v>181</v>
      </c>
      <c r="C136" s="1" t="s">
        <v>96</v>
      </c>
      <c r="D136" s="0" t="s">
        <v>20</v>
      </c>
      <c r="E136" s="0" t="s">
        <v>21</v>
      </c>
      <c r="F136" s="2" t="n">
        <v>36923</v>
      </c>
      <c r="G136" s="7" t="n">
        <v>-500000</v>
      </c>
      <c r="H136" s="1" t="n">
        <v>8.02</v>
      </c>
      <c r="I136" s="0" t="n">
        <v>4</v>
      </c>
      <c r="J136" s="1" t="n">
        <v>6.293</v>
      </c>
      <c r="K136" s="0" t="n">
        <f aca="false">ABS(G136)</f>
        <v>500000</v>
      </c>
      <c r="L136" s="0" t="str">
        <f aca="false">IF(G136&gt;0,"BUY","SELL")</f>
        <v>SELL</v>
      </c>
      <c r="M136" s="0" t="str">
        <f aca="false">IF(E136="C","CALL","PUT")</f>
        <v>CALL</v>
      </c>
      <c r="N136" s="0" t="str">
        <f aca="false">CONCATENATE(L136," - ",M136)</f>
        <v>SELL - CALL</v>
      </c>
      <c r="O136" s="0" t="n">
        <f aca="false">I136+J136</f>
        <v>10.293</v>
      </c>
      <c r="P136" s="9" t="n">
        <f aca="false">IF(N136="SELL - PUT",IF(H136-O136&gt;0,0,(H136-O136)*K136),IF(N136="BUY - CALL",IF(O136-H136&gt;0,0,(H136-O136)*K136),IF(N136="SELL - CALL",IF(O136-H136&gt;0,0,(O136-H136)*K136),IF(N136="BUY - PUT",IF(H136-O136&gt;0,0,(O136-H136)*K136)))))</f>
        <v>0</v>
      </c>
    </row>
    <row r="137" customFormat="false" ht="12.75" hidden="false" customHeight="false" outlineLevel="0" collapsed="false">
      <c r="A137" s="19" t="s">
        <v>56</v>
      </c>
      <c r="B137" s="0" t="s">
        <v>182</v>
      </c>
      <c r="C137" s="1" t="s">
        <v>96</v>
      </c>
      <c r="D137" s="0" t="s">
        <v>20</v>
      </c>
      <c r="E137" s="0" t="s">
        <v>21</v>
      </c>
      <c r="F137" s="2" t="n">
        <v>36923</v>
      </c>
      <c r="G137" s="7" t="n">
        <v>140000</v>
      </c>
      <c r="H137" s="1" t="n">
        <v>8.02</v>
      </c>
      <c r="I137" s="0" t="n">
        <v>3.5</v>
      </c>
      <c r="J137" s="1" t="n">
        <v>6.293</v>
      </c>
      <c r="K137" s="0" t="n">
        <f aca="false">ABS(G137)</f>
        <v>140000</v>
      </c>
      <c r="L137" s="0" t="str">
        <f aca="false">IF(G137&gt;0,"BUY","SELL")</f>
        <v>BUY</v>
      </c>
      <c r="M137" s="0" t="str">
        <f aca="false">IF(E137="C","CALL","PUT")</f>
        <v>CALL</v>
      </c>
      <c r="N137" s="0" t="str">
        <f aca="false">CONCATENATE(L137," - ",M137)</f>
        <v>BUY - CALL</v>
      </c>
      <c r="O137" s="0" t="n">
        <f aca="false">I137+J137</f>
        <v>9.793</v>
      </c>
      <c r="P137" s="9" t="n">
        <f aca="false">IF(N137="SELL - PUT",IF(H137-O137&gt;0,0,(H137-O137)*K137),IF(N137="BUY - CALL",IF(O137-H137&gt;0,0,(H137-O137)*K137),IF(N137="SELL - CALL",IF(O137-H137&gt;0,0,(O137-H137)*K137),IF(N137="BUY - PUT",IF(H137-O137&gt;0,0,(O137-H137)*K137)))))</f>
        <v>0</v>
      </c>
    </row>
    <row r="138" customFormat="false" ht="12.75" hidden="false" customHeight="false" outlineLevel="0" collapsed="false">
      <c r="A138" s="19" t="s">
        <v>86</v>
      </c>
      <c r="B138" s="0" t="s">
        <v>183</v>
      </c>
      <c r="C138" s="1" t="s">
        <v>96</v>
      </c>
      <c r="D138" s="0" t="s">
        <v>20</v>
      </c>
      <c r="E138" s="0" t="s">
        <v>21</v>
      </c>
      <c r="F138" s="2" t="n">
        <v>36923</v>
      </c>
      <c r="G138" s="7" t="n">
        <v>500000</v>
      </c>
      <c r="H138" s="1" t="n">
        <v>8.02</v>
      </c>
      <c r="I138" s="0" t="n">
        <v>1.85</v>
      </c>
      <c r="J138" s="1" t="n">
        <v>6.293</v>
      </c>
      <c r="K138" s="0" t="n">
        <f aca="false">ABS(G138)</f>
        <v>500000</v>
      </c>
      <c r="L138" s="0" t="str">
        <f aca="false">IF(G138&gt;0,"BUY","SELL")</f>
        <v>BUY</v>
      </c>
      <c r="M138" s="0" t="str">
        <f aca="false">IF(E138="C","CALL","PUT")</f>
        <v>CALL</v>
      </c>
      <c r="N138" s="0" t="str">
        <f aca="false">CONCATENATE(L138," - ",M138)</f>
        <v>BUY - CALL</v>
      </c>
      <c r="O138" s="0" t="n">
        <f aca="false">I138+J138</f>
        <v>8.143</v>
      </c>
      <c r="P138" s="9" t="n">
        <f aca="false">IF(N138="SELL - PUT",IF(H138-O138&gt;0,0,(H138-O138)*K138),IF(N138="BUY - CALL",IF(O138-H138&gt;0,0,(H138-O138)*K138),IF(N138="SELL - CALL",IF(O138-H138&gt;0,0,(O138-H138)*K138),IF(N138="BUY - PUT",IF(H138-O138&gt;0,0,(O138-H138)*K138)))))</f>
        <v>0</v>
      </c>
    </row>
    <row r="139" customFormat="false" ht="12.75" hidden="false" customHeight="false" outlineLevel="0" collapsed="false">
      <c r="A139" s="19" t="s">
        <v>86</v>
      </c>
      <c r="B139" s="0" t="s">
        <v>184</v>
      </c>
      <c r="C139" s="1" t="s">
        <v>96</v>
      </c>
      <c r="D139" s="0" t="s">
        <v>20</v>
      </c>
      <c r="E139" s="0" t="s">
        <v>35</v>
      </c>
      <c r="F139" s="2" t="n">
        <v>36923</v>
      </c>
      <c r="G139" s="7" t="n">
        <v>500000</v>
      </c>
      <c r="H139" s="1" t="n">
        <v>8.02</v>
      </c>
      <c r="I139" s="0" t="n">
        <v>1.85</v>
      </c>
      <c r="J139" s="1" t="n">
        <v>6.293</v>
      </c>
      <c r="K139" s="0" t="n">
        <f aca="false">ABS(G139)</f>
        <v>500000</v>
      </c>
      <c r="L139" s="0" t="str">
        <f aca="false">IF(G139&gt;0,"BUY","SELL")</f>
        <v>BUY</v>
      </c>
      <c r="M139" s="0" t="str">
        <f aca="false">IF(E139="C","CALL","PUT")</f>
        <v>PUT</v>
      </c>
      <c r="N139" s="0" t="str">
        <f aca="false">CONCATENATE(L139," - ",M139)</f>
        <v>BUY - PUT</v>
      </c>
      <c r="O139" s="0" t="n">
        <f aca="false">I139+J139</f>
        <v>8.143</v>
      </c>
      <c r="P139" s="9" t="n">
        <f aca="false">IF(N139="SELL - PUT",IF(H139-O139&gt;0,0,(H139-O139)*K139),IF(N139="BUY - CALL",IF(O139-H139&gt;0,0,(H139-O139)*K139),IF(N139="SELL - CALL",IF(O139-H139&gt;0,0,(O139-H139)*K139),IF(N139="BUY - PUT",IF(H139-O139&gt;0,0,(O139-H139)*K139)))))</f>
        <v>61500.0000000006</v>
      </c>
    </row>
    <row r="140" customFormat="false" ht="12.75" hidden="false" customHeight="false" outlineLevel="0" collapsed="false">
      <c r="A140" s="19" t="s">
        <v>86</v>
      </c>
      <c r="B140" s="0" t="s">
        <v>185</v>
      </c>
      <c r="C140" s="1" t="s">
        <v>96</v>
      </c>
      <c r="D140" s="0" t="s">
        <v>20</v>
      </c>
      <c r="E140" s="0" t="s">
        <v>21</v>
      </c>
      <c r="F140" s="2" t="n">
        <v>36923</v>
      </c>
      <c r="G140" s="7" t="n">
        <v>500000</v>
      </c>
      <c r="H140" s="1" t="n">
        <v>8.02</v>
      </c>
      <c r="I140" s="0" t="n">
        <v>1.85</v>
      </c>
      <c r="J140" s="1" t="n">
        <v>6.293</v>
      </c>
      <c r="K140" s="0" t="n">
        <f aca="false">ABS(G140)</f>
        <v>500000</v>
      </c>
      <c r="L140" s="0" t="str">
        <f aca="false">IF(G140&gt;0,"BUY","SELL")</f>
        <v>BUY</v>
      </c>
      <c r="M140" s="0" t="str">
        <f aca="false">IF(E140="C","CALL","PUT")</f>
        <v>CALL</v>
      </c>
      <c r="N140" s="0" t="str">
        <f aca="false">CONCATENATE(L140," - ",M140)</f>
        <v>BUY - CALL</v>
      </c>
      <c r="O140" s="0" t="n">
        <f aca="false">I140+J140</f>
        <v>8.143</v>
      </c>
      <c r="P140" s="9" t="n">
        <f aca="false">IF(N140="SELL - PUT",IF(H140-O140&gt;0,0,(H140-O140)*K140),IF(N140="BUY - CALL",IF(O140-H140&gt;0,0,(H140-O140)*K140),IF(N140="SELL - CALL",IF(O140-H140&gt;0,0,(O140-H140)*K140),IF(N140="BUY - PUT",IF(H140-O140&gt;0,0,(O140-H140)*K140)))))</f>
        <v>0</v>
      </c>
    </row>
    <row r="141" customFormat="false" ht="12.75" hidden="false" customHeight="false" outlineLevel="0" collapsed="false">
      <c r="A141" s="23" t="s">
        <v>86</v>
      </c>
      <c r="B141" s="24" t="s">
        <v>186</v>
      </c>
      <c r="C141" s="25" t="s">
        <v>96</v>
      </c>
      <c r="D141" s="24" t="s">
        <v>20</v>
      </c>
      <c r="E141" s="24" t="s">
        <v>35</v>
      </c>
      <c r="F141" s="26" t="n">
        <v>36923</v>
      </c>
      <c r="G141" s="7" t="n">
        <v>500000</v>
      </c>
      <c r="H141" s="25" t="n">
        <v>8.02</v>
      </c>
      <c r="I141" s="24" t="n">
        <v>1.85</v>
      </c>
      <c r="J141" s="25" t="n">
        <v>6.293</v>
      </c>
      <c r="K141" s="24" t="n">
        <f aca="false">ABS(G141)</f>
        <v>500000</v>
      </c>
      <c r="L141" s="24" t="str">
        <f aca="false">IF(G141&gt;0,"BUY","SELL")</f>
        <v>BUY</v>
      </c>
      <c r="M141" s="24" t="str">
        <f aca="false">IF(E141="C","CALL","PUT")</f>
        <v>PUT</v>
      </c>
      <c r="N141" s="24" t="str">
        <f aca="false">CONCATENATE(L141," - ",M141)</f>
        <v>BUY - PUT</v>
      </c>
      <c r="O141" s="24" t="n">
        <f aca="false">I141+J141</f>
        <v>8.143</v>
      </c>
      <c r="P141" s="9" t="n">
        <f aca="false">IF(N141="SELL - PUT",IF(H141-O141&gt;0,0,(H141-O141)*K141),IF(N141="BUY - CALL",IF(O141-H141&gt;0,0,(H141-O141)*K141),IF(N141="SELL - CALL",IF(O141-H141&gt;0,0,(O141-H141)*K141),IF(N141="BUY - PUT",IF(H141-O141&gt;0,0,(O141-H141)*K141)))))</f>
        <v>61500.0000000006</v>
      </c>
    </row>
    <row r="142" customFormat="false" ht="12.75" hidden="false" customHeight="false" outlineLevel="0" collapsed="false">
      <c r="A142" s="23" t="s">
        <v>102</v>
      </c>
      <c r="B142" s="24" t="s">
        <v>187</v>
      </c>
      <c r="C142" s="25" t="s">
        <v>96</v>
      </c>
      <c r="D142" s="24" t="s">
        <v>20</v>
      </c>
      <c r="E142" s="24" t="s">
        <v>35</v>
      </c>
      <c r="F142" s="26" t="n">
        <v>36923</v>
      </c>
      <c r="G142" s="7" t="n">
        <v>280000</v>
      </c>
      <c r="H142" s="25" t="n">
        <v>8.02</v>
      </c>
      <c r="I142" s="24" t="n">
        <v>0.95</v>
      </c>
      <c r="J142" s="25" t="n">
        <v>6.293</v>
      </c>
      <c r="K142" s="24" t="n">
        <f aca="false">ABS(G142)</f>
        <v>280000</v>
      </c>
      <c r="L142" s="24" t="str">
        <f aca="false">IF(G142&gt;0,"BUY","SELL")</f>
        <v>BUY</v>
      </c>
      <c r="M142" s="24" t="str">
        <f aca="false">IF(E142="C","CALL","PUT")</f>
        <v>PUT</v>
      </c>
      <c r="N142" s="24" t="str">
        <f aca="false">CONCATENATE(L142," - ",M142)</f>
        <v>BUY - PUT</v>
      </c>
      <c r="O142" s="24" t="n">
        <f aca="false">I142+J142</f>
        <v>7.243</v>
      </c>
      <c r="P142" s="9" t="n">
        <f aca="false">IF(N142="SELL - PUT",IF(H142-O142&gt;0,0,(H142-O142)*K142),IF(N142="BUY - CALL",IF(O142-H142&gt;0,0,(H142-O142)*K142),IF(N142="SELL - CALL",IF(O142-H142&gt;0,0,(O142-H142)*K142),IF(N142="BUY - PUT",IF(H142-O142&gt;0,0,(O142-H142)*K142)))))</f>
        <v>0</v>
      </c>
    </row>
    <row r="143" customFormat="false" ht="12.75" hidden="false" customHeight="false" outlineLevel="0" collapsed="false">
      <c r="A143" s="23" t="s">
        <v>56</v>
      </c>
      <c r="B143" s="24" t="s">
        <v>188</v>
      </c>
      <c r="C143" s="25" t="s">
        <v>96</v>
      </c>
      <c r="D143" s="24" t="s">
        <v>20</v>
      </c>
      <c r="E143" s="24" t="s">
        <v>35</v>
      </c>
      <c r="F143" s="26" t="n">
        <v>36923</v>
      </c>
      <c r="G143" s="7" t="n">
        <v>-280000</v>
      </c>
      <c r="H143" s="25" t="n">
        <v>8.02</v>
      </c>
      <c r="I143" s="24" t="n">
        <v>1.5</v>
      </c>
      <c r="J143" s="25" t="n">
        <v>6.293</v>
      </c>
      <c r="K143" s="24" t="n">
        <f aca="false">ABS(G143)</f>
        <v>280000</v>
      </c>
      <c r="L143" s="24" t="str">
        <f aca="false">IF(G143&gt;0,"BUY","SELL")</f>
        <v>SELL</v>
      </c>
      <c r="M143" s="24" t="str">
        <f aca="false">IF(E143="C","CALL","PUT")</f>
        <v>PUT</v>
      </c>
      <c r="N143" s="24" t="str">
        <f aca="false">CONCATENATE(L143," - ",M143)</f>
        <v>SELL - PUT</v>
      </c>
      <c r="O143" s="24" t="n">
        <f aca="false">I143+J143</f>
        <v>7.793</v>
      </c>
      <c r="P143" s="9" t="n">
        <f aca="false">IF(N143="SELL - PUT",IF(H143-O143&gt;0,0,(H143-O143)*K143),IF(N143="BUY - CALL",IF(O143-H143&gt;0,0,(H143-O143)*K143),IF(N143="SELL - CALL",IF(O143-H143&gt;0,0,(O143-H143)*K143),IF(N143="BUY - PUT",IF(H143-O143&gt;0,0,(O143-H143)*K143)))))</f>
        <v>0</v>
      </c>
    </row>
    <row r="144" customFormat="false" ht="12.75" hidden="false" customHeight="false" outlineLevel="0" collapsed="false">
      <c r="A144" s="23" t="s">
        <v>56</v>
      </c>
      <c r="B144" s="24" t="s">
        <v>189</v>
      </c>
      <c r="C144" s="25" t="s">
        <v>96</v>
      </c>
      <c r="D144" s="24" t="s">
        <v>20</v>
      </c>
      <c r="E144" s="24" t="s">
        <v>35</v>
      </c>
      <c r="F144" s="26" t="n">
        <v>36923</v>
      </c>
      <c r="G144" s="7" t="n">
        <v>560000</v>
      </c>
      <c r="H144" s="25" t="n">
        <v>8.02</v>
      </c>
      <c r="I144" s="24" t="n">
        <v>1</v>
      </c>
      <c r="J144" s="25" t="n">
        <v>6.293</v>
      </c>
      <c r="K144" s="24" t="n">
        <f aca="false">ABS(G144)</f>
        <v>560000</v>
      </c>
      <c r="L144" s="24" t="str">
        <f aca="false">IF(G144&gt;0,"BUY","SELL")</f>
        <v>BUY</v>
      </c>
      <c r="M144" s="24" t="str">
        <f aca="false">IF(E144="C","CALL","PUT")</f>
        <v>PUT</v>
      </c>
      <c r="N144" s="24" t="str">
        <f aca="false">CONCATENATE(L144," - ",M144)</f>
        <v>BUY - PUT</v>
      </c>
      <c r="O144" s="24" t="n">
        <f aca="false">I144+J144</f>
        <v>7.293</v>
      </c>
      <c r="P144" s="9" t="n">
        <f aca="false">IF(N144="SELL - PUT",IF(H144-O144&gt;0,0,(H144-O144)*K144),IF(N144="BUY - CALL",IF(O144-H144&gt;0,0,(H144-O144)*K144),IF(N144="SELL - CALL",IF(O144-H144&gt;0,0,(O144-H144)*K144),IF(N144="BUY - PUT",IF(H144-O144&gt;0,0,(O144-H144)*K144)))))</f>
        <v>0</v>
      </c>
    </row>
    <row r="145" customFormat="false" ht="12.75" hidden="false" customHeight="false" outlineLevel="0" collapsed="false">
      <c r="A145" s="23" t="s">
        <v>28</v>
      </c>
      <c r="B145" s="24" t="s">
        <v>190</v>
      </c>
      <c r="C145" s="25" t="s">
        <v>96</v>
      </c>
      <c r="D145" s="24" t="s">
        <v>20</v>
      </c>
      <c r="E145" s="24" t="s">
        <v>21</v>
      </c>
      <c r="F145" s="26" t="n">
        <v>36923</v>
      </c>
      <c r="G145" s="7" t="n">
        <v>-1000000</v>
      </c>
      <c r="H145" s="25" t="n">
        <v>8.02</v>
      </c>
      <c r="I145" s="24" t="n">
        <v>2.5</v>
      </c>
      <c r="J145" s="25" t="n">
        <v>6.293</v>
      </c>
      <c r="K145" s="24" t="n">
        <f aca="false">ABS(G145)</f>
        <v>1000000</v>
      </c>
      <c r="L145" s="24" t="str">
        <f aca="false">IF(G145&gt;0,"BUY","SELL")</f>
        <v>SELL</v>
      </c>
      <c r="M145" s="24" t="str">
        <f aca="false">IF(E145="C","CALL","PUT")</f>
        <v>CALL</v>
      </c>
      <c r="N145" s="24" t="str">
        <f aca="false">CONCATENATE(L145," - ",M145)</f>
        <v>SELL - CALL</v>
      </c>
      <c r="O145" s="24" t="n">
        <f aca="false">I145+J145</f>
        <v>8.793</v>
      </c>
      <c r="P145" s="9" t="n">
        <f aca="false">IF(N145="SELL - PUT",IF(H145-O145&gt;0,0,(H145-O145)*K145),IF(N145="BUY - CALL",IF(O145-H145&gt;0,0,(H145-O145)*K145),IF(N145="SELL - CALL",IF(O145-H145&gt;0,0,(O145-H145)*K145),IF(N145="BUY - PUT",IF(H145-O145&gt;0,0,(O145-H145)*K145)))))</f>
        <v>0</v>
      </c>
    </row>
    <row r="146" customFormat="false" ht="12.75" hidden="false" customHeight="false" outlineLevel="0" collapsed="false">
      <c r="A146" s="23" t="s">
        <v>102</v>
      </c>
      <c r="B146" s="24" t="s">
        <v>191</v>
      </c>
      <c r="C146" s="25" t="s">
        <v>96</v>
      </c>
      <c r="D146" s="24" t="s">
        <v>20</v>
      </c>
      <c r="E146" s="24" t="s">
        <v>21</v>
      </c>
      <c r="F146" s="26" t="n">
        <v>36923</v>
      </c>
      <c r="G146" s="7" t="n">
        <v>280000</v>
      </c>
      <c r="H146" s="25" t="n">
        <v>8.02</v>
      </c>
      <c r="I146" s="24" t="n">
        <v>1.75</v>
      </c>
      <c r="J146" s="25" t="n">
        <v>6.293</v>
      </c>
      <c r="K146" s="24" t="n">
        <f aca="false">ABS(G146)</f>
        <v>280000</v>
      </c>
      <c r="L146" s="24" t="str">
        <f aca="false">IF(G146&gt;0,"BUY","SELL")</f>
        <v>BUY</v>
      </c>
      <c r="M146" s="24" t="str">
        <f aca="false">IF(E146="C","CALL","PUT")</f>
        <v>CALL</v>
      </c>
      <c r="N146" s="24" t="str">
        <f aca="false">CONCATENATE(L146," - ",M146)</f>
        <v>BUY - CALL</v>
      </c>
      <c r="O146" s="24" t="n">
        <f aca="false">I146+J146</f>
        <v>8.043</v>
      </c>
      <c r="P146" s="9" t="n">
        <f aca="false">IF(N146="SELL - PUT",IF(H146-O146&gt;0,0,(H146-O146)*K146),IF(N146="BUY - CALL",IF(O146-H146&gt;0,0,(H146-O146)*K146),IF(N146="SELL - CALL",IF(O146-H146&gt;0,0,(O146-H146)*K146),IF(N146="BUY - PUT",IF(H146-O146&gt;0,0,(O146-H146)*K146)))))</f>
        <v>0</v>
      </c>
    </row>
    <row r="147" customFormat="false" ht="12.75" hidden="false" customHeight="false" outlineLevel="0" collapsed="false">
      <c r="A147" s="23" t="s">
        <v>102</v>
      </c>
      <c r="B147" s="24" t="s">
        <v>192</v>
      </c>
      <c r="C147" s="25" t="s">
        <v>96</v>
      </c>
      <c r="D147" s="24" t="s">
        <v>20</v>
      </c>
      <c r="E147" s="24" t="s">
        <v>21</v>
      </c>
      <c r="F147" s="26" t="n">
        <v>36923</v>
      </c>
      <c r="G147" s="7" t="n">
        <v>-280000</v>
      </c>
      <c r="H147" s="25" t="n">
        <v>8.02</v>
      </c>
      <c r="I147" s="24" t="n">
        <v>2.5</v>
      </c>
      <c r="J147" s="25" t="n">
        <v>6.293</v>
      </c>
      <c r="K147" s="24" t="n">
        <f aca="false">ABS(G147)</f>
        <v>280000</v>
      </c>
      <c r="L147" s="24" t="str">
        <f aca="false">IF(G147&gt;0,"BUY","SELL")</f>
        <v>SELL</v>
      </c>
      <c r="M147" s="24" t="str">
        <f aca="false">IF(E147="C","CALL","PUT")</f>
        <v>CALL</v>
      </c>
      <c r="N147" s="24" t="str">
        <f aca="false">CONCATENATE(L147," - ",M147)</f>
        <v>SELL - CALL</v>
      </c>
      <c r="O147" s="24" t="n">
        <f aca="false">I147+J147</f>
        <v>8.793</v>
      </c>
      <c r="P147" s="9" t="n">
        <f aca="false">IF(N147="SELL - PUT",IF(H147-O147&gt;0,0,(H147-O147)*K147),IF(N147="BUY - CALL",IF(O147-H147&gt;0,0,(H147-O147)*K147),IF(N147="SELL - CALL",IF(O147-H147&gt;0,0,(O147-H147)*K147),IF(N147="BUY - PUT",IF(H147-O147&gt;0,0,(O147-H147)*K147)))))</f>
        <v>0</v>
      </c>
    </row>
    <row r="148" customFormat="false" ht="12.75" hidden="false" customHeight="false" outlineLevel="0" collapsed="false">
      <c r="A148" s="23" t="s">
        <v>193</v>
      </c>
      <c r="B148" s="24" t="s">
        <v>194</v>
      </c>
      <c r="C148" s="25" t="s">
        <v>96</v>
      </c>
      <c r="D148" s="24" t="s">
        <v>20</v>
      </c>
      <c r="E148" s="24" t="s">
        <v>35</v>
      </c>
      <c r="F148" s="26" t="n">
        <v>36923</v>
      </c>
      <c r="G148" s="7" t="n">
        <v>500000</v>
      </c>
      <c r="H148" s="25" t="n">
        <v>8.02</v>
      </c>
      <c r="I148" s="24" t="n">
        <v>0.4</v>
      </c>
      <c r="J148" s="25" t="n">
        <v>6.293</v>
      </c>
      <c r="K148" s="24" t="n">
        <f aca="false">ABS(G148)</f>
        <v>500000</v>
      </c>
      <c r="L148" s="24" t="str">
        <f aca="false">IF(G148&gt;0,"BUY","SELL")</f>
        <v>BUY</v>
      </c>
      <c r="M148" s="24" t="str">
        <f aca="false">IF(E148="C","CALL","PUT")</f>
        <v>PUT</v>
      </c>
      <c r="N148" s="24" t="str">
        <f aca="false">CONCATENATE(L148," - ",M148)</f>
        <v>BUY - PUT</v>
      </c>
      <c r="O148" s="24" t="n">
        <f aca="false">I148+J148</f>
        <v>6.693</v>
      </c>
      <c r="P148" s="9" t="n">
        <f aca="false">IF(N148="SELL - PUT",IF(H148-O148&gt;0,0,(H148-O148)*K148),IF(N148="BUY - CALL",IF(O148-H148&gt;0,0,(H148-O148)*K148),IF(N148="SELL - CALL",IF(O148-H148&gt;0,0,(O148-H148)*K148),IF(N148="BUY - PUT",IF(H148-O148&gt;0,0,(O148-H148)*K148)))))</f>
        <v>0</v>
      </c>
    </row>
    <row r="149" customFormat="false" ht="12.75" hidden="false" customHeight="false" outlineLevel="0" collapsed="false">
      <c r="A149" s="23" t="s">
        <v>127</v>
      </c>
      <c r="B149" s="24" t="s">
        <v>195</v>
      </c>
      <c r="C149" s="25" t="s">
        <v>96</v>
      </c>
      <c r="D149" s="24" t="s">
        <v>20</v>
      </c>
      <c r="E149" s="24" t="s">
        <v>35</v>
      </c>
      <c r="F149" s="26" t="n">
        <v>36923</v>
      </c>
      <c r="G149" s="7" t="n">
        <v>-500000</v>
      </c>
      <c r="H149" s="25" t="n">
        <v>8.02</v>
      </c>
      <c r="I149" s="24" t="n">
        <v>0.4</v>
      </c>
      <c r="J149" s="25" t="n">
        <v>6.293</v>
      </c>
      <c r="K149" s="24" t="n">
        <f aca="false">ABS(G149)</f>
        <v>500000</v>
      </c>
      <c r="L149" s="24" t="str">
        <f aca="false">IF(G149&gt;0,"BUY","SELL")</f>
        <v>SELL</v>
      </c>
      <c r="M149" s="24" t="str">
        <f aca="false">IF(E149="C","CALL","PUT")</f>
        <v>PUT</v>
      </c>
      <c r="N149" s="24" t="str">
        <f aca="false">CONCATENATE(L149," - ",M149)</f>
        <v>SELL - PUT</v>
      </c>
      <c r="O149" s="24" t="n">
        <f aca="false">I149+J149</f>
        <v>6.693</v>
      </c>
      <c r="P149" s="9" t="n">
        <f aca="false">IF(N149="SELL - PUT",IF(H149-O149&gt;0,0,(H149-O149)*K149),IF(N149="BUY - CALL",IF(O149-H149&gt;0,0,(H149-O149)*K149),IF(N149="SELL - CALL",IF(O149-H149&gt;0,0,(O149-H149)*K149),IF(N149="BUY - PUT",IF(H149-O149&gt;0,0,(O149-H149)*K149)))))</f>
        <v>0</v>
      </c>
    </row>
    <row r="150" customFormat="false" ht="12.75" hidden="false" customHeight="false" outlineLevel="0" collapsed="false">
      <c r="A150" s="23" t="s">
        <v>28</v>
      </c>
      <c r="B150" s="24" t="s">
        <v>196</v>
      </c>
      <c r="C150" s="25" t="s">
        <v>96</v>
      </c>
      <c r="D150" s="24" t="s">
        <v>20</v>
      </c>
      <c r="E150" s="24" t="s">
        <v>21</v>
      </c>
      <c r="F150" s="26" t="n">
        <v>36923</v>
      </c>
      <c r="G150" s="7" t="n">
        <v>500000</v>
      </c>
      <c r="H150" s="25" t="n">
        <v>8.02</v>
      </c>
      <c r="I150" s="24" t="n">
        <v>1.55</v>
      </c>
      <c r="J150" s="25" t="n">
        <v>6.293</v>
      </c>
      <c r="K150" s="24" t="n">
        <f aca="false">ABS(G150)</f>
        <v>500000</v>
      </c>
      <c r="L150" s="24" t="str">
        <f aca="false">IF(G150&gt;0,"BUY","SELL")</f>
        <v>BUY</v>
      </c>
      <c r="M150" s="24" t="str">
        <f aca="false">IF(E150="C","CALL","PUT")</f>
        <v>CALL</v>
      </c>
      <c r="N150" s="24" t="str">
        <f aca="false">CONCATENATE(L150," - ",M150)</f>
        <v>BUY - CALL</v>
      </c>
      <c r="O150" s="24" t="n">
        <f aca="false">I150+J150</f>
        <v>7.843</v>
      </c>
      <c r="P150" s="9" t="n">
        <f aca="false">IF(N150="SELL - PUT",IF(H150-O150&gt;0,0,(H150-O150)*K150),IF(N150="BUY - CALL",IF(O150-H150&gt;0,0,(H150-O150)*K150),IF(N150="SELL - CALL",IF(O150-H150&gt;0,0,(O150-H150)*K150),IF(N150="BUY - PUT",IF(H150-O150&gt;0,0,(O150-H150)*K150)))))</f>
        <v>88499.9999999998</v>
      </c>
    </row>
    <row r="151" customFormat="false" ht="12.75" hidden="false" customHeight="false" outlineLevel="0" collapsed="false">
      <c r="A151" s="23" t="s">
        <v>28</v>
      </c>
      <c r="B151" s="24" t="s">
        <v>197</v>
      </c>
      <c r="C151" s="25" t="s">
        <v>96</v>
      </c>
      <c r="D151" s="24" t="s">
        <v>20</v>
      </c>
      <c r="E151" s="24" t="s">
        <v>35</v>
      </c>
      <c r="F151" s="26" t="n">
        <v>36923</v>
      </c>
      <c r="G151" s="7" t="n">
        <v>500000</v>
      </c>
      <c r="H151" s="25" t="n">
        <v>8.02</v>
      </c>
      <c r="I151" s="24" t="n">
        <v>1.55</v>
      </c>
      <c r="J151" s="25" t="n">
        <v>6.293</v>
      </c>
      <c r="K151" s="24" t="n">
        <f aca="false">ABS(G151)</f>
        <v>500000</v>
      </c>
      <c r="L151" s="24" t="str">
        <f aca="false">IF(G151&gt;0,"BUY","SELL")</f>
        <v>BUY</v>
      </c>
      <c r="M151" s="24" t="str">
        <f aca="false">IF(E151="C","CALL","PUT")</f>
        <v>PUT</v>
      </c>
      <c r="N151" s="24" t="str">
        <f aca="false">CONCATENATE(L151," - ",M151)</f>
        <v>BUY - PUT</v>
      </c>
      <c r="O151" s="24" t="n">
        <f aca="false">I151+J151</f>
        <v>7.843</v>
      </c>
      <c r="P151" s="9" t="n">
        <f aca="false">IF(N151="SELL - PUT",IF(H151-O151&gt;0,0,(H151-O151)*K151),IF(N151="BUY - CALL",IF(O151-H151&gt;0,0,(H151-O151)*K151),IF(N151="SELL - CALL",IF(O151-H151&gt;0,0,(O151-H151)*K151),IF(N151="BUY - PUT",IF(H151-O151&gt;0,0,(O151-H151)*K151)))))</f>
        <v>0</v>
      </c>
    </row>
    <row r="152" customFormat="false" ht="12.75" hidden="false" customHeight="false" outlineLevel="0" collapsed="false">
      <c r="A152" s="23" t="s">
        <v>28</v>
      </c>
      <c r="B152" s="24" t="s">
        <v>198</v>
      </c>
      <c r="C152" s="25" t="s">
        <v>96</v>
      </c>
      <c r="D152" s="24" t="s">
        <v>20</v>
      </c>
      <c r="E152" s="24" t="s">
        <v>21</v>
      </c>
      <c r="F152" s="26" t="n">
        <v>36923</v>
      </c>
      <c r="G152" s="7" t="n">
        <v>-1000000</v>
      </c>
      <c r="H152" s="25" t="n">
        <v>8.02</v>
      </c>
      <c r="I152" s="24" t="n">
        <v>2.5</v>
      </c>
      <c r="J152" s="25" t="n">
        <v>6.293</v>
      </c>
      <c r="K152" s="24" t="n">
        <f aca="false">ABS(G152)</f>
        <v>1000000</v>
      </c>
      <c r="L152" s="24" t="str">
        <f aca="false">IF(G152&gt;0,"BUY","SELL")</f>
        <v>SELL</v>
      </c>
      <c r="M152" s="24" t="str">
        <f aca="false">IF(E152="C","CALL","PUT")</f>
        <v>CALL</v>
      </c>
      <c r="N152" s="24" t="str">
        <f aca="false">CONCATENATE(L152," - ",M152)</f>
        <v>SELL - CALL</v>
      </c>
      <c r="O152" s="24" t="n">
        <f aca="false">I152+J152</f>
        <v>8.793</v>
      </c>
      <c r="P152" s="9" t="n">
        <f aca="false">IF(N152="SELL - PUT",IF(H152-O152&gt;0,0,(H152-O152)*K152),IF(N152="BUY - CALL",IF(O152-H152&gt;0,0,(H152-O152)*K152),IF(N152="SELL - CALL",IF(O152-H152&gt;0,0,(O152-H152)*K152),IF(N152="BUY - PUT",IF(H152-O152&gt;0,0,(O152-H152)*K152)))))</f>
        <v>0</v>
      </c>
    </row>
    <row r="153" customFormat="false" ht="12.75" hidden="false" customHeight="false" outlineLevel="0" collapsed="false">
      <c r="A153" s="23" t="s">
        <v>28</v>
      </c>
      <c r="B153" s="24" t="s">
        <v>199</v>
      </c>
      <c r="C153" s="25" t="s">
        <v>96</v>
      </c>
      <c r="D153" s="24" t="s">
        <v>20</v>
      </c>
      <c r="E153" s="24" t="s">
        <v>21</v>
      </c>
      <c r="F153" s="26" t="n">
        <v>36923</v>
      </c>
      <c r="G153" s="7" t="n">
        <v>1000000</v>
      </c>
      <c r="H153" s="25" t="n">
        <v>8.02</v>
      </c>
      <c r="I153" s="24" t="n">
        <v>1.7</v>
      </c>
      <c r="J153" s="25" t="n">
        <v>6.293</v>
      </c>
      <c r="K153" s="24" t="n">
        <f aca="false">ABS(G153)</f>
        <v>1000000</v>
      </c>
      <c r="L153" s="24" t="str">
        <f aca="false">IF(G153&gt;0,"BUY","SELL")</f>
        <v>BUY</v>
      </c>
      <c r="M153" s="24" t="str">
        <f aca="false">IF(E153="C","CALL","PUT")</f>
        <v>CALL</v>
      </c>
      <c r="N153" s="24" t="str">
        <f aca="false">CONCATENATE(L153," - ",M153)</f>
        <v>BUY - CALL</v>
      </c>
      <c r="O153" s="24" t="n">
        <f aca="false">I153+J153</f>
        <v>7.993</v>
      </c>
      <c r="P153" s="9" t="n">
        <f aca="false">IF(N153="SELL - PUT",IF(H153-O153&gt;0,0,(H153-O153)*K153),IF(N153="BUY - CALL",IF(O153-H153&gt;0,0,(H153-O153)*K153),IF(N153="SELL - CALL",IF(O153-H153&gt;0,0,(O153-H153)*K153),IF(N153="BUY - PUT",IF(H153-O153&gt;0,0,(O153-H153)*K153)))))</f>
        <v>26999.9999999992</v>
      </c>
    </row>
    <row r="154" customFormat="false" ht="12.75" hidden="false" customHeight="false" outlineLevel="0" collapsed="false">
      <c r="A154" s="23" t="s">
        <v>28</v>
      </c>
      <c r="B154" s="24" t="s">
        <v>200</v>
      </c>
      <c r="C154" s="25" t="s">
        <v>96</v>
      </c>
      <c r="D154" s="24" t="s">
        <v>20</v>
      </c>
      <c r="E154" s="24" t="s">
        <v>21</v>
      </c>
      <c r="F154" s="26" t="n">
        <v>36923</v>
      </c>
      <c r="G154" s="7" t="n">
        <v>500000</v>
      </c>
      <c r="H154" s="25" t="n">
        <v>8.02</v>
      </c>
      <c r="I154" s="24" t="n">
        <v>1.7</v>
      </c>
      <c r="J154" s="25" t="n">
        <v>6.293</v>
      </c>
      <c r="K154" s="24" t="n">
        <f aca="false">ABS(G154)</f>
        <v>500000</v>
      </c>
      <c r="L154" s="24" t="str">
        <f aca="false">IF(G154&gt;0,"BUY","SELL")</f>
        <v>BUY</v>
      </c>
      <c r="M154" s="24" t="str">
        <f aca="false">IF(E154="C","CALL","PUT")</f>
        <v>CALL</v>
      </c>
      <c r="N154" s="24" t="str">
        <f aca="false">CONCATENATE(L154," - ",M154)</f>
        <v>BUY - CALL</v>
      </c>
      <c r="O154" s="24" t="n">
        <f aca="false">I154+J154</f>
        <v>7.993</v>
      </c>
      <c r="P154" s="9" t="n">
        <f aca="false">IF(N154="SELL - PUT",IF(H154-O154&gt;0,0,(H154-O154)*K154),IF(N154="BUY - CALL",IF(O154-H154&gt;0,0,(H154-O154)*K154),IF(N154="SELL - CALL",IF(O154-H154&gt;0,0,(O154-H154)*K154),IF(N154="BUY - PUT",IF(H154-O154&gt;0,0,(O154-H154)*K154)))))</f>
        <v>13499.9999999996</v>
      </c>
    </row>
    <row r="155" customFormat="false" ht="12.75" hidden="false" customHeight="false" outlineLevel="0" collapsed="false">
      <c r="A155" s="23" t="s">
        <v>28</v>
      </c>
      <c r="B155" s="24" t="s">
        <v>201</v>
      </c>
      <c r="C155" s="25" t="s">
        <v>96</v>
      </c>
      <c r="D155" s="24" t="s">
        <v>20</v>
      </c>
      <c r="E155" s="24" t="s">
        <v>21</v>
      </c>
      <c r="F155" s="26" t="n">
        <v>36923</v>
      </c>
      <c r="G155" s="7" t="n">
        <v>-500000</v>
      </c>
      <c r="H155" s="25" t="n">
        <v>8.02</v>
      </c>
      <c r="I155" s="24" t="n">
        <v>2.5</v>
      </c>
      <c r="J155" s="25" t="n">
        <v>6.293</v>
      </c>
      <c r="K155" s="24" t="n">
        <f aca="false">ABS(G155)</f>
        <v>500000</v>
      </c>
      <c r="L155" s="24" t="str">
        <f aca="false">IF(G155&gt;0,"BUY","SELL")</f>
        <v>SELL</v>
      </c>
      <c r="M155" s="24" t="str">
        <f aca="false">IF(E155="C","CALL","PUT")</f>
        <v>CALL</v>
      </c>
      <c r="N155" s="24" t="str">
        <f aca="false">CONCATENATE(L155," - ",M155)</f>
        <v>SELL - CALL</v>
      </c>
      <c r="O155" s="24" t="n">
        <f aca="false">I155+J155</f>
        <v>8.793</v>
      </c>
      <c r="P155" s="9" t="n">
        <f aca="false">IF(N155="SELL - PUT",IF(H155-O155&gt;0,0,(H155-O155)*K155),IF(N155="BUY - CALL",IF(O155-H155&gt;0,0,(H155-O155)*K155),IF(N155="SELL - CALL",IF(O155-H155&gt;0,0,(O155-H155)*K155),IF(N155="BUY - PUT",IF(H155-O155&gt;0,0,(O155-H155)*K155)))))</f>
        <v>0</v>
      </c>
    </row>
    <row r="156" customFormat="false" ht="12.75" hidden="false" customHeight="false" outlineLevel="0" collapsed="false">
      <c r="A156" s="23" t="s">
        <v>28</v>
      </c>
      <c r="B156" s="24" t="s">
        <v>202</v>
      </c>
      <c r="C156" s="25" t="s">
        <v>96</v>
      </c>
      <c r="D156" s="24" t="s">
        <v>20</v>
      </c>
      <c r="E156" s="24" t="s">
        <v>21</v>
      </c>
      <c r="F156" s="26" t="n">
        <v>36923</v>
      </c>
      <c r="G156" s="7" t="n">
        <v>1000000</v>
      </c>
      <c r="H156" s="25" t="n">
        <v>8.02</v>
      </c>
      <c r="I156" s="24" t="n">
        <v>3</v>
      </c>
      <c r="J156" s="25" t="n">
        <v>6.293</v>
      </c>
      <c r="K156" s="24" t="n">
        <f aca="false">ABS(G156)</f>
        <v>1000000</v>
      </c>
      <c r="L156" s="24" t="str">
        <f aca="false">IF(G156&gt;0,"BUY","SELL")</f>
        <v>BUY</v>
      </c>
      <c r="M156" s="24" t="str">
        <f aca="false">IF(E156="C","CALL","PUT")</f>
        <v>CALL</v>
      </c>
      <c r="N156" s="24" t="str">
        <f aca="false">CONCATENATE(L156," - ",M156)</f>
        <v>BUY - CALL</v>
      </c>
      <c r="O156" s="24" t="n">
        <f aca="false">I156+J156</f>
        <v>9.293</v>
      </c>
      <c r="P156" s="9" t="n">
        <f aca="false">IF(N156="SELL - PUT",IF(H156-O156&gt;0,0,(H156-O156)*K156),IF(N156="BUY - CALL",IF(O156-H156&gt;0,0,(H156-O156)*K156),IF(N156="SELL - CALL",IF(O156-H156&gt;0,0,(O156-H156)*K156),IF(N156="BUY - PUT",IF(H156-O156&gt;0,0,(O156-H156)*K156)))))</f>
        <v>0</v>
      </c>
    </row>
    <row r="157" customFormat="false" ht="12.75" hidden="false" customHeight="false" outlineLevel="0" collapsed="false">
      <c r="A157" s="23" t="s">
        <v>102</v>
      </c>
      <c r="B157" s="24" t="s">
        <v>203</v>
      </c>
      <c r="C157" s="25" t="s">
        <v>96</v>
      </c>
      <c r="D157" s="24" t="s">
        <v>20</v>
      </c>
      <c r="E157" s="24" t="s">
        <v>21</v>
      </c>
      <c r="F157" s="26" t="n">
        <v>36923</v>
      </c>
      <c r="G157" s="7" t="n">
        <v>500000</v>
      </c>
      <c r="H157" s="25" t="n">
        <v>8.02</v>
      </c>
      <c r="I157" s="24" t="n">
        <v>2</v>
      </c>
      <c r="J157" s="25" t="n">
        <v>6.293</v>
      </c>
      <c r="K157" s="24" t="n">
        <f aca="false">ABS(G157)</f>
        <v>500000</v>
      </c>
      <c r="L157" s="24" t="str">
        <f aca="false">IF(G157&gt;0,"BUY","SELL")</f>
        <v>BUY</v>
      </c>
      <c r="M157" s="24" t="str">
        <f aca="false">IF(E157="C","CALL","PUT")</f>
        <v>CALL</v>
      </c>
      <c r="N157" s="24" t="str">
        <f aca="false">CONCATENATE(L157," - ",M157)</f>
        <v>BUY - CALL</v>
      </c>
      <c r="O157" s="24" t="n">
        <f aca="false">I157+J157</f>
        <v>8.293</v>
      </c>
      <c r="P157" s="9" t="n">
        <f aca="false">IF(N157="SELL - PUT",IF(H157-O157&gt;0,0,(H157-O157)*K157),IF(N157="BUY - CALL",IF(O157-H157&gt;0,0,(H157-O157)*K157),IF(N157="SELL - CALL",IF(O157-H157&gt;0,0,(O157-H157)*K157),IF(N157="BUY - PUT",IF(H157-O157&gt;0,0,(O157-H157)*K157)))))</f>
        <v>0</v>
      </c>
    </row>
    <row r="158" customFormat="false" ht="12.75" hidden="false" customHeight="false" outlineLevel="0" collapsed="false">
      <c r="A158" s="23" t="s">
        <v>102</v>
      </c>
      <c r="B158" s="24" t="s">
        <v>204</v>
      </c>
      <c r="C158" s="25" t="s">
        <v>96</v>
      </c>
      <c r="D158" s="24" t="s">
        <v>20</v>
      </c>
      <c r="E158" s="24" t="s">
        <v>21</v>
      </c>
      <c r="F158" s="26" t="n">
        <v>36923</v>
      </c>
      <c r="G158" s="7" t="n">
        <v>-500000</v>
      </c>
      <c r="H158" s="25" t="n">
        <v>8.02</v>
      </c>
      <c r="I158" s="24" t="n">
        <v>4</v>
      </c>
      <c r="J158" s="25" t="n">
        <v>6.293</v>
      </c>
      <c r="K158" s="24" t="n">
        <f aca="false">ABS(G158)</f>
        <v>500000</v>
      </c>
      <c r="L158" s="24" t="str">
        <f aca="false">IF(G158&gt;0,"BUY","SELL")</f>
        <v>SELL</v>
      </c>
      <c r="M158" s="24" t="str">
        <f aca="false">IF(E158="C","CALL","PUT")</f>
        <v>CALL</v>
      </c>
      <c r="N158" s="24" t="str">
        <f aca="false">CONCATENATE(L158," - ",M158)</f>
        <v>SELL - CALL</v>
      </c>
      <c r="O158" s="24" t="n">
        <f aca="false">I158+J158</f>
        <v>10.293</v>
      </c>
      <c r="P158" s="9" t="n">
        <f aca="false">IF(N158="SELL - PUT",IF(H158-O158&gt;0,0,(H158-O158)*K158),IF(N158="BUY - CALL",IF(O158-H158&gt;0,0,(H158-O158)*K158),IF(N158="SELL - CALL",IF(O158-H158&gt;0,0,(O158-H158)*K158),IF(N158="BUY - PUT",IF(H158-O158&gt;0,0,(O158-H158)*K158)))))</f>
        <v>0</v>
      </c>
    </row>
    <row r="159" customFormat="false" ht="12.75" hidden="false" customHeight="false" outlineLevel="0" collapsed="false">
      <c r="A159" s="23" t="s">
        <v>102</v>
      </c>
      <c r="B159" s="24" t="s">
        <v>205</v>
      </c>
      <c r="C159" s="25" t="s">
        <v>96</v>
      </c>
      <c r="D159" s="24" t="s">
        <v>20</v>
      </c>
      <c r="E159" s="24" t="s">
        <v>21</v>
      </c>
      <c r="F159" s="26" t="n">
        <v>36923</v>
      </c>
      <c r="G159" s="7" t="n">
        <v>-500000</v>
      </c>
      <c r="H159" s="25" t="n">
        <v>8.02</v>
      </c>
      <c r="I159" s="24" t="n">
        <v>2</v>
      </c>
      <c r="J159" s="25" t="n">
        <v>6.293</v>
      </c>
      <c r="K159" s="24" t="n">
        <f aca="false">ABS(G159)</f>
        <v>500000</v>
      </c>
      <c r="L159" s="24" t="str">
        <f aca="false">IF(G159&gt;0,"BUY","SELL")</f>
        <v>SELL</v>
      </c>
      <c r="M159" s="24" t="str">
        <f aca="false">IF(E159="C","CALL","PUT")</f>
        <v>CALL</v>
      </c>
      <c r="N159" s="24" t="str">
        <f aca="false">CONCATENATE(L159," - ",M159)</f>
        <v>SELL - CALL</v>
      </c>
      <c r="O159" s="24" t="n">
        <f aca="false">I159+J159</f>
        <v>8.293</v>
      </c>
      <c r="P159" s="9" t="n">
        <f aca="false">IF(N159="SELL - PUT",IF(H159-O159&gt;0,0,(H159-O159)*K159),IF(N159="BUY - CALL",IF(O159-H159&gt;0,0,(H159-O159)*K159),IF(N159="SELL - CALL",IF(O159-H159&gt;0,0,(O159-H159)*K159),IF(N159="BUY - PUT",IF(H159-O159&gt;0,0,(O159-H159)*K159)))))</f>
        <v>0</v>
      </c>
    </row>
    <row r="160" customFormat="false" ht="12.75" hidden="false" customHeight="false" outlineLevel="0" collapsed="false">
      <c r="A160" s="23" t="s">
        <v>28</v>
      </c>
      <c r="B160" s="24" t="s">
        <v>206</v>
      </c>
      <c r="C160" s="25" t="s">
        <v>96</v>
      </c>
      <c r="D160" s="24" t="s">
        <v>20</v>
      </c>
      <c r="E160" s="24" t="s">
        <v>21</v>
      </c>
      <c r="F160" s="26" t="n">
        <v>36923</v>
      </c>
      <c r="G160" s="7" t="n">
        <v>-500000</v>
      </c>
      <c r="H160" s="25" t="n">
        <v>8.02</v>
      </c>
      <c r="I160" s="24" t="n">
        <v>2</v>
      </c>
      <c r="J160" s="25" t="n">
        <v>6.293</v>
      </c>
      <c r="K160" s="24" t="n">
        <f aca="false">ABS(G160)</f>
        <v>500000</v>
      </c>
      <c r="L160" s="24" t="str">
        <f aca="false">IF(G160&gt;0,"BUY","SELL")</f>
        <v>SELL</v>
      </c>
      <c r="M160" s="24" t="str">
        <f aca="false">IF(E160="C","CALL","PUT")</f>
        <v>CALL</v>
      </c>
      <c r="N160" s="24" t="str">
        <f aca="false">CONCATENATE(L160," - ",M160)</f>
        <v>SELL - CALL</v>
      </c>
      <c r="O160" s="24" t="n">
        <f aca="false">I160+J160</f>
        <v>8.293</v>
      </c>
      <c r="P160" s="9" t="n">
        <f aca="false">IF(N160="SELL - PUT",IF(H160-O160&gt;0,0,(H160-O160)*K160),IF(N160="BUY - CALL",IF(O160-H160&gt;0,0,(H160-O160)*K160),IF(N160="SELL - CALL",IF(O160-H160&gt;0,0,(O160-H160)*K160),IF(N160="BUY - PUT",IF(H160-O160&gt;0,0,(O160-H160)*K160)))))</f>
        <v>0</v>
      </c>
    </row>
    <row r="161" customFormat="false" ht="12.75" hidden="false" customHeight="false" outlineLevel="0" collapsed="false">
      <c r="A161" s="23" t="s">
        <v>147</v>
      </c>
      <c r="B161" s="24" t="s">
        <v>207</v>
      </c>
      <c r="C161" s="25" t="s">
        <v>96</v>
      </c>
      <c r="D161" s="24" t="s">
        <v>20</v>
      </c>
      <c r="E161" s="24" t="s">
        <v>35</v>
      </c>
      <c r="F161" s="26" t="n">
        <v>36923</v>
      </c>
      <c r="G161" s="7" t="n">
        <v>-280000</v>
      </c>
      <c r="H161" s="25" t="n">
        <v>8.02</v>
      </c>
      <c r="I161" s="24" t="n">
        <v>0.75</v>
      </c>
      <c r="J161" s="25" t="n">
        <v>6.293</v>
      </c>
      <c r="K161" s="24" t="n">
        <f aca="false">ABS(G161)</f>
        <v>280000</v>
      </c>
      <c r="L161" s="24" t="str">
        <f aca="false">IF(G161&gt;0,"BUY","SELL")</f>
        <v>SELL</v>
      </c>
      <c r="M161" s="24" t="str">
        <f aca="false">IF(E161="C","CALL","PUT")</f>
        <v>PUT</v>
      </c>
      <c r="N161" s="24" t="str">
        <f aca="false">CONCATENATE(L161," - ",M161)</f>
        <v>SELL - PUT</v>
      </c>
      <c r="O161" s="24" t="n">
        <f aca="false">I161+J161</f>
        <v>7.043</v>
      </c>
      <c r="P161" s="9" t="n">
        <f aca="false">IF(N161="SELL - PUT",IF(H161-O161&gt;0,0,(H161-O161)*K161),IF(N161="BUY - CALL",IF(O161-H161&gt;0,0,(H161-O161)*K161),IF(N161="SELL - CALL",IF(O161-H161&gt;0,0,(O161-H161)*K161),IF(N161="BUY - PUT",IF(H161-O161&gt;0,0,(O161-H161)*K161)))))</f>
        <v>0</v>
      </c>
    </row>
    <row r="162" customFormat="false" ht="12.75" hidden="false" customHeight="false" outlineLevel="0" collapsed="false">
      <c r="A162" s="23" t="s">
        <v>28</v>
      </c>
      <c r="B162" s="24" t="s">
        <v>208</v>
      </c>
      <c r="C162" s="25" t="s">
        <v>96</v>
      </c>
      <c r="D162" s="24" t="s">
        <v>20</v>
      </c>
      <c r="E162" s="24" t="s">
        <v>21</v>
      </c>
      <c r="F162" s="26" t="n">
        <v>36923</v>
      </c>
      <c r="G162" s="7" t="n">
        <v>280000</v>
      </c>
      <c r="H162" s="25" t="n">
        <v>8.02</v>
      </c>
      <c r="I162" s="24" t="n">
        <v>3</v>
      </c>
      <c r="J162" s="25" t="n">
        <v>6.293</v>
      </c>
      <c r="K162" s="24" t="n">
        <f aca="false">ABS(G162)</f>
        <v>280000</v>
      </c>
      <c r="L162" s="24" t="str">
        <f aca="false">IF(G162&gt;0,"BUY","SELL")</f>
        <v>BUY</v>
      </c>
      <c r="M162" s="24" t="str">
        <f aca="false">IF(E162="C","CALL","PUT")</f>
        <v>CALL</v>
      </c>
      <c r="N162" s="24" t="str">
        <f aca="false">CONCATENATE(L162," - ",M162)</f>
        <v>BUY - CALL</v>
      </c>
      <c r="O162" s="24" t="n">
        <f aca="false">I162+J162</f>
        <v>9.293</v>
      </c>
      <c r="P162" s="9" t="n">
        <f aca="false">IF(N162="SELL - PUT",IF(H162-O162&gt;0,0,(H162-O162)*K162),IF(N162="BUY - CALL",IF(O162-H162&gt;0,0,(H162-O162)*K162),IF(N162="SELL - CALL",IF(O162-H162&gt;0,0,(O162-H162)*K162),IF(N162="BUY - PUT",IF(H162-O162&gt;0,0,(O162-H162)*K162)))))</f>
        <v>0</v>
      </c>
    </row>
    <row r="163" customFormat="false" ht="12.75" hidden="false" customHeight="false" outlineLevel="0" collapsed="false">
      <c r="A163" s="23" t="s">
        <v>28</v>
      </c>
      <c r="B163" s="24" t="s">
        <v>209</v>
      </c>
      <c r="C163" s="25" t="s">
        <v>96</v>
      </c>
      <c r="D163" s="24" t="s">
        <v>20</v>
      </c>
      <c r="E163" s="24" t="s">
        <v>21</v>
      </c>
      <c r="F163" s="26" t="n">
        <v>36923</v>
      </c>
      <c r="G163" s="7" t="n">
        <v>-1000000</v>
      </c>
      <c r="H163" s="25" t="n">
        <v>8.02</v>
      </c>
      <c r="I163" s="24" t="n">
        <v>1.6</v>
      </c>
      <c r="J163" s="25" t="n">
        <v>6.293</v>
      </c>
      <c r="K163" s="24" t="n">
        <f aca="false">ABS(G163)</f>
        <v>1000000</v>
      </c>
      <c r="L163" s="24" t="str">
        <f aca="false">IF(G163&gt;0,"BUY","SELL")</f>
        <v>SELL</v>
      </c>
      <c r="M163" s="24" t="str">
        <f aca="false">IF(E163="C","CALL","PUT")</f>
        <v>CALL</v>
      </c>
      <c r="N163" s="24" t="str">
        <f aca="false">CONCATENATE(L163," - ",M163)</f>
        <v>SELL - CALL</v>
      </c>
      <c r="O163" s="24" t="n">
        <f aca="false">I163+J163</f>
        <v>7.893</v>
      </c>
      <c r="P163" s="9" t="n">
        <f aca="false">IF(N163="SELL - PUT",IF(H163-O163&gt;0,0,(H163-O163)*K163),IF(N163="BUY - CALL",IF(O163-H163&gt;0,0,(H163-O163)*K163),IF(N163="SELL - CALL",IF(O163-H163&gt;0,0,(O163-H163)*K163),IF(N163="BUY - PUT",IF(H163-O163&gt;0,0,(O163-H163)*K163)))))</f>
        <v>-126999.999999999</v>
      </c>
    </row>
    <row r="164" customFormat="false" ht="12.75" hidden="false" customHeight="false" outlineLevel="0" collapsed="false">
      <c r="A164" s="23" t="s">
        <v>28</v>
      </c>
      <c r="B164" s="24" t="s">
        <v>210</v>
      </c>
      <c r="C164" s="25" t="s">
        <v>96</v>
      </c>
      <c r="D164" s="24" t="s">
        <v>20</v>
      </c>
      <c r="E164" s="24" t="s">
        <v>35</v>
      </c>
      <c r="F164" s="26" t="n">
        <v>36923</v>
      </c>
      <c r="G164" s="7" t="n">
        <v>-1000000</v>
      </c>
      <c r="H164" s="25" t="n">
        <v>8.02</v>
      </c>
      <c r="I164" s="24" t="n">
        <v>1.6</v>
      </c>
      <c r="J164" s="25" t="n">
        <v>6.293</v>
      </c>
      <c r="K164" s="24" t="n">
        <f aca="false">ABS(G164)</f>
        <v>1000000</v>
      </c>
      <c r="L164" s="24" t="str">
        <f aca="false">IF(G164&gt;0,"BUY","SELL")</f>
        <v>SELL</v>
      </c>
      <c r="M164" s="24" t="str">
        <f aca="false">IF(E164="C","CALL","PUT")</f>
        <v>PUT</v>
      </c>
      <c r="N164" s="24" t="str">
        <f aca="false">CONCATENATE(L164," - ",M164)</f>
        <v>SELL - PUT</v>
      </c>
      <c r="O164" s="24" t="n">
        <f aca="false">I164+J164</f>
        <v>7.893</v>
      </c>
      <c r="P164" s="9" t="n">
        <f aca="false">IF(N164="SELL - PUT",IF(H164-O164&gt;0,0,(H164-O164)*K164),IF(N164="BUY - CALL",IF(O164-H164&gt;0,0,(H164-O164)*K164),IF(N164="SELL - CALL",IF(O164-H164&gt;0,0,(O164-H164)*K164),IF(N164="BUY - PUT",IF(H164-O164&gt;0,0,(O164-H164)*K164)))))</f>
        <v>0</v>
      </c>
    </row>
    <row r="165" customFormat="false" ht="12.75" hidden="false" customHeight="false" outlineLevel="0" collapsed="false">
      <c r="A165" s="23" t="s">
        <v>28</v>
      </c>
      <c r="B165" s="24" t="s">
        <v>211</v>
      </c>
      <c r="C165" s="25" t="s">
        <v>96</v>
      </c>
      <c r="D165" s="24" t="s">
        <v>20</v>
      </c>
      <c r="E165" s="24" t="s">
        <v>21</v>
      </c>
      <c r="F165" s="26" t="n">
        <v>36923</v>
      </c>
      <c r="G165" s="7" t="n">
        <v>-500000</v>
      </c>
      <c r="H165" s="25" t="n">
        <v>8.02</v>
      </c>
      <c r="I165" s="24" t="n">
        <v>1.6</v>
      </c>
      <c r="J165" s="25" t="n">
        <v>6.293</v>
      </c>
      <c r="K165" s="24" t="n">
        <f aca="false">ABS(G165)</f>
        <v>500000</v>
      </c>
      <c r="L165" s="24" t="str">
        <f aca="false">IF(G165&gt;0,"BUY","SELL")</f>
        <v>SELL</v>
      </c>
      <c r="M165" s="24" t="str">
        <f aca="false">IF(E165="C","CALL","PUT")</f>
        <v>CALL</v>
      </c>
      <c r="N165" s="24" t="str">
        <f aca="false">CONCATENATE(L165," - ",M165)</f>
        <v>SELL - CALL</v>
      </c>
      <c r="O165" s="24" t="n">
        <f aca="false">I165+J165</f>
        <v>7.893</v>
      </c>
      <c r="P165" s="9" t="n">
        <f aca="false">IF(N165="SELL - PUT",IF(H165-O165&gt;0,0,(H165-O165)*K165),IF(N165="BUY - CALL",IF(O165-H165&gt;0,0,(H165-O165)*K165),IF(N165="SELL - CALL",IF(O165-H165&gt;0,0,(O165-H165)*K165),IF(N165="BUY - PUT",IF(H165-O165&gt;0,0,(O165-H165)*K165)))))</f>
        <v>-63499.9999999995</v>
      </c>
    </row>
    <row r="166" customFormat="false" ht="12.75" hidden="false" customHeight="false" outlineLevel="0" collapsed="false">
      <c r="A166" s="23" t="s">
        <v>28</v>
      </c>
      <c r="B166" s="24" t="s">
        <v>212</v>
      </c>
      <c r="C166" s="25" t="s">
        <v>96</v>
      </c>
      <c r="D166" s="24" t="s">
        <v>20</v>
      </c>
      <c r="E166" s="24" t="s">
        <v>35</v>
      </c>
      <c r="F166" s="26" t="n">
        <v>36923</v>
      </c>
      <c r="G166" s="7" t="n">
        <v>-500000</v>
      </c>
      <c r="H166" s="25" t="n">
        <v>8.02</v>
      </c>
      <c r="I166" s="24" t="n">
        <v>1.6</v>
      </c>
      <c r="J166" s="25" t="n">
        <v>6.293</v>
      </c>
      <c r="K166" s="24" t="n">
        <f aca="false">ABS(G166)</f>
        <v>500000</v>
      </c>
      <c r="L166" s="24" t="str">
        <f aca="false">IF(G166&gt;0,"BUY","SELL")</f>
        <v>SELL</v>
      </c>
      <c r="M166" s="24" t="str">
        <f aca="false">IF(E166="C","CALL","PUT")</f>
        <v>PUT</v>
      </c>
      <c r="N166" s="24" t="str">
        <f aca="false">CONCATENATE(L166," - ",M166)</f>
        <v>SELL - PUT</v>
      </c>
      <c r="O166" s="24" t="n">
        <f aca="false">I166+J166</f>
        <v>7.893</v>
      </c>
      <c r="P166" s="9" t="n">
        <f aca="false">IF(N166="SELL - PUT",IF(H166-O166&gt;0,0,(H166-O166)*K166),IF(N166="BUY - CALL",IF(O166-H166&gt;0,0,(H166-O166)*K166),IF(N166="SELL - CALL",IF(O166-H166&gt;0,0,(O166-H166)*K166),IF(N166="BUY - PUT",IF(H166-O166&gt;0,0,(O166-H166)*K166)))))</f>
        <v>0</v>
      </c>
    </row>
    <row r="167" customFormat="false" ht="12.75" hidden="false" customHeight="false" outlineLevel="0" collapsed="false">
      <c r="A167" s="23" t="s">
        <v>86</v>
      </c>
      <c r="B167" s="24" t="s">
        <v>213</v>
      </c>
      <c r="C167" s="25" t="s">
        <v>96</v>
      </c>
      <c r="D167" s="24" t="s">
        <v>20</v>
      </c>
      <c r="E167" s="24" t="s">
        <v>35</v>
      </c>
      <c r="F167" s="26" t="n">
        <v>36923</v>
      </c>
      <c r="G167" s="7" t="n">
        <v>2000000</v>
      </c>
      <c r="H167" s="25" t="n">
        <v>8.02</v>
      </c>
      <c r="I167" s="24" t="n">
        <v>2.6</v>
      </c>
      <c r="J167" s="25" t="n">
        <v>6.293</v>
      </c>
      <c r="K167" s="24" t="n">
        <f aca="false">ABS(G167)</f>
        <v>2000000</v>
      </c>
      <c r="L167" s="24" t="str">
        <f aca="false">IF(G167&gt;0,"BUY","SELL")</f>
        <v>BUY</v>
      </c>
      <c r="M167" s="24" t="str">
        <f aca="false">IF(E167="C","CALL","PUT")</f>
        <v>PUT</v>
      </c>
      <c r="N167" s="24" t="str">
        <f aca="false">CONCATENATE(L167," - ",M167)</f>
        <v>BUY - PUT</v>
      </c>
      <c r="O167" s="24" t="n">
        <f aca="false">I167+J167</f>
        <v>8.893</v>
      </c>
      <c r="P167" s="9" t="n">
        <f aca="false">IF(N167="SELL - PUT",IF(H167-O167&gt;0,0,(H167-O167)*K167),IF(N167="BUY - CALL",IF(O167-H167&gt;0,0,(H167-O167)*K167),IF(N167="SELL - CALL",IF(O167-H167&gt;0,0,(O167-H167)*K167),IF(N167="BUY - PUT",IF(H167-O167&gt;0,0,(O167-H167)*K167)))))</f>
        <v>1746000</v>
      </c>
    </row>
    <row r="168" customFormat="false" ht="12.75" hidden="false" customHeight="false" outlineLevel="0" collapsed="false">
      <c r="A168" s="23" t="s">
        <v>28</v>
      </c>
      <c r="B168" s="24" t="s">
        <v>214</v>
      </c>
      <c r="C168" s="25" t="s">
        <v>96</v>
      </c>
      <c r="D168" s="24" t="s">
        <v>20</v>
      </c>
      <c r="E168" s="24" t="s">
        <v>21</v>
      </c>
      <c r="F168" s="26" t="n">
        <v>36923</v>
      </c>
      <c r="G168" s="7" t="n">
        <v>280000</v>
      </c>
      <c r="H168" s="25" t="n">
        <v>8.02</v>
      </c>
      <c r="I168" s="24" t="n">
        <v>10</v>
      </c>
      <c r="J168" s="25" t="n">
        <v>6.293</v>
      </c>
      <c r="K168" s="24" t="n">
        <f aca="false">ABS(G168)</f>
        <v>280000</v>
      </c>
      <c r="L168" s="24" t="str">
        <f aca="false">IF(G168&gt;0,"BUY","SELL")</f>
        <v>BUY</v>
      </c>
      <c r="M168" s="24" t="str">
        <f aca="false">IF(E168="C","CALL","PUT")</f>
        <v>CALL</v>
      </c>
      <c r="N168" s="24" t="str">
        <f aca="false">CONCATENATE(L168," - ",M168)</f>
        <v>BUY - CALL</v>
      </c>
      <c r="O168" s="24" t="n">
        <f aca="false">I168+J168</f>
        <v>16.293</v>
      </c>
      <c r="P168" s="9" t="n">
        <f aca="false">IF(N168="SELL - PUT",IF(H168-O168&gt;0,0,(H168-O168)*K168),IF(N168="BUY - CALL",IF(O168-H168&gt;0,0,(H168-O168)*K168),IF(N168="SELL - CALL",IF(O168-H168&gt;0,0,(O168-H168)*K168),IF(N168="BUY - PUT",IF(H168-O168&gt;0,0,(O168-H168)*K168)))))</f>
        <v>0</v>
      </c>
    </row>
    <row r="169" customFormat="false" ht="12.75" hidden="false" customHeight="false" outlineLevel="0" collapsed="false">
      <c r="A169" s="23" t="s">
        <v>28</v>
      </c>
      <c r="B169" s="24" t="s">
        <v>215</v>
      </c>
      <c r="C169" s="25" t="s">
        <v>96</v>
      </c>
      <c r="D169" s="24" t="s">
        <v>20</v>
      </c>
      <c r="E169" s="24" t="s">
        <v>21</v>
      </c>
      <c r="F169" s="26" t="n">
        <v>36923</v>
      </c>
      <c r="G169" s="7" t="n">
        <v>500000</v>
      </c>
      <c r="H169" s="25" t="n">
        <v>8.02</v>
      </c>
      <c r="I169" s="24" t="n">
        <v>7</v>
      </c>
      <c r="J169" s="25" t="n">
        <v>6.293</v>
      </c>
      <c r="K169" s="24" t="n">
        <f aca="false">ABS(G169)</f>
        <v>500000</v>
      </c>
      <c r="L169" s="24" t="str">
        <f aca="false">IF(G169&gt;0,"BUY","SELL")</f>
        <v>BUY</v>
      </c>
      <c r="M169" s="24" t="str">
        <f aca="false">IF(E169="C","CALL","PUT")</f>
        <v>CALL</v>
      </c>
      <c r="N169" s="24" t="str">
        <f aca="false">CONCATENATE(L169," - ",M169)</f>
        <v>BUY - CALL</v>
      </c>
      <c r="O169" s="24" t="n">
        <f aca="false">I169+J169</f>
        <v>13.293</v>
      </c>
      <c r="P169" s="9" t="n">
        <f aca="false">IF(N169="SELL - PUT",IF(H169-O169&gt;0,0,(H169-O169)*K169),IF(N169="BUY - CALL",IF(O169-H169&gt;0,0,(H169-O169)*K169),IF(N169="SELL - CALL",IF(O169-H169&gt;0,0,(O169-H169)*K169),IF(N169="BUY - PUT",IF(H169-O169&gt;0,0,(O169-H169)*K169)))))</f>
        <v>0</v>
      </c>
    </row>
    <row r="170" customFormat="false" ht="12.75" hidden="false" customHeight="false" outlineLevel="0" collapsed="false">
      <c r="A170" s="23" t="s">
        <v>102</v>
      </c>
      <c r="B170" s="24" t="s">
        <v>216</v>
      </c>
      <c r="C170" s="25" t="s">
        <v>96</v>
      </c>
      <c r="D170" s="24" t="s">
        <v>20</v>
      </c>
      <c r="E170" s="24" t="s">
        <v>21</v>
      </c>
      <c r="F170" s="26" t="n">
        <v>36923</v>
      </c>
      <c r="G170" s="7" t="n">
        <v>500000</v>
      </c>
      <c r="H170" s="25" t="n">
        <v>8.02</v>
      </c>
      <c r="I170" s="24" t="n">
        <v>7</v>
      </c>
      <c r="J170" s="25" t="n">
        <v>6.293</v>
      </c>
      <c r="K170" s="24" t="n">
        <f aca="false">ABS(G170)</f>
        <v>500000</v>
      </c>
      <c r="L170" s="24" t="str">
        <f aca="false">IF(G170&gt;0,"BUY","SELL")</f>
        <v>BUY</v>
      </c>
      <c r="M170" s="24" t="str">
        <f aca="false">IF(E170="C","CALL","PUT")</f>
        <v>CALL</v>
      </c>
      <c r="N170" s="24" t="str">
        <f aca="false">CONCATENATE(L170," - ",M170)</f>
        <v>BUY - CALL</v>
      </c>
      <c r="O170" s="24" t="n">
        <f aca="false">I170+J170</f>
        <v>13.293</v>
      </c>
      <c r="P170" s="9" t="n">
        <f aca="false">IF(N170="SELL - PUT",IF(H170-O170&gt;0,0,(H170-O170)*K170),IF(N170="BUY - CALL",IF(O170-H170&gt;0,0,(H170-O170)*K170),IF(N170="SELL - CALL",IF(O170-H170&gt;0,0,(O170-H170)*K170),IF(N170="BUY - PUT",IF(H170-O170&gt;0,0,(O170-H170)*K170)))))</f>
        <v>0</v>
      </c>
    </row>
    <row r="171" customFormat="false" ht="12.75" hidden="false" customHeight="false" outlineLevel="0" collapsed="false">
      <c r="A171" s="23" t="s">
        <v>28</v>
      </c>
      <c r="B171" s="24" t="s">
        <v>217</v>
      </c>
      <c r="C171" s="25" t="s">
        <v>96</v>
      </c>
      <c r="D171" s="24" t="s">
        <v>20</v>
      </c>
      <c r="E171" s="24" t="s">
        <v>21</v>
      </c>
      <c r="F171" s="26" t="n">
        <v>36923</v>
      </c>
      <c r="G171" s="7" t="n">
        <v>500000</v>
      </c>
      <c r="H171" s="25" t="n">
        <v>8.02</v>
      </c>
      <c r="I171" s="24" t="n">
        <v>5</v>
      </c>
      <c r="J171" s="25" t="n">
        <v>6.293</v>
      </c>
      <c r="K171" s="24" t="n">
        <f aca="false">ABS(G171)</f>
        <v>500000</v>
      </c>
      <c r="L171" s="24" t="str">
        <f aca="false">IF(G171&gt;0,"BUY","SELL")</f>
        <v>BUY</v>
      </c>
      <c r="M171" s="24" t="str">
        <f aca="false">IF(E171="C","CALL","PUT")</f>
        <v>CALL</v>
      </c>
      <c r="N171" s="24" t="str">
        <f aca="false">CONCATENATE(L171," - ",M171)</f>
        <v>BUY - CALL</v>
      </c>
      <c r="O171" s="24" t="n">
        <f aca="false">I171+J171</f>
        <v>11.293</v>
      </c>
      <c r="P171" s="9" t="n">
        <f aca="false">IF(N171="SELL - PUT",IF(H171-O171&gt;0,0,(H171-O171)*K171),IF(N171="BUY - CALL",IF(O171-H171&gt;0,0,(H171-O171)*K171),IF(N171="SELL - CALL",IF(O171-H171&gt;0,0,(O171-H171)*K171),IF(N171="BUY - PUT",IF(H171-O171&gt;0,0,(O171-H171)*K171)))))</f>
        <v>0</v>
      </c>
    </row>
    <row r="172" customFormat="false" ht="12.75" hidden="false" customHeight="false" outlineLevel="0" collapsed="false">
      <c r="A172" s="23" t="s">
        <v>28</v>
      </c>
      <c r="B172" s="24" t="s">
        <v>218</v>
      </c>
      <c r="C172" s="25" t="s">
        <v>96</v>
      </c>
      <c r="D172" s="24" t="s">
        <v>20</v>
      </c>
      <c r="E172" s="24" t="s">
        <v>21</v>
      </c>
      <c r="F172" s="26" t="n">
        <v>36923</v>
      </c>
      <c r="G172" s="7" t="n">
        <v>500000</v>
      </c>
      <c r="H172" s="25" t="n">
        <v>8.02</v>
      </c>
      <c r="I172" s="24" t="n">
        <v>15</v>
      </c>
      <c r="J172" s="25" t="n">
        <v>6.293</v>
      </c>
      <c r="K172" s="24" t="n">
        <f aca="false">ABS(G172)</f>
        <v>500000</v>
      </c>
      <c r="L172" s="24" t="str">
        <f aca="false">IF(G172&gt;0,"BUY","SELL")</f>
        <v>BUY</v>
      </c>
      <c r="M172" s="24" t="str">
        <f aca="false">IF(E172="C","CALL","PUT")</f>
        <v>CALL</v>
      </c>
      <c r="N172" s="24" t="str">
        <f aca="false">CONCATENATE(L172," - ",M172)</f>
        <v>BUY - CALL</v>
      </c>
      <c r="O172" s="24" t="n">
        <f aca="false">I172+J172</f>
        <v>21.293</v>
      </c>
      <c r="P172" s="9" t="n">
        <f aca="false">IF(N172="SELL - PUT",IF(H172-O172&gt;0,0,(H172-O172)*K172),IF(N172="BUY - CALL",IF(O172-H172&gt;0,0,(H172-O172)*K172),IF(N172="SELL - CALL",IF(O172-H172&gt;0,0,(O172-H172)*K172),IF(N172="BUY - PUT",IF(H172-O172&gt;0,0,(O172-H172)*K172)))))</f>
        <v>0</v>
      </c>
    </row>
    <row r="173" customFormat="false" ht="12.75" hidden="false" customHeight="false" outlineLevel="0" collapsed="false">
      <c r="A173" s="23" t="s">
        <v>102</v>
      </c>
      <c r="B173" s="24" t="s">
        <v>219</v>
      </c>
      <c r="C173" s="25" t="s">
        <v>96</v>
      </c>
      <c r="D173" s="24" t="s">
        <v>20</v>
      </c>
      <c r="E173" s="24" t="s">
        <v>35</v>
      </c>
      <c r="F173" s="26" t="n">
        <v>36923</v>
      </c>
      <c r="G173" s="7" t="n">
        <v>2000000</v>
      </c>
      <c r="H173" s="25" t="n">
        <v>8.02</v>
      </c>
      <c r="I173" s="24" t="n">
        <v>1</v>
      </c>
      <c r="J173" s="25" t="n">
        <v>6.293</v>
      </c>
      <c r="K173" s="24" t="n">
        <f aca="false">ABS(G173)</f>
        <v>2000000</v>
      </c>
      <c r="L173" s="24" t="str">
        <f aca="false">IF(G173&gt;0,"BUY","SELL")</f>
        <v>BUY</v>
      </c>
      <c r="M173" s="24" t="str">
        <f aca="false">IF(E173="C","CALL","PUT")</f>
        <v>PUT</v>
      </c>
      <c r="N173" s="24" t="str">
        <f aca="false">CONCATENATE(L173," - ",M173)</f>
        <v>BUY - PUT</v>
      </c>
      <c r="O173" s="24" t="n">
        <f aca="false">I173+J173</f>
        <v>7.293</v>
      </c>
      <c r="P173" s="9" t="n">
        <f aca="false">IF(N173="SELL - PUT",IF(H173-O173&gt;0,0,(H173-O173)*K173),IF(N173="BUY - CALL",IF(O173-H173&gt;0,0,(H173-O173)*K173),IF(N173="SELL - CALL",IF(O173-H173&gt;0,0,(O173-H173)*K173),IF(N173="BUY - PUT",IF(H173-O173&gt;0,0,(O173-H173)*K173)))))</f>
        <v>0</v>
      </c>
    </row>
    <row r="174" customFormat="false" ht="12.75" hidden="false" customHeight="false" outlineLevel="0" collapsed="false">
      <c r="A174" s="23" t="s">
        <v>24</v>
      </c>
      <c r="B174" s="24" t="s">
        <v>220</v>
      </c>
      <c r="C174" s="25" t="s">
        <v>96</v>
      </c>
      <c r="D174" s="24" t="s">
        <v>20</v>
      </c>
      <c r="E174" s="24" t="s">
        <v>35</v>
      </c>
      <c r="F174" s="26" t="n">
        <v>36923</v>
      </c>
      <c r="G174" s="7" t="n">
        <v>280000</v>
      </c>
      <c r="H174" s="25" t="n">
        <v>8.02</v>
      </c>
      <c r="I174" s="24" t="n">
        <v>1</v>
      </c>
      <c r="J174" s="25" t="n">
        <v>6.293</v>
      </c>
      <c r="K174" s="24" t="n">
        <f aca="false">ABS(G174)</f>
        <v>280000</v>
      </c>
      <c r="L174" s="24" t="str">
        <f aca="false">IF(G174&gt;0,"BUY","SELL")</f>
        <v>BUY</v>
      </c>
      <c r="M174" s="24" t="str">
        <f aca="false">IF(E174="C","CALL","PUT")</f>
        <v>PUT</v>
      </c>
      <c r="N174" s="24" t="str">
        <f aca="false">CONCATENATE(L174," - ",M174)</f>
        <v>BUY - PUT</v>
      </c>
      <c r="O174" s="24" t="n">
        <f aca="false">I174+J174</f>
        <v>7.293</v>
      </c>
      <c r="P174" s="9" t="n">
        <f aca="false">IF(N174="SELL - PUT",IF(H174-O174&gt;0,0,(H174-O174)*K174),IF(N174="BUY - CALL",IF(O174-H174&gt;0,0,(H174-O174)*K174),IF(N174="SELL - CALL",IF(O174-H174&gt;0,0,(O174-H174)*K174),IF(N174="BUY - PUT",IF(H174-O174&gt;0,0,(O174-H174)*K174)))))</f>
        <v>0</v>
      </c>
    </row>
    <row r="175" customFormat="false" ht="12.75" hidden="false" customHeight="false" outlineLevel="0" collapsed="false">
      <c r="A175" s="23" t="s">
        <v>170</v>
      </c>
      <c r="B175" s="24" t="s">
        <v>221</v>
      </c>
      <c r="C175" s="25" t="s">
        <v>96</v>
      </c>
      <c r="D175" s="24" t="s">
        <v>20</v>
      </c>
      <c r="E175" s="24" t="s">
        <v>35</v>
      </c>
      <c r="F175" s="26" t="n">
        <v>36923</v>
      </c>
      <c r="G175" s="7" t="n">
        <v>560000</v>
      </c>
      <c r="H175" s="25" t="n">
        <v>8.02</v>
      </c>
      <c r="I175" s="24" t="n">
        <v>1</v>
      </c>
      <c r="J175" s="25" t="n">
        <v>6.293</v>
      </c>
      <c r="K175" s="24" t="n">
        <f aca="false">ABS(G175)</f>
        <v>560000</v>
      </c>
      <c r="L175" s="24" t="str">
        <f aca="false">IF(G175&gt;0,"BUY","SELL")</f>
        <v>BUY</v>
      </c>
      <c r="M175" s="24" t="str">
        <f aca="false">IF(E175="C","CALL","PUT")</f>
        <v>PUT</v>
      </c>
      <c r="N175" s="24" t="str">
        <f aca="false">CONCATENATE(L175," - ",M175)</f>
        <v>BUY - PUT</v>
      </c>
      <c r="O175" s="24" t="n">
        <f aca="false">I175+J175</f>
        <v>7.293</v>
      </c>
      <c r="P175" s="9" t="n">
        <f aca="false">IF(N175="SELL - PUT",IF(H175-O175&gt;0,0,(H175-O175)*K175),IF(N175="BUY - CALL",IF(O175-H175&gt;0,0,(H175-O175)*K175),IF(N175="SELL - CALL",IF(O175-H175&gt;0,0,(O175-H175)*K175),IF(N175="BUY - PUT",IF(H175-O175&gt;0,0,(O175-H175)*K175)))))</f>
        <v>0</v>
      </c>
    </row>
    <row r="176" customFormat="false" ht="12.75" hidden="false" customHeight="false" outlineLevel="0" collapsed="false">
      <c r="A176" s="23" t="s">
        <v>147</v>
      </c>
      <c r="B176" s="24" t="s">
        <v>222</v>
      </c>
      <c r="C176" s="25" t="s">
        <v>223</v>
      </c>
      <c r="D176" s="24" t="s">
        <v>20</v>
      </c>
      <c r="E176" s="24" t="s">
        <v>21</v>
      </c>
      <c r="F176" s="26" t="n">
        <v>36923</v>
      </c>
      <c r="G176" s="7" t="n">
        <v>-500000</v>
      </c>
      <c r="H176" s="25" t="n">
        <v>6.49</v>
      </c>
      <c r="I176" s="24" t="n">
        <v>0.35</v>
      </c>
      <c r="J176" s="25" t="n">
        <v>6.293</v>
      </c>
      <c r="K176" s="24" t="n">
        <f aca="false">ABS(G176)</f>
        <v>500000</v>
      </c>
      <c r="L176" s="24" t="str">
        <f aca="false">IF(G176&gt;0,"BUY","SELL")</f>
        <v>SELL</v>
      </c>
      <c r="M176" s="24" t="str">
        <f aca="false">IF(E176="C","CALL","PUT")</f>
        <v>CALL</v>
      </c>
      <c r="N176" s="24" t="str">
        <f aca="false">CONCATENATE(L176," - ",M176)</f>
        <v>SELL - CALL</v>
      </c>
      <c r="O176" s="24" t="n">
        <f aca="false">I176+J176</f>
        <v>6.643</v>
      </c>
      <c r="P176" s="9" t="n">
        <f aca="false">IF(N176="SELL - PUT",IF(H176-O176&gt;0,0,(H176-O176)*K176),IF(N176="BUY - CALL",IF(O176-H176&gt;0,0,(H176-O176)*K176),IF(N176="SELL - CALL",IF(O176-H176&gt;0,0,(O176-H176)*K176),IF(N176="BUY - PUT",IF(H176-O176&gt;0,0,(O176-H176)*K176)))))</f>
        <v>0</v>
      </c>
    </row>
    <row r="177" customFormat="false" ht="12.75" hidden="false" customHeight="false" outlineLevel="0" collapsed="false">
      <c r="A177" s="23" t="s">
        <v>22</v>
      </c>
      <c r="B177" s="24" t="s">
        <v>224</v>
      </c>
      <c r="C177" s="25" t="s">
        <v>223</v>
      </c>
      <c r="D177" s="24" t="s">
        <v>20</v>
      </c>
      <c r="E177" s="24" t="s">
        <v>21</v>
      </c>
      <c r="F177" s="26" t="n">
        <v>36923</v>
      </c>
      <c r="G177" s="7" t="n">
        <v>-1000000</v>
      </c>
      <c r="H177" s="25" t="n">
        <v>6.49</v>
      </c>
      <c r="I177" s="24" t="n">
        <v>0.3</v>
      </c>
      <c r="J177" s="25" t="n">
        <v>6.293</v>
      </c>
      <c r="K177" s="24" t="n">
        <f aca="false">ABS(G177)</f>
        <v>1000000</v>
      </c>
      <c r="L177" s="24" t="str">
        <f aca="false">IF(G177&gt;0,"BUY","SELL")</f>
        <v>SELL</v>
      </c>
      <c r="M177" s="24" t="str">
        <f aca="false">IF(E177="C","CALL","PUT")</f>
        <v>CALL</v>
      </c>
      <c r="N177" s="24" t="str">
        <f aca="false">CONCATENATE(L177," - ",M177)</f>
        <v>SELL - CALL</v>
      </c>
      <c r="O177" s="24" t="n">
        <f aca="false">I177+J177</f>
        <v>6.593</v>
      </c>
      <c r="P177" s="9" t="n">
        <f aca="false">IF(N177="SELL - PUT",IF(H177-O177&gt;0,0,(H177-O177)*K177),IF(N177="BUY - CALL",IF(O177-H177&gt;0,0,(H177-O177)*K177),IF(N177="SELL - CALL",IF(O177-H177&gt;0,0,(O177-H177)*K177),IF(N177="BUY - PUT",IF(H177-O177&gt;0,0,(O177-H177)*K177)))))</f>
        <v>0</v>
      </c>
    </row>
    <row r="178" customFormat="false" ht="12.75" hidden="false" customHeight="false" outlineLevel="0" collapsed="false">
      <c r="A178" s="23" t="s">
        <v>147</v>
      </c>
      <c r="B178" s="24" t="s">
        <v>225</v>
      </c>
      <c r="C178" s="25" t="s">
        <v>223</v>
      </c>
      <c r="D178" s="24" t="s">
        <v>20</v>
      </c>
      <c r="E178" s="24" t="s">
        <v>21</v>
      </c>
      <c r="F178" s="26" t="n">
        <v>36923</v>
      </c>
      <c r="G178" s="7" t="n">
        <v>500000</v>
      </c>
      <c r="H178" s="25" t="n">
        <v>6.49</v>
      </c>
      <c r="I178" s="24" t="n">
        <v>0.35</v>
      </c>
      <c r="J178" s="25" t="n">
        <v>6.293</v>
      </c>
      <c r="K178" s="24" t="n">
        <f aca="false">ABS(G178)</f>
        <v>500000</v>
      </c>
      <c r="L178" s="24" t="str">
        <f aca="false">IF(G178&gt;0,"BUY","SELL")</f>
        <v>BUY</v>
      </c>
      <c r="M178" s="24" t="str">
        <f aca="false">IF(E178="C","CALL","PUT")</f>
        <v>CALL</v>
      </c>
      <c r="N178" s="24" t="str">
        <f aca="false">CONCATENATE(L178," - ",M178)</f>
        <v>BUY - CALL</v>
      </c>
      <c r="O178" s="24" t="n">
        <f aca="false">I178+J178</f>
        <v>6.643</v>
      </c>
      <c r="P178" s="9" t="n">
        <f aca="false">IF(N178="SELL - PUT",IF(H178-O178&gt;0,0,(H178-O178)*K178),IF(N178="BUY - CALL",IF(O178-H178&gt;0,0,(H178-O178)*K178),IF(N178="SELL - CALL",IF(O178-H178&gt;0,0,(O178-H178)*K178),IF(N178="BUY - PUT",IF(H178-O178&gt;0,0,(O178-H178)*K178)))))</f>
        <v>0</v>
      </c>
    </row>
    <row r="179" customFormat="false" ht="12.75" hidden="false" customHeight="false" outlineLevel="0" collapsed="false">
      <c r="A179" s="23" t="s">
        <v>226</v>
      </c>
      <c r="B179" s="24" t="s">
        <v>227</v>
      </c>
      <c r="C179" s="25" t="s">
        <v>228</v>
      </c>
      <c r="D179" s="24" t="s">
        <v>20</v>
      </c>
      <c r="E179" s="24" t="s">
        <v>21</v>
      </c>
      <c r="F179" s="26" t="n">
        <v>36923</v>
      </c>
      <c r="G179" s="7" t="n">
        <v>280000</v>
      </c>
      <c r="H179" s="25" t="n">
        <v>6.52</v>
      </c>
      <c r="I179" s="24" t="n">
        <v>0.15</v>
      </c>
      <c r="J179" s="25" t="n">
        <v>6.293</v>
      </c>
      <c r="K179" s="24" t="n">
        <f aca="false">ABS(G179)</f>
        <v>280000</v>
      </c>
      <c r="L179" s="24" t="str">
        <f aca="false">IF(G179&gt;0,"BUY","SELL")</f>
        <v>BUY</v>
      </c>
      <c r="M179" s="24" t="str">
        <f aca="false">IF(E179="C","CALL","PUT")</f>
        <v>CALL</v>
      </c>
      <c r="N179" s="24" t="str">
        <f aca="false">CONCATENATE(L179," - ",M179)</f>
        <v>BUY - CALL</v>
      </c>
      <c r="O179" s="24" t="n">
        <f aca="false">I179+J179</f>
        <v>6.443</v>
      </c>
      <c r="P179" s="9" t="n">
        <f aca="false">IF(N179="SELL - PUT",IF(H179-O179&gt;0,0,(H179-O179)*K179),IF(N179="BUY - CALL",IF(O179-H179&gt;0,0,(H179-O179)*K179),IF(N179="SELL - CALL",IF(O179-H179&gt;0,0,(O179-H179)*K179),IF(N179="BUY - PUT",IF(H179-O179&gt;0,0,(O179-H179)*K179)))))</f>
        <v>21559.9999999997</v>
      </c>
    </row>
    <row r="180" customFormat="false" ht="12.75" hidden="false" customHeight="false" outlineLevel="0" collapsed="false">
      <c r="A180" s="23" t="s">
        <v>147</v>
      </c>
      <c r="B180" s="24" t="s">
        <v>229</v>
      </c>
      <c r="C180" s="25" t="s">
        <v>228</v>
      </c>
      <c r="D180" s="24" t="s">
        <v>20</v>
      </c>
      <c r="E180" s="24" t="s">
        <v>21</v>
      </c>
      <c r="F180" s="26" t="n">
        <v>36923</v>
      </c>
      <c r="G180" s="7" t="n">
        <v>280000</v>
      </c>
      <c r="H180" s="25" t="n">
        <v>6.52</v>
      </c>
      <c r="I180" s="24" t="n">
        <v>0.15</v>
      </c>
      <c r="J180" s="25" t="n">
        <v>6.293</v>
      </c>
      <c r="K180" s="24" t="n">
        <f aca="false">ABS(G180)</f>
        <v>280000</v>
      </c>
      <c r="L180" s="24" t="str">
        <f aca="false">IF(G180&gt;0,"BUY","SELL")</f>
        <v>BUY</v>
      </c>
      <c r="M180" s="24" t="str">
        <f aca="false">IF(E180="C","CALL","PUT")</f>
        <v>CALL</v>
      </c>
      <c r="N180" s="24" t="str">
        <f aca="false">CONCATENATE(L180," - ",M180)</f>
        <v>BUY - CALL</v>
      </c>
      <c r="O180" s="24" t="n">
        <f aca="false">I180+J180</f>
        <v>6.443</v>
      </c>
      <c r="P180" s="9" t="n">
        <f aca="false">IF(N180="SELL - PUT",IF(H180-O180&gt;0,0,(H180-O180)*K180),IF(N180="BUY - CALL",IF(O180-H180&gt;0,0,(H180-O180)*K180),IF(N180="SELL - CALL",IF(O180-H180&gt;0,0,(O180-H180)*K180),IF(N180="BUY - PUT",IF(H180-O180&gt;0,0,(O180-H180)*K180)))))</f>
        <v>21559.9999999997</v>
      </c>
    </row>
    <row r="181" customFormat="false" ht="12.75" hidden="false" customHeight="false" outlineLevel="0" collapsed="false">
      <c r="A181" s="23" t="s">
        <v>28</v>
      </c>
      <c r="B181" s="24" t="s">
        <v>230</v>
      </c>
      <c r="C181" s="25" t="s">
        <v>228</v>
      </c>
      <c r="D181" s="24" t="s">
        <v>20</v>
      </c>
      <c r="E181" s="24" t="s">
        <v>21</v>
      </c>
      <c r="F181" s="26" t="n">
        <v>36923</v>
      </c>
      <c r="G181" s="7" t="n">
        <v>-1500000</v>
      </c>
      <c r="H181" s="25" t="n">
        <v>6.52</v>
      </c>
      <c r="I181" s="24" t="n">
        <v>0.3</v>
      </c>
      <c r="J181" s="25" t="n">
        <v>6.293</v>
      </c>
      <c r="K181" s="24" t="n">
        <f aca="false">ABS(G181)</f>
        <v>1500000</v>
      </c>
      <c r="L181" s="24" t="str">
        <f aca="false">IF(G181&gt;0,"BUY","SELL")</f>
        <v>SELL</v>
      </c>
      <c r="M181" s="24" t="str">
        <f aca="false">IF(E181="C","CALL","PUT")</f>
        <v>CALL</v>
      </c>
      <c r="N181" s="24" t="str">
        <f aca="false">CONCATENATE(L181," - ",M181)</f>
        <v>SELL - CALL</v>
      </c>
      <c r="O181" s="24" t="n">
        <f aca="false">I181+J181</f>
        <v>6.593</v>
      </c>
      <c r="P181" s="9" t="n">
        <f aca="false">IF(N181="SELL - PUT",IF(H181-O181&gt;0,0,(H181-O181)*K181),IF(N181="BUY - CALL",IF(O181-H181&gt;0,0,(H181-O181)*K181),IF(N181="SELL - CALL",IF(O181-H181&gt;0,0,(O181-H181)*K181),IF(N181="BUY - PUT",IF(H181-O181&gt;0,0,(O181-H181)*K181)))))</f>
        <v>0</v>
      </c>
    </row>
    <row r="182" customFormat="false" ht="12.75" hidden="false" customHeight="false" outlineLevel="0" collapsed="false">
      <c r="A182" s="23" t="s">
        <v>22</v>
      </c>
      <c r="B182" s="24" t="s">
        <v>231</v>
      </c>
      <c r="C182" s="25" t="s">
        <v>228</v>
      </c>
      <c r="D182" s="24" t="s">
        <v>20</v>
      </c>
      <c r="E182" s="24" t="s">
        <v>21</v>
      </c>
      <c r="F182" s="26" t="n">
        <v>36923</v>
      </c>
      <c r="G182" s="7" t="n">
        <v>-140000</v>
      </c>
      <c r="H182" s="25" t="n">
        <v>6.52</v>
      </c>
      <c r="I182" s="24" t="n">
        <v>0.15</v>
      </c>
      <c r="J182" s="25" t="n">
        <v>6.293</v>
      </c>
      <c r="K182" s="24" t="n">
        <f aca="false">ABS(G182)</f>
        <v>140000</v>
      </c>
      <c r="L182" s="24" t="str">
        <f aca="false">IF(G182&gt;0,"BUY","SELL")</f>
        <v>SELL</v>
      </c>
      <c r="M182" s="24" t="str">
        <f aca="false">IF(E182="C","CALL","PUT")</f>
        <v>CALL</v>
      </c>
      <c r="N182" s="24" t="str">
        <f aca="false">CONCATENATE(L182," - ",M182)</f>
        <v>SELL - CALL</v>
      </c>
      <c r="O182" s="24" t="n">
        <f aca="false">I182+J182</f>
        <v>6.443</v>
      </c>
      <c r="P182" s="9" t="n">
        <f aca="false">IF(N182="SELL - PUT",IF(H182-O182&gt;0,0,(H182-O182)*K182),IF(N182="BUY - CALL",IF(O182-H182&gt;0,0,(H182-O182)*K182),IF(N182="SELL - CALL",IF(O182-H182&gt;0,0,(O182-H182)*K182),IF(N182="BUY - PUT",IF(H182-O182&gt;0,0,(O182-H182)*K182)))))</f>
        <v>-10779.9999999999</v>
      </c>
    </row>
    <row r="183" customFormat="false" ht="12.75" hidden="false" customHeight="false" outlineLevel="0" collapsed="false">
      <c r="A183" s="23" t="s">
        <v>147</v>
      </c>
      <c r="B183" s="24" t="s">
        <v>232</v>
      </c>
      <c r="C183" s="25" t="s">
        <v>228</v>
      </c>
      <c r="D183" s="24" t="s">
        <v>20</v>
      </c>
      <c r="E183" s="24" t="s">
        <v>21</v>
      </c>
      <c r="F183" s="26" t="n">
        <v>36923</v>
      </c>
      <c r="G183" s="7" t="n">
        <v>-280000</v>
      </c>
      <c r="H183" s="25" t="n">
        <v>6.52</v>
      </c>
      <c r="I183" s="24" t="n">
        <v>0.15</v>
      </c>
      <c r="J183" s="25" t="n">
        <v>6.293</v>
      </c>
      <c r="K183" s="24" t="n">
        <f aca="false">ABS(G183)</f>
        <v>280000</v>
      </c>
      <c r="L183" s="24" t="str">
        <f aca="false">IF(G183&gt;0,"BUY","SELL")</f>
        <v>SELL</v>
      </c>
      <c r="M183" s="24" t="str">
        <f aca="false">IF(E183="C","CALL","PUT")</f>
        <v>CALL</v>
      </c>
      <c r="N183" s="24" t="str">
        <f aca="false">CONCATENATE(L183," - ",M183)</f>
        <v>SELL - CALL</v>
      </c>
      <c r="O183" s="24" t="n">
        <f aca="false">I183+J183</f>
        <v>6.443</v>
      </c>
      <c r="P183" s="9" t="n">
        <f aca="false">IF(N183="SELL - PUT",IF(H183-O183&gt;0,0,(H183-O183)*K183),IF(N183="BUY - CALL",IF(O183-H183&gt;0,0,(H183-O183)*K183),IF(N183="SELL - CALL",IF(O183-H183&gt;0,0,(O183-H183)*K183),IF(N183="BUY - PUT",IF(H183-O183&gt;0,0,(O183-H183)*K183)))))</f>
        <v>-21559.9999999997</v>
      </c>
    </row>
    <row r="184" customFormat="false" ht="12.75" hidden="false" customHeight="false" outlineLevel="0" collapsed="false">
      <c r="A184" s="23" t="s">
        <v>22</v>
      </c>
      <c r="B184" s="24" t="s">
        <v>233</v>
      </c>
      <c r="C184" s="25" t="s">
        <v>228</v>
      </c>
      <c r="D184" s="24" t="s">
        <v>20</v>
      </c>
      <c r="E184" s="24" t="s">
        <v>21</v>
      </c>
      <c r="F184" s="26" t="n">
        <v>36923</v>
      </c>
      <c r="G184" s="7" t="n">
        <v>-140000</v>
      </c>
      <c r="H184" s="25" t="n">
        <v>6.52</v>
      </c>
      <c r="I184" s="24" t="n">
        <v>0.15</v>
      </c>
      <c r="J184" s="25" t="n">
        <v>6.293</v>
      </c>
      <c r="K184" s="24" t="n">
        <f aca="false">ABS(G184)</f>
        <v>140000</v>
      </c>
      <c r="L184" s="24" t="str">
        <f aca="false">IF(G184&gt;0,"BUY","SELL")</f>
        <v>SELL</v>
      </c>
      <c r="M184" s="24" t="str">
        <f aca="false">IF(E184="C","CALL","PUT")</f>
        <v>CALL</v>
      </c>
      <c r="N184" s="24" t="str">
        <f aca="false">CONCATENATE(L184," - ",M184)</f>
        <v>SELL - CALL</v>
      </c>
      <c r="O184" s="24" t="n">
        <f aca="false">I184+J184</f>
        <v>6.443</v>
      </c>
      <c r="P184" s="9" t="n">
        <f aca="false">IF(N184="SELL - PUT",IF(H184-O184&gt;0,0,(H184-O184)*K184),IF(N184="BUY - CALL",IF(O184-H184&gt;0,0,(H184-O184)*K184),IF(N184="SELL - CALL",IF(O184-H184&gt;0,0,(O184-H184)*K184),IF(N184="BUY - PUT",IF(H184-O184&gt;0,0,(O184-H184)*K184)))))</f>
        <v>-10779.9999999999</v>
      </c>
    </row>
    <row r="185" customFormat="false" ht="12.75" hidden="false" customHeight="false" outlineLevel="0" collapsed="false">
      <c r="A185" s="23" t="s">
        <v>52</v>
      </c>
      <c r="B185" s="24" t="s">
        <v>234</v>
      </c>
      <c r="C185" s="25" t="s">
        <v>228</v>
      </c>
      <c r="D185" s="24" t="s">
        <v>20</v>
      </c>
      <c r="E185" s="24" t="s">
        <v>21</v>
      </c>
      <c r="F185" s="26" t="n">
        <v>36923</v>
      </c>
      <c r="G185" s="7" t="n">
        <v>-1400000</v>
      </c>
      <c r="H185" s="25" t="n">
        <v>6.52</v>
      </c>
      <c r="I185" s="24" t="n">
        <v>0.12</v>
      </c>
      <c r="J185" s="25" t="n">
        <v>6.293</v>
      </c>
      <c r="K185" s="24" t="n">
        <f aca="false">ABS(G185)</f>
        <v>1400000</v>
      </c>
      <c r="L185" s="24" t="str">
        <f aca="false">IF(G185&gt;0,"BUY","SELL")</f>
        <v>SELL</v>
      </c>
      <c r="M185" s="24" t="str">
        <f aca="false">IF(E185="C","CALL","PUT")</f>
        <v>CALL</v>
      </c>
      <c r="N185" s="24" t="str">
        <f aca="false">CONCATENATE(L185," - ",M185)</f>
        <v>SELL - CALL</v>
      </c>
      <c r="O185" s="24" t="n">
        <f aca="false">I185+J185</f>
        <v>6.413</v>
      </c>
      <c r="P185" s="9" t="n">
        <f aca="false">IF(N185="SELL - PUT",IF(H185-O185&gt;0,0,(H185-O185)*K185),IF(N185="BUY - CALL",IF(O185-H185&gt;0,0,(H185-O185)*K185),IF(N185="SELL - CALL",IF(O185-H185&gt;0,0,(O185-H185)*K185),IF(N185="BUY - PUT",IF(H185-O185&gt;0,0,(O185-H185)*K185)))))</f>
        <v>-149799.999999999</v>
      </c>
    </row>
    <row r="186" customFormat="false" ht="12.75" hidden="false" customHeight="false" outlineLevel="0" collapsed="false">
      <c r="A186" s="23" t="s">
        <v>226</v>
      </c>
      <c r="B186" s="24" t="s">
        <v>235</v>
      </c>
      <c r="C186" s="25" t="s">
        <v>228</v>
      </c>
      <c r="D186" s="24" t="s">
        <v>20</v>
      </c>
      <c r="E186" s="24" t="s">
        <v>21</v>
      </c>
      <c r="F186" s="26" t="n">
        <v>36923</v>
      </c>
      <c r="G186" s="7" t="n">
        <v>-280000</v>
      </c>
      <c r="H186" s="25" t="n">
        <v>6.52</v>
      </c>
      <c r="I186" s="24" t="n">
        <v>0.12</v>
      </c>
      <c r="J186" s="25" t="n">
        <v>6.293</v>
      </c>
      <c r="K186" s="24" t="n">
        <f aca="false">ABS(G186)</f>
        <v>280000</v>
      </c>
      <c r="L186" s="24" t="str">
        <f aca="false">IF(G186&gt;0,"BUY","SELL")</f>
        <v>SELL</v>
      </c>
      <c r="M186" s="24" t="str">
        <f aca="false">IF(E186="C","CALL","PUT")</f>
        <v>CALL</v>
      </c>
      <c r="N186" s="24" t="str">
        <f aca="false">CONCATENATE(L186," - ",M186)</f>
        <v>SELL - CALL</v>
      </c>
      <c r="O186" s="24" t="n">
        <f aca="false">I186+J186</f>
        <v>6.413</v>
      </c>
      <c r="P186" s="9" t="n">
        <f aca="false">IF(N186="SELL - PUT",IF(H186-O186&gt;0,0,(H186-O186)*K186),IF(N186="BUY - CALL",IF(O186-H186&gt;0,0,(H186-O186)*K186),IF(N186="SELL - CALL",IF(O186-H186&gt;0,0,(O186-H186)*K186),IF(N186="BUY - PUT",IF(H186-O186&gt;0,0,(O186-H186)*K186)))))</f>
        <v>-29959.9999999998</v>
      </c>
    </row>
    <row r="187" customFormat="false" ht="12.75" hidden="false" customHeight="false" outlineLevel="0" collapsed="false">
      <c r="A187" s="23" t="s">
        <v>236</v>
      </c>
      <c r="B187" s="24" t="s">
        <v>237</v>
      </c>
      <c r="C187" s="25" t="s">
        <v>228</v>
      </c>
      <c r="D187" s="24" t="s">
        <v>20</v>
      </c>
      <c r="E187" s="24" t="s">
        <v>21</v>
      </c>
      <c r="F187" s="26" t="n">
        <v>36923</v>
      </c>
      <c r="G187" s="7" t="n">
        <v>-1000000</v>
      </c>
      <c r="H187" s="25" t="n">
        <v>6.52</v>
      </c>
      <c r="I187" s="24" t="n">
        <v>0.2</v>
      </c>
      <c r="J187" s="25" t="n">
        <v>6.293</v>
      </c>
      <c r="K187" s="24" t="n">
        <f aca="false">ABS(G187)</f>
        <v>1000000</v>
      </c>
      <c r="L187" s="24" t="str">
        <f aca="false">IF(G187&gt;0,"BUY","SELL")</f>
        <v>SELL</v>
      </c>
      <c r="M187" s="24" t="str">
        <f aca="false">IF(E187="C","CALL","PUT")</f>
        <v>CALL</v>
      </c>
      <c r="N187" s="24" t="str">
        <f aca="false">CONCATENATE(L187," - ",M187)</f>
        <v>SELL - CALL</v>
      </c>
      <c r="O187" s="24" t="n">
        <f aca="false">I187+J187</f>
        <v>6.493</v>
      </c>
      <c r="P187" s="9" t="n">
        <f aca="false">IF(N187="SELL - PUT",IF(H187-O187&gt;0,0,(H187-O187)*K187),IF(N187="BUY - CALL",IF(O187-H187&gt;0,0,(H187-O187)*K187),IF(N187="SELL - CALL",IF(O187-H187&gt;0,0,(O187-H187)*K187),IF(N187="BUY - PUT",IF(H187-O187&gt;0,0,(O187-H187)*K187)))))</f>
        <v>-26999.9999999992</v>
      </c>
    </row>
    <row r="188" customFormat="false" ht="12.75" hidden="false" customHeight="false" outlineLevel="0" collapsed="false">
      <c r="A188" s="23" t="s">
        <v>22</v>
      </c>
      <c r="B188" s="24" t="s">
        <v>238</v>
      </c>
      <c r="C188" s="25" t="s">
        <v>228</v>
      </c>
      <c r="D188" s="24" t="s">
        <v>20</v>
      </c>
      <c r="E188" s="24" t="s">
        <v>21</v>
      </c>
      <c r="F188" s="26" t="n">
        <v>36923</v>
      </c>
      <c r="G188" s="7" t="n">
        <v>-1000000</v>
      </c>
      <c r="H188" s="25" t="n">
        <v>6.52</v>
      </c>
      <c r="I188" s="24" t="n">
        <v>0.2</v>
      </c>
      <c r="J188" s="25" t="n">
        <v>6.293</v>
      </c>
      <c r="K188" s="24" t="n">
        <f aca="false">ABS(G188)</f>
        <v>1000000</v>
      </c>
      <c r="L188" s="24" t="str">
        <f aca="false">IF(G188&gt;0,"BUY","SELL")</f>
        <v>SELL</v>
      </c>
      <c r="M188" s="24" t="str">
        <f aca="false">IF(E188="C","CALL","PUT")</f>
        <v>CALL</v>
      </c>
      <c r="N188" s="24" t="str">
        <f aca="false">CONCATENATE(L188," - ",M188)</f>
        <v>SELL - CALL</v>
      </c>
      <c r="O188" s="24" t="n">
        <f aca="false">I188+J188</f>
        <v>6.493</v>
      </c>
      <c r="P188" s="9" t="n">
        <f aca="false">IF(N188="SELL - PUT",IF(H188-O188&gt;0,0,(H188-O188)*K188),IF(N188="BUY - CALL",IF(O188-H188&gt;0,0,(H188-O188)*K188),IF(N188="SELL - CALL",IF(O188-H188&gt;0,0,(O188-H188)*K188),IF(N188="BUY - PUT",IF(H188-O188&gt;0,0,(O188-H188)*K188)))))</f>
        <v>-26999.9999999992</v>
      </c>
    </row>
    <row r="189" customFormat="false" ht="12.75" hidden="false" customHeight="false" outlineLevel="0" collapsed="false">
      <c r="A189" s="23" t="s">
        <v>68</v>
      </c>
      <c r="B189" s="24" t="s">
        <v>239</v>
      </c>
      <c r="C189" s="25" t="s">
        <v>228</v>
      </c>
      <c r="D189" s="24" t="s">
        <v>20</v>
      </c>
      <c r="E189" s="24" t="s">
        <v>21</v>
      </c>
      <c r="F189" s="26" t="n">
        <v>36923</v>
      </c>
      <c r="G189" s="7" t="n">
        <v>-280000</v>
      </c>
      <c r="H189" s="25" t="n">
        <v>6.52</v>
      </c>
      <c r="I189" s="24" t="n">
        <v>0.15</v>
      </c>
      <c r="J189" s="25" t="n">
        <v>6.293</v>
      </c>
      <c r="K189" s="24" t="n">
        <f aca="false">ABS(G189)</f>
        <v>280000</v>
      </c>
      <c r="L189" s="24" t="str">
        <f aca="false">IF(G189&gt;0,"BUY","SELL")</f>
        <v>SELL</v>
      </c>
      <c r="M189" s="24" t="str">
        <f aca="false">IF(E189="C","CALL","PUT")</f>
        <v>CALL</v>
      </c>
      <c r="N189" s="24" t="str">
        <f aca="false">CONCATENATE(L189," - ",M189)</f>
        <v>SELL - CALL</v>
      </c>
      <c r="O189" s="24" t="n">
        <f aca="false">I189+J189</f>
        <v>6.443</v>
      </c>
      <c r="P189" s="9" t="n">
        <f aca="false">IF(N189="SELL - PUT",IF(H189-O189&gt;0,0,(H189-O189)*K189),IF(N189="BUY - CALL",IF(O189-H189&gt;0,0,(H189-O189)*K189),IF(N189="SELL - CALL",IF(O189-H189&gt;0,0,(O189-H189)*K189),IF(N189="BUY - PUT",IF(H189-O189&gt;0,0,(O189-H189)*K189)))))</f>
        <v>-21559.9999999997</v>
      </c>
    </row>
    <row r="190" customFormat="false" ht="12.75" hidden="false" customHeight="false" outlineLevel="0" collapsed="false">
      <c r="A190" s="23" t="s">
        <v>236</v>
      </c>
      <c r="B190" s="24" t="s">
        <v>240</v>
      </c>
      <c r="C190" s="25" t="s">
        <v>228</v>
      </c>
      <c r="D190" s="24" t="s">
        <v>20</v>
      </c>
      <c r="E190" s="24" t="s">
        <v>21</v>
      </c>
      <c r="F190" s="26" t="n">
        <v>36923</v>
      </c>
      <c r="G190" s="7" t="n">
        <v>-280000</v>
      </c>
      <c r="H190" s="25" t="n">
        <v>6.52</v>
      </c>
      <c r="I190" s="24" t="n">
        <v>0.15</v>
      </c>
      <c r="J190" s="25" t="n">
        <v>6.293</v>
      </c>
      <c r="K190" s="24" t="n">
        <f aca="false">ABS(G190)</f>
        <v>280000</v>
      </c>
      <c r="L190" s="24" t="str">
        <f aca="false">IF(G190&gt;0,"BUY","SELL")</f>
        <v>SELL</v>
      </c>
      <c r="M190" s="24" t="str">
        <f aca="false">IF(E190="C","CALL","PUT")</f>
        <v>CALL</v>
      </c>
      <c r="N190" s="24" t="str">
        <f aca="false">CONCATENATE(L190," - ",M190)</f>
        <v>SELL - CALL</v>
      </c>
      <c r="O190" s="24" t="n">
        <f aca="false">I190+J190</f>
        <v>6.443</v>
      </c>
      <c r="P190" s="9" t="n">
        <f aca="false">IF(N190="SELL - PUT",IF(H190-O190&gt;0,0,(H190-O190)*K190),IF(N190="BUY - CALL",IF(O190-H190&gt;0,0,(H190-O190)*K190),IF(N190="SELL - CALL",IF(O190-H190&gt;0,0,(O190-H190)*K190),IF(N190="BUY - PUT",IF(H190-O190&gt;0,0,(O190-H190)*K190)))))</f>
        <v>-21559.9999999997</v>
      </c>
    </row>
    <row r="191" customFormat="false" ht="12.75" hidden="false" customHeight="false" outlineLevel="0" collapsed="false">
      <c r="A191" s="23" t="s">
        <v>24</v>
      </c>
      <c r="B191" s="24" t="s">
        <v>241</v>
      </c>
      <c r="C191" s="25" t="s">
        <v>228</v>
      </c>
      <c r="D191" s="24" t="s">
        <v>20</v>
      </c>
      <c r="E191" s="24" t="s">
        <v>21</v>
      </c>
      <c r="F191" s="26" t="n">
        <v>36923</v>
      </c>
      <c r="G191" s="7" t="n">
        <v>-280000</v>
      </c>
      <c r="H191" s="25" t="n">
        <v>6.52</v>
      </c>
      <c r="I191" s="24" t="n">
        <v>0.15</v>
      </c>
      <c r="J191" s="25" t="n">
        <v>6.293</v>
      </c>
      <c r="K191" s="24" t="n">
        <f aca="false">ABS(G191)</f>
        <v>280000</v>
      </c>
      <c r="L191" s="24" t="str">
        <f aca="false">IF(G191&gt;0,"BUY","SELL")</f>
        <v>SELL</v>
      </c>
      <c r="M191" s="24" t="str">
        <f aca="false">IF(E191="C","CALL","PUT")</f>
        <v>CALL</v>
      </c>
      <c r="N191" s="24" t="str">
        <f aca="false">CONCATENATE(L191," - ",M191)</f>
        <v>SELL - CALL</v>
      </c>
      <c r="O191" s="24" t="n">
        <f aca="false">I191+J191</f>
        <v>6.443</v>
      </c>
      <c r="P191" s="9" t="n">
        <f aca="false">IF(N191="SELL - PUT",IF(H191-O191&gt;0,0,(H191-O191)*K191),IF(N191="BUY - CALL",IF(O191-H191&gt;0,0,(H191-O191)*K191),IF(N191="SELL - CALL",IF(O191-H191&gt;0,0,(O191-H191)*K191),IF(N191="BUY - PUT",IF(H191-O191&gt;0,0,(O191-H191)*K191)))))</f>
        <v>-21559.9999999997</v>
      </c>
    </row>
    <row r="192" customFormat="false" ht="12.75" hidden="false" customHeight="false" outlineLevel="0" collapsed="false">
      <c r="A192" s="23" t="s">
        <v>236</v>
      </c>
      <c r="B192" s="24" t="s">
        <v>242</v>
      </c>
      <c r="C192" s="25" t="s">
        <v>228</v>
      </c>
      <c r="D192" s="24" t="s">
        <v>20</v>
      </c>
      <c r="E192" s="24" t="s">
        <v>21</v>
      </c>
      <c r="F192" s="26" t="n">
        <v>36923</v>
      </c>
      <c r="G192" s="7" t="n">
        <v>-1000000</v>
      </c>
      <c r="H192" s="25" t="n">
        <v>6.52</v>
      </c>
      <c r="I192" s="24" t="n">
        <v>0.2</v>
      </c>
      <c r="J192" s="25" t="n">
        <v>6.293</v>
      </c>
      <c r="K192" s="24" t="n">
        <f aca="false">ABS(G192)</f>
        <v>1000000</v>
      </c>
      <c r="L192" s="24" t="str">
        <f aca="false">IF(G192&gt;0,"BUY","SELL")</f>
        <v>SELL</v>
      </c>
      <c r="M192" s="24" t="str">
        <f aca="false">IF(E192="C","CALL","PUT")</f>
        <v>CALL</v>
      </c>
      <c r="N192" s="24" t="str">
        <f aca="false">CONCATENATE(L192," - ",M192)</f>
        <v>SELL - CALL</v>
      </c>
      <c r="O192" s="24" t="n">
        <f aca="false">I192+J192</f>
        <v>6.493</v>
      </c>
      <c r="P192" s="9" t="n">
        <f aca="false">IF(N192="SELL - PUT",IF(H192-O192&gt;0,0,(H192-O192)*K192),IF(N192="BUY - CALL",IF(O192-H192&gt;0,0,(H192-O192)*K192),IF(N192="SELL - CALL",IF(O192-H192&gt;0,0,(O192-H192)*K192),IF(N192="BUY - PUT",IF(H192-O192&gt;0,0,(O192-H192)*K192)))))</f>
        <v>-26999.9999999992</v>
      </c>
    </row>
    <row r="193" customFormat="false" ht="12.75" hidden="false" customHeight="false" outlineLevel="0" collapsed="false">
      <c r="A193" s="23" t="s">
        <v>226</v>
      </c>
      <c r="B193" s="24" t="s">
        <v>243</v>
      </c>
      <c r="C193" s="25" t="s">
        <v>228</v>
      </c>
      <c r="D193" s="24" t="s">
        <v>20</v>
      </c>
      <c r="E193" s="24" t="s">
        <v>35</v>
      </c>
      <c r="F193" s="26" t="n">
        <v>36923</v>
      </c>
      <c r="G193" s="7" t="n">
        <v>280000</v>
      </c>
      <c r="H193" s="25" t="n">
        <v>6.52</v>
      </c>
      <c r="I193" s="24" t="n">
        <v>0.11</v>
      </c>
      <c r="J193" s="25" t="n">
        <v>6.293</v>
      </c>
      <c r="K193" s="24" t="n">
        <f aca="false">ABS(G193)</f>
        <v>280000</v>
      </c>
      <c r="L193" s="24" t="str">
        <f aca="false">IF(G193&gt;0,"BUY","SELL")</f>
        <v>BUY</v>
      </c>
      <c r="M193" s="24" t="str">
        <f aca="false">IF(E193="C","CALL","PUT")</f>
        <v>PUT</v>
      </c>
      <c r="N193" s="24" t="str">
        <f aca="false">CONCATENATE(L193," - ",M193)</f>
        <v>BUY - PUT</v>
      </c>
      <c r="O193" s="24" t="n">
        <f aca="false">I193+J193</f>
        <v>6.403</v>
      </c>
      <c r="P193" s="9" t="n">
        <f aca="false">IF(N193="SELL - PUT",IF(H193-O193&gt;0,0,(H193-O193)*K193),IF(N193="BUY - CALL",IF(O193-H193&gt;0,0,(H193-O193)*K193),IF(N193="SELL - CALL",IF(O193-H193&gt;0,0,(O193-H193)*K193),IF(N193="BUY - PUT",IF(H193-O193&gt;0,0,(O193-H193)*K193)))))</f>
        <v>0</v>
      </c>
    </row>
    <row r="194" customFormat="false" ht="12.75" hidden="false" customHeight="false" outlineLevel="0" collapsed="false">
      <c r="A194" s="23" t="s">
        <v>226</v>
      </c>
      <c r="B194" s="24" t="s">
        <v>244</v>
      </c>
      <c r="C194" s="25" t="s">
        <v>228</v>
      </c>
      <c r="D194" s="24" t="s">
        <v>20</v>
      </c>
      <c r="E194" s="24" t="s">
        <v>35</v>
      </c>
      <c r="F194" s="26" t="n">
        <v>36923</v>
      </c>
      <c r="G194" s="7" t="n">
        <v>280000</v>
      </c>
      <c r="H194" s="25" t="n">
        <v>6.52</v>
      </c>
      <c r="I194" s="24" t="n">
        <v>0.11</v>
      </c>
      <c r="J194" s="25" t="n">
        <v>6.293</v>
      </c>
      <c r="K194" s="24" t="n">
        <f aca="false">ABS(G194)</f>
        <v>280000</v>
      </c>
      <c r="L194" s="24" t="str">
        <f aca="false">IF(G194&gt;0,"BUY","SELL")</f>
        <v>BUY</v>
      </c>
      <c r="M194" s="24" t="str">
        <f aca="false">IF(E194="C","CALL","PUT")</f>
        <v>PUT</v>
      </c>
      <c r="N194" s="24" t="str">
        <f aca="false">CONCATENATE(L194," - ",M194)</f>
        <v>BUY - PUT</v>
      </c>
      <c r="O194" s="24" t="n">
        <f aca="false">I194+J194</f>
        <v>6.403</v>
      </c>
      <c r="P194" s="9" t="n">
        <f aca="false">IF(N194="SELL - PUT",IF(H194-O194&gt;0,0,(H194-O194)*K194),IF(N194="BUY - CALL",IF(O194-H194&gt;0,0,(H194-O194)*K194),IF(N194="SELL - CALL",IF(O194-H194&gt;0,0,(O194-H194)*K194),IF(N194="BUY - PUT",IF(H194-O194&gt;0,0,(O194-H194)*K194)))))</f>
        <v>0</v>
      </c>
    </row>
    <row r="195" customFormat="false" ht="12.75" hidden="false" customHeight="false" outlineLevel="0" collapsed="false">
      <c r="A195" s="23" t="s">
        <v>226</v>
      </c>
      <c r="B195" s="24" t="s">
        <v>245</v>
      </c>
      <c r="C195" s="25" t="s">
        <v>228</v>
      </c>
      <c r="D195" s="24" t="s">
        <v>20</v>
      </c>
      <c r="E195" s="24" t="s">
        <v>35</v>
      </c>
      <c r="F195" s="26" t="n">
        <v>36923</v>
      </c>
      <c r="G195" s="7" t="n">
        <v>280000</v>
      </c>
      <c r="H195" s="25" t="n">
        <v>6.52</v>
      </c>
      <c r="I195" s="24" t="n">
        <v>0.11</v>
      </c>
      <c r="J195" s="25" t="n">
        <v>6.293</v>
      </c>
      <c r="K195" s="24" t="n">
        <f aca="false">ABS(G195)</f>
        <v>280000</v>
      </c>
      <c r="L195" s="24" t="str">
        <f aca="false">IF(G195&gt;0,"BUY","SELL")</f>
        <v>BUY</v>
      </c>
      <c r="M195" s="24" t="str">
        <f aca="false">IF(E195="C","CALL","PUT")</f>
        <v>PUT</v>
      </c>
      <c r="N195" s="24" t="str">
        <f aca="false">CONCATENATE(L195," - ",M195)</f>
        <v>BUY - PUT</v>
      </c>
      <c r="O195" s="24" t="n">
        <f aca="false">I195+J195</f>
        <v>6.403</v>
      </c>
      <c r="P195" s="9" t="n">
        <f aca="false">IF(N195="SELL - PUT",IF(H195-O195&gt;0,0,(H195-O195)*K195),IF(N195="BUY - CALL",IF(O195-H195&gt;0,0,(H195-O195)*K195),IF(N195="SELL - CALL",IF(O195-H195&gt;0,0,(O195-H195)*K195),IF(N195="BUY - PUT",IF(H195-O195&gt;0,0,(O195-H195)*K195)))))</f>
        <v>0</v>
      </c>
    </row>
    <row r="196" customFormat="false" ht="12.75" hidden="false" customHeight="false" outlineLevel="0" collapsed="false">
      <c r="A196" s="23" t="s">
        <v>86</v>
      </c>
      <c r="B196" s="24" t="s">
        <v>246</v>
      </c>
      <c r="C196" s="25" t="s">
        <v>228</v>
      </c>
      <c r="D196" s="24" t="s">
        <v>20</v>
      </c>
      <c r="E196" s="24" t="s">
        <v>21</v>
      </c>
      <c r="F196" s="26" t="n">
        <v>36923</v>
      </c>
      <c r="G196" s="7" t="n">
        <v>280000</v>
      </c>
      <c r="H196" s="25" t="n">
        <v>6.52</v>
      </c>
      <c r="I196" s="24" t="n">
        <v>0.15</v>
      </c>
      <c r="J196" s="25" t="n">
        <v>6.293</v>
      </c>
      <c r="K196" s="24" t="n">
        <f aca="false">ABS(G196)</f>
        <v>280000</v>
      </c>
      <c r="L196" s="24" t="str">
        <f aca="false">IF(G196&gt;0,"BUY","SELL")</f>
        <v>BUY</v>
      </c>
      <c r="M196" s="24" t="str">
        <f aca="false">IF(E196="C","CALL","PUT")</f>
        <v>CALL</v>
      </c>
      <c r="N196" s="24" t="str">
        <f aca="false">CONCATENATE(L196," - ",M196)</f>
        <v>BUY - CALL</v>
      </c>
      <c r="O196" s="24" t="n">
        <f aca="false">I196+J196</f>
        <v>6.443</v>
      </c>
      <c r="P196" s="9" t="n">
        <f aca="false">IF(N196="SELL - PUT",IF(H196-O196&gt;0,0,(H196-O196)*K196),IF(N196="BUY - CALL",IF(O196-H196&gt;0,0,(H196-O196)*K196),IF(N196="SELL - CALL",IF(O196-H196&gt;0,0,(O196-H196)*K196),IF(N196="BUY - PUT",IF(H196-O196&gt;0,0,(O196-H196)*K196)))))</f>
        <v>21559.9999999997</v>
      </c>
    </row>
    <row r="197" customFormat="false" ht="12.75" hidden="false" customHeight="false" outlineLevel="0" collapsed="false">
      <c r="A197" s="23" t="s">
        <v>68</v>
      </c>
      <c r="B197" s="24" t="s">
        <v>247</v>
      </c>
      <c r="C197" s="25" t="s">
        <v>228</v>
      </c>
      <c r="D197" s="24" t="s">
        <v>20</v>
      </c>
      <c r="E197" s="24" t="s">
        <v>21</v>
      </c>
      <c r="F197" s="26" t="n">
        <v>36923</v>
      </c>
      <c r="G197" s="7" t="n">
        <v>280000</v>
      </c>
      <c r="H197" s="25" t="n">
        <v>6.52</v>
      </c>
      <c r="I197" s="24" t="n">
        <v>0.2</v>
      </c>
      <c r="J197" s="25" t="n">
        <v>6.293</v>
      </c>
      <c r="K197" s="24" t="n">
        <f aca="false">ABS(G197)</f>
        <v>280000</v>
      </c>
      <c r="L197" s="24" t="str">
        <f aca="false">IF(G197&gt;0,"BUY","SELL")</f>
        <v>BUY</v>
      </c>
      <c r="M197" s="24" t="str">
        <f aca="false">IF(E197="C","CALL","PUT")</f>
        <v>CALL</v>
      </c>
      <c r="N197" s="24" t="str">
        <f aca="false">CONCATENATE(L197," - ",M197)</f>
        <v>BUY - CALL</v>
      </c>
      <c r="O197" s="24" t="n">
        <f aca="false">I197+J197</f>
        <v>6.493</v>
      </c>
      <c r="P197" s="9" t="n">
        <f aca="false">IF(N197="SELL - PUT",IF(H197-O197&gt;0,0,(H197-O197)*K197),IF(N197="BUY - CALL",IF(O197-H197&gt;0,0,(H197-O197)*K197),IF(N197="SELL - CALL",IF(O197-H197&gt;0,0,(O197-H197)*K197),IF(N197="BUY - PUT",IF(H197-O197&gt;0,0,(O197-H197)*K197)))))</f>
        <v>7559.99999999979</v>
      </c>
    </row>
    <row r="198" customFormat="false" ht="12.75" hidden="false" customHeight="false" outlineLevel="0" collapsed="false">
      <c r="A198" s="23" t="s">
        <v>22</v>
      </c>
      <c r="B198" s="24" t="s">
        <v>248</v>
      </c>
      <c r="C198" s="25" t="s">
        <v>228</v>
      </c>
      <c r="D198" s="24" t="s">
        <v>20</v>
      </c>
      <c r="E198" s="24" t="s">
        <v>21</v>
      </c>
      <c r="F198" s="26" t="n">
        <v>36923</v>
      </c>
      <c r="G198" s="7" t="n">
        <v>500000</v>
      </c>
      <c r="H198" s="25" t="n">
        <v>6.52</v>
      </c>
      <c r="I198" s="24" t="n">
        <v>0.2</v>
      </c>
      <c r="J198" s="25" t="n">
        <v>6.293</v>
      </c>
      <c r="K198" s="24" t="n">
        <f aca="false">ABS(G198)</f>
        <v>500000</v>
      </c>
      <c r="L198" s="24" t="str">
        <f aca="false">IF(G198&gt;0,"BUY","SELL")</f>
        <v>BUY</v>
      </c>
      <c r="M198" s="24" t="str">
        <f aca="false">IF(E198="C","CALL","PUT")</f>
        <v>CALL</v>
      </c>
      <c r="N198" s="24" t="str">
        <f aca="false">CONCATENATE(L198," - ",M198)</f>
        <v>BUY - CALL</v>
      </c>
      <c r="O198" s="24" t="n">
        <f aca="false">I198+J198</f>
        <v>6.493</v>
      </c>
      <c r="P198" s="9" t="n">
        <f aca="false">IF(N198="SELL - PUT",IF(H198-O198&gt;0,0,(H198-O198)*K198),IF(N198="BUY - CALL",IF(O198-H198&gt;0,0,(H198-O198)*K198),IF(N198="SELL - CALL",IF(O198-H198&gt;0,0,(O198-H198)*K198),IF(N198="BUY - PUT",IF(H198-O198&gt;0,0,(O198-H198)*K198)))))</f>
        <v>13499.9999999996</v>
      </c>
    </row>
    <row r="199" customFormat="false" ht="12.75" hidden="false" customHeight="false" outlineLevel="0" collapsed="false">
      <c r="A199" s="23" t="s">
        <v>24</v>
      </c>
      <c r="B199" s="24" t="s">
        <v>249</v>
      </c>
      <c r="C199" s="25" t="s">
        <v>228</v>
      </c>
      <c r="D199" s="24" t="s">
        <v>20</v>
      </c>
      <c r="E199" s="24" t="s">
        <v>21</v>
      </c>
      <c r="F199" s="26" t="n">
        <v>36923</v>
      </c>
      <c r="G199" s="7" t="n">
        <v>-500000</v>
      </c>
      <c r="H199" s="25" t="n">
        <v>6.52</v>
      </c>
      <c r="I199" s="24" t="n">
        <v>0.2</v>
      </c>
      <c r="J199" s="25" t="n">
        <v>6.293</v>
      </c>
      <c r="K199" s="24" t="n">
        <f aca="false">ABS(G199)</f>
        <v>500000</v>
      </c>
      <c r="L199" s="24" t="str">
        <f aca="false">IF(G199&gt;0,"BUY","SELL")</f>
        <v>SELL</v>
      </c>
      <c r="M199" s="24" t="str">
        <f aca="false">IF(E199="C","CALL","PUT")</f>
        <v>CALL</v>
      </c>
      <c r="N199" s="24" t="str">
        <f aca="false">CONCATENATE(L199," - ",M199)</f>
        <v>SELL - CALL</v>
      </c>
      <c r="O199" s="24" t="n">
        <f aca="false">I199+J199</f>
        <v>6.493</v>
      </c>
      <c r="P199" s="9" t="n">
        <f aca="false">IF(N199="SELL - PUT",IF(H199-O199&gt;0,0,(H199-O199)*K199),IF(N199="BUY - CALL",IF(O199-H199&gt;0,0,(H199-O199)*K199),IF(N199="SELL - CALL",IF(O199-H199&gt;0,0,(O199-H199)*K199),IF(N199="BUY - PUT",IF(H199-O199&gt;0,0,(O199-H199)*K199)))))</f>
        <v>-13499.9999999996</v>
      </c>
    </row>
    <row r="200" customFormat="false" ht="12.75" hidden="false" customHeight="false" outlineLevel="0" collapsed="false">
      <c r="A200" s="23" t="s">
        <v>86</v>
      </c>
      <c r="B200" s="24" t="s">
        <v>250</v>
      </c>
      <c r="C200" s="25" t="s">
        <v>228</v>
      </c>
      <c r="D200" s="24" t="s">
        <v>20</v>
      </c>
      <c r="E200" s="24" t="s">
        <v>21</v>
      </c>
      <c r="F200" s="26" t="n">
        <v>36923</v>
      </c>
      <c r="G200" s="7" t="n">
        <v>-500000</v>
      </c>
      <c r="H200" s="25" t="n">
        <v>6.52</v>
      </c>
      <c r="I200" s="24" t="n">
        <v>0.2</v>
      </c>
      <c r="J200" s="25" t="n">
        <v>6.293</v>
      </c>
      <c r="K200" s="24" t="n">
        <f aca="false">ABS(G200)</f>
        <v>500000</v>
      </c>
      <c r="L200" s="24" t="str">
        <f aca="false">IF(G200&gt;0,"BUY","SELL")</f>
        <v>SELL</v>
      </c>
      <c r="M200" s="24" t="str">
        <f aca="false">IF(E200="C","CALL","PUT")</f>
        <v>CALL</v>
      </c>
      <c r="N200" s="24" t="str">
        <f aca="false">CONCATENATE(L200," - ",M200)</f>
        <v>SELL - CALL</v>
      </c>
      <c r="O200" s="24" t="n">
        <f aca="false">I200+J200</f>
        <v>6.493</v>
      </c>
      <c r="P200" s="9" t="n">
        <f aca="false">IF(N200="SELL - PUT",IF(H200-O200&gt;0,0,(H200-O200)*K200),IF(N200="BUY - CALL",IF(O200-H200&gt;0,0,(H200-O200)*K200),IF(N200="SELL - CALL",IF(O200-H200&gt;0,0,(O200-H200)*K200),IF(N200="BUY - PUT",IF(H200-O200&gt;0,0,(O200-H200)*K200)))))</f>
        <v>-13499.9999999996</v>
      </c>
    </row>
    <row r="201" customFormat="false" ht="12.75" hidden="false" customHeight="false" outlineLevel="0" collapsed="false">
      <c r="A201" s="23" t="s">
        <v>102</v>
      </c>
      <c r="B201" s="24" t="s">
        <v>251</v>
      </c>
      <c r="C201" s="25" t="s">
        <v>228</v>
      </c>
      <c r="D201" s="24" t="s">
        <v>20</v>
      </c>
      <c r="E201" s="24" t="s">
        <v>21</v>
      </c>
      <c r="F201" s="26" t="n">
        <v>36923</v>
      </c>
      <c r="G201" s="7" t="n">
        <v>500000</v>
      </c>
      <c r="H201" s="25" t="n">
        <v>6.52</v>
      </c>
      <c r="I201" s="24" t="n">
        <v>0.3</v>
      </c>
      <c r="J201" s="25" t="n">
        <v>6.293</v>
      </c>
      <c r="K201" s="24" t="n">
        <f aca="false">ABS(G201)</f>
        <v>500000</v>
      </c>
      <c r="L201" s="24" t="str">
        <f aca="false">IF(G201&gt;0,"BUY","SELL")</f>
        <v>BUY</v>
      </c>
      <c r="M201" s="24" t="str">
        <f aca="false">IF(E201="C","CALL","PUT")</f>
        <v>CALL</v>
      </c>
      <c r="N201" s="24" t="str">
        <f aca="false">CONCATENATE(L201," - ",M201)</f>
        <v>BUY - CALL</v>
      </c>
      <c r="O201" s="24" t="n">
        <f aca="false">I201+J201</f>
        <v>6.593</v>
      </c>
      <c r="P201" s="9" t="n">
        <f aca="false">IF(N201="SELL - PUT",IF(H201-O201&gt;0,0,(H201-O201)*K201),IF(N201="BUY - CALL",IF(O201-H201&gt;0,0,(H201-O201)*K201),IF(N201="SELL - CALL",IF(O201-H201&gt;0,0,(O201-H201)*K201),IF(N201="BUY - PUT",IF(H201-O201&gt;0,0,(O201-H201)*K201)))))</f>
        <v>0</v>
      </c>
    </row>
    <row r="202" customFormat="false" ht="12.75" hidden="false" customHeight="false" outlineLevel="0" collapsed="false">
      <c r="A202" s="23" t="s">
        <v>22</v>
      </c>
      <c r="B202" s="24" t="s">
        <v>252</v>
      </c>
      <c r="C202" s="25" t="s">
        <v>228</v>
      </c>
      <c r="D202" s="24" t="s">
        <v>20</v>
      </c>
      <c r="E202" s="24" t="s">
        <v>21</v>
      </c>
      <c r="F202" s="26" t="n">
        <v>36923</v>
      </c>
      <c r="G202" s="7" t="n">
        <v>-560000</v>
      </c>
      <c r="H202" s="25" t="n">
        <v>6.52</v>
      </c>
      <c r="I202" s="24" t="n">
        <v>0.2</v>
      </c>
      <c r="J202" s="25" t="n">
        <v>6.293</v>
      </c>
      <c r="K202" s="24" t="n">
        <f aca="false">ABS(G202)</f>
        <v>560000</v>
      </c>
      <c r="L202" s="24" t="str">
        <f aca="false">IF(G202&gt;0,"BUY","SELL")</f>
        <v>SELL</v>
      </c>
      <c r="M202" s="24" t="str">
        <f aca="false">IF(E202="C","CALL","PUT")</f>
        <v>CALL</v>
      </c>
      <c r="N202" s="24" t="str">
        <f aca="false">CONCATENATE(L202," - ",M202)</f>
        <v>SELL - CALL</v>
      </c>
      <c r="O202" s="24" t="n">
        <f aca="false">I202+J202</f>
        <v>6.493</v>
      </c>
      <c r="P202" s="9" t="n">
        <f aca="false">IF(N202="SELL - PUT",IF(H202-O202&gt;0,0,(H202-O202)*K202),IF(N202="BUY - CALL",IF(O202-H202&gt;0,0,(H202-O202)*K202),IF(N202="SELL - CALL",IF(O202-H202&gt;0,0,(O202-H202)*K202),IF(N202="BUY - PUT",IF(H202-O202&gt;0,0,(O202-H202)*K202)))))</f>
        <v>-15119.9999999996</v>
      </c>
    </row>
    <row r="203" customFormat="false" ht="12.75" hidden="false" customHeight="false" outlineLevel="0" collapsed="false">
      <c r="A203" s="23" t="s">
        <v>22</v>
      </c>
      <c r="B203" s="24" t="s">
        <v>253</v>
      </c>
      <c r="C203" s="25" t="s">
        <v>228</v>
      </c>
      <c r="D203" s="24" t="s">
        <v>20</v>
      </c>
      <c r="E203" s="24" t="s">
        <v>21</v>
      </c>
      <c r="F203" s="26" t="n">
        <v>36923</v>
      </c>
      <c r="G203" s="7" t="n">
        <v>-280000</v>
      </c>
      <c r="H203" s="25" t="n">
        <v>6.52</v>
      </c>
      <c r="I203" s="24" t="n">
        <v>0.15</v>
      </c>
      <c r="J203" s="25" t="n">
        <v>6.293</v>
      </c>
      <c r="K203" s="24" t="n">
        <f aca="false">ABS(G203)</f>
        <v>280000</v>
      </c>
      <c r="L203" s="24" t="str">
        <f aca="false">IF(G203&gt;0,"BUY","SELL")</f>
        <v>SELL</v>
      </c>
      <c r="M203" s="24" t="str">
        <f aca="false">IF(E203="C","CALL","PUT")</f>
        <v>CALL</v>
      </c>
      <c r="N203" s="24" t="str">
        <f aca="false">CONCATENATE(L203," - ",M203)</f>
        <v>SELL - CALL</v>
      </c>
      <c r="O203" s="24" t="n">
        <f aca="false">I203+J203</f>
        <v>6.443</v>
      </c>
      <c r="P203" s="9" t="n">
        <f aca="false">IF(N203="SELL - PUT",IF(H203-O203&gt;0,0,(H203-O203)*K203),IF(N203="BUY - CALL",IF(O203-H203&gt;0,0,(H203-O203)*K203),IF(N203="SELL - CALL",IF(O203-H203&gt;0,0,(O203-H203)*K203),IF(N203="BUY - PUT",IF(H203-O203&gt;0,0,(O203-H203)*K203)))))</f>
        <v>-21559.9999999997</v>
      </c>
    </row>
    <row r="204" customFormat="false" ht="12.75" hidden="false" customHeight="false" outlineLevel="0" collapsed="false">
      <c r="A204" s="23" t="s">
        <v>86</v>
      </c>
      <c r="B204" s="24" t="s">
        <v>254</v>
      </c>
      <c r="C204" s="25" t="s">
        <v>228</v>
      </c>
      <c r="D204" s="24" t="s">
        <v>20</v>
      </c>
      <c r="E204" s="24" t="s">
        <v>35</v>
      </c>
      <c r="F204" s="26" t="n">
        <v>36923</v>
      </c>
      <c r="G204" s="7" t="n">
        <v>500000</v>
      </c>
      <c r="H204" s="25" t="n">
        <v>6.52</v>
      </c>
      <c r="I204" s="24" t="n">
        <v>0.15</v>
      </c>
      <c r="J204" s="25" t="n">
        <v>6.293</v>
      </c>
      <c r="K204" s="24" t="n">
        <f aca="false">ABS(G204)</f>
        <v>500000</v>
      </c>
      <c r="L204" s="24" t="str">
        <f aca="false">IF(G204&gt;0,"BUY","SELL")</f>
        <v>BUY</v>
      </c>
      <c r="M204" s="24" t="str">
        <f aca="false">IF(E204="C","CALL","PUT")</f>
        <v>PUT</v>
      </c>
      <c r="N204" s="24" t="str">
        <f aca="false">CONCATENATE(L204," - ",M204)</f>
        <v>BUY - PUT</v>
      </c>
      <c r="O204" s="24" t="n">
        <f aca="false">I204+J204</f>
        <v>6.443</v>
      </c>
      <c r="P204" s="9" t="n">
        <f aca="false">IF(N204="SELL - PUT",IF(H204-O204&gt;0,0,(H204-O204)*K204),IF(N204="BUY - CALL",IF(O204-H204&gt;0,0,(H204-O204)*K204),IF(N204="SELL - CALL",IF(O204-H204&gt;0,0,(O204-H204)*K204),IF(N204="BUY - PUT",IF(H204-O204&gt;0,0,(O204-H204)*K204)))))</f>
        <v>0</v>
      </c>
    </row>
    <row r="205" customFormat="false" ht="12.75" hidden="false" customHeight="false" outlineLevel="0" collapsed="false">
      <c r="A205" s="23" t="s">
        <v>30</v>
      </c>
      <c r="B205" s="24" t="s">
        <v>255</v>
      </c>
      <c r="C205" s="25" t="s">
        <v>228</v>
      </c>
      <c r="D205" s="24" t="s">
        <v>20</v>
      </c>
      <c r="E205" s="24" t="s">
        <v>21</v>
      </c>
      <c r="F205" s="26" t="n">
        <v>36923</v>
      </c>
      <c r="G205" s="7" t="n">
        <v>-1000000</v>
      </c>
      <c r="H205" s="25" t="n">
        <v>6.52</v>
      </c>
      <c r="I205" s="24" t="n">
        <v>0.16</v>
      </c>
      <c r="J205" s="25" t="n">
        <v>6.293</v>
      </c>
      <c r="K205" s="24" t="n">
        <f aca="false">ABS(G205)</f>
        <v>1000000</v>
      </c>
      <c r="L205" s="24" t="str">
        <f aca="false">IF(G205&gt;0,"BUY","SELL")</f>
        <v>SELL</v>
      </c>
      <c r="M205" s="24" t="str">
        <f aca="false">IF(E205="C","CALL","PUT")</f>
        <v>CALL</v>
      </c>
      <c r="N205" s="24" t="str">
        <f aca="false">CONCATENATE(L205," - ",M205)</f>
        <v>SELL - CALL</v>
      </c>
      <c r="O205" s="24" t="n">
        <f aca="false">I205+J205</f>
        <v>6.453</v>
      </c>
      <c r="P205" s="9" t="n">
        <f aca="false">IF(N205="SELL - PUT",IF(H205-O205&gt;0,0,(H205-O205)*K205),IF(N205="BUY - CALL",IF(O205-H205&gt;0,0,(H205-O205)*K205),IF(N205="SELL - CALL",IF(O205-H205&gt;0,0,(O205-H205)*K205),IF(N205="BUY - PUT",IF(H205-O205&gt;0,0,(O205-H205)*K205)))))</f>
        <v>-66999.9999999993</v>
      </c>
    </row>
    <row r="206" customFormat="false" ht="12.75" hidden="false" customHeight="false" outlineLevel="0" collapsed="false">
      <c r="A206" s="23" t="s">
        <v>86</v>
      </c>
      <c r="B206" s="24" t="s">
        <v>256</v>
      </c>
      <c r="C206" s="25" t="s">
        <v>228</v>
      </c>
      <c r="D206" s="24" t="s">
        <v>20</v>
      </c>
      <c r="E206" s="24" t="s">
        <v>21</v>
      </c>
      <c r="F206" s="26" t="n">
        <v>36923</v>
      </c>
      <c r="G206" s="7" t="n">
        <v>-500000</v>
      </c>
      <c r="H206" s="25" t="n">
        <v>6.52</v>
      </c>
      <c r="I206" s="24" t="n">
        <v>0.15</v>
      </c>
      <c r="J206" s="25" t="n">
        <v>6.293</v>
      </c>
      <c r="K206" s="24" t="n">
        <f aca="false">ABS(G206)</f>
        <v>500000</v>
      </c>
      <c r="L206" s="24" t="str">
        <f aca="false">IF(G206&gt;0,"BUY","SELL")</f>
        <v>SELL</v>
      </c>
      <c r="M206" s="24" t="str">
        <f aca="false">IF(E206="C","CALL","PUT")</f>
        <v>CALL</v>
      </c>
      <c r="N206" s="24" t="str">
        <f aca="false">CONCATENATE(L206," - ",M206)</f>
        <v>SELL - CALL</v>
      </c>
      <c r="O206" s="24" t="n">
        <f aca="false">I206+J206</f>
        <v>6.443</v>
      </c>
      <c r="P206" s="9" t="n">
        <f aca="false">IF(N206="SELL - PUT",IF(H206-O206&gt;0,0,(H206-O206)*K206),IF(N206="BUY - CALL",IF(O206-H206&gt;0,0,(H206-O206)*K206),IF(N206="SELL - CALL",IF(O206-H206&gt;0,0,(O206-H206)*K206),IF(N206="BUY - PUT",IF(H206-O206&gt;0,0,(O206-H206)*K206)))))</f>
        <v>-38499.9999999995</v>
      </c>
    </row>
    <row r="207" customFormat="false" ht="12.75" hidden="false" customHeight="false" outlineLevel="0" collapsed="false">
      <c r="A207" s="23" t="s">
        <v>52</v>
      </c>
      <c r="B207" s="24" t="s">
        <v>257</v>
      </c>
      <c r="C207" s="25" t="s">
        <v>228</v>
      </c>
      <c r="D207" s="24" t="s">
        <v>20</v>
      </c>
      <c r="E207" s="24" t="s">
        <v>21</v>
      </c>
      <c r="F207" s="26" t="n">
        <v>36923</v>
      </c>
      <c r="G207" s="7" t="n">
        <v>-1000000</v>
      </c>
      <c r="H207" s="25" t="n">
        <v>6.52</v>
      </c>
      <c r="I207" s="24" t="n">
        <v>0.12</v>
      </c>
      <c r="J207" s="25" t="n">
        <v>6.293</v>
      </c>
      <c r="K207" s="24" t="n">
        <f aca="false">ABS(G207)</f>
        <v>1000000</v>
      </c>
      <c r="L207" s="24" t="str">
        <f aca="false">IF(G207&gt;0,"BUY","SELL")</f>
        <v>SELL</v>
      </c>
      <c r="M207" s="24" t="str">
        <f aca="false">IF(E207="C","CALL","PUT")</f>
        <v>CALL</v>
      </c>
      <c r="N207" s="24" t="str">
        <f aca="false">CONCATENATE(L207," - ",M207)</f>
        <v>SELL - CALL</v>
      </c>
      <c r="O207" s="24" t="n">
        <f aca="false">I207+J207</f>
        <v>6.413</v>
      </c>
      <c r="P207" s="9" t="n">
        <f aca="false">IF(N207="SELL - PUT",IF(H207-O207&gt;0,0,(H207-O207)*K207),IF(N207="BUY - CALL",IF(O207-H207&gt;0,0,(H207-O207)*K207),IF(N207="SELL - CALL",IF(O207-H207&gt;0,0,(O207-H207)*K207),IF(N207="BUY - PUT",IF(H207-O207&gt;0,0,(O207-H207)*K207)))))</f>
        <v>-106999.999999999</v>
      </c>
    </row>
    <row r="208" customFormat="false" ht="12.75" hidden="false" customHeight="false" outlineLevel="0" collapsed="false">
      <c r="A208" s="23" t="s">
        <v>24</v>
      </c>
      <c r="B208" s="24" t="s">
        <v>258</v>
      </c>
      <c r="C208" s="25" t="s">
        <v>228</v>
      </c>
      <c r="D208" s="24" t="s">
        <v>20</v>
      </c>
      <c r="E208" s="24" t="s">
        <v>21</v>
      </c>
      <c r="F208" s="26" t="n">
        <v>36923</v>
      </c>
      <c r="G208" s="7" t="n">
        <v>-560000</v>
      </c>
      <c r="H208" s="25" t="n">
        <v>6.52</v>
      </c>
      <c r="I208" s="24" t="n">
        <v>0.2</v>
      </c>
      <c r="J208" s="25" t="n">
        <v>6.293</v>
      </c>
      <c r="K208" s="24" t="n">
        <f aca="false">ABS(G208)</f>
        <v>560000</v>
      </c>
      <c r="L208" s="24" t="str">
        <f aca="false">IF(G208&gt;0,"BUY","SELL")</f>
        <v>SELL</v>
      </c>
      <c r="M208" s="24" t="str">
        <f aca="false">IF(E208="C","CALL","PUT")</f>
        <v>CALL</v>
      </c>
      <c r="N208" s="24" t="str">
        <f aca="false">CONCATENATE(L208," - ",M208)</f>
        <v>SELL - CALL</v>
      </c>
      <c r="O208" s="24" t="n">
        <f aca="false">I208+J208</f>
        <v>6.493</v>
      </c>
      <c r="P208" s="9" t="n">
        <f aca="false">IF(N208="SELL - PUT",IF(H208-O208&gt;0,0,(H208-O208)*K208),IF(N208="BUY - CALL",IF(O208-H208&gt;0,0,(H208-O208)*K208),IF(N208="SELL - CALL",IF(O208-H208&gt;0,0,(O208-H208)*K208),IF(N208="BUY - PUT",IF(H208-O208&gt;0,0,(O208-H208)*K208)))))</f>
        <v>-15119.9999999996</v>
      </c>
    </row>
    <row r="209" customFormat="false" ht="12.75" hidden="false" customHeight="false" outlineLevel="0" collapsed="false">
      <c r="A209" s="23" t="s">
        <v>52</v>
      </c>
      <c r="B209" s="24" t="s">
        <v>259</v>
      </c>
      <c r="C209" s="25" t="s">
        <v>228</v>
      </c>
      <c r="D209" s="24" t="s">
        <v>20</v>
      </c>
      <c r="E209" s="24" t="s">
        <v>21</v>
      </c>
      <c r="F209" s="26" t="n">
        <v>36923</v>
      </c>
      <c r="G209" s="7" t="n">
        <v>280000</v>
      </c>
      <c r="H209" s="25" t="n">
        <v>6.52</v>
      </c>
      <c r="I209" s="24" t="n">
        <v>0.2</v>
      </c>
      <c r="J209" s="25" t="n">
        <v>6.293</v>
      </c>
      <c r="K209" s="24" t="n">
        <f aca="false">ABS(G209)</f>
        <v>280000</v>
      </c>
      <c r="L209" s="24" t="str">
        <f aca="false">IF(G209&gt;0,"BUY","SELL")</f>
        <v>BUY</v>
      </c>
      <c r="M209" s="24" t="str">
        <f aca="false">IF(E209="C","CALL","PUT")</f>
        <v>CALL</v>
      </c>
      <c r="N209" s="24" t="str">
        <f aca="false">CONCATENATE(L209," - ",M209)</f>
        <v>BUY - CALL</v>
      </c>
      <c r="O209" s="24" t="n">
        <f aca="false">I209+J209</f>
        <v>6.493</v>
      </c>
      <c r="P209" s="9" t="n">
        <f aca="false">IF(N209="SELL - PUT",IF(H209-O209&gt;0,0,(H209-O209)*K209),IF(N209="BUY - CALL",IF(O209-H209&gt;0,0,(H209-O209)*K209),IF(N209="SELL - CALL",IF(O209-H209&gt;0,0,(O209-H209)*K209),IF(N209="BUY - PUT",IF(H209-O209&gt;0,0,(O209-H209)*K209)))))</f>
        <v>7559.99999999979</v>
      </c>
    </row>
    <row r="210" customFormat="false" ht="12.75" hidden="false" customHeight="false" outlineLevel="0" collapsed="false">
      <c r="A210" s="23" t="s">
        <v>52</v>
      </c>
      <c r="B210" s="24" t="s">
        <v>260</v>
      </c>
      <c r="C210" s="25" t="s">
        <v>228</v>
      </c>
      <c r="D210" s="24" t="s">
        <v>20</v>
      </c>
      <c r="E210" s="24" t="s">
        <v>21</v>
      </c>
      <c r="F210" s="26" t="n">
        <v>36923</v>
      </c>
      <c r="G210" s="7" t="n">
        <v>560000</v>
      </c>
      <c r="H210" s="25" t="n">
        <v>6.52</v>
      </c>
      <c r="I210" s="24" t="n">
        <v>0.2</v>
      </c>
      <c r="J210" s="25" t="n">
        <v>6.293</v>
      </c>
      <c r="K210" s="24" t="n">
        <f aca="false">ABS(G210)</f>
        <v>560000</v>
      </c>
      <c r="L210" s="24" t="str">
        <f aca="false">IF(G210&gt;0,"BUY","SELL")</f>
        <v>BUY</v>
      </c>
      <c r="M210" s="24" t="str">
        <f aca="false">IF(E210="C","CALL","PUT")</f>
        <v>CALL</v>
      </c>
      <c r="N210" s="24" t="str">
        <f aca="false">CONCATENATE(L210," - ",M210)</f>
        <v>BUY - CALL</v>
      </c>
      <c r="O210" s="24" t="n">
        <f aca="false">I210+J210</f>
        <v>6.493</v>
      </c>
      <c r="P210" s="9" t="n">
        <f aca="false">IF(N210="SELL - PUT",IF(H210-O210&gt;0,0,(H210-O210)*K210),IF(N210="BUY - CALL",IF(O210-H210&gt;0,0,(H210-O210)*K210),IF(N210="SELL - CALL",IF(O210-H210&gt;0,0,(O210-H210)*K210),IF(N210="BUY - PUT",IF(H210-O210&gt;0,0,(O210-H210)*K210)))))</f>
        <v>15119.9999999996</v>
      </c>
    </row>
    <row r="211" customFormat="false" ht="12.75" hidden="false" customHeight="false" outlineLevel="0" collapsed="false">
      <c r="A211" s="23" t="s">
        <v>86</v>
      </c>
      <c r="B211" s="24" t="s">
        <v>261</v>
      </c>
      <c r="C211" s="25" t="s">
        <v>228</v>
      </c>
      <c r="D211" s="24" t="s">
        <v>20</v>
      </c>
      <c r="E211" s="24" t="s">
        <v>21</v>
      </c>
      <c r="F211" s="26" t="n">
        <v>36923</v>
      </c>
      <c r="G211" s="7" t="n">
        <v>1000000</v>
      </c>
      <c r="H211" s="25" t="n">
        <v>6.52</v>
      </c>
      <c r="I211" s="24" t="n">
        <v>0.3</v>
      </c>
      <c r="J211" s="25" t="n">
        <v>6.293</v>
      </c>
      <c r="K211" s="24" t="n">
        <f aca="false">ABS(G211)</f>
        <v>1000000</v>
      </c>
      <c r="L211" s="24" t="str">
        <f aca="false">IF(G211&gt;0,"BUY","SELL")</f>
        <v>BUY</v>
      </c>
      <c r="M211" s="24" t="str">
        <f aca="false">IF(E211="C","CALL","PUT")</f>
        <v>CALL</v>
      </c>
      <c r="N211" s="24" t="str">
        <f aca="false">CONCATENATE(L211," - ",M211)</f>
        <v>BUY - CALL</v>
      </c>
      <c r="O211" s="24" t="n">
        <f aca="false">I211+J211</f>
        <v>6.593</v>
      </c>
      <c r="P211" s="9" t="n">
        <f aca="false">IF(N211="SELL - PUT",IF(H211-O211&gt;0,0,(H211-O211)*K211),IF(N211="BUY - CALL",IF(O211-H211&gt;0,0,(H211-O211)*K211),IF(N211="SELL - CALL",IF(O211-H211&gt;0,0,(O211-H211)*K211),IF(N211="BUY - PUT",IF(H211-O211&gt;0,0,(O211-H211)*K211)))))</f>
        <v>0</v>
      </c>
    </row>
    <row r="212" customFormat="false" ht="12.75" hidden="false" customHeight="false" outlineLevel="0" collapsed="false">
      <c r="A212" s="23" t="s">
        <v>68</v>
      </c>
      <c r="B212" s="24" t="s">
        <v>262</v>
      </c>
      <c r="C212" s="25" t="s">
        <v>228</v>
      </c>
      <c r="D212" s="24" t="s">
        <v>20</v>
      </c>
      <c r="E212" s="24" t="s">
        <v>21</v>
      </c>
      <c r="F212" s="26" t="n">
        <v>36923</v>
      </c>
      <c r="G212" s="7" t="n">
        <v>280000</v>
      </c>
      <c r="H212" s="25" t="n">
        <v>6.52</v>
      </c>
      <c r="I212" s="24" t="n">
        <v>0.3</v>
      </c>
      <c r="J212" s="25" t="n">
        <v>6.293</v>
      </c>
      <c r="K212" s="24" t="n">
        <f aca="false">ABS(G212)</f>
        <v>280000</v>
      </c>
      <c r="L212" s="24" t="str">
        <f aca="false">IF(G212&gt;0,"BUY","SELL")</f>
        <v>BUY</v>
      </c>
      <c r="M212" s="24" t="str">
        <f aca="false">IF(E212="C","CALL","PUT")</f>
        <v>CALL</v>
      </c>
      <c r="N212" s="24" t="str">
        <f aca="false">CONCATENATE(L212," - ",M212)</f>
        <v>BUY - CALL</v>
      </c>
      <c r="O212" s="24" t="n">
        <f aca="false">I212+J212</f>
        <v>6.593</v>
      </c>
      <c r="P212" s="9" t="n">
        <f aca="false">IF(N212="SELL - PUT",IF(H212-O212&gt;0,0,(H212-O212)*K212),IF(N212="BUY - CALL",IF(O212-H212&gt;0,0,(H212-O212)*K212),IF(N212="SELL - CALL",IF(O212-H212&gt;0,0,(O212-H212)*K212),IF(N212="BUY - PUT",IF(H212-O212&gt;0,0,(O212-H212)*K212)))))</f>
        <v>0</v>
      </c>
    </row>
    <row r="213" customFormat="false" ht="12.75" hidden="false" customHeight="false" outlineLevel="0" collapsed="false">
      <c r="A213" s="23" t="s">
        <v>170</v>
      </c>
      <c r="B213" s="24" t="s">
        <v>263</v>
      </c>
      <c r="C213" s="25" t="s">
        <v>228</v>
      </c>
      <c r="D213" s="24" t="s">
        <v>20</v>
      </c>
      <c r="E213" s="24" t="s">
        <v>21</v>
      </c>
      <c r="F213" s="26" t="n">
        <v>36923</v>
      </c>
      <c r="G213" s="7" t="n">
        <v>1000000</v>
      </c>
      <c r="H213" s="25" t="n">
        <v>6.52</v>
      </c>
      <c r="I213" s="24" t="n">
        <v>0.3</v>
      </c>
      <c r="J213" s="25" t="n">
        <v>6.293</v>
      </c>
      <c r="K213" s="24" t="n">
        <f aca="false">ABS(G213)</f>
        <v>1000000</v>
      </c>
      <c r="L213" s="24" t="str">
        <f aca="false">IF(G213&gt;0,"BUY","SELL")</f>
        <v>BUY</v>
      </c>
      <c r="M213" s="24" t="str">
        <f aca="false">IF(E213="C","CALL","PUT")</f>
        <v>CALL</v>
      </c>
      <c r="N213" s="24" t="str">
        <f aca="false">CONCATENATE(L213," - ",M213)</f>
        <v>BUY - CALL</v>
      </c>
      <c r="O213" s="24" t="n">
        <f aca="false">I213+J213</f>
        <v>6.593</v>
      </c>
      <c r="P213" s="9" t="n">
        <f aca="false">IF(N213="SELL - PUT",IF(H213-O213&gt;0,0,(H213-O213)*K213),IF(N213="BUY - CALL",IF(O213-H213&gt;0,0,(H213-O213)*K213),IF(N213="SELL - CALL",IF(O213-H213&gt;0,0,(O213-H213)*K213),IF(N213="BUY - PUT",IF(H213-O213&gt;0,0,(O213-H213)*K213)))))</f>
        <v>0</v>
      </c>
    </row>
    <row r="214" customFormat="false" ht="12.75" hidden="false" customHeight="false" outlineLevel="0" collapsed="false">
      <c r="A214" s="23" t="s">
        <v>170</v>
      </c>
      <c r="B214" s="24" t="s">
        <v>264</v>
      </c>
      <c r="C214" s="25" t="s">
        <v>228</v>
      </c>
      <c r="D214" s="24" t="s">
        <v>20</v>
      </c>
      <c r="E214" s="24" t="s">
        <v>35</v>
      </c>
      <c r="F214" s="26" t="n">
        <v>36923</v>
      </c>
      <c r="G214" s="7" t="n">
        <v>280000</v>
      </c>
      <c r="H214" s="25" t="n">
        <v>6.52</v>
      </c>
      <c r="I214" s="24" t="n">
        <v>0.15</v>
      </c>
      <c r="J214" s="25" t="n">
        <v>6.293</v>
      </c>
      <c r="K214" s="24" t="n">
        <f aca="false">ABS(G214)</f>
        <v>280000</v>
      </c>
      <c r="L214" s="24" t="str">
        <f aca="false">IF(G214&gt;0,"BUY","SELL")</f>
        <v>BUY</v>
      </c>
      <c r="M214" s="24" t="str">
        <f aca="false">IF(E214="C","CALL","PUT")</f>
        <v>PUT</v>
      </c>
      <c r="N214" s="24" t="str">
        <f aca="false">CONCATENATE(L214," - ",M214)</f>
        <v>BUY - PUT</v>
      </c>
      <c r="O214" s="24" t="n">
        <f aca="false">I214+J214</f>
        <v>6.443</v>
      </c>
      <c r="P214" s="9" t="n">
        <f aca="false">IF(N214="SELL - PUT",IF(H214-O214&gt;0,0,(H214-O214)*K214),IF(N214="BUY - CALL",IF(O214-H214&gt;0,0,(H214-O214)*K214),IF(N214="SELL - CALL",IF(O214-H214&gt;0,0,(O214-H214)*K214),IF(N214="BUY - PUT",IF(H214-O214&gt;0,0,(O214-H214)*K214)))))</f>
        <v>0</v>
      </c>
    </row>
    <row r="215" customFormat="false" ht="12.75" hidden="false" customHeight="false" outlineLevel="0" collapsed="false">
      <c r="A215" s="23" t="s">
        <v>24</v>
      </c>
      <c r="B215" s="24" t="s">
        <v>265</v>
      </c>
      <c r="C215" s="25" t="s">
        <v>228</v>
      </c>
      <c r="D215" s="24" t="s">
        <v>20</v>
      </c>
      <c r="E215" s="24" t="s">
        <v>21</v>
      </c>
      <c r="F215" s="26" t="n">
        <v>36923</v>
      </c>
      <c r="G215" s="7" t="n">
        <v>280000</v>
      </c>
      <c r="H215" s="25" t="n">
        <v>6.52</v>
      </c>
      <c r="I215" s="24" t="n">
        <v>0.8</v>
      </c>
      <c r="J215" s="25" t="n">
        <v>6.293</v>
      </c>
      <c r="K215" s="24" t="n">
        <f aca="false">ABS(G215)</f>
        <v>280000</v>
      </c>
      <c r="L215" s="24" t="str">
        <f aca="false">IF(G215&gt;0,"BUY","SELL")</f>
        <v>BUY</v>
      </c>
      <c r="M215" s="24" t="str">
        <f aca="false">IF(E215="C","CALL","PUT")</f>
        <v>CALL</v>
      </c>
      <c r="N215" s="24" t="str">
        <f aca="false">CONCATENATE(L215," - ",M215)</f>
        <v>BUY - CALL</v>
      </c>
      <c r="O215" s="24" t="n">
        <f aca="false">I215+J215</f>
        <v>7.093</v>
      </c>
      <c r="P215" s="9" t="n">
        <f aca="false">IF(N215="SELL - PUT",IF(H215-O215&gt;0,0,(H215-O215)*K215),IF(N215="BUY - CALL",IF(O215-H215&gt;0,0,(H215-O215)*K215),IF(N215="SELL - CALL",IF(O215-H215&gt;0,0,(O215-H215)*K215),IF(N215="BUY - PUT",IF(H215-O215&gt;0,0,(O215-H215)*K215)))))</f>
        <v>0</v>
      </c>
    </row>
    <row r="216" customFormat="false" ht="12.75" hidden="false" customHeight="false" outlineLevel="0" collapsed="false">
      <c r="A216" s="23" t="s">
        <v>266</v>
      </c>
      <c r="B216" s="24" t="s">
        <v>267</v>
      </c>
      <c r="C216" s="25" t="s">
        <v>228</v>
      </c>
      <c r="D216" s="24" t="s">
        <v>20</v>
      </c>
      <c r="E216" s="24" t="s">
        <v>21</v>
      </c>
      <c r="F216" s="26" t="n">
        <v>36923</v>
      </c>
      <c r="G216" s="7" t="n">
        <v>280000</v>
      </c>
      <c r="H216" s="25" t="n">
        <v>6.52</v>
      </c>
      <c r="I216" s="24" t="n">
        <v>0.75</v>
      </c>
      <c r="J216" s="25" t="n">
        <v>6.293</v>
      </c>
      <c r="K216" s="24" t="n">
        <f aca="false">ABS(G216)</f>
        <v>280000</v>
      </c>
      <c r="L216" s="24" t="str">
        <f aca="false">IF(G216&gt;0,"BUY","SELL")</f>
        <v>BUY</v>
      </c>
      <c r="M216" s="24" t="str">
        <f aca="false">IF(E216="C","CALL","PUT")</f>
        <v>CALL</v>
      </c>
      <c r="N216" s="24" t="str">
        <f aca="false">CONCATENATE(L216," - ",M216)</f>
        <v>BUY - CALL</v>
      </c>
      <c r="O216" s="24" t="n">
        <f aca="false">I216+J216</f>
        <v>7.043</v>
      </c>
      <c r="P216" s="9" t="n">
        <f aca="false">IF(N216="SELL - PUT",IF(H216-O216&gt;0,0,(H216-O216)*K216),IF(N216="BUY - CALL",IF(O216-H216&gt;0,0,(H216-O216)*K216),IF(N216="SELL - CALL",IF(O216-H216&gt;0,0,(O216-H216)*K216),IF(N216="BUY - PUT",IF(H216-O216&gt;0,0,(O216-H216)*K216)))))</f>
        <v>0</v>
      </c>
    </row>
    <row r="217" customFormat="false" ht="12.75" hidden="false" customHeight="false" outlineLevel="0" collapsed="false">
      <c r="A217" s="23" t="s">
        <v>170</v>
      </c>
      <c r="B217" s="24" t="s">
        <v>268</v>
      </c>
      <c r="C217" s="25" t="s">
        <v>228</v>
      </c>
      <c r="D217" s="24" t="s">
        <v>20</v>
      </c>
      <c r="E217" s="24" t="s">
        <v>35</v>
      </c>
      <c r="F217" s="26" t="n">
        <v>36923</v>
      </c>
      <c r="G217" s="7" t="n">
        <v>1000000</v>
      </c>
      <c r="H217" s="25" t="n">
        <v>6.52</v>
      </c>
      <c r="I217" s="24" t="n">
        <v>0.15</v>
      </c>
      <c r="J217" s="25" t="n">
        <v>6.293</v>
      </c>
      <c r="K217" s="24" t="n">
        <f aca="false">ABS(G217)</f>
        <v>1000000</v>
      </c>
      <c r="L217" s="24" t="str">
        <f aca="false">IF(G217&gt;0,"BUY","SELL")</f>
        <v>BUY</v>
      </c>
      <c r="M217" s="24" t="str">
        <f aca="false">IF(E217="C","CALL","PUT")</f>
        <v>PUT</v>
      </c>
      <c r="N217" s="24" t="str">
        <f aca="false">CONCATENATE(L217," - ",M217)</f>
        <v>BUY - PUT</v>
      </c>
      <c r="O217" s="24" t="n">
        <f aca="false">I217+J217</f>
        <v>6.443</v>
      </c>
      <c r="P217" s="9" t="n">
        <f aca="false">IF(N217="SELL - PUT",IF(H217-O217&gt;0,0,(H217-O217)*K217),IF(N217="BUY - CALL",IF(O217-H217&gt;0,0,(H217-O217)*K217),IF(N217="SELL - CALL",IF(O217-H217&gt;0,0,(O217-H217)*K217),IF(N217="BUY - PUT",IF(H217-O217&gt;0,0,(O217-H217)*K217)))))</f>
        <v>0</v>
      </c>
    </row>
    <row r="218" customFormat="false" ht="12.75" hidden="false" customHeight="false" outlineLevel="0" collapsed="false">
      <c r="A218" s="23" t="s">
        <v>24</v>
      </c>
      <c r="B218" s="24" t="s">
        <v>269</v>
      </c>
      <c r="C218" s="25" t="s">
        <v>228</v>
      </c>
      <c r="D218" s="24" t="s">
        <v>20</v>
      </c>
      <c r="E218" s="24" t="s">
        <v>21</v>
      </c>
      <c r="F218" s="26" t="n">
        <v>36923</v>
      </c>
      <c r="G218" s="7" t="n">
        <v>280000</v>
      </c>
      <c r="H218" s="25" t="n">
        <v>6.52</v>
      </c>
      <c r="I218" s="24" t="n">
        <v>1.2</v>
      </c>
      <c r="J218" s="25" t="n">
        <v>6.293</v>
      </c>
      <c r="K218" s="24" t="n">
        <f aca="false">ABS(G218)</f>
        <v>280000</v>
      </c>
      <c r="L218" s="24" t="str">
        <f aca="false">IF(G218&gt;0,"BUY","SELL")</f>
        <v>BUY</v>
      </c>
      <c r="M218" s="24" t="str">
        <f aca="false">IF(E218="C","CALL","PUT")</f>
        <v>CALL</v>
      </c>
      <c r="N218" s="24" t="str">
        <f aca="false">CONCATENATE(L218," - ",M218)</f>
        <v>BUY - CALL</v>
      </c>
      <c r="O218" s="24" t="n">
        <f aca="false">I218+J218</f>
        <v>7.493</v>
      </c>
      <c r="P218" s="9" t="n">
        <f aca="false">IF(N218="SELL - PUT",IF(H218-O218&gt;0,0,(H218-O218)*K218),IF(N218="BUY - CALL",IF(O218-H218&gt;0,0,(H218-O218)*K218),IF(N218="SELL - CALL",IF(O218-H218&gt;0,0,(O218-H218)*K218),IF(N218="BUY - PUT",IF(H218-O218&gt;0,0,(O218-H218)*K218)))))</f>
        <v>0</v>
      </c>
    </row>
    <row r="219" customFormat="false" ht="12.75" hidden="false" customHeight="false" outlineLevel="0" collapsed="false">
      <c r="A219" s="23" t="s">
        <v>170</v>
      </c>
      <c r="B219" s="24" t="s">
        <v>270</v>
      </c>
      <c r="C219" s="25" t="s">
        <v>228</v>
      </c>
      <c r="D219" s="24" t="s">
        <v>20</v>
      </c>
      <c r="E219" s="24" t="s">
        <v>35</v>
      </c>
      <c r="F219" s="26" t="n">
        <v>36923</v>
      </c>
      <c r="G219" s="7" t="n">
        <v>1000000</v>
      </c>
      <c r="H219" s="25" t="n">
        <v>6.52</v>
      </c>
      <c r="I219" s="24" t="n">
        <v>0.15</v>
      </c>
      <c r="J219" s="25" t="n">
        <v>6.293</v>
      </c>
      <c r="K219" s="24" t="n">
        <f aca="false">ABS(G219)</f>
        <v>1000000</v>
      </c>
      <c r="L219" s="24" t="str">
        <f aca="false">IF(G219&gt;0,"BUY","SELL")</f>
        <v>BUY</v>
      </c>
      <c r="M219" s="24" t="str">
        <f aca="false">IF(E219="C","CALL","PUT")</f>
        <v>PUT</v>
      </c>
      <c r="N219" s="24" t="str">
        <f aca="false">CONCATENATE(L219," - ",M219)</f>
        <v>BUY - PUT</v>
      </c>
      <c r="O219" s="24" t="n">
        <f aca="false">I219+J219</f>
        <v>6.443</v>
      </c>
      <c r="P219" s="9" t="n">
        <f aca="false">IF(N219="SELL - PUT",IF(H219-O219&gt;0,0,(H219-O219)*K219),IF(N219="BUY - CALL",IF(O219-H219&gt;0,0,(H219-O219)*K219),IF(N219="SELL - CALL",IF(O219-H219&gt;0,0,(O219-H219)*K219),IF(N219="BUY - PUT",IF(H219-O219&gt;0,0,(O219-H219)*K219)))))</f>
        <v>0</v>
      </c>
    </row>
    <row r="220" customFormat="false" ht="12.75" hidden="false" customHeight="false" outlineLevel="0" collapsed="false">
      <c r="A220" s="23" t="s">
        <v>170</v>
      </c>
      <c r="B220" s="24" t="s">
        <v>271</v>
      </c>
      <c r="C220" s="25" t="s">
        <v>228</v>
      </c>
      <c r="D220" s="24" t="s">
        <v>20</v>
      </c>
      <c r="E220" s="24" t="s">
        <v>35</v>
      </c>
      <c r="F220" s="26" t="n">
        <v>36923</v>
      </c>
      <c r="G220" s="7" t="n">
        <v>-1000000</v>
      </c>
      <c r="H220" s="25" t="n">
        <v>6.52</v>
      </c>
      <c r="I220" s="24" t="n">
        <v>0.3</v>
      </c>
      <c r="J220" s="25" t="n">
        <v>6.293</v>
      </c>
      <c r="K220" s="24" t="n">
        <f aca="false">ABS(G220)</f>
        <v>1000000</v>
      </c>
      <c r="L220" s="24" t="str">
        <f aca="false">IF(G220&gt;0,"BUY","SELL")</f>
        <v>SELL</v>
      </c>
      <c r="M220" s="24" t="str">
        <f aca="false">IF(E220="C","CALL","PUT")</f>
        <v>PUT</v>
      </c>
      <c r="N220" s="24" t="str">
        <f aca="false">CONCATENATE(L220," - ",M220)</f>
        <v>SELL - PUT</v>
      </c>
      <c r="O220" s="24" t="n">
        <f aca="false">I220+J220</f>
        <v>6.593</v>
      </c>
      <c r="P220" s="9" t="n">
        <f aca="false">IF(N220="SELL - PUT",IF(H220-O220&gt;0,0,(H220-O220)*K220),IF(N220="BUY - CALL",IF(O220-H220&gt;0,0,(H220-O220)*K220),IF(N220="SELL - CALL",IF(O220-H220&gt;0,0,(O220-H220)*K220),IF(N220="BUY - PUT",IF(H220-O220&gt;0,0,(O220-H220)*K220)))))</f>
        <v>-73000.0000000004</v>
      </c>
    </row>
    <row r="221" customFormat="false" ht="12.75" hidden="false" customHeight="false" outlineLevel="0" collapsed="false">
      <c r="A221" s="23" t="s">
        <v>170</v>
      </c>
      <c r="B221" s="24" t="s">
        <v>272</v>
      </c>
      <c r="C221" s="25" t="s">
        <v>228</v>
      </c>
      <c r="D221" s="24" t="s">
        <v>20</v>
      </c>
      <c r="E221" s="24" t="s">
        <v>21</v>
      </c>
      <c r="F221" s="26" t="n">
        <v>36923</v>
      </c>
      <c r="G221" s="7" t="n">
        <v>1000000</v>
      </c>
      <c r="H221" s="25" t="n">
        <v>6.52</v>
      </c>
      <c r="I221" s="24" t="n">
        <v>1.5</v>
      </c>
      <c r="J221" s="25" t="n">
        <v>6.293</v>
      </c>
      <c r="K221" s="24" t="n">
        <f aca="false">ABS(G221)</f>
        <v>1000000</v>
      </c>
      <c r="L221" s="24" t="str">
        <f aca="false">IF(G221&gt;0,"BUY","SELL")</f>
        <v>BUY</v>
      </c>
      <c r="M221" s="24" t="str">
        <f aca="false">IF(E221="C","CALL","PUT")</f>
        <v>CALL</v>
      </c>
      <c r="N221" s="24" t="str">
        <f aca="false">CONCATENATE(L221," - ",M221)</f>
        <v>BUY - CALL</v>
      </c>
      <c r="O221" s="24" t="n">
        <f aca="false">I221+J221</f>
        <v>7.793</v>
      </c>
      <c r="P221" s="9" t="n">
        <f aca="false">IF(N221="SELL - PUT",IF(H221-O221&gt;0,0,(H221-O221)*K221),IF(N221="BUY - CALL",IF(O221-H221&gt;0,0,(H221-O221)*K221),IF(N221="SELL - CALL",IF(O221-H221&gt;0,0,(O221-H221)*K221),IF(N221="BUY - PUT",IF(H221-O221&gt;0,0,(O221-H221)*K221)))))</f>
        <v>0</v>
      </c>
    </row>
    <row r="222" customFormat="false" ht="12.75" hidden="false" customHeight="false" outlineLevel="0" collapsed="false">
      <c r="A222" s="23" t="s">
        <v>102</v>
      </c>
      <c r="B222" s="24" t="s">
        <v>273</v>
      </c>
      <c r="C222" s="25" t="s">
        <v>228</v>
      </c>
      <c r="D222" s="24" t="s">
        <v>20</v>
      </c>
      <c r="E222" s="24" t="s">
        <v>21</v>
      </c>
      <c r="F222" s="26" t="n">
        <v>36923</v>
      </c>
      <c r="G222" s="7" t="n">
        <v>560000</v>
      </c>
      <c r="H222" s="25" t="n">
        <v>6.52</v>
      </c>
      <c r="I222" s="24" t="n">
        <v>0.3</v>
      </c>
      <c r="J222" s="25" t="n">
        <v>6.293</v>
      </c>
      <c r="K222" s="24" t="n">
        <f aca="false">ABS(G222)</f>
        <v>560000</v>
      </c>
      <c r="L222" s="24" t="str">
        <f aca="false">IF(G222&gt;0,"BUY","SELL")</f>
        <v>BUY</v>
      </c>
      <c r="M222" s="24" t="str">
        <f aca="false">IF(E222="C","CALL","PUT")</f>
        <v>CALL</v>
      </c>
      <c r="N222" s="24" t="str">
        <f aca="false">CONCATENATE(L222," - ",M222)</f>
        <v>BUY - CALL</v>
      </c>
      <c r="O222" s="24" t="n">
        <f aca="false">I222+J222</f>
        <v>6.593</v>
      </c>
      <c r="P222" s="9" t="n">
        <f aca="false">IF(N222="SELL - PUT",IF(H222-O222&gt;0,0,(H222-O222)*K222),IF(N222="BUY - CALL",IF(O222-H222&gt;0,0,(H222-O222)*K222),IF(N222="SELL - CALL",IF(O222-H222&gt;0,0,(O222-H222)*K222),IF(N222="BUY - PUT",IF(H222-O222&gt;0,0,(O222-H222)*K222)))))</f>
        <v>0</v>
      </c>
    </row>
    <row r="223" customFormat="false" ht="12.75" hidden="false" customHeight="false" outlineLevel="0" collapsed="false">
      <c r="A223" s="23" t="s">
        <v>170</v>
      </c>
      <c r="B223" s="24" t="s">
        <v>274</v>
      </c>
      <c r="C223" s="25" t="s">
        <v>228</v>
      </c>
      <c r="D223" s="24" t="s">
        <v>20</v>
      </c>
      <c r="E223" s="24" t="s">
        <v>21</v>
      </c>
      <c r="F223" s="26" t="n">
        <v>36923</v>
      </c>
      <c r="G223" s="7" t="n">
        <v>-560000</v>
      </c>
      <c r="H223" s="25" t="n">
        <v>6.52</v>
      </c>
      <c r="I223" s="24" t="n">
        <v>1</v>
      </c>
      <c r="J223" s="25" t="n">
        <v>6.293</v>
      </c>
      <c r="K223" s="24" t="n">
        <f aca="false">ABS(G223)</f>
        <v>560000</v>
      </c>
      <c r="L223" s="24" t="str">
        <f aca="false">IF(G223&gt;0,"BUY","SELL")</f>
        <v>SELL</v>
      </c>
      <c r="M223" s="24" t="str">
        <f aca="false">IF(E223="C","CALL","PUT")</f>
        <v>CALL</v>
      </c>
      <c r="N223" s="24" t="str">
        <f aca="false">CONCATENATE(L223," - ",M223)</f>
        <v>SELL - CALL</v>
      </c>
      <c r="O223" s="24" t="n">
        <f aca="false">I223+J223</f>
        <v>7.293</v>
      </c>
      <c r="P223" s="9" t="n">
        <f aca="false">IF(N223="SELL - PUT",IF(H223-O223&gt;0,0,(H223-O223)*K223),IF(N223="BUY - CALL",IF(O223-H223&gt;0,0,(H223-O223)*K223),IF(N223="SELL - CALL",IF(O223-H223&gt;0,0,(O223-H223)*K223),IF(N223="BUY - PUT",IF(H223-O223&gt;0,0,(O223-H223)*K223)))))</f>
        <v>0</v>
      </c>
    </row>
    <row r="224" customFormat="false" ht="12.75" hidden="false" customHeight="false" outlineLevel="0" collapsed="false">
      <c r="A224" s="23" t="s">
        <v>170</v>
      </c>
      <c r="B224" s="24" t="s">
        <v>275</v>
      </c>
      <c r="C224" s="25" t="s">
        <v>228</v>
      </c>
      <c r="D224" s="24" t="s">
        <v>20</v>
      </c>
      <c r="E224" s="24" t="s">
        <v>21</v>
      </c>
      <c r="F224" s="26" t="n">
        <v>36923</v>
      </c>
      <c r="G224" s="7" t="n">
        <v>1000000</v>
      </c>
      <c r="H224" s="25" t="n">
        <v>6.52</v>
      </c>
      <c r="I224" s="24" t="n">
        <v>0.6</v>
      </c>
      <c r="J224" s="25" t="n">
        <v>6.293</v>
      </c>
      <c r="K224" s="24" t="n">
        <f aca="false">ABS(G224)</f>
        <v>1000000</v>
      </c>
      <c r="L224" s="24" t="str">
        <f aca="false">IF(G224&gt;0,"BUY","SELL")</f>
        <v>BUY</v>
      </c>
      <c r="M224" s="24" t="str">
        <f aca="false">IF(E224="C","CALL","PUT")</f>
        <v>CALL</v>
      </c>
      <c r="N224" s="24" t="str">
        <f aca="false">CONCATENATE(L224," - ",M224)</f>
        <v>BUY - CALL</v>
      </c>
      <c r="O224" s="24" t="n">
        <f aca="false">I224+J224</f>
        <v>6.893</v>
      </c>
      <c r="P224" s="9" t="n">
        <f aca="false">IF(N224="SELL - PUT",IF(H224-O224&gt;0,0,(H224-O224)*K224),IF(N224="BUY - CALL",IF(O224-H224&gt;0,0,(H224-O224)*K224),IF(N224="SELL - CALL",IF(O224-H224&gt;0,0,(O224-H224)*K224),IF(N224="BUY - PUT",IF(H224-O224&gt;0,0,(O224-H224)*K224)))))</f>
        <v>0</v>
      </c>
    </row>
    <row r="225" customFormat="false" ht="12.75" hidden="false" customHeight="false" outlineLevel="0" collapsed="false">
      <c r="A225" s="23" t="s">
        <v>170</v>
      </c>
      <c r="B225" s="24" t="s">
        <v>276</v>
      </c>
      <c r="C225" s="25" t="s">
        <v>228</v>
      </c>
      <c r="D225" s="24" t="s">
        <v>20</v>
      </c>
      <c r="E225" s="24" t="s">
        <v>21</v>
      </c>
      <c r="F225" s="26" t="n">
        <v>36923</v>
      </c>
      <c r="G225" s="7" t="n">
        <v>1000000</v>
      </c>
      <c r="H225" s="25" t="n">
        <v>6.52</v>
      </c>
      <c r="I225" s="24" t="n">
        <v>0.6</v>
      </c>
      <c r="J225" s="25" t="n">
        <v>6.293</v>
      </c>
      <c r="K225" s="24" t="n">
        <f aca="false">ABS(G225)</f>
        <v>1000000</v>
      </c>
      <c r="L225" s="24" t="str">
        <f aca="false">IF(G225&gt;0,"BUY","SELL")</f>
        <v>BUY</v>
      </c>
      <c r="M225" s="24" t="str">
        <f aca="false">IF(E225="C","CALL","PUT")</f>
        <v>CALL</v>
      </c>
      <c r="N225" s="24" t="str">
        <f aca="false">CONCATENATE(L225," - ",M225)</f>
        <v>BUY - CALL</v>
      </c>
      <c r="O225" s="24" t="n">
        <f aca="false">I225+J225</f>
        <v>6.893</v>
      </c>
      <c r="P225" s="9" t="n">
        <f aca="false">IF(N225="SELL - PUT",IF(H225-O225&gt;0,0,(H225-O225)*K225),IF(N225="BUY - CALL",IF(O225-H225&gt;0,0,(H225-O225)*K225),IF(N225="SELL - CALL",IF(O225-H225&gt;0,0,(O225-H225)*K225),IF(N225="BUY - PUT",IF(H225-O225&gt;0,0,(O225-H225)*K225)))))</f>
        <v>0</v>
      </c>
    </row>
    <row r="226" customFormat="false" ht="12.75" hidden="false" customHeight="false" outlineLevel="0" collapsed="false">
      <c r="A226" s="23" t="s">
        <v>170</v>
      </c>
      <c r="B226" s="24" t="s">
        <v>277</v>
      </c>
      <c r="C226" s="25" t="s">
        <v>228</v>
      </c>
      <c r="D226" s="24" t="s">
        <v>20</v>
      </c>
      <c r="E226" s="24" t="s">
        <v>21</v>
      </c>
      <c r="F226" s="26" t="n">
        <v>36923</v>
      </c>
      <c r="G226" s="7" t="n">
        <v>1000000</v>
      </c>
      <c r="H226" s="25" t="n">
        <v>6.52</v>
      </c>
      <c r="I226" s="24" t="n">
        <v>0.27</v>
      </c>
      <c r="J226" s="25" t="n">
        <v>6.293</v>
      </c>
      <c r="K226" s="24" t="n">
        <f aca="false">ABS(G226)</f>
        <v>1000000</v>
      </c>
      <c r="L226" s="24" t="str">
        <f aca="false">IF(G226&gt;0,"BUY","SELL")</f>
        <v>BUY</v>
      </c>
      <c r="M226" s="24" t="str">
        <f aca="false">IF(E226="C","CALL","PUT")</f>
        <v>CALL</v>
      </c>
      <c r="N226" s="24" t="str">
        <f aca="false">CONCATENATE(L226," - ",M226)</f>
        <v>BUY - CALL</v>
      </c>
      <c r="O226" s="24" t="n">
        <f aca="false">I226+J226</f>
        <v>6.563</v>
      </c>
      <c r="P226" s="9" t="n">
        <f aca="false">IF(N226="SELL - PUT",IF(H226-O226&gt;0,0,(H226-O226)*K226),IF(N226="BUY - CALL",IF(O226-H226&gt;0,0,(H226-O226)*K226),IF(N226="SELL - CALL",IF(O226-H226&gt;0,0,(O226-H226)*K226),IF(N226="BUY - PUT",IF(H226-O226&gt;0,0,(O226-H226)*K226)))))</f>
        <v>0</v>
      </c>
    </row>
    <row r="227" customFormat="false" ht="12.75" hidden="false" customHeight="false" outlineLevel="0" collapsed="false">
      <c r="A227" s="23" t="s">
        <v>170</v>
      </c>
      <c r="B227" s="24" t="s">
        <v>278</v>
      </c>
      <c r="C227" s="25" t="s">
        <v>228</v>
      </c>
      <c r="D227" s="24" t="s">
        <v>20</v>
      </c>
      <c r="E227" s="24" t="s">
        <v>21</v>
      </c>
      <c r="F227" s="26" t="n">
        <v>36923</v>
      </c>
      <c r="G227" s="7" t="n">
        <v>140000</v>
      </c>
      <c r="H227" s="25" t="n">
        <v>6.52</v>
      </c>
      <c r="I227" s="24" t="n">
        <v>0.5</v>
      </c>
      <c r="J227" s="25" t="n">
        <v>6.293</v>
      </c>
      <c r="K227" s="24" t="n">
        <f aca="false">ABS(G227)</f>
        <v>140000</v>
      </c>
      <c r="L227" s="24" t="str">
        <f aca="false">IF(G227&gt;0,"BUY","SELL")</f>
        <v>BUY</v>
      </c>
      <c r="M227" s="24" t="str">
        <f aca="false">IF(E227="C","CALL","PUT")</f>
        <v>CALL</v>
      </c>
      <c r="N227" s="24" t="str">
        <f aca="false">CONCATENATE(L227," - ",M227)</f>
        <v>BUY - CALL</v>
      </c>
      <c r="O227" s="24" t="n">
        <f aca="false">I227+J227</f>
        <v>6.793</v>
      </c>
      <c r="P227" s="9" t="n">
        <f aca="false">IF(N227="SELL - PUT",IF(H227-O227&gt;0,0,(H227-O227)*K227),IF(N227="BUY - CALL",IF(O227-H227&gt;0,0,(H227-O227)*K227),IF(N227="SELL - CALL",IF(O227-H227&gt;0,0,(O227-H227)*K227),IF(N227="BUY - PUT",IF(H227-O227&gt;0,0,(O227-H227)*K227)))))</f>
        <v>0</v>
      </c>
    </row>
    <row r="228" customFormat="false" ht="12.75" hidden="false" customHeight="false" outlineLevel="0" collapsed="false">
      <c r="A228" s="23" t="s">
        <v>170</v>
      </c>
      <c r="B228" s="24" t="s">
        <v>279</v>
      </c>
      <c r="C228" s="25" t="s">
        <v>228</v>
      </c>
      <c r="D228" s="24" t="s">
        <v>20</v>
      </c>
      <c r="E228" s="24" t="s">
        <v>35</v>
      </c>
      <c r="F228" s="26" t="n">
        <v>36923</v>
      </c>
      <c r="G228" s="7" t="n">
        <v>-140000</v>
      </c>
      <c r="H228" s="25" t="n">
        <v>6.52</v>
      </c>
      <c r="I228" s="24" t="n">
        <v>0.1</v>
      </c>
      <c r="J228" s="25" t="n">
        <v>6.293</v>
      </c>
      <c r="K228" s="24" t="n">
        <f aca="false">ABS(G228)</f>
        <v>140000</v>
      </c>
      <c r="L228" s="24" t="str">
        <f aca="false">IF(G228&gt;0,"BUY","SELL")</f>
        <v>SELL</v>
      </c>
      <c r="M228" s="24" t="str">
        <f aca="false">IF(E228="C","CALL","PUT")</f>
        <v>PUT</v>
      </c>
      <c r="N228" s="24" t="str">
        <f aca="false">CONCATENATE(L228," - ",M228)</f>
        <v>SELL - PUT</v>
      </c>
      <c r="O228" s="24" t="n">
        <f aca="false">I228+J228</f>
        <v>6.393</v>
      </c>
      <c r="P228" s="9" t="n">
        <f aca="false">IF(N228="SELL - PUT",IF(H228-O228&gt;0,0,(H228-O228)*K228),IF(N228="BUY - CALL",IF(O228-H228&gt;0,0,(H228-O228)*K228),IF(N228="SELL - CALL",IF(O228-H228&gt;0,0,(O228-H228)*K228),IF(N228="BUY - PUT",IF(H228-O228&gt;0,0,(O228-H228)*K228)))))</f>
        <v>0</v>
      </c>
    </row>
    <row r="229" customFormat="false" ht="12.75" hidden="false" customHeight="false" outlineLevel="0" collapsed="false">
      <c r="A229" s="23" t="s">
        <v>86</v>
      </c>
      <c r="B229" s="24" t="s">
        <v>280</v>
      </c>
      <c r="C229" s="25" t="s">
        <v>281</v>
      </c>
      <c r="D229" s="24" t="s">
        <v>20</v>
      </c>
      <c r="E229" s="24" t="s">
        <v>21</v>
      </c>
      <c r="F229" s="26" t="n">
        <v>36923</v>
      </c>
      <c r="G229" s="7" t="n">
        <v>140000</v>
      </c>
      <c r="H229" s="25" t="n">
        <v>12.63</v>
      </c>
      <c r="I229" s="24" t="n">
        <v>0.2</v>
      </c>
      <c r="J229" s="25" t="n">
        <v>6.293</v>
      </c>
      <c r="K229" s="24" t="n">
        <f aca="false">ABS(G229)</f>
        <v>140000</v>
      </c>
      <c r="L229" s="24" t="str">
        <f aca="false">IF(G229&gt;0,"BUY","SELL")</f>
        <v>BUY</v>
      </c>
      <c r="M229" s="24" t="str">
        <f aca="false">IF(E229="C","CALL","PUT")</f>
        <v>CALL</v>
      </c>
      <c r="N229" s="24" t="str">
        <f aca="false">CONCATENATE(L229," - ",M229)</f>
        <v>BUY - CALL</v>
      </c>
      <c r="O229" s="24" t="n">
        <f aca="false">I229+J229</f>
        <v>6.493</v>
      </c>
      <c r="P229" s="9" t="n">
        <f aca="false">IF(N229="SELL - PUT",IF(H229-O229&gt;0,0,(H229-O229)*K229),IF(N229="BUY - CALL",IF(O229-H229&gt;0,0,(H229-O229)*K229),IF(N229="SELL - CALL",IF(O229-H229&gt;0,0,(O229-H229)*K229),IF(N229="BUY - PUT",IF(H229-O229&gt;0,0,(O229-H229)*K229)))))</f>
        <v>859180</v>
      </c>
    </row>
    <row r="230" customFormat="false" ht="12.75" hidden="false" customHeight="false" outlineLevel="0" collapsed="false">
      <c r="A230" s="23" t="s">
        <v>28</v>
      </c>
      <c r="B230" s="24" t="s">
        <v>282</v>
      </c>
      <c r="C230" s="25" t="s">
        <v>281</v>
      </c>
      <c r="D230" s="24" t="s">
        <v>20</v>
      </c>
      <c r="E230" s="24" t="s">
        <v>21</v>
      </c>
      <c r="F230" s="26" t="n">
        <v>36923</v>
      </c>
      <c r="G230" s="7" t="n">
        <v>1000000</v>
      </c>
      <c r="H230" s="25" t="n">
        <v>12.63</v>
      </c>
      <c r="I230" s="24" t="n">
        <v>0.3</v>
      </c>
      <c r="J230" s="25" t="n">
        <v>6.293</v>
      </c>
      <c r="K230" s="24" t="n">
        <f aca="false">ABS(G230)</f>
        <v>1000000</v>
      </c>
      <c r="L230" s="24" t="str">
        <f aca="false">IF(G230&gt;0,"BUY","SELL")</f>
        <v>BUY</v>
      </c>
      <c r="M230" s="24" t="str">
        <f aca="false">IF(E230="C","CALL","PUT")</f>
        <v>CALL</v>
      </c>
      <c r="N230" s="24" t="str">
        <f aca="false">CONCATENATE(L230," - ",M230)</f>
        <v>BUY - CALL</v>
      </c>
      <c r="O230" s="24" t="n">
        <f aca="false">I230+J230</f>
        <v>6.593</v>
      </c>
      <c r="P230" s="9" t="n">
        <f aca="false">IF(N230="SELL - PUT",IF(H230-O230&gt;0,0,(H230-O230)*K230),IF(N230="BUY - CALL",IF(O230-H230&gt;0,0,(H230-O230)*K230),IF(N230="SELL - CALL",IF(O230-H230&gt;0,0,(O230-H230)*K230),IF(N230="BUY - PUT",IF(H230-O230&gt;0,0,(O230-H230)*K230)))))</f>
        <v>6037000</v>
      </c>
    </row>
    <row r="231" customFormat="false" ht="12.75" hidden="false" customHeight="false" outlineLevel="0" collapsed="false">
      <c r="A231" s="23" t="s">
        <v>32</v>
      </c>
      <c r="B231" s="24" t="s">
        <v>283</v>
      </c>
      <c r="C231" s="25" t="s">
        <v>281</v>
      </c>
      <c r="D231" s="24" t="s">
        <v>20</v>
      </c>
      <c r="E231" s="24" t="s">
        <v>21</v>
      </c>
      <c r="F231" s="26" t="n">
        <v>36923</v>
      </c>
      <c r="G231" s="7" t="n">
        <v>500000</v>
      </c>
      <c r="H231" s="25" t="n">
        <v>12.63</v>
      </c>
      <c r="I231" s="24" t="n">
        <v>0.3</v>
      </c>
      <c r="J231" s="25" t="n">
        <v>6.293</v>
      </c>
      <c r="K231" s="24" t="n">
        <f aca="false">ABS(G231)</f>
        <v>500000</v>
      </c>
      <c r="L231" s="24" t="str">
        <f aca="false">IF(G231&gt;0,"BUY","SELL")</f>
        <v>BUY</v>
      </c>
      <c r="M231" s="24" t="str">
        <f aca="false">IF(E231="C","CALL","PUT")</f>
        <v>CALL</v>
      </c>
      <c r="N231" s="24" t="str">
        <f aca="false">CONCATENATE(L231," - ",M231)</f>
        <v>BUY - CALL</v>
      </c>
      <c r="O231" s="24" t="n">
        <f aca="false">I231+J231</f>
        <v>6.593</v>
      </c>
      <c r="P231" s="9" t="n">
        <f aca="false">IF(N231="SELL - PUT",IF(H231-O231&gt;0,0,(H231-O231)*K231),IF(N231="BUY - CALL",IF(O231-H231&gt;0,0,(H231-O231)*K231),IF(N231="SELL - CALL",IF(O231-H231&gt;0,0,(O231-H231)*K231),IF(N231="BUY - PUT",IF(H231-O231&gt;0,0,(O231-H231)*K231)))))</f>
        <v>3018500</v>
      </c>
    </row>
    <row r="232" customFormat="false" ht="12.75" hidden="false" customHeight="false" outlineLevel="0" collapsed="false">
      <c r="A232" s="23" t="s">
        <v>28</v>
      </c>
      <c r="B232" s="24" t="s">
        <v>284</v>
      </c>
      <c r="C232" s="25" t="s">
        <v>281</v>
      </c>
      <c r="D232" s="24" t="s">
        <v>20</v>
      </c>
      <c r="E232" s="24" t="s">
        <v>21</v>
      </c>
      <c r="F232" s="26" t="n">
        <v>36923</v>
      </c>
      <c r="G232" s="7" t="n">
        <v>500000</v>
      </c>
      <c r="H232" s="25" t="n">
        <v>12.63</v>
      </c>
      <c r="I232" s="24" t="n">
        <v>0.3</v>
      </c>
      <c r="J232" s="25" t="n">
        <v>6.293</v>
      </c>
      <c r="K232" s="24" t="n">
        <f aca="false">ABS(G232)</f>
        <v>500000</v>
      </c>
      <c r="L232" s="24" t="str">
        <f aca="false">IF(G232&gt;0,"BUY","SELL")</f>
        <v>BUY</v>
      </c>
      <c r="M232" s="24" t="str">
        <f aca="false">IF(E232="C","CALL","PUT")</f>
        <v>CALL</v>
      </c>
      <c r="N232" s="24" t="str">
        <f aca="false">CONCATENATE(L232," - ",M232)</f>
        <v>BUY - CALL</v>
      </c>
      <c r="O232" s="24" t="n">
        <f aca="false">I232+J232</f>
        <v>6.593</v>
      </c>
      <c r="P232" s="9" t="n">
        <f aca="false">IF(N232="SELL - PUT",IF(H232-O232&gt;0,0,(H232-O232)*K232),IF(N232="BUY - CALL",IF(O232-H232&gt;0,0,(H232-O232)*K232),IF(N232="SELL - CALL",IF(O232-H232&gt;0,0,(O232-H232)*K232),IF(N232="BUY - PUT",IF(H232-O232&gt;0,0,(O232-H232)*K232)))))</f>
        <v>3018500</v>
      </c>
    </row>
    <row r="233" customFormat="false" ht="12.75" hidden="false" customHeight="false" outlineLevel="0" collapsed="false">
      <c r="A233" s="23" t="s">
        <v>28</v>
      </c>
      <c r="B233" s="24" t="s">
        <v>285</v>
      </c>
      <c r="C233" s="25" t="s">
        <v>281</v>
      </c>
      <c r="D233" s="24" t="s">
        <v>20</v>
      </c>
      <c r="E233" s="24" t="s">
        <v>21</v>
      </c>
      <c r="F233" s="26" t="n">
        <v>36923</v>
      </c>
      <c r="G233" s="7" t="n">
        <v>500000</v>
      </c>
      <c r="H233" s="25" t="n">
        <v>12.63</v>
      </c>
      <c r="I233" s="24" t="n">
        <v>0.3</v>
      </c>
      <c r="J233" s="25" t="n">
        <v>6.293</v>
      </c>
      <c r="K233" s="24" t="n">
        <f aca="false">ABS(G233)</f>
        <v>500000</v>
      </c>
      <c r="L233" s="24" t="str">
        <f aca="false">IF(G233&gt;0,"BUY","SELL")</f>
        <v>BUY</v>
      </c>
      <c r="M233" s="24" t="str">
        <f aca="false">IF(E233="C","CALL","PUT")</f>
        <v>CALL</v>
      </c>
      <c r="N233" s="24" t="str">
        <f aca="false">CONCATENATE(L233," - ",M233)</f>
        <v>BUY - CALL</v>
      </c>
      <c r="O233" s="24" t="n">
        <f aca="false">I233+J233</f>
        <v>6.593</v>
      </c>
      <c r="P233" s="9" t="n">
        <f aca="false">IF(N233="SELL - PUT",IF(H233-O233&gt;0,0,(H233-O233)*K233),IF(N233="BUY - CALL",IF(O233-H233&gt;0,0,(H233-O233)*K233),IF(N233="SELL - CALL",IF(O233-H233&gt;0,0,(O233-H233)*K233),IF(N233="BUY - PUT",IF(H233-O233&gt;0,0,(O233-H233)*K233)))))</f>
        <v>3018500</v>
      </c>
    </row>
    <row r="234" customFormat="false" ht="12.75" hidden="false" customHeight="false" outlineLevel="0" collapsed="false">
      <c r="A234" s="23" t="s">
        <v>28</v>
      </c>
      <c r="B234" s="24" t="s">
        <v>286</v>
      </c>
      <c r="C234" s="25" t="s">
        <v>281</v>
      </c>
      <c r="D234" s="24" t="s">
        <v>20</v>
      </c>
      <c r="E234" s="24" t="s">
        <v>21</v>
      </c>
      <c r="F234" s="26" t="n">
        <v>36923</v>
      </c>
      <c r="G234" s="7" t="n">
        <v>140000</v>
      </c>
      <c r="H234" s="25" t="n">
        <v>12.63</v>
      </c>
      <c r="I234" s="24" t="n">
        <v>0.3</v>
      </c>
      <c r="J234" s="25" t="n">
        <v>6.293</v>
      </c>
      <c r="K234" s="24" t="n">
        <f aca="false">ABS(G234)</f>
        <v>140000</v>
      </c>
      <c r="L234" s="24" t="str">
        <f aca="false">IF(G234&gt;0,"BUY","SELL")</f>
        <v>BUY</v>
      </c>
      <c r="M234" s="24" t="str">
        <f aca="false">IF(E234="C","CALL","PUT")</f>
        <v>CALL</v>
      </c>
      <c r="N234" s="24" t="str">
        <f aca="false">CONCATENATE(L234," - ",M234)</f>
        <v>BUY - CALL</v>
      </c>
      <c r="O234" s="24" t="n">
        <f aca="false">I234+J234</f>
        <v>6.593</v>
      </c>
      <c r="P234" s="9" t="n">
        <f aca="false">IF(N234="SELL - PUT",IF(H234-O234&gt;0,0,(H234-O234)*K234),IF(N234="BUY - CALL",IF(O234-H234&gt;0,0,(H234-O234)*K234),IF(N234="SELL - CALL",IF(O234-H234&gt;0,0,(O234-H234)*K234),IF(N234="BUY - PUT",IF(H234-O234&gt;0,0,(O234-H234)*K234)))))</f>
        <v>845180</v>
      </c>
    </row>
    <row r="235" customFormat="false" ht="12.75" hidden="false" customHeight="false" outlineLevel="0" collapsed="false">
      <c r="A235" s="23" t="s">
        <v>28</v>
      </c>
      <c r="B235" s="24" t="s">
        <v>287</v>
      </c>
      <c r="C235" s="25" t="s">
        <v>281</v>
      </c>
      <c r="D235" s="24" t="s">
        <v>20</v>
      </c>
      <c r="E235" s="24" t="s">
        <v>21</v>
      </c>
      <c r="F235" s="26" t="n">
        <v>36923</v>
      </c>
      <c r="G235" s="7" t="n">
        <v>140000</v>
      </c>
      <c r="H235" s="25" t="n">
        <v>12.63</v>
      </c>
      <c r="I235" s="24" t="n">
        <v>0.3</v>
      </c>
      <c r="J235" s="25" t="n">
        <v>6.293</v>
      </c>
      <c r="K235" s="24" t="n">
        <f aca="false">ABS(G235)</f>
        <v>140000</v>
      </c>
      <c r="L235" s="24" t="str">
        <f aca="false">IF(G235&gt;0,"BUY","SELL")</f>
        <v>BUY</v>
      </c>
      <c r="M235" s="24" t="str">
        <f aca="false">IF(E235="C","CALL","PUT")</f>
        <v>CALL</v>
      </c>
      <c r="N235" s="24" t="str">
        <f aca="false">CONCATENATE(L235," - ",M235)</f>
        <v>BUY - CALL</v>
      </c>
      <c r="O235" s="24" t="n">
        <f aca="false">I235+J235</f>
        <v>6.593</v>
      </c>
      <c r="P235" s="9" t="n">
        <f aca="false">IF(N235="SELL - PUT",IF(H235-O235&gt;0,0,(H235-O235)*K235),IF(N235="BUY - CALL",IF(O235-H235&gt;0,0,(H235-O235)*K235),IF(N235="SELL - CALL",IF(O235-H235&gt;0,0,(O235-H235)*K235),IF(N235="BUY - PUT",IF(H235-O235&gt;0,0,(O235-H235)*K235)))))</f>
        <v>845180</v>
      </c>
    </row>
    <row r="236" customFormat="false" ht="12.75" hidden="false" customHeight="false" outlineLevel="0" collapsed="false">
      <c r="A236" s="23" t="s">
        <v>28</v>
      </c>
      <c r="B236" s="24" t="s">
        <v>288</v>
      </c>
      <c r="C236" s="25" t="s">
        <v>281</v>
      </c>
      <c r="D236" s="24" t="s">
        <v>20</v>
      </c>
      <c r="E236" s="24" t="s">
        <v>21</v>
      </c>
      <c r="F236" s="26" t="n">
        <v>36923</v>
      </c>
      <c r="G236" s="7" t="n">
        <v>-280000</v>
      </c>
      <c r="H236" s="25" t="n">
        <v>12.63</v>
      </c>
      <c r="I236" s="24" t="n">
        <v>0.4</v>
      </c>
      <c r="J236" s="25" t="n">
        <v>6.293</v>
      </c>
      <c r="K236" s="24" t="n">
        <f aca="false">ABS(G236)</f>
        <v>280000</v>
      </c>
      <c r="L236" s="24" t="str">
        <f aca="false">IF(G236&gt;0,"BUY","SELL")</f>
        <v>SELL</v>
      </c>
      <c r="M236" s="24" t="str">
        <f aca="false">IF(E236="C","CALL","PUT")</f>
        <v>CALL</v>
      </c>
      <c r="N236" s="24" t="str">
        <f aca="false">CONCATENATE(L236," - ",M236)</f>
        <v>SELL - CALL</v>
      </c>
      <c r="O236" s="24" t="n">
        <f aca="false">I236+J236</f>
        <v>6.693</v>
      </c>
      <c r="P236" s="9" t="n">
        <f aca="false">IF(N236="SELL - PUT",IF(H236-O236&gt;0,0,(H236-O236)*K236),IF(N236="BUY - CALL",IF(O236-H236&gt;0,0,(H236-O236)*K236),IF(N236="SELL - CALL",IF(O236-H236&gt;0,0,(O236-H236)*K236),IF(N236="BUY - PUT",IF(H236-O236&gt;0,0,(O236-H236)*K236)))))</f>
        <v>-1662360</v>
      </c>
    </row>
    <row r="237" customFormat="false" ht="12.75" hidden="false" customHeight="false" outlineLevel="0" collapsed="false">
      <c r="A237" s="23" t="s">
        <v>28</v>
      </c>
      <c r="B237" s="24" t="s">
        <v>289</v>
      </c>
      <c r="C237" s="25" t="s">
        <v>281</v>
      </c>
      <c r="D237" s="24" t="s">
        <v>20</v>
      </c>
      <c r="E237" s="24" t="s">
        <v>35</v>
      </c>
      <c r="F237" s="26" t="n">
        <v>36923</v>
      </c>
      <c r="G237" s="7" t="n">
        <v>280000</v>
      </c>
      <c r="H237" s="25" t="n">
        <v>12.63</v>
      </c>
      <c r="I237" s="24" t="n">
        <v>0.3</v>
      </c>
      <c r="J237" s="25" t="n">
        <v>6.293</v>
      </c>
      <c r="K237" s="24" t="n">
        <f aca="false">ABS(G237)</f>
        <v>280000</v>
      </c>
      <c r="L237" s="24" t="str">
        <f aca="false">IF(G237&gt;0,"BUY","SELL")</f>
        <v>BUY</v>
      </c>
      <c r="M237" s="24" t="str">
        <f aca="false">IF(E237="C","CALL","PUT")</f>
        <v>PUT</v>
      </c>
      <c r="N237" s="24" t="str">
        <f aca="false">CONCATENATE(L237," - ",M237)</f>
        <v>BUY - PUT</v>
      </c>
      <c r="O237" s="24" t="n">
        <f aca="false">I237+J237</f>
        <v>6.593</v>
      </c>
      <c r="P237" s="9" t="n">
        <f aca="false">IF(N237="SELL - PUT",IF(H237-O237&gt;0,0,(H237-O237)*K237),IF(N237="BUY - CALL",IF(O237-H237&gt;0,0,(H237-O237)*K237),IF(N237="SELL - CALL",IF(O237-H237&gt;0,0,(O237-H237)*K237),IF(N237="BUY - PUT",IF(H237-O237&gt;0,0,(O237-H237)*K237)))))</f>
        <v>0</v>
      </c>
    </row>
    <row r="238" customFormat="false" ht="12.75" hidden="false" customHeight="false" outlineLevel="0" collapsed="false">
      <c r="A238" s="23" t="s">
        <v>28</v>
      </c>
      <c r="B238" s="24" t="s">
        <v>290</v>
      </c>
      <c r="C238" s="25" t="s">
        <v>281</v>
      </c>
      <c r="D238" s="24" t="s">
        <v>20</v>
      </c>
      <c r="E238" s="24" t="s">
        <v>21</v>
      </c>
      <c r="F238" s="26" t="n">
        <v>36923</v>
      </c>
      <c r="G238" s="7" t="n">
        <v>280000</v>
      </c>
      <c r="H238" s="25" t="n">
        <v>12.63</v>
      </c>
      <c r="I238" s="24" t="n">
        <v>0.6</v>
      </c>
      <c r="J238" s="25" t="n">
        <v>6.293</v>
      </c>
      <c r="K238" s="24" t="n">
        <f aca="false">ABS(G238)</f>
        <v>280000</v>
      </c>
      <c r="L238" s="24" t="str">
        <f aca="false">IF(G238&gt;0,"BUY","SELL")</f>
        <v>BUY</v>
      </c>
      <c r="M238" s="24" t="str">
        <f aca="false">IF(E238="C","CALL","PUT")</f>
        <v>CALL</v>
      </c>
      <c r="N238" s="24" t="str">
        <f aca="false">CONCATENATE(L238," - ",M238)</f>
        <v>BUY - CALL</v>
      </c>
      <c r="O238" s="24" t="n">
        <f aca="false">I238+J238</f>
        <v>6.893</v>
      </c>
      <c r="P238" s="9" t="n">
        <f aca="false">IF(N238="SELL - PUT",IF(H238-O238&gt;0,0,(H238-O238)*K238),IF(N238="BUY - CALL",IF(O238-H238&gt;0,0,(H238-O238)*K238),IF(N238="SELL - CALL",IF(O238-H238&gt;0,0,(O238-H238)*K238),IF(N238="BUY - PUT",IF(H238-O238&gt;0,0,(O238-H238)*K238)))))</f>
        <v>1606360</v>
      </c>
    </row>
    <row r="239" customFormat="false" ht="12.75" hidden="false" customHeight="false" outlineLevel="0" collapsed="false">
      <c r="A239" s="23" t="s">
        <v>28</v>
      </c>
      <c r="B239" s="24" t="s">
        <v>291</v>
      </c>
      <c r="C239" s="25" t="s">
        <v>281</v>
      </c>
      <c r="D239" s="24" t="s">
        <v>20</v>
      </c>
      <c r="E239" s="24" t="s">
        <v>21</v>
      </c>
      <c r="F239" s="26" t="n">
        <v>36923</v>
      </c>
      <c r="G239" s="7" t="n">
        <v>-1000000</v>
      </c>
      <c r="H239" s="25" t="n">
        <v>12.63</v>
      </c>
      <c r="I239" s="24" t="n">
        <v>1</v>
      </c>
      <c r="J239" s="25" t="n">
        <v>6.293</v>
      </c>
      <c r="K239" s="24" t="n">
        <f aca="false">ABS(G239)</f>
        <v>1000000</v>
      </c>
      <c r="L239" s="24" t="str">
        <f aca="false">IF(G239&gt;0,"BUY","SELL")</f>
        <v>SELL</v>
      </c>
      <c r="M239" s="24" t="str">
        <f aca="false">IF(E239="C","CALL","PUT")</f>
        <v>CALL</v>
      </c>
      <c r="N239" s="24" t="str">
        <f aca="false">CONCATENATE(L239," - ",M239)</f>
        <v>SELL - CALL</v>
      </c>
      <c r="O239" s="24" t="n">
        <f aca="false">I239+J239</f>
        <v>7.293</v>
      </c>
      <c r="P239" s="9" t="n">
        <f aca="false">IF(N239="SELL - PUT",IF(H239-O239&gt;0,0,(H239-O239)*K239),IF(N239="BUY - CALL",IF(O239-H239&gt;0,0,(H239-O239)*K239),IF(N239="SELL - CALL",IF(O239-H239&gt;0,0,(O239-H239)*K239),IF(N239="BUY - PUT",IF(H239-O239&gt;0,0,(O239-H239)*K239)))))</f>
        <v>-5337000</v>
      </c>
    </row>
    <row r="240" customFormat="false" ht="12.75" hidden="false" customHeight="false" outlineLevel="0" collapsed="false">
      <c r="A240" s="23" t="s">
        <v>56</v>
      </c>
      <c r="B240" s="24" t="s">
        <v>292</v>
      </c>
      <c r="C240" s="25" t="s">
        <v>281</v>
      </c>
      <c r="D240" s="24" t="s">
        <v>20</v>
      </c>
      <c r="E240" s="24" t="s">
        <v>35</v>
      </c>
      <c r="F240" s="26" t="n">
        <v>36923</v>
      </c>
      <c r="G240" s="7" t="n">
        <v>-140000</v>
      </c>
      <c r="H240" s="25" t="n">
        <v>12.63</v>
      </c>
      <c r="I240" s="24" t="n">
        <v>0.5</v>
      </c>
      <c r="J240" s="25" t="n">
        <v>6.293</v>
      </c>
      <c r="K240" s="24" t="n">
        <f aca="false">ABS(G240)</f>
        <v>140000</v>
      </c>
      <c r="L240" s="24" t="str">
        <f aca="false">IF(G240&gt;0,"BUY","SELL")</f>
        <v>SELL</v>
      </c>
      <c r="M240" s="24" t="str">
        <f aca="false">IF(E240="C","CALL","PUT")</f>
        <v>PUT</v>
      </c>
      <c r="N240" s="24" t="str">
        <f aca="false">CONCATENATE(L240," - ",M240)</f>
        <v>SELL - PUT</v>
      </c>
      <c r="O240" s="24" t="n">
        <f aca="false">I240+J240</f>
        <v>6.793</v>
      </c>
      <c r="P240" s="9" t="n">
        <f aca="false">IF(N240="SELL - PUT",IF(H240-O240&gt;0,0,(H240-O240)*K240),IF(N240="BUY - CALL",IF(O240-H240&gt;0,0,(H240-O240)*K240),IF(N240="SELL - CALL",IF(O240-H240&gt;0,0,(O240-H240)*K240),IF(N240="BUY - PUT",IF(H240-O240&gt;0,0,(O240-H240)*K240)))))</f>
        <v>0</v>
      </c>
    </row>
    <row r="241" customFormat="false" ht="12.75" hidden="false" customHeight="false" outlineLevel="0" collapsed="false">
      <c r="A241" s="23" t="s">
        <v>102</v>
      </c>
      <c r="B241" s="24" t="s">
        <v>293</v>
      </c>
      <c r="C241" s="25" t="s">
        <v>281</v>
      </c>
      <c r="D241" s="24" t="s">
        <v>20</v>
      </c>
      <c r="E241" s="24" t="s">
        <v>35</v>
      </c>
      <c r="F241" s="26" t="n">
        <v>36923</v>
      </c>
      <c r="G241" s="7" t="n">
        <v>-1000000</v>
      </c>
      <c r="H241" s="25" t="n">
        <v>12.63</v>
      </c>
      <c r="I241" s="24" t="n">
        <v>0.5</v>
      </c>
      <c r="J241" s="25" t="n">
        <v>6.293</v>
      </c>
      <c r="K241" s="24" t="n">
        <f aca="false">ABS(G241)</f>
        <v>1000000</v>
      </c>
      <c r="L241" s="24" t="str">
        <f aca="false">IF(G241&gt;0,"BUY","SELL")</f>
        <v>SELL</v>
      </c>
      <c r="M241" s="24" t="str">
        <f aca="false">IF(E241="C","CALL","PUT")</f>
        <v>PUT</v>
      </c>
      <c r="N241" s="24" t="str">
        <f aca="false">CONCATENATE(L241," - ",M241)</f>
        <v>SELL - PUT</v>
      </c>
      <c r="O241" s="24" t="n">
        <f aca="false">I241+J241</f>
        <v>6.793</v>
      </c>
      <c r="P241" s="9" t="n">
        <f aca="false">IF(N241="SELL - PUT",IF(H241-O241&gt;0,0,(H241-O241)*K241),IF(N241="BUY - CALL",IF(O241-H241&gt;0,0,(H241-O241)*K241),IF(N241="SELL - CALL",IF(O241-H241&gt;0,0,(O241-H241)*K241),IF(N241="BUY - PUT",IF(H241-O241&gt;0,0,(O241-H241)*K241)))))</f>
        <v>0</v>
      </c>
    </row>
    <row r="242" customFormat="false" ht="12.75" hidden="false" customHeight="false" outlineLevel="0" collapsed="false">
      <c r="A242" s="23" t="s">
        <v>28</v>
      </c>
      <c r="B242" s="24" t="s">
        <v>294</v>
      </c>
      <c r="C242" s="25" t="s">
        <v>281</v>
      </c>
      <c r="D242" s="24" t="s">
        <v>20</v>
      </c>
      <c r="E242" s="24" t="s">
        <v>21</v>
      </c>
      <c r="F242" s="26" t="n">
        <v>36923</v>
      </c>
      <c r="G242" s="7" t="n">
        <v>-280000</v>
      </c>
      <c r="H242" s="25" t="n">
        <v>12.63</v>
      </c>
      <c r="I242" s="24" t="n">
        <v>1.5</v>
      </c>
      <c r="J242" s="25" t="n">
        <v>6.293</v>
      </c>
      <c r="K242" s="24" t="n">
        <f aca="false">ABS(G242)</f>
        <v>280000</v>
      </c>
      <c r="L242" s="24" t="str">
        <f aca="false">IF(G242&gt;0,"BUY","SELL")</f>
        <v>SELL</v>
      </c>
      <c r="M242" s="24" t="str">
        <f aca="false">IF(E242="C","CALL","PUT")</f>
        <v>CALL</v>
      </c>
      <c r="N242" s="24" t="str">
        <f aca="false">CONCATENATE(L242," - ",M242)</f>
        <v>SELL - CALL</v>
      </c>
      <c r="O242" s="24" t="n">
        <f aca="false">I242+J242</f>
        <v>7.793</v>
      </c>
      <c r="P242" s="9" t="n">
        <f aca="false">IF(N242="SELL - PUT",IF(H242-O242&gt;0,0,(H242-O242)*K242),IF(N242="BUY - CALL",IF(O242-H242&gt;0,0,(H242-O242)*K242),IF(N242="SELL - CALL",IF(O242-H242&gt;0,0,(O242-H242)*K242),IF(N242="BUY - PUT",IF(H242-O242&gt;0,0,(O242-H242)*K242)))))</f>
        <v>-1354360</v>
      </c>
    </row>
    <row r="243" customFormat="false" ht="12.75" hidden="false" customHeight="false" outlineLevel="0" collapsed="false">
      <c r="A243" s="23" t="s">
        <v>28</v>
      </c>
      <c r="B243" s="24" t="s">
        <v>295</v>
      </c>
      <c r="C243" s="25" t="s">
        <v>281</v>
      </c>
      <c r="D243" s="24" t="s">
        <v>20</v>
      </c>
      <c r="E243" s="24" t="s">
        <v>21</v>
      </c>
      <c r="F243" s="26" t="n">
        <v>36923</v>
      </c>
      <c r="G243" s="7" t="n">
        <v>1000000</v>
      </c>
      <c r="H243" s="25" t="n">
        <v>12.63</v>
      </c>
      <c r="I243" s="24" t="n">
        <v>1.5</v>
      </c>
      <c r="J243" s="25" t="n">
        <v>6.293</v>
      </c>
      <c r="K243" s="24" t="n">
        <f aca="false">ABS(G243)</f>
        <v>1000000</v>
      </c>
      <c r="L243" s="24" t="str">
        <f aca="false">IF(G243&gt;0,"BUY","SELL")</f>
        <v>BUY</v>
      </c>
      <c r="M243" s="24" t="str">
        <f aca="false">IF(E243="C","CALL","PUT")</f>
        <v>CALL</v>
      </c>
      <c r="N243" s="24" t="str">
        <f aca="false">CONCATENATE(L243," - ",M243)</f>
        <v>BUY - CALL</v>
      </c>
      <c r="O243" s="24" t="n">
        <f aca="false">I243+J243</f>
        <v>7.793</v>
      </c>
      <c r="P243" s="9" t="n">
        <f aca="false">IF(N243="SELL - PUT",IF(H243-O243&gt;0,0,(H243-O243)*K243),IF(N243="BUY - CALL",IF(O243-H243&gt;0,0,(H243-O243)*K243),IF(N243="SELL - CALL",IF(O243-H243&gt;0,0,(O243-H243)*K243),IF(N243="BUY - PUT",IF(H243-O243&gt;0,0,(O243-H243)*K243)))))</f>
        <v>4837000</v>
      </c>
    </row>
    <row r="244" customFormat="false" ht="12.75" hidden="false" customHeight="false" outlineLevel="0" collapsed="false">
      <c r="A244" s="23" t="s">
        <v>102</v>
      </c>
      <c r="B244" s="24" t="s">
        <v>296</v>
      </c>
      <c r="C244" s="25" t="s">
        <v>281</v>
      </c>
      <c r="D244" s="24" t="s">
        <v>20</v>
      </c>
      <c r="E244" s="24" t="s">
        <v>35</v>
      </c>
      <c r="F244" s="26" t="n">
        <v>36923</v>
      </c>
      <c r="G244" s="7" t="n">
        <v>500000</v>
      </c>
      <c r="H244" s="25" t="n">
        <v>12.63</v>
      </c>
      <c r="I244" s="24" t="n">
        <v>0.5</v>
      </c>
      <c r="J244" s="25" t="n">
        <v>6.293</v>
      </c>
      <c r="K244" s="24" t="n">
        <f aca="false">ABS(G244)</f>
        <v>500000</v>
      </c>
      <c r="L244" s="24" t="str">
        <f aca="false">IF(G244&gt;0,"BUY","SELL")</f>
        <v>BUY</v>
      </c>
      <c r="M244" s="24" t="str">
        <f aca="false">IF(E244="C","CALL","PUT")</f>
        <v>PUT</v>
      </c>
      <c r="N244" s="24" t="str">
        <f aca="false">CONCATENATE(L244," - ",M244)</f>
        <v>BUY - PUT</v>
      </c>
      <c r="O244" s="24" t="n">
        <f aca="false">I244+J244</f>
        <v>6.793</v>
      </c>
      <c r="P244" s="9" t="n">
        <f aca="false">IF(N244="SELL - PUT",IF(H244-O244&gt;0,0,(H244-O244)*K244),IF(N244="BUY - CALL",IF(O244-H244&gt;0,0,(H244-O244)*K244),IF(N244="SELL - CALL",IF(O244-H244&gt;0,0,(O244-H244)*K244),IF(N244="BUY - PUT",IF(H244-O244&gt;0,0,(O244-H244)*K244)))))</f>
        <v>0</v>
      </c>
    </row>
    <row r="245" customFormat="false" ht="12.75" hidden="false" customHeight="false" outlineLevel="0" collapsed="false">
      <c r="A245" s="23" t="s">
        <v>102</v>
      </c>
      <c r="B245" s="24" t="s">
        <v>297</v>
      </c>
      <c r="C245" s="25" t="s">
        <v>281</v>
      </c>
      <c r="D245" s="24" t="s">
        <v>20</v>
      </c>
      <c r="E245" s="24" t="s">
        <v>35</v>
      </c>
      <c r="F245" s="26" t="n">
        <v>36923</v>
      </c>
      <c r="G245" s="7" t="n">
        <v>500000</v>
      </c>
      <c r="H245" s="25" t="n">
        <v>12.63</v>
      </c>
      <c r="I245" s="24" t="n">
        <v>0.5</v>
      </c>
      <c r="J245" s="25" t="n">
        <v>6.293</v>
      </c>
      <c r="K245" s="24" t="n">
        <f aca="false">ABS(G245)</f>
        <v>500000</v>
      </c>
      <c r="L245" s="24" t="str">
        <f aca="false">IF(G245&gt;0,"BUY","SELL")</f>
        <v>BUY</v>
      </c>
      <c r="M245" s="24" t="str">
        <f aca="false">IF(E245="C","CALL","PUT")</f>
        <v>PUT</v>
      </c>
      <c r="N245" s="24" t="str">
        <f aca="false">CONCATENATE(L245," - ",M245)</f>
        <v>BUY - PUT</v>
      </c>
      <c r="O245" s="24" t="n">
        <f aca="false">I245+J245</f>
        <v>6.793</v>
      </c>
      <c r="P245" s="9" t="n">
        <f aca="false">IF(N245="SELL - PUT",IF(H245-O245&gt;0,0,(H245-O245)*K245),IF(N245="BUY - CALL",IF(O245-H245&gt;0,0,(H245-O245)*K245),IF(N245="SELL - CALL",IF(O245-H245&gt;0,0,(O245-H245)*K245),IF(N245="BUY - PUT",IF(H245-O245&gt;0,0,(O245-H245)*K245)))))</f>
        <v>0</v>
      </c>
    </row>
    <row r="246" customFormat="false" ht="12.75" hidden="false" customHeight="false" outlineLevel="0" collapsed="false">
      <c r="A246" s="23" t="s">
        <v>28</v>
      </c>
      <c r="B246" s="24" t="s">
        <v>298</v>
      </c>
      <c r="C246" s="25" t="s">
        <v>281</v>
      </c>
      <c r="D246" s="24" t="s">
        <v>20</v>
      </c>
      <c r="E246" s="24" t="s">
        <v>35</v>
      </c>
      <c r="F246" s="26" t="n">
        <v>36923</v>
      </c>
      <c r="G246" s="7" t="n">
        <v>500000</v>
      </c>
      <c r="H246" s="25" t="n">
        <v>12.63</v>
      </c>
      <c r="I246" s="24" t="n">
        <v>0.5</v>
      </c>
      <c r="J246" s="25" t="n">
        <v>6.293</v>
      </c>
      <c r="K246" s="24" t="n">
        <f aca="false">ABS(G246)</f>
        <v>500000</v>
      </c>
      <c r="L246" s="24" t="str">
        <f aca="false">IF(G246&gt;0,"BUY","SELL")</f>
        <v>BUY</v>
      </c>
      <c r="M246" s="24" t="str">
        <f aca="false">IF(E246="C","CALL","PUT")</f>
        <v>PUT</v>
      </c>
      <c r="N246" s="24" t="str">
        <f aca="false">CONCATENATE(L246," - ",M246)</f>
        <v>BUY - PUT</v>
      </c>
      <c r="O246" s="24" t="n">
        <f aca="false">I246+J246</f>
        <v>6.793</v>
      </c>
      <c r="P246" s="9" t="n">
        <f aca="false">IF(N246="SELL - PUT",IF(H246-O246&gt;0,0,(H246-O246)*K246),IF(N246="BUY - CALL",IF(O246-H246&gt;0,0,(H246-O246)*K246),IF(N246="SELL - CALL",IF(O246-H246&gt;0,0,(O246-H246)*K246),IF(N246="BUY - PUT",IF(H246-O246&gt;0,0,(O246-H246)*K246)))))</f>
        <v>0</v>
      </c>
    </row>
    <row r="247" customFormat="false" ht="12.75" hidden="false" customHeight="false" outlineLevel="0" collapsed="false">
      <c r="A247" s="23" t="s">
        <v>56</v>
      </c>
      <c r="B247" s="24" t="s">
        <v>299</v>
      </c>
      <c r="C247" s="25" t="s">
        <v>281</v>
      </c>
      <c r="D247" s="24" t="s">
        <v>20</v>
      </c>
      <c r="E247" s="24" t="s">
        <v>21</v>
      </c>
      <c r="F247" s="26" t="n">
        <v>36923</v>
      </c>
      <c r="G247" s="7" t="n">
        <v>140000</v>
      </c>
      <c r="H247" s="25" t="n">
        <v>12.63</v>
      </c>
      <c r="I247" s="24" t="n">
        <v>0.4</v>
      </c>
      <c r="J247" s="25" t="n">
        <v>6.293</v>
      </c>
      <c r="K247" s="24" t="n">
        <f aca="false">ABS(G247)</f>
        <v>140000</v>
      </c>
      <c r="L247" s="24" t="str">
        <f aca="false">IF(G247&gt;0,"BUY","SELL")</f>
        <v>BUY</v>
      </c>
      <c r="M247" s="24" t="str">
        <f aca="false">IF(E247="C","CALL","PUT")</f>
        <v>CALL</v>
      </c>
      <c r="N247" s="24" t="str">
        <f aca="false">CONCATENATE(L247," - ",M247)</f>
        <v>BUY - CALL</v>
      </c>
      <c r="O247" s="24" t="n">
        <f aca="false">I247+J247</f>
        <v>6.693</v>
      </c>
      <c r="P247" s="9" t="n">
        <f aca="false">IF(N247="SELL - PUT",IF(H247-O247&gt;0,0,(H247-O247)*K247),IF(N247="BUY - CALL",IF(O247-H247&gt;0,0,(H247-O247)*K247),IF(N247="SELL - CALL",IF(O247-H247&gt;0,0,(O247-H247)*K247),IF(N247="BUY - PUT",IF(H247-O247&gt;0,0,(O247-H247)*K247)))))</f>
        <v>831180</v>
      </c>
    </row>
    <row r="248" customFormat="false" ht="12.75" hidden="false" customHeight="false" outlineLevel="0" collapsed="false">
      <c r="A248" s="23" t="s">
        <v>56</v>
      </c>
      <c r="B248" s="24" t="s">
        <v>300</v>
      </c>
      <c r="C248" s="25" t="s">
        <v>281</v>
      </c>
      <c r="D248" s="24" t="s">
        <v>20</v>
      </c>
      <c r="E248" s="24" t="s">
        <v>35</v>
      </c>
      <c r="F248" s="26" t="n">
        <v>36923</v>
      </c>
      <c r="G248" s="7" t="n">
        <v>140000</v>
      </c>
      <c r="H248" s="25" t="n">
        <v>12.63</v>
      </c>
      <c r="I248" s="24" t="n">
        <v>0.4</v>
      </c>
      <c r="J248" s="25" t="n">
        <v>6.293</v>
      </c>
      <c r="K248" s="24" t="n">
        <f aca="false">ABS(G248)</f>
        <v>140000</v>
      </c>
      <c r="L248" s="24" t="str">
        <f aca="false">IF(G248&gt;0,"BUY","SELL")</f>
        <v>BUY</v>
      </c>
      <c r="M248" s="24" t="str">
        <f aca="false">IF(E248="C","CALL","PUT")</f>
        <v>PUT</v>
      </c>
      <c r="N248" s="24" t="str">
        <f aca="false">CONCATENATE(L248," - ",M248)</f>
        <v>BUY - PUT</v>
      </c>
      <c r="O248" s="24" t="n">
        <f aca="false">I248+J248</f>
        <v>6.693</v>
      </c>
      <c r="P248" s="9" t="n">
        <f aca="false">IF(N248="SELL - PUT",IF(H248-O248&gt;0,0,(H248-O248)*K248),IF(N248="BUY - CALL",IF(O248-H248&gt;0,0,(H248-O248)*K248),IF(N248="SELL - CALL",IF(O248-H248&gt;0,0,(O248-H248)*K248),IF(N248="BUY - PUT",IF(H248-O248&gt;0,0,(O248-H248)*K248)))))</f>
        <v>0</v>
      </c>
    </row>
    <row r="249" customFormat="false" ht="12.75" hidden="false" customHeight="false" outlineLevel="0" collapsed="false">
      <c r="A249" s="23" t="s">
        <v>28</v>
      </c>
      <c r="B249" s="24" t="s">
        <v>301</v>
      </c>
      <c r="C249" s="25" t="s">
        <v>281</v>
      </c>
      <c r="D249" s="24" t="s">
        <v>20</v>
      </c>
      <c r="E249" s="24" t="s">
        <v>21</v>
      </c>
      <c r="F249" s="26" t="n">
        <v>36923</v>
      </c>
      <c r="G249" s="7" t="n">
        <v>-140000</v>
      </c>
      <c r="H249" s="25" t="n">
        <v>12.63</v>
      </c>
      <c r="I249" s="24" t="n">
        <v>0.4</v>
      </c>
      <c r="J249" s="25" t="n">
        <v>6.293</v>
      </c>
      <c r="K249" s="24" t="n">
        <f aca="false">ABS(G249)</f>
        <v>140000</v>
      </c>
      <c r="L249" s="24" t="str">
        <f aca="false">IF(G249&gt;0,"BUY","SELL")</f>
        <v>SELL</v>
      </c>
      <c r="M249" s="24" t="str">
        <f aca="false">IF(E249="C","CALL","PUT")</f>
        <v>CALL</v>
      </c>
      <c r="N249" s="24" t="str">
        <f aca="false">CONCATENATE(L249," - ",M249)</f>
        <v>SELL - CALL</v>
      </c>
      <c r="O249" s="24" t="n">
        <f aca="false">I249+J249</f>
        <v>6.693</v>
      </c>
      <c r="P249" s="9" t="n">
        <f aca="false">IF(N249="SELL - PUT",IF(H249-O249&gt;0,0,(H249-O249)*K249),IF(N249="BUY - CALL",IF(O249-H249&gt;0,0,(H249-O249)*K249),IF(N249="SELL - CALL",IF(O249-H249&gt;0,0,(O249-H249)*K249),IF(N249="BUY - PUT",IF(H249-O249&gt;0,0,(O249-H249)*K249)))))</f>
        <v>-831180</v>
      </c>
    </row>
    <row r="250" customFormat="false" ht="12.75" hidden="false" customHeight="false" outlineLevel="0" collapsed="false">
      <c r="A250" s="23" t="s">
        <v>28</v>
      </c>
      <c r="B250" s="24" t="s">
        <v>302</v>
      </c>
      <c r="C250" s="25" t="s">
        <v>281</v>
      </c>
      <c r="D250" s="24" t="s">
        <v>20</v>
      </c>
      <c r="E250" s="24" t="s">
        <v>35</v>
      </c>
      <c r="F250" s="26" t="n">
        <v>36923</v>
      </c>
      <c r="G250" s="7" t="n">
        <v>-140000</v>
      </c>
      <c r="H250" s="25" t="n">
        <v>12.63</v>
      </c>
      <c r="I250" s="24" t="n">
        <v>0.4</v>
      </c>
      <c r="J250" s="25" t="n">
        <v>6.293</v>
      </c>
      <c r="K250" s="24" t="n">
        <f aca="false">ABS(G250)</f>
        <v>140000</v>
      </c>
      <c r="L250" s="24" t="str">
        <f aca="false">IF(G250&gt;0,"BUY","SELL")</f>
        <v>SELL</v>
      </c>
      <c r="M250" s="24" t="str">
        <f aca="false">IF(E250="C","CALL","PUT")</f>
        <v>PUT</v>
      </c>
      <c r="N250" s="24" t="str">
        <f aca="false">CONCATENATE(L250," - ",M250)</f>
        <v>SELL - PUT</v>
      </c>
      <c r="O250" s="24" t="n">
        <f aca="false">I250+J250</f>
        <v>6.693</v>
      </c>
      <c r="P250" s="9" t="n">
        <f aca="false">IF(N250="SELL - PUT",IF(H250-O250&gt;0,0,(H250-O250)*K250),IF(N250="BUY - CALL",IF(O250-H250&gt;0,0,(H250-O250)*K250),IF(N250="SELL - CALL",IF(O250-H250&gt;0,0,(O250-H250)*K250),IF(N250="BUY - PUT",IF(H250-O250&gt;0,0,(O250-H250)*K250)))))</f>
        <v>0</v>
      </c>
    </row>
    <row r="251" customFormat="false" ht="12.75" hidden="false" customHeight="false" outlineLevel="0" collapsed="false">
      <c r="A251" s="23" t="s">
        <v>266</v>
      </c>
      <c r="B251" s="24" t="s">
        <v>303</v>
      </c>
      <c r="C251" s="25" t="s">
        <v>281</v>
      </c>
      <c r="D251" s="24" t="s">
        <v>20</v>
      </c>
      <c r="E251" s="24" t="s">
        <v>21</v>
      </c>
      <c r="F251" s="26" t="n">
        <v>36923</v>
      </c>
      <c r="G251" s="7" t="n">
        <v>-280000</v>
      </c>
      <c r="H251" s="25" t="n">
        <v>12.63</v>
      </c>
      <c r="I251" s="24" t="n">
        <v>2</v>
      </c>
      <c r="J251" s="25" t="n">
        <v>6.293</v>
      </c>
      <c r="K251" s="24" t="n">
        <f aca="false">ABS(G251)</f>
        <v>280000</v>
      </c>
      <c r="L251" s="24" t="str">
        <f aca="false">IF(G251&gt;0,"BUY","SELL")</f>
        <v>SELL</v>
      </c>
      <c r="M251" s="24" t="str">
        <f aca="false">IF(E251="C","CALL","PUT")</f>
        <v>CALL</v>
      </c>
      <c r="N251" s="24" t="str">
        <f aca="false">CONCATENATE(L251," - ",M251)</f>
        <v>SELL - CALL</v>
      </c>
      <c r="O251" s="24" t="n">
        <f aca="false">I251+J251</f>
        <v>8.293</v>
      </c>
      <c r="P251" s="9" t="n">
        <f aca="false">IF(N251="SELL - PUT",IF(H251-O251&gt;0,0,(H251-O251)*K251),IF(N251="BUY - CALL",IF(O251-H251&gt;0,0,(H251-O251)*K251),IF(N251="SELL - CALL",IF(O251-H251&gt;0,0,(O251-H251)*K251),IF(N251="BUY - PUT",IF(H251-O251&gt;0,0,(O251-H251)*K251)))))</f>
        <v>-1214360</v>
      </c>
    </row>
    <row r="252" customFormat="false" ht="12.75" hidden="false" customHeight="false" outlineLevel="0" collapsed="false">
      <c r="A252" s="23" t="s">
        <v>102</v>
      </c>
      <c r="B252" s="24" t="s">
        <v>304</v>
      </c>
      <c r="C252" s="25" t="s">
        <v>281</v>
      </c>
      <c r="D252" s="24" t="s">
        <v>20</v>
      </c>
      <c r="E252" s="24" t="s">
        <v>21</v>
      </c>
      <c r="F252" s="26" t="n">
        <v>36923</v>
      </c>
      <c r="G252" s="7" t="n">
        <v>140000</v>
      </c>
      <c r="H252" s="25" t="n">
        <v>12.63</v>
      </c>
      <c r="I252" s="24" t="n">
        <v>0.3</v>
      </c>
      <c r="J252" s="25" t="n">
        <v>6.293</v>
      </c>
      <c r="K252" s="24" t="n">
        <f aca="false">ABS(G252)</f>
        <v>140000</v>
      </c>
      <c r="L252" s="24" t="str">
        <f aca="false">IF(G252&gt;0,"BUY","SELL")</f>
        <v>BUY</v>
      </c>
      <c r="M252" s="24" t="str">
        <f aca="false">IF(E252="C","CALL","PUT")</f>
        <v>CALL</v>
      </c>
      <c r="N252" s="24" t="str">
        <f aca="false">CONCATENATE(L252," - ",M252)</f>
        <v>BUY - CALL</v>
      </c>
      <c r="O252" s="24" t="n">
        <f aca="false">I252+J252</f>
        <v>6.593</v>
      </c>
      <c r="P252" s="9" t="n">
        <f aca="false">IF(N252="SELL - PUT",IF(H252-O252&gt;0,0,(H252-O252)*K252),IF(N252="BUY - CALL",IF(O252-H252&gt;0,0,(H252-O252)*K252),IF(N252="SELL - CALL",IF(O252-H252&gt;0,0,(O252-H252)*K252),IF(N252="BUY - PUT",IF(H252-O252&gt;0,0,(O252-H252)*K252)))))</f>
        <v>845180</v>
      </c>
    </row>
    <row r="253" customFormat="false" ht="12.75" hidden="false" customHeight="false" outlineLevel="0" collapsed="false">
      <c r="A253" s="23" t="s">
        <v>28</v>
      </c>
      <c r="B253" s="24" t="s">
        <v>305</v>
      </c>
      <c r="C253" s="25" t="s">
        <v>281</v>
      </c>
      <c r="D253" s="24" t="s">
        <v>20</v>
      </c>
      <c r="E253" s="24" t="s">
        <v>21</v>
      </c>
      <c r="F253" s="26" t="n">
        <v>36923</v>
      </c>
      <c r="G253" s="7" t="n">
        <v>280000</v>
      </c>
      <c r="H253" s="25" t="n">
        <v>12.63</v>
      </c>
      <c r="I253" s="24" t="n">
        <v>2</v>
      </c>
      <c r="J253" s="25" t="n">
        <v>6.293</v>
      </c>
      <c r="K253" s="24" t="n">
        <f aca="false">ABS(G253)</f>
        <v>280000</v>
      </c>
      <c r="L253" s="24" t="str">
        <f aca="false">IF(G253&gt;0,"BUY","SELL")</f>
        <v>BUY</v>
      </c>
      <c r="M253" s="24" t="str">
        <f aca="false">IF(E253="C","CALL","PUT")</f>
        <v>CALL</v>
      </c>
      <c r="N253" s="24" t="str">
        <f aca="false">CONCATENATE(L253," - ",M253)</f>
        <v>BUY - CALL</v>
      </c>
      <c r="O253" s="24" t="n">
        <f aca="false">I253+J253</f>
        <v>8.293</v>
      </c>
      <c r="P253" s="9" t="n">
        <f aca="false">IF(N253="SELL - PUT",IF(H253-O253&gt;0,0,(H253-O253)*K253),IF(N253="BUY - CALL",IF(O253-H253&gt;0,0,(H253-O253)*K253),IF(N253="SELL - CALL",IF(O253-H253&gt;0,0,(O253-H253)*K253),IF(N253="BUY - PUT",IF(H253-O253&gt;0,0,(O253-H253)*K253)))))</f>
        <v>1214360</v>
      </c>
    </row>
    <row r="254" customFormat="false" ht="12.75" hidden="false" customHeight="false" outlineLevel="0" collapsed="false">
      <c r="A254" s="23" t="s">
        <v>266</v>
      </c>
      <c r="B254" s="24" t="s">
        <v>306</v>
      </c>
      <c r="C254" s="25" t="s">
        <v>281</v>
      </c>
      <c r="D254" s="24" t="s">
        <v>20</v>
      </c>
      <c r="E254" s="24" t="s">
        <v>21</v>
      </c>
      <c r="F254" s="26" t="n">
        <v>36923</v>
      </c>
      <c r="G254" s="7" t="n">
        <v>280000</v>
      </c>
      <c r="H254" s="25" t="n">
        <v>12.63</v>
      </c>
      <c r="I254" s="24" t="n">
        <v>2</v>
      </c>
      <c r="J254" s="25" t="n">
        <v>6.293</v>
      </c>
      <c r="K254" s="24" t="n">
        <f aca="false">ABS(G254)</f>
        <v>280000</v>
      </c>
      <c r="L254" s="24" t="str">
        <f aca="false">IF(G254&gt;0,"BUY","SELL")</f>
        <v>BUY</v>
      </c>
      <c r="M254" s="24" t="str">
        <f aca="false">IF(E254="C","CALL","PUT")</f>
        <v>CALL</v>
      </c>
      <c r="N254" s="24" t="str">
        <f aca="false">CONCATENATE(L254," - ",M254)</f>
        <v>BUY - CALL</v>
      </c>
      <c r="O254" s="24" t="n">
        <f aca="false">I254+J254</f>
        <v>8.293</v>
      </c>
      <c r="P254" s="9" t="n">
        <f aca="false">IF(N254="SELL - PUT",IF(H254-O254&gt;0,0,(H254-O254)*K254),IF(N254="BUY - CALL",IF(O254-H254&gt;0,0,(H254-O254)*K254),IF(N254="SELL - CALL",IF(O254-H254&gt;0,0,(O254-H254)*K254),IF(N254="BUY - PUT",IF(H254-O254&gt;0,0,(O254-H254)*K254)))))</f>
        <v>1214360</v>
      </c>
    </row>
    <row r="255" customFormat="false" ht="12.75" hidden="false" customHeight="false" outlineLevel="0" collapsed="false">
      <c r="A255" s="23" t="s">
        <v>22</v>
      </c>
      <c r="B255" s="24" t="s">
        <v>307</v>
      </c>
      <c r="C255" s="25" t="s">
        <v>281</v>
      </c>
      <c r="D255" s="24" t="s">
        <v>20</v>
      </c>
      <c r="E255" s="24" t="s">
        <v>21</v>
      </c>
      <c r="F255" s="26" t="n">
        <v>36923</v>
      </c>
      <c r="G255" s="7" t="n">
        <v>140000</v>
      </c>
      <c r="H255" s="25" t="n">
        <v>12.63</v>
      </c>
      <c r="I255" s="24" t="n">
        <v>10</v>
      </c>
      <c r="J255" s="25" t="n">
        <v>6.293</v>
      </c>
      <c r="K255" s="24" t="n">
        <f aca="false">ABS(G255)</f>
        <v>140000</v>
      </c>
      <c r="L255" s="24" t="str">
        <f aca="false">IF(G255&gt;0,"BUY","SELL")</f>
        <v>BUY</v>
      </c>
      <c r="M255" s="24" t="str">
        <f aca="false">IF(E255="C","CALL","PUT")</f>
        <v>CALL</v>
      </c>
      <c r="N255" s="24" t="str">
        <f aca="false">CONCATENATE(L255," - ",M255)</f>
        <v>BUY - CALL</v>
      </c>
      <c r="O255" s="24" t="n">
        <f aca="false">I255+J255</f>
        <v>16.293</v>
      </c>
      <c r="P255" s="9" t="n">
        <f aca="false">IF(N255="SELL - PUT",IF(H255-O255&gt;0,0,(H255-O255)*K255),IF(N255="BUY - CALL",IF(O255-H255&gt;0,0,(H255-O255)*K255),IF(N255="SELL - CALL",IF(O255-H255&gt;0,0,(O255-H255)*K255),IF(N255="BUY - PUT",IF(H255-O255&gt;0,0,(O255-H255)*K255)))))</f>
        <v>0</v>
      </c>
    </row>
    <row r="256" customFormat="false" ht="12.75" hidden="false" customHeight="false" outlineLevel="0" collapsed="false">
      <c r="A256" s="23" t="s">
        <v>28</v>
      </c>
      <c r="B256" s="24" t="s">
        <v>308</v>
      </c>
      <c r="C256" s="25" t="s">
        <v>281</v>
      </c>
      <c r="D256" s="24" t="s">
        <v>20</v>
      </c>
      <c r="E256" s="24" t="s">
        <v>21</v>
      </c>
      <c r="F256" s="26" t="n">
        <v>36923</v>
      </c>
      <c r="G256" s="7" t="n">
        <v>-500000</v>
      </c>
      <c r="H256" s="25" t="n">
        <v>12.63</v>
      </c>
      <c r="I256" s="24" t="n">
        <v>5</v>
      </c>
      <c r="J256" s="25" t="n">
        <v>6.293</v>
      </c>
      <c r="K256" s="24" t="n">
        <f aca="false">ABS(G256)</f>
        <v>500000</v>
      </c>
      <c r="L256" s="24" t="str">
        <f aca="false">IF(G256&gt;0,"BUY","SELL")</f>
        <v>SELL</v>
      </c>
      <c r="M256" s="24" t="str">
        <f aca="false">IF(E256="C","CALL","PUT")</f>
        <v>CALL</v>
      </c>
      <c r="N256" s="24" t="str">
        <f aca="false">CONCATENATE(L256," - ",M256)</f>
        <v>SELL - CALL</v>
      </c>
      <c r="O256" s="24" t="n">
        <f aca="false">I256+J256</f>
        <v>11.293</v>
      </c>
      <c r="P256" s="9" t="n">
        <f aca="false">IF(N256="SELL - PUT",IF(H256-O256&gt;0,0,(H256-O256)*K256),IF(N256="BUY - CALL",IF(O256-H256&gt;0,0,(H256-O256)*K256),IF(N256="SELL - CALL",IF(O256-H256&gt;0,0,(O256-H256)*K256),IF(N256="BUY - PUT",IF(H256-O256&gt;0,0,(O256-H256)*K256)))))</f>
        <v>-668500.000000001</v>
      </c>
    </row>
    <row r="257" customFormat="false" ht="12.75" hidden="false" customHeight="false" outlineLevel="0" collapsed="false">
      <c r="A257" s="23" t="s">
        <v>32</v>
      </c>
      <c r="B257" s="24" t="s">
        <v>309</v>
      </c>
      <c r="C257" s="25" t="s">
        <v>281</v>
      </c>
      <c r="D257" s="24" t="s">
        <v>20</v>
      </c>
      <c r="E257" s="24" t="s">
        <v>35</v>
      </c>
      <c r="F257" s="26" t="n">
        <v>36923</v>
      </c>
      <c r="G257" s="7" t="n">
        <v>140000</v>
      </c>
      <c r="H257" s="25" t="n">
        <v>12.63</v>
      </c>
      <c r="I257" s="24" t="n">
        <v>0.5</v>
      </c>
      <c r="J257" s="25" t="n">
        <v>6.293</v>
      </c>
      <c r="K257" s="24" t="n">
        <f aca="false">ABS(G257)</f>
        <v>140000</v>
      </c>
      <c r="L257" s="24" t="str">
        <f aca="false">IF(G257&gt;0,"BUY","SELL")</f>
        <v>BUY</v>
      </c>
      <c r="M257" s="24" t="str">
        <f aca="false">IF(E257="C","CALL","PUT")</f>
        <v>PUT</v>
      </c>
      <c r="N257" s="24" t="str">
        <f aca="false">CONCATENATE(L257," - ",M257)</f>
        <v>BUY - PUT</v>
      </c>
      <c r="O257" s="24" t="n">
        <f aca="false">I257+J257</f>
        <v>6.793</v>
      </c>
      <c r="P257" s="9" t="n">
        <f aca="false">IF(N257="SELL - PUT",IF(H257-O257&gt;0,0,(H257-O257)*K257),IF(N257="BUY - CALL",IF(O257-H257&gt;0,0,(H257-O257)*K257),IF(N257="SELL - CALL",IF(O257-H257&gt;0,0,(O257-H257)*K257),IF(N257="BUY - PUT",IF(H257-O257&gt;0,0,(O257-H257)*K257)))))</f>
        <v>0</v>
      </c>
    </row>
    <row r="258" customFormat="false" ht="12.75" hidden="false" customHeight="false" outlineLevel="0" collapsed="false">
      <c r="A258" s="23" t="s">
        <v>28</v>
      </c>
      <c r="B258" s="24" t="s">
        <v>310</v>
      </c>
      <c r="C258" s="25" t="s">
        <v>281</v>
      </c>
      <c r="D258" s="24" t="s">
        <v>20</v>
      </c>
      <c r="E258" s="24" t="s">
        <v>21</v>
      </c>
      <c r="F258" s="26" t="n">
        <v>36923</v>
      </c>
      <c r="G258" s="7" t="n">
        <v>-500000</v>
      </c>
      <c r="H258" s="25" t="n">
        <v>12.63</v>
      </c>
      <c r="I258" s="24" t="n">
        <v>3</v>
      </c>
      <c r="J258" s="25" t="n">
        <v>6.293</v>
      </c>
      <c r="K258" s="24" t="n">
        <f aca="false">ABS(G258)</f>
        <v>500000</v>
      </c>
      <c r="L258" s="24" t="str">
        <f aca="false">IF(G258&gt;0,"BUY","SELL")</f>
        <v>SELL</v>
      </c>
      <c r="M258" s="24" t="str">
        <f aca="false">IF(E258="C","CALL","PUT")</f>
        <v>CALL</v>
      </c>
      <c r="N258" s="24" t="str">
        <f aca="false">CONCATENATE(L258," - ",M258)</f>
        <v>SELL - CALL</v>
      </c>
      <c r="O258" s="24" t="n">
        <f aca="false">I258+J258</f>
        <v>9.293</v>
      </c>
      <c r="P258" s="9" t="n">
        <f aca="false">IF(N258="SELL - PUT",IF(H258-O258&gt;0,0,(H258-O258)*K258),IF(N258="BUY - CALL",IF(O258-H258&gt;0,0,(H258-O258)*K258),IF(N258="SELL - CALL",IF(O258-H258&gt;0,0,(O258-H258)*K258),IF(N258="BUY - PUT",IF(H258-O258&gt;0,0,(O258-H258)*K258)))))</f>
        <v>-1668500</v>
      </c>
    </row>
    <row r="259" customFormat="false" ht="12.75" hidden="false" customHeight="false" outlineLevel="0" collapsed="false">
      <c r="A259" s="23" t="s">
        <v>41</v>
      </c>
      <c r="B259" s="24" t="s">
        <v>311</v>
      </c>
      <c r="C259" s="25" t="s">
        <v>281</v>
      </c>
      <c r="D259" s="24" t="s">
        <v>20</v>
      </c>
      <c r="E259" s="24" t="s">
        <v>21</v>
      </c>
      <c r="F259" s="26" t="n">
        <v>36923</v>
      </c>
      <c r="G259" s="7" t="n">
        <v>140000</v>
      </c>
      <c r="H259" s="25" t="n">
        <v>12.63</v>
      </c>
      <c r="I259" s="24" t="n">
        <v>3</v>
      </c>
      <c r="J259" s="25" t="n">
        <v>6.293</v>
      </c>
      <c r="K259" s="24" t="n">
        <f aca="false">ABS(G259)</f>
        <v>140000</v>
      </c>
      <c r="L259" s="24" t="str">
        <f aca="false">IF(G259&gt;0,"BUY","SELL")</f>
        <v>BUY</v>
      </c>
      <c r="M259" s="24" t="str">
        <f aca="false">IF(E259="C","CALL","PUT")</f>
        <v>CALL</v>
      </c>
      <c r="N259" s="24" t="str">
        <f aca="false">CONCATENATE(L259," - ",M259)</f>
        <v>BUY - CALL</v>
      </c>
      <c r="O259" s="24" t="n">
        <f aca="false">I259+J259</f>
        <v>9.293</v>
      </c>
      <c r="P259" s="9" t="n">
        <f aca="false">IF(N259="SELL - PUT",IF(H259-O259&gt;0,0,(H259-O259)*K259),IF(N259="BUY - CALL",IF(O259-H259&gt;0,0,(H259-O259)*K259),IF(N259="SELL - CALL",IF(O259-H259&gt;0,0,(O259-H259)*K259),IF(N259="BUY - PUT",IF(H259-O259&gt;0,0,(O259-H259)*K259)))))</f>
        <v>467180</v>
      </c>
    </row>
    <row r="260" customFormat="false" ht="12.75" hidden="false" customHeight="false" outlineLevel="0" collapsed="false">
      <c r="A260" s="23" t="s">
        <v>32</v>
      </c>
      <c r="B260" s="24" t="s">
        <v>312</v>
      </c>
      <c r="C260" s="25" t="s">
        <v>281</v>
      </c>
      <c r="D260" s="24" t="s">
        <v>20</v>
      </c>
      <c r="E260" s="24" t="s">
        <v>21</v>
      </c>
      <c r="F260" s="26" t="n">
        <v>36923</v>
      </c>
      <c r="G260" s="7" t="n">
        <v>280000</v>
      </c>
      <c r="H260" s="25" t="n">
        <v>12.63</v>
      </c>
      <c r="I260" s="24" t="n">
        <v>2</v>
      </c>
      <c r="J260" s="25" t="n">
        <v>6.293</v>
      </c>
      <c r="K260" s="24" t="n">
        <f aca="false">ABS(G260)</f>
        <v>280000</v>
      </c>
      <c r="L260" s="24" t="str">
        <f aca="false">IF(G260&gt;0,"BUY","SELL")</f>
        <v>BUY</v>
      </c>
      <c r="M260" s="24" t="str">
        <f aca="false">IF(E260="C","CALL","PUT")</f>
        <v>CALL</v>
      </c>
      <c r="N260" s="24" t="str">
        <f aca="false">CONCATENATE(L260," - ",M260)</f>
        <v>BUY - CALL</v>
      </c>
      <c r="O260" s="24" t="n">
        <f aca="false">I260+J260</f>
        <v>8.293</v>
      </c>
      <c r="P260" s="9" t="n">
        <f aca="false">IF(N260="SELL - PUT",IF(H260-O260&gt;0,0,(H260-O260)*K260),IF(N260="BUY - CALL",IF(O260-H260&gt;0,0,(H260-O260)*K260),IF(N260="SELL - CALL",IF(O260-H260&gt;0,0,(O260-H260)*K260),IF(N260="BUY - PUT",IF(H260-O260&gt;0,0,(O260-H260)*K260)))))</f>
        <v>1214360</v>
      </c>
    </row>
    <row r="261" customFormat="false" ht="12.75" hidden="false" customHeight="false" outlineLevel="0" collapsed="false">
      <c r="A261" s="23" t="s">
        <v>56</v>
      </c>
      <c r="B261" s="24" t="s">
        <v>313</v>
      </c>
      <c r="C261" s="25" t="s">
        <v>281</v>
      </c>
      <c r="D261" s="24" t="s">
        <v>20</v>
      </c>
      <c r="E261" s="24" t="s">
        <v>21</v>
      </c>
      <c r="F261" s="26" t="n">
        <v>36923</v>
      </c>
      <c r="G261" s="7" t="n">
        <v>560000</v>
      </c>
      <c r="H261" s="25" t="n">
        <v>12.63</v>
      </c>
      <c r="I261" s="24" t="n">
        <v>1</v>
      </c>
      <c r="J261" s="25" t="n">
        <v>6.293</v>
      </c>
      <c r="K261" s="24" t="n">
        <f aca="false">ABS(G261)</f>
        <v>560000</v>
      </c>
      <c r="L261" s="24" t="str">
        <f aca="false">IF(G261&gt;0,"BUY","SELL")</f>
        <v>BUY</v>
      </c>
      <c r="M261" s="24" t="str">
        <f aca="false">IF(E261="C","CALL","PUT")</f>
        <v>CALL</v>
      </c>
      <c r="N261" s="24" t="str">
        <f aca="false">CONCATENATE(L261," - ",M261)</f>
        <v>BUY - CALL</v>
      </c>
      <c r="O261" s="24" t="n">
        <f aca="false">I261+J261</f>
        <v>7.293</v>
      </c>
      <c r="P261" s="9" t="n">
        <f aca="false">IF(N261="SELL - PUT",IF(H261-O261&gt;0,0,(H261-O261)*K261),IF(N261="BUY - CALL",IF(O261-H261&gt;0,0,(H261-O261)*K261),IF(N261="SELL - CALL",IF(O261-H261&gt;0,0,(O261-H261)*K261),IF(N261="BUY - PUT",IF(H261-O261&gt;0,0,(O261-H261)*K261)))))</f>
        <v>2988720</v>
      </c>
    </row>
    <row r="262" customFormat="false" ht="12.75" hidden="false" customHeight="false" outlineLevel="0" collapsed="false">
      <c r="A262" s="23" t="s">
        <v>41</v>
      </c>
      <c r="B262" s="24" t="s">
        <v>314</v>
      </c>
      <c r="C262" s="25" t="s">
        <v>281</v>
      </c>
      <c r="D262" s="24" t="s">
        <v>20</v>
      </c>
      <c r="E262" s="24" t="s">
        <v>21</v>
      </c>
      <c r="F262" s="26" t="n">
        <v>36923</v>
      </c>
      <c r="G262" s="7" t="n">
        <v>300000</v>
      </c>
      <c r="H262" s="25" t="n">
        <v>12.63</v>
      </c>
      <c r="I262" s="24" t="n">
        <v>8.5</v>
      </c>
      <c r="J262" s="25" t="n">
        <v>6.293</v>
      </c>
      <c r="K262" s="24" t="n">
        <f aca="false">ABS(G262)</f>
        <v>300000</v>
      </c>
      <c r="L262" s="24" t="str">
        <f aca="false">IF(G262&gt;0,"BUY","SELL")</f>
        <v>BUY</v>
      </c>
      <c r="M262" s="24" t="str">
        <f aca="false">IF(E262="C","CALL","PUT")</f>
        <v>CALL</v>
      </c>
      <c r="N262" s="24" t="str">
        <f aca="false">CONCATENATE(L262," - ",M262)</f>
        <v>BUY - CALL</v>
      </c>
      <c r="O262" s="24" t="n">
        <f aca="false">I262+J262</f>
        <v>14.793</v>
      </c>
      <c r="P262" s="9" t="n">
        <f aca="false">IF(N262="SELL - PUT",IF(H262-O262&gt;0,0,(H262-O262)*K262),IF(N262="BUY - CALL",IF(O262-H262&gt;0,0,(H262-O262)*K262),IF(N262="SELL - CALL",IF(O262-H262&gt;0,0,(O262-H262)*K262),IF(N262="BUY - PUT",IF(H262-O262&gt;0,0,(O262-H262)*K262)))))</f>
        <v>0</v>
      </c>
    </row>
    <row r="263" customFormat="false" ht="12.75" hidden="false" customHeight="false" outlineLevel="0" collapsed="false">
      <c r="A263" s="23" t="s">
        <v>56</v>
      </c>
      <c r="B263" s="24" t="s">
        <v>315</v>
      </c>
      <c r="C263" s="25" t="s">
        <v>281</v>
      </c>
      <c r="D263" s="24" t="s">
        <v>20</v>
      </c>
      <c r="E263" s="24" t="s">
        <v>21</v>
      </c>
      <c r="F263" s="26" t="n">
        <v>36923</v>
      </c>
      <c r="G263" s="7" t="n">
        <v>560000</v>
      </c>
      <c r="H263" s="25" t="n">
        <v>12.63</v>
      </c>
      <c r="I263" s="24" t="n">
        <v>8.5</v>
      </c>
      <c r="J263" s="25" t="n">
        <v>6.293</v>
      </c>
      <c r="K263" s="24" t="n">
        <f aca="false">ABS(G263)</f>
        <v>560000</v>
      </c>
      <c r="L263" s="24" t="str">
        <f aca="false">IF(G263&gt;0,"BUY","SELL")</f>
        <v>BUY</v>
      </c>
      <c r="M263" s="24" t="str">
        <f aca="false">IF(E263="C","CALL","PUT")</f>
        <v>CALL</v>
      </c>
      <c r="N263" s="24" t="str">
        <f aca="false">CONCATENATE(L263," - ",M263)</f>
        <v>BUY - CALL</v>
      </c>
      <c r="O263" s="24" t="n">
        <f aca="false">I263+J263</f>
        <v>14.793</v>
      </c>
      <c r="P263" s="9" t="n">
        <f aca="false">IF(N263="SELL - PUT",IF(H263-O263&gt;0,0,(H263-O263)*K263),IF(N263="BUY - CALL",IF(O263-H263&gt;0,0,(H263-O263)*K263),IF(N263="SELL - CALL",IF(O263-H263&gt;0,0,(O263-H263)*K263),IF(N263="BUY - PUT",IF(H263-O263&gt;0,0,(O263-H263)*K263)))))</f>
        <v>0</v>
      </c>
    </row>
    <row r="264" customFormat="false" ht="12.75" hidden="false" customHeight="false" outlineLevel="0" collapsed="false">
      <c r="A264" s="23" t="s">
        <v>316</v>
      </c>
      <c r="B264" s="24" t="s">
        <v>317</v>
      </c>
      <c r="C264" s="25" t="s">
        <v>281</v>
      </c>
      <c r="D264" s="24" t="s">
        <v>20</v>
      </c>
      <c r="E264" s="24" t="s">
        <v>35</v>
      </c>
      <c r="F264" s="26" t="n">
        <v>36923</v>
      </c>
      <c r="G264" s="7" t="n">
        <v>280000</v>
      </c>
      <c r="H264" s="25" t="n">
        <v>12.63</v>
      </c>
      <c r="I264" s="24" t="n">
        <v>5</v>
      </c>
      <c r="J264" s="25" t="n">
        <v>6.293</v>
      </c>
      <c r="K264" s="24" t="n">
        <f aca="false">ABS(G264)</f>
        <v>280000</v>
      </c>
      <c r="L264" s="24" t="str">
        <f aca="false">IF(G264&gt;0,"BUY","SELL")</f>
        <v>BUY</v>
      </c>
      <c r="M264" s="24" t="str">
        <f aca="false">IF(E264="C","CALL","PUT")</f>
        <v>PUT</v>
      </c>
      <c r="N264" s="24" t="str">
        <f aca="false">CONCATENATE(L264," - ",M264)</f>
        <v>BUY - PUT</v>
      </c>
      <c r="O264" s="24" t="n">
        <f aca="false">I264+J264</f>
        <v>11.293</v>
      </c>
      <c r="P264" s="9" t="n">
        <f aca="false">IF(N264="SELL - PUT",IF(H264-O264&gt;0,0,(H264-O264)*K264),IF(N264="BUY - CALL",IF(O264-H264&gt;0,0,(H264-O264)*K264),IF(N264="SELL - CALL",IF(O264-H264&gt;0,0,(O264-H264)*K264),IF(N264="BUY - PUT",IF(H264-O264&gt;0,0,(O264-H264)*K264)))))</f>
        <v>0</v>
      </c>
    </row>
    <row r="265" customFormat="false" ht="13.5" hidden="false" customHeight="false" outlineLevel="0" collapsed="false">
      <c r="A265" s="23" t="s">
        <v>24</v>
      </c>
      <c r="B265" s="24" t="s">
        <v>318</v>
      </c>
      <c r="C265" s="25" t="s">
        <v>281</v>
      </c>
      <c r="D265" s="24" t="s">
        <v>20</v>
      </c>
      <c r="E265" s="24" t="s">
        <v>35</v>
      </c>
      <c r="F265" s="26" t="n">
        <v>36923</v>
      </c>
      <c r="G265" s="7" t="n">
        <v>280000</v>
      </c>
      <c r="H265" s="25" t="n">
        <v>12.63</v>
      </c>
      <c r="I265" s="24" t="n">
        <v>5</v>
      </c>
      <c r="J265" s="25" t="n">
        <v>6.293</v>
      </c>
      <c r="K265" s="24" t="n">
        <f aca="false">ABS(G265)</f>
        <v>280000</v>
      </c>
      <c r="L265" s="24" t="str">
        <f aca="false">IF(G265&gt;0,"BUY","SELL")</f>
        <v>BUY</v>
      </c>
      <c r="M265" s="24" t="str">
        <f aca="false">IF(E265="C","CALL","PUT")</f>
        <v>PUT</v>
      </c>
      <c r="N265" s="24" t="str">
        <f aca="false">CONCATENATE(L265," - ",M265)</f>
        <v>BUY - PUT</v>
      </c>
      <c r="O265" s="24" t="n">
        <f aca="false">I265+J265</f>
        <v>11.293</v>
      </c>
      <c r="P265" s="9" t="n">
        <f aca="false">IF(N265="SELL - PUT",IF(H265-O265&gt;0,0,(H265-O265)*K265),IF(N265="BUY - CALL",IF(O265-H265&gt;0,0,(H265-O265)*K265),IF(N265="SELL - CALL",IF(O265-H265&gt;0,0,(O265-H265)*K265),IF(N265="BUY - PUT",IF(H265-O265&gt;0,0,(O265-H265)*K265)))))</f>
        <v>0</v>
      </c>
    </row>
    <row r="266" customFormat="false" ht="18.75" hidden="false" customHeight="true" outlineLevel="0" collapsed="false">
      <c r="A266" s="27"/>
      <c r="B266" s="28"/>
      <c r="C266" s="28"/>
      <c r="D266" s="28"/>
      <c r="E266" s="28"/>
      <c r="F266" s="28"/>
      <c r="G266" s="28"/>
      <c r="H266" s="28"/>
      <c r="I266" s="28"/>
      <c r="J266" s="28"/>
      <c r="K266" s="28"/>
      <c r="L266" s="28"/>
      <c r="M266" s="28"/>
      <c r="N266" s="28"/>
      <c r="O266" s="28"/>
      <c r="P266" s="29" t="n">
        <f aca="false">SUM(P3:P265)</f>
        <v>19697550</v>
      </c>
    </row>
    <row r="267" customFormat="false" ht="12.75" hidden="false" customHeight="false" outlineLevel="0" collapsed="false">
      <c r="A267" s="19"/>
      <c r="G267" s="7"/>
      <c r="H267" s="1"/>
      <c r="J267" s="1"/>
      <c r="P267" s="9"/>
    </row>
    <row r="268" customFormat="false" ht="12.75" hidden="false" customHeight="false" outlineLevel="0" collapsed="false">
      <c r="A268" s="19"/>
      <c r="G268" s="7"/>
      <c r="H268" s="1"/>
      <c r="J268" s="1"/>
      <c r="P268" s="9"/>
    </row>
    <row r="269" customFormat="false" ht="12.75" hidden="false" customHeight="false" outlineLevel="0" collapsed="false">
      <c r="A269" s="19"/>
      <c r="G269" s="7"/>
      <c r="H269" s="1"/>
      <c r="J269" s="1"/>
      <c r="P269" s="9"/>
    </row>
    <row r="270" customFormat="false" ht="12.75" hidden="false" customHeight="false" outlineLevel="0" collapsed="false">
      <c r="A270" s="19"/>
      <c r="G270" s="7"/>
      <c r="H270" s="1"/>
      <c r="J270" s="1"/>
      <c r="P270" s="9"/>
    </row>
    <row r="271" customFormat="false" ht="12.75" hidden="false" customHeight="false" outlineLevel="0" collapsed="false">
      <c r="A271" s="19"/>
      <c r="G271" s="7"/>
      <c r="H271" s="1"/>
      <c r="J271" s="1"/>
      <c r="P271" s="9"/>
    </row>
    <row r="272" customFormat="false" ht="12.75" hidden="false" customHeight="false" outlineLevel="0" collapsed="false">
      <c r="A272" s="19"/>
      <c r="G272" s="7"/>
      <c r="H272" s="1"/>
      <c r="J272" s="1"/>
      <c r="P272" s="9"/>
    </row>
    <row r="273" customFormat="false" ht="12.75" hidden="false" customHeight="false" outlineLevel="0" collapsed="false">
      <c r="A273" s="19"/>
      <c r="G273" s="7"/>
      <c r="H273" s="1"/>
      <c r="J273" s="1"/>
      <c r="P273" s="9"/>
    </row>
    <row r="274" customFormat="false" ht="12.75" hidden="false" customHeight="false" outlineLevel="0" collapsed="false">
      <c r="A274" s="19"/>
      <c r="G274" s="7"/>
      <c r="H274" s="1"/>
      <c r="J274" s="1"/>
      <c r="P274" s="9"/>
    </row>
    <row r="275" customFormat="false" ht="12.75" hidden="false" customHeight="false" outlineLevel="0" collapsed="false">
      <c r="A275" s="19"/>
      <c r="G275" s="7"/>
      <c r="H275" s="1"/>
      <c r="J275" s="1"/>
      <c r="P275" s="9"/>
    </row>
    <row r="276" customFormat="false" ht="12.75" hidden="false" customHeight="false" outlineLevel="0" collapsed="false">
      <c r="A276" s="19"/>
      <c r="G276" s="7"/>
      <c r="H276" s="1"/>
      <c r="J276" s="1"/>
      <c r="P276" s="9"/>
    </row>
    <row r="277" customFormat="false" ht="12.75" hidden="false" customHeight="false" outlineLevel="0" collapsed="false">
      <c r="A277" s="19"/>
      <c r="G277" s="7"/>
      <c r="H277" s="1"/>
      <c r="J277" s="1"/>
      <c r="P277" s="9"/>
    </row>
    <row r="278" customFormat="false" ht="12.75" hidden="false" customHeight="false" outlineLevel="0" collapsed="false">
      <c r="A278" s="19"/>
      <c r="G278" s="7"/>
      <c r="H278" s="1"/>
      <c r="J278" s="1"/>
      <c r="P278" s="9"/>
    </row>
    <row r="279" customFormat="false" ht="12.75" hidden="false" customHeight="false" outlineLevel="0" collapsed="false">
      <c r="A279" s="19"/>
      <c r="G279" s="7"/>
      <c r="H279" s="1"/>
      <c r="J279" s="1"/>
      <c r="P279" s="9"/>
    </row>
    <row r="280" customFormat="false" ht="12.75" hidden="false" customHeight="false" outlineLevel="0" collapsed="false">
      <c r="A280" s="19"/>
      <c r="G280" s="7"/>
      <c r="H280" s="1"/>
      <c r="J280" s="1"/>
      <c r="P280" s="9"/>
    </row>
    <row r="281" customFormat="false" ht="12.75" hidden="false" customHeight="false" outlineLevel="0" collapsed="false">
      <c r="A281" s="19"/>
      <c r="G281" s="7"/>
      <c r="H281" s="1"/>
      <c r="J281" s="1"/>
      <c r="P281" s="9"/>
    </row>
    <row r="282" customFormat="false" ht="12.75" hidden="false" customHeight="false" outlineLevel="0" collapsed="false">
      <c r="A282" s="19"/>
      <c r="G282" s="7"/>
      <c r="H282" s="1"/>
      <c r="J282" s="1"/>
      <c r="P282" s="9"/>
    </row>
    <row r="283" customFormat="false" ht="12.75" hidden="false" customHeight="false" outlineLevel="0" collapsed="false">
      <c r="A283" s="19"/>
      <c r="G283" s="7"/>
      <c r="H283" s="1"/>
      <c r="J283" s="1"/>
      <c r="P283" s="9"/>
    </row>
    <row r="284" customFormat="false" ht="12.75" hidden="false" customHeight="false" outlineLevel="0" collapsed="false">
      <c r="A284" s="19"/>
      <c r="G284" s="7"/>
      <c r="H284" s="1"/>
      <c r="J284" s="1"/>
      <c r="P284" s="9"/>
    </row>
    <row r="285" customFormat="false" ht="12.75" hidden="false" customHeight="false" outlineLevel="0" collapsed="false">
      <c r="A285" s="19"/>
      <c r="G285" s="7"/>
      <c r="H285" s="1"/>
      <c r="J285" s="1"/>
      <c r="P285" s="9"/>
    </row>
    <row r="286" customFormat="false" ht="12.75" hidden="false" customHeight="false" outlineLevel="0" collapsed="false">
      <c r="A286" s="19"/>
      <c r="G286" s="7"/>
      <c r="H286" s="1"/>
      <c r="J286" s="1"/>
      <c r="P286" s="9"/>
    </row>
    <row r="287" customFormat="false" ht="12.75" hidden="false" customHeight="false" outlineLevel="0" collapsed="false">
      <c r="A287" s="19"/>
      <c r="G287" s="7"/>
      <c r="H287" s="1"/>
      <c r="J287" s="1"/>
      <c r="P287" s="9"/>
    </row>
    <row r="288" customFormat="false" ht="12.75" hidden="false" customHeight="false" outlineLevel="0" collapsed="false">
      <c r="A288" s="19"/>
      <c r="G288" s="7"/>
      <c r="H288" s="1"/>
      <c r="J288" s="1"/>
      <c r="P288" s="9"/>
    </row>
    <row r="289" customFormat="false" ht="12.75" hidden="false" customHeight="false" outlineLevel="0" collapsed="false">
      <c r="A289" s="19"/>
      <c r="G289" s="7"/>
      <c r="H289" s="1"/>
      <c r="J289" s="1"/>
      <c r="P289" s="9"/>
    </row>
    <row r="290" customFormat="false" ht="12.75" hidden="false" customHeight="false" outlineLevel="0" collapsed="false">
      <c r="A290" s="19"/>
      <c r="G290" s="7"/>
      <c r="H290" s="1"/>
      <c r="J290" s="1"/>
      <c r="P290" s="9"/>
    </row>
    <row r="291" customFormat="false" ht="12.75" hidden="false" customHeight="false" outlineLevel="0" collapsed="false">
      <c r="A291" s="19"/>
      <c r="G291" s="7"/>
      <c r="H291" s="1"/>
      <c r="J291" s="1"/>
      <c r="P291" s="9"/>
    </row>
    <row r="292" customFormat="false" ht="12.75" hidden="false" customHeight="false" outlineLevel="0" collapsed="false">
      <c r="A292" s="19"/>
      <c r="G292" s="7"/>
      <c r="H292" s="1"/>
      <c r="J292" s="1"/>
      <c r="P292" s="9"/>
    </row>
    <row r="293" customFormat="false" ht="12.75" hidden="false" customHeight="false" outlineLevel="0" collapsed="false">
      <c r="A293" s="19"/>
      <c r="G293" s="7"/>
      <c r="H293" s="1"/>
      <c r="J293" s="1"/>
      <c r="P293" s="9"/>
    </row>
    <row r="294" customFormat="false" ht="12.75" hidden="false" customHeight="false" outlineLevel="0" collapsed="false">
      <c r="A294" s="19"/>
      <c r="G294" s="7"/>
      <c r="H294" s="1"/>
      <c r="J294" s="1"/>
      <c r="P294" s="9"/>
    </row>
    <row r="295" customFormat="false" ht="12.75" hidden="false" customHeight="false" outlineLevel="0" collapsed="false">
      <c r="A295" s="19"/>
      <c r="G295" s="7"/>
      <c r="H295" s="1"/>
      <c r="J295" s="1"/>
      <c r="P295" s="9"/>
    </row>
    <row r="296" customFormat="false" ht="12.75" hidden="false" customHeight="false" outlineLevel="0" collapsed="false">
      <c r="A296" s="19"/>
      <c r="G296" s="7"/>
      <c r="H296" s="1"/>
      <c r="J296" s="1"/>
      <c r="P296" s="9"/>
    </row>
    <row r="297" customFormat="false" ht="12.75" hidden="false" customHeight="false" outlineLevel="0" collapsed="false">
      <c r="A297" s="19"/>
      <c r="G297" s="7"/>
      <c r="H297" s="1"/>
      <c r="J297" s="1"/>
      <c r="P297" s="9"/>
    </row>
    <row r="298" customFormat="false" ht="12.75" hidden="false" customHeight="false" outlineLevel="0" collapsed="false">
      <c r="A298" s="19"/>
      <c r="G298" s="7"/>
      <c r="H298" s="1"/>
      <c r="J298" s="1"/>
      <c r="P298" s="9"/>
    </row>
    <row r="299" customFormat="false" ht="12.75" hidden="false" customHeight="false" outlineLevel="0" collapsed="false">
      <c r="A299" s="19"/>
      <c r="G299" s="7"/>
      <c r="H299" s="1"/>
      <c r="J299" s="1"/>
      <c r="P299" s="9"/>
    </row>
    <row r="300" customFormat="false" ht="12.75" hidden="false" customHeight="false" outlineLevel="0" collapsed="false">
      <c r="A300" s="19"/>
      <c r="G300" s="7"/>
      <c r="H300" s="1"/>
      <c r="J300" s="1"/>
      <c r="P300" s="9"/>
    </row>
    <row r="301" customFormat="false" ht="12.75" hidden="false" customHeight="false" outlineLevel="0" collapsed="false">
      <c r="A301" s="19"/>
      <c r="G301" s="7"/>
      <c r="H301" s="1"/>
      <c r="J301" s="1"/>
      <c r="P301" s="9"/>
    </row>
    <row r="302" customFormat="false" ht="12.75" hidden="false" customHeight="false" outlineLevel="0" collapsed="false">
      <c r="A302" s="19"/>
      <c r="G302" s="7"/>
      <c r="H302" s="1"/>
      <c r="J302" s="1"/>
      <c r="P302" s="9"/>
    </row>
    <row r="303" customFormat="false" ht="12.75" hidden="false" customHeight="false" outlineLevel="0" collapsed="false">
      <c r="A303" s="19"/>
      <c r="G303" s="7"/>
      <c r="H303" s="1"/>
      <c r="J303" s="1"/>
      <c r="P303" s="9"/>
    </row>
    <row r="304" customFormat="false" ht="12.75" hidden="false" customHeight="false" outlineLevel="0" collapsed="false">
      <c r="A304" s="19"/>
      <c r="G304" s="7"/>
      <c r="H304" s="1"/>
      <c r="J304" s="1"/>
      <c r="P304" s="9"/>
    </row>
    <row r="305" customFormat="false" ht="12.75" hidden="false" customHeight="false" outlineLevel="0" collapsed="false">
      <c r="A305" s="19"/>
      <c r="G305" s="7"/>
      <c r="H305" s="1"/>
      <c r="J305" s="1"/>
      <c r="P305" s="9"/>
    </row>
    <row r="306" customFormat="false" ht="12.75" hidden="false" customHeight="false" outlineLevel="0" collapsed="false">
      <c r="A306" s="19"/>
      <c r="G306" s="7"/>
      <c r="H306" s="1"/>
      <c r="J306" s="1"/>
      <c r="P306" s="9"/>
    </row>
    <row r="307" customFormat="false" ht="12.75" hidden="false" customHeight="false" outlineLevel="0" collapsed="false">
      <c r="A307" s="19"/>
      <c r="G307" s="7"/>
      <c r="H307" s="1"/>
      <c r="J307" s="1"/>
      <c r="P307" s="9"/>
    </row>
    <row r="308" customFormat="false" ht="12.75" hidden="false" customHeight="false" outlineLevel="0" collapsed="false">
      <c r="A308" s="19"/>
      <c r="G308" s="7"/>
      <c r="H308" s="1"/>
      <c r="J308" s="1"/>
      <c r="P308" s="9"/>
    </row>
    <row r="309" customFormat="false" ht="12.75" hidden="false" customHeight="false" outlineLevel="0" collapsed="false">
      <c r="A309" s="19"/>
      <c r="G309" s="7"/>
      <c r="H309" s="1"/>
      <c r="J309" s="1"/>
      <c r="P309" s="9"/>
    </row>
    <row r="310" customFormat="false" ht="12.75" hidden="false" customHeight="false" outlineLevel="0" collapsed="false">
      <c r="A310" s="19"/>
      <c r="G310" s="7"/>
      <c r="H310" s="1"/>
      <c r="J310" s="1"/>
      <c r="P310" s="9"/>
    </row>
    <row r="311" customFormat="false" ht="12.75" hidden="false" customHeight="false" outlineLevel="0" collapsed="false">
      <c r="A311" s="19"/>
      <c r="G311" s="7"/>
      <c r="H311" s="1"/>
      <c r="J311" s="1"/>
      <c r="P311" s="9"/>
    </row>
    <row r="312" customFormat="false" ht="12.75" hidden="false" customHeight="false" outlineLevel="0" collapsed="false">
      <c r="A312" s="19"/>
      <c r="G312" s="7"/>
      <c r="H312" s="1"/>
      <c r="J312" s="1"/>
      <c r="P312" s="9"/>
    </row>
    <row r="313" customFormat="false" ht="12.75" hidden="false" customHeight="false" outlineLevel="0" collapsed="false">
      <c r="A313" s="19"/>
      <c r="G313" s="7"/>
      <c r="H313" s="1"/>
      <c r="J313" s="1"/>
      <c r="P313" s="9"/>
    </row>
    <row r="314" customFormat="false" ht="12.75" hidden="false" customHeight="false" outlineLevel="0" collapsed="false">
      <c r="A314" s="19"/>
      <c r="G314" s="7"/>
      <c r="H314" s="1"/>
      <c r="J314" s="1"/>
      <c r="P314" s="9"/>
    </row>
    <row r="315" customFormat="false" ht="12.75" hidden="false" customHeight="false" outlineLevel="0" collapsed="false">
      <c r="A315" s="19"/>
      <c r="G315" s="7"/>
      <c r="H315" s="1"/>
      <c r="J315" s="1"/>
      <c r="P315" s="9"/>
    </row>
    <row r="316" customFormat="false" ht="12.75" hidden="false" customHeight="false" outlineLevel="0" collapsed="false">
      <c r="A316" s="19"/>
      <c r="G316" s="7"/>
      <c r="H316" s="1"/>
      <c r="J316" s="1"/>
      <c r="P316" s="9"/>
    </row>
    <row r="317" customFormat="false" ht="12.75" hidden="false" customHeight="false" outlineLevel="0" collapsed="false">
      <c r="A317" s="19"/>
      <c r="G317" s="7"/>
      <c r="H317" s="1"/>
      <c r="J317" s="1"/>
      <c r="P317" s="9"/>
    </row>
    <row r="318" customFormat="false" ht="12.75" hidden="false" customHeight="false" outlineLevel="0" collapsed="false">
      <c r="A318" s="19"/>
      <c r="G318" s="7"/>
      <c r="H318" s="1"/>
      <c r="J318" s="1"/>
      <c r="P318" s="9"/>
    </row>
    <row r="319" customFormat="false" ht="12.75" hidden="false" customHeight="false" outlineLevel="0" collapsed="false">
      <c r="A319" s="19"/>
      <c r="G319" s="7"/>
      <c r="H319" s="1"/>
      <c r="J319" s="1"/>
      <c r="P319" s="9"/>
    </row>
    <row r="320" customFormat="false" ht="12.75" hidden="false" customHeight="false" outlineLevel="0" collapsed="false">
      <c r="A320" s="19"/>
      <c r="G320" s="7"/>
      <c r="H320" s="1"/>
      <c r="J320" s="1"/>
      <c r="P320" s="9"/>
    </row>
    <row r="321" customFormat="false" ht="12.75" hidden="false" customHeight="false" outlineLevel="0" collapsed="false">
      <c r="A321" s="19"/>
      <c r="G321" s="7"/>
      <c r="H321" s="1"/>
      <c r="J321" s="1"/>
      <c r="P321" s="9"/>
    </row>
    <row r="322" customFormat="false" ht="12.75" hidden="false" customHeight="false" outlineLevel="0" collapsed="false">
      <c r="A322" s="19"/>
      <c r="G322" s="7"/>
      <c r="H322" s="1"/>
      <c r="J322" s="1"/>
      <c r="P322" s="9"/>
    </row>
    <row r="323" customFormat="false" ht="12.75" hidden="false" customHeight="false" outlineLevel="0" collapsed="false">
      <c r="A323" s="19"/>
      <c r="G323" s="7"/>
      <c r="H323" s="1"/>
      <c r="J323" s="1"/>
      <c r="P323" s="9"/>
    </row>
    <row r="324" customFormat="false" ht="12.75" hidden="false" customHeight="false" outlineLevel="0" collapsed="false">
      <c r="A324" s="19"/>
      <c r="G324" s="7"/>
      <c r="H324" s="1"/>
      <c r="J324" s="1"/>
      <c r="P324" s="9"/>
    </row>
    <row r="325" customFormat="false" ht="12.75" hidden="false" customHeight="false" outlineLevel="0" collapsed="false">
      <c r="A325" s="19"/>
      <c r="G325" s="7"/>
      <c r="H325" s="1"/>
      <c r="J325" s="1"/>
      <c r="P325" s="9"/>
    </row>
    <row r="326" customFormat="false" ht="12.75" hidden="false" customHeight="false" outlineLevel="0" collapsed="false">
      <c r="A326" s="19"/>
      <c r="G326" s="7"/>
      <c r="H326" s="1"/>
      <c r="J326" s="1"/>
      <c r="P326" s="9"/>
    </row>
    <row r="327" customFormat="false" ht="12.75" hidden="false" customHeight="false" outlineLevel="0" collapsed="false">
      <c r="A327" s="19"/>
      <c r="G327" s="7"/>
      <c r="H327" s="1"/>
      <c r="J327" s="1"/>
      <c r="P327" s="9"/>
    </row>
    <row r="328" customFormat="false" ht="12.75" hidden="false" customHeight="false" outlineLevel="0" collapsed="false">
      <c r="A328" s="19"/>
      <c r="G328" s="7"/>
      <c r="H328" s="1"/>
      <c r="J328" s="1"/>
      <c r="P328" s="9"/>
    </row>
    <row r="329" customFormat="false" ht="12.75" hidden="false" customHeight="false" outlineLevel="0" collapsed="false">
      <c r="A329" s="19"/>
      <c r="G329" s="7"/>
      <c r="H329" s="1"/>
      <c r="J329" s="1"/>
      <c r="P329" s="9"/>
    </row>
    <row r="330" customFormat="false" ht="12.75" hidden="false" customHeight="false" outlineLevel="0" collapsed="false">
      <c r="A330" s="19"/>
      <c r="G330" s="7"/>
      <c r="H330" s="1"/>
      <c r="J330" s="1"/>
      <c r="P330" s="9"/>
    </row>
    <row r="331" customFormat="false" ht="12.75" hidden="false" customHeight="false" outlineLevel="0" collapsed="false">
      <c r="A331" s="19"/>
      <c r="G331" s="7"/>
      <c r="H331" s="1"/>
      <c r="J331" s="1"/>
      <c r="P331" s="9"/>
    </row>
    <row r="332" customFormat="false" ht="12.75" hidden="false" customHeight="false" outlineLevel="0" collapsed="false">
      <c r="A332" s="19"/>
      <c r="G332" s="7"/>
      <c r="H332" s="1"/>
      <c r="J332" s="1"/>
      <c r="P332" s="9"/>
    </row>
    <row r="333" customFormat="false" ht="12.75" hidden="false" customHeight="false" outlineLevel="0" collapsed="false">
      <c r="A333" s="19"/>
      <c r="G333" s="7"/>
      <c r="H333" s="1"/>
      <c r="J333" s="1"/>
      <c r="P333" s="9"/>
    </row>
    <row r="334" customFormat="false" ht="12.75" hidden="false" customHeight="false" outlineLevel="0" collapsed="false">
      <c r="A334" s="19"/>
      <c r="G334" s="7"/>
      <c r="H334" s="1"/>
      <c r="J334" s="1"/>
      <c r="P334" s="9"/>
    </row>
    <row r="335" customFormat="false" ht="12.75" hidden="false" customHeight="false" outlineLevel="0" collapsed="false">
      <c r="A335" s="19"/>
      <c r="G335" s="7"/>
      <c r="H335" s="1"/>
      <c r="J335" s="1"/>
      <c r="P335" s="9"/>
    </row>
    <row r="336" customFormat="false" ht="12.75" hidden="false" customHeight="false" outlineLevel="0" collapsed="false">
      <c r="A336" s="19"/>
      <c r="G336" s="7"/>
      <c r="H336" s="1"/>
      <c r="J336" s="1"/>
      <c r="P336" s="9"/>
    </row>
    <row r="337" customFormat="false" ht="12.75" hidden="false" customHeight="false" outlineLevel="0" collapsed="false">
      <c r="A337" s="19"/>
      <c r="G337" s="7"/>
      <c r="H337" s="1"/>
      <c r="J337" s="1"/>
      <c r="P337" s="9"/>
    </row>
    <row r="338" customFormat="false" ht="12.75" hidden="false" customHeight="false" outlineLevel="0" collapsed="false">
      <c r="A338" s="19"/>
      <c r="G338" s="7"/>
      <c r="H338" s="1"/>
      <c r="J338" s="1"/>
      <c r="P338" s="9"/>
    </row>
    <row r="339" customFormat="false" ht="12.75" hidden="false" customHeight="false" outlineLevel="0" collapsed="false">
      <c r="A339" s="19"/>
      <c r="G339" s="7"/>
      <c r="H339" s="1"/>
      <c r="J339" s="1"/>
      <c r="P339" s="9"/>
    </row>
    <row r="340" customFormat="false" ht="12.75" hidden="false" customHeight="false" outlineLevel="0" collapsed="false">
      <c r="A340" s="19"/>
      <c r="G340" s="7"/>
      <c r="H340" s="1"/>
      <c r="J340" s="1"/>
      <c r="P340" s="9"/>
    </row>
    <row r="341" customFormat="false" ht="12.75" hidden="false" customHeight="false" outlineLevel="0" collapsed="false">
      <c r="A341" s="19"/>
      <c r="G341" s="7"/>
      <c r="H341" s="1"/>
      <c r="J341" s="1"/>
      <c r="P341" s="9"/>
    </row>
    <row r="342" customFormat="false" ht="12.75" hidden="false" customHeight="false" outlineLevel="0" collapsed="false">
      <c r="A342" s="19"/>
      <c r="G342" s="7"/>
      <c r="H342" s="1"/>
      <c r="J342" s="1"/>
      <c r="P342" s="9"/>
    </row>
    <row r="343" customFormat="false" ht="12.75" hidden="false" customHeight="false" outlineLevel="0" collapsed="false">
      <c r="A343" s="19"/>
      <c r="G343" s="7"/>
      <c r="H343" s="1"/>
      <c r="J343" s="1"/>
      <c r="P343" s="9"/>
    </row>
    <row r="344" customFormat="false" ht="12.75" hidden="false" customHeight="false" outlineLevel="0" collapsed="false">
      <c r="A344" s="19"/>
      <c r="G344" s="7"/>
      <c r="H344" s="1"/>
      <c r="J344" s="1"/>
      <c r="P344" s="9"/>
    </row>
    <row r="345" customFormat="false" ht="12.75" hidden="false" customHeight="false" outlineLevel="0" collapsed="false">
      <c r="A345" s="19"/>
      <c r="G345" s="7"/>
      <c r="H345" s="1"/>
      <c r="J345" s="1"/>
      <c r="P345" s="9"/>
    </row>
    <row r="346" customFormat="false" ht="12.75" hidden="false" customHeight="false" outlineLevel="0" collapsed="false">
      <c r="A346" s="19"/>
      <c r="G346" s="7"/>
      <c r="H346" s="1"/>
      <c r="J346" s="1"/>
      <c r="P346" s="9"/>
    </row>
    <row r="347" customFormat="false" ht="12.75" hidden="false" customHeight="false" outlineLevel="0" collapsed="false">
      <c r="A347" s="19"/>
      <c r="G347" s="7"/>
      <c r="H347" s="1"/>
      <c r="J347" s="1"/>
      <c r="P347" s="9"/>
    </row>
    <row r="348" customFormat="false" ht="12.75" hidden="false" customHeight="false" outlineLevel="0" collapsed="false">
      <c r="A348" s="19"/>
      <c r="G348" s="7"/>
      <c r="H348" s="1"/>
      <c r="J348" s="1"/>
      <c r="P348" s="9"/>
    </row>
    <row r="349" customFormat="false" ht="12.75" hidden="false" customHeight="false" outlineLevel="0" collapsed="false">
      <c r="A349" s="19"/>
      <c r="G349" s="7"/>
      <c r="H349" s="1"/>
      <c r="J349" s="1"/>
      <c r="P349" s="9"/>
    </row>
    <row r="350" customFormat="false" ht="12.75" hidden="false" customHeight="false" outlineLevel="0" collapsed="false">
      <c r="A350" s="19"/>
      <c r="G350" s="7"/>
      <c r="H350" s="1"/>
      <c r="J350" s="1"/>
      <c r="P350" s="9"/>
    </row>
    <row r="351" customFormat="false" ht="12.75" hidden="false" customHeight="false" outlineLevel="0" collapsed="false">
      <c r="A351" s="19"/>
      <c r="G351" s="7"/>
      <c r="H351" s="1"/>
      <c r="J351" s="1"/>
      <c r="P351" s="9"/>
    </row>
    <row r="352" customFormat="false" ht="12.75" hidden="false" customHeight="false" outlineLevel="0" collapsed="false">
      <c r="A352" s="19"/>
      <c r="G352" s="7"/>
      <c r="H352" s="1"/>
      <c r="J352" s="1"/>
      <c r="P352" s="9"/>
    </row>
    <row r="353" customFormat="false" ht="12.75" hidden="false" customHeight="false" outlineLevel="0" collapsed="false">
      <c r="A353" s="19"/>
      <c r="G353" s="7"/>
      <c r="H353" s="1"/>
      <c r="J353" s="1"/>
      <c r="P353" s="9"/>
    </row>
    <row r="354" customFormat="false" ht="12.75" hidden="false" customHeight="false" outlineLevel="0" collapsed="false">
      <c r="A354" s="19"/>
      <c r="G354" s="7"/>
      <c r="H354" s="1"/>
      <c r="J354" s="1"/>
      <c r="P354" s="9"/>
    </row>
    <row r="355" customFormat="false" ht="12.75" hidden="false" customHeight="false" outlineLevel="0" collapsed="false">
      <c r="A355" s="19"/>
      <c r="G355" s="7"/>
      <c r="H355" s="1"/>
      <c r="J355" s="1"/>
      <c r="P355" s="9"/>
    </row>
    <row r="356" customFormat="false" ht="12.75" hidden="false" customHeight="false" outlineLevel="0" collapsed="false">
      <c r="A356" s="19"/>
      <c r="G356" s="7"/>
      <c r="H356" s="1"/>
      <c r="J356" s="1"/>
      <c r="P356" s="9"/>
    </row>
    <row r="357" customFormat="false" ht="12.75" hidden="false" customHeight="false" outlineLevel="0" collapsed="false">
      <c r="A357" s="19"/>
      <c r="G357" s="7"/>
      <c r="H357" s="1"/>
      <c r="J357" s="1"/>
      <c r="P357" s="9"/>
    </row>
    <row r="358" customFormat="false" ht="12.75" hidden="false" customHeight="false" outlineLevel="0" collapsed="false">
      <c r="A358" s="19"/>
      <c r="G358" s="7"/>
      <c r="H358" s="1"/>
      <c r="J358" s="1"/>
      <c r="P358" s="9"/>
    </row>
    <row r="359" customFormat="false" ht="12.75" hidden="false" customHeight="false" outlineLevel="0" collapsed="false">
      <c r="A359" s="19"/>
      <c r="G359" s="7"/>
      <c r="H359" s="1"/>
      <c r="J359" s="1"/>
      <c r="P359" s="9"/>
    </row>
    <row r="360" customFormat="false" ht="12.75" hidden="false" customHeight="false" outlineLevel="0" collapsed="false">
      <c r="A360" s="19"/>
      <c r="G360" s="7"/>
      <c r="H360" s="1"/>
      <c r="J360" s="1"/>
      <c r="P360" s="9"/>
    </row>
    <row r="361" customFormat="false" ht="12.75" hidden="false" customHeight="false" outlineLevel="0" collapsed="false">
      <c r="A361" s="19"/>
      <c r="G361" s="7"/>
      <c r="H361" s="1"/>
      <c r="J361" s="1"/>
      <c r="P361" s="9"/>
    </row>
    <row r="362" customFormat="false" ht="12.75" hidden="false" customHeight="false" outlineLevel="0" collapsed="false">
      <c r="A362" s="19"/>
      <c r="G362" s="7"/>
      <c r="H362" s="1"/>
      <c r="J362" s="1"/>
      <c r="P362" s="9"/>
    </row>
    <row r="363" customFormat="false" ht="12.75" hidden="false" customHeight="false" outlineLevel="0" collapsed="false">
      <c r="A363" s="19"/>
      <c r="G363" s="7"/>
      <c r="H363" s="1"/>
      <c r="J363" s="1"/>
      <c r="P363" s="9"/>
    </row>
    <row r="364" customFormat="false" ht="12.75" hidden="false" customHeight="false" outlineLevel="0" collapsed="false">
      <c r="A364" s="19"/>
      <c r="G364" s="7"/>
      <c r="H364" s="1"/>
      <c r="J364" s="1"/>
      <c r="P364" s="9"/>
    </row>
    <row r="365" customFormat="false" ht="12.75" hidden="false" customHeight="false" outlineLevel="0" collapsed="false">
      <c r="A365" s="19"/>
      <c r="G365" s="7"/>
      <c r="H365" s="1"/>
      <c r="J365" s="1"/>
      <c r="P365" s="9"/>
    </row>
    <row r="366" customFormat="false" ht="12.75" hidden="false" customHeight="false" outlineLevel="0" collapsed="false">
      <c r="A366" s="19"/>
      <c r="G366" s="7"/>
      <c r="H366" s="1"/>
      <c r="J366" s="1"/>
      <c r="P366" s="9"/>
    </row>
    <row r="367" customFormat="false" ht="12.75" hidden="false" customHeight="false" outlineLevel="0" collapsed="false">
      <c r="A367" s="19"/>
      <c r="G367" s="7"/>
      <c r="H367" s="1"/>
      <c r="J367" s="1"/>
      <c r="P367" s="9"/>
    </row>
    <row r="368" customFormat="false" ht="12.75" hidden="false" customHeight="false" outlineLevel="0" collapsed="false">
      <c r="A368" s="19"/>
      <c r="G368" s="7"/>
      <c r="H368" s="1"/>
      <c r="J368" s="1"/>
      <c r="P368" s="9"/>
    </row>
    <row r="369" customFormat="false" ht="12.75" hidden="false" customHeight="false" outlineLevel="0" collapsed="false">
      <c r="A369" s="19"/>
      <c r="G369" s="7"/>
      <c r="H369" s="1"/>
      <c r="J369" s="1"/>
      <c r="P369" s="9"/>
    </row>
    <row r="370" customFormat="false" ht="12.75" hidden="false" customHeight="false" outlineLevel="0" collapsed="false">
      <c r="A370" s="19"/>
      <c r="G370" s="7"/>
      <c r="H370" s="1"/>
      <c r="J370" s="1"/>
      <c r="P370" s="9"/>
    </row>
    <row r="371" customFormat="false" ht="12.75" hidden="false" customHeight="false" outlineLevel="0" collapsed="false">
      <c r="A371" s="19"/>
      <c r="G371" s="7"/>
      <c r="H371" s="1"/>
      <c r="J371" s="1"/>
      <c r="P371" s="9"/>
    </row>
    <row r="372" customFormat="false" ht="12.75" hidden="false" customHeight="false" outlineLevel="0" collapsed="false">
      <c r="A372" s="19"/>
      <c r="G372" s="7"/>
      <c r="H372" s="1"/>
      <c r="J372" s="1"/>
      <c r="P372" s="9"/>
    </row>
    <row r="373" customFormat="false" ht="12.75" hidden="false" customHeight="false" outlineLevel="0" collapsed="false">
      <c r="A373" s="19"/>
      <c r="G373" s="7"/>
      <c r="H373" s="1"/>
      <c r="J373" s="1"/>
      <c r="P373" s="9"/>
    </row>
    <row r="374" customFormat="false" ht="12.75" hidden="false" customHeight="false" outlineLevel="0" collapsed="false">
      <c r="A374" s="19"/>
      <c r="G374" s="7"/>
      <c r="H374" s="1"/>
      <c r="J374" s="1"/>
      <c r="P374" s="9"/>
    </row>
    <row r="375" customFormat="false" ht="12.75" hidden="false" customHeight="false" outlineLevel="0" collapsed="false">
      <c r="A375" s="19"/>
      <c r="G375" s="7"/>
      <c r="H375" s="1"/>
      <c r="J375" s="1"/>
      <c r="P375" s="9"/>
    </row>
    <row r="376" customFormat="false" ht="12.75" hidden="false" customHeight="false" outlineLevel="0" collapsed="false">
      <c r="A376" s="19"/>
      <c r="G376" s="7"/>
      <c r="H376" s="1"/>
      <c r="J376" s="1"/>
      <c r="P376" s="9"/>
    </row>
    <row r="377" customFormat="false" ht="12.75" hidden="false" customHeight="false" outlineLevel="0" collapsed="false">
      <c r="A377" s="19"/>
      <c r="G377" s="7"/>
      <c r="H377" s="1"/>
      <c r="J377" s="1"/>
      <c r="P377" s="9"/>
    </row>
    <row r="378" customFormat="false" ht="12.75" hidden="false" customHeight="false" outlineLevel="0" collapsed="false">
      <c r="A378" s="19"/>
      <c r="G378" s="7"/>
      <c r="H378" s="1"/>
      <c r="J378" s="1"/>
      <c r="P378" s="9"/>
    </row>
    <row r="379" customFormat="false" ht="12.75" hidden="false" customHeight="false" outlineLevel="0" collapsed="false">
      <c r="A379" s="19"/>
      <c r="G379" s="7"/>
      <c r="H379" s="1"/>
      <c r="J379" s="1"/>
      <c r="P379" s="9"/>
    </row>
    <row r="380" customFormat="false" ht="12.75" hidden="false" customHeight="false" outlineLevel="0" collapsed="false">
      <c r="A380" s="19"/>
      <c r="G380" s="7"/>
      <c r="H380" s="1"/>
      <c r="J380" s="1"/>
      <c r="P380" s="9"/>
    </row>
    <row r="381" customFormat="false" ht="12.75" hidden="false" customHeight="false" outlineLevel="0" collapsed="false">
      <c r="A381" s="19"/>
      <c r="G381" s="7"/>
      <c r="H381" s="1"/>
      <c r="J381" s="1"/>
      <c r="P381" s="9"/>
    </row>
    <row r="382" customFormat="false" ht="12.75" hidden="false" customHeight="false" outlineLevel="0" collapsed="false">
      <c r="A382" s="19"/>
      <c r="G382" s="7"/>
      <c r="H382" s="1"/>
      <c r="J382" s="1"/>
      <c r="P382" s="9"/>
    </row>
    <row r="383" customFormat="false" ht="12.75" hidden="false" customHeight="false" outlineLevel="0" collapsed="false">
      <c r="A383" s="19"/>
      <c r="G383" s="7"/>
      <c r="H383" s="1"/>
      <c r="J383" s="1"/>
      <c r="P383" s="9"/>
    </row>
    <row r="384" customFormat="false" ht="12.75" hidden="false" customHeight="false" outlineLevel="0" collapsed="false">
      <c r="A384" s="19"/>
      <c r="G384" s="7"/>
      <c r="H384" s="1"/>
      <c r="J384" s="1"/>
      <c r="P384" s="9"/>
    </row>
    <row r="385" customFormat="false" ht="12.75" hidden="false" customHeight="false" outlineLevel="0" collapsed="false">
      <c r="A385" s="19"/>
      <c r="G385" s="7"/>
      <c r="H385" s="1"/>
      <c r="J385" s="1"/>
      <c r="P385" s="9"/>
    </row>
    <row r="386" customFormat="false" ht="12.75" hidden="false" customHeight="false" outlineLevel="0" collapsed="false">
      <c r="A386" s="19"/>
      <c r="G386" s="7"/>
      <c r="H386" s="1"/>
      <c r="J386" s="1"/>
      <c r="P386" s="9"/>
    </row>
    <row r="387" customFormat="false" ht="12.75" hidden="false" customHeight="false" outlineLevel="0" collapsed="false">
      <c r="A387" s="19"/>
      <c r="G387" s="7"/>
      <c r="H387" s="1"/>
      <c r="J387" s="1"/>
      <c r="P387" s="9"/>
    </row>
    <row r="388" customFormat="false" ht="12.75" hidden="false" customHeight="false" outlineLevel="0" collapsed="false">
      <c r="A388" s="19"/>
      <c r="G388" s="7"/>
      <c r="H388" s="1"/>
      <c r="J388" s="1"/>
      <c r="P388" s="9"/>
    </row>
    <row r="389" customFormat="false" ht="12.75" hidden="false" customHeight="false" outlineLevel="0" collapsed="false">
      <c r="A389" s="19"/>
      <c r="G389" s="7"/>
      <c r="H389" s="1"/>
      <c r="J389" s="1"/>
      <c r="P389" s="9"/>
    </row>
    <row r="390" customFormat="false" ht="12.75" hidden="false" customHeight="false" outlineLevel="0" collapsed="false">
      <c r="A390" s="19"/>
      <c r="G390" s="7"/>
      <c r="H390" s="1"/>
      <c r="J390" s="1"/>
      <c r="P390" s="9"/>
    </row>
    <row r="391" customFormat="false" ht="12.75" hidden="false" customHeight="false" outlineLevel="0" collapsed="false">
      <c r="A391" s="19"/>
      <c r="G391" s="7"/>
      <c r="H391" s="1"/>
      <c r="J391" s="1"/>
      <c r="P391" s="9"/>
    </row>
    <row r="392" customFormat="false" ht="12.75" hidden="false" customHeight="false" outlineLevel="0" collapsed="false">
      <c r="A392" s="19"/>
      <c r="G392" s="7"/>
      <c r="H392" s="1"/>
      <c r="J392" s="1"/>
      <c r="P392" s="9"/>
    </row>
    <row r="393" customFormat="false" ht="12.75" hidden="false" customHeight="false" outlineLevel="0" collapsed="false">
      <c r="A393" s="19"/>
      <c r="G393" s="7"/>
      <c r="H393" s="1"/>
      <c r="J393" s="1"/>
      <c r="P393" s="9"/>
    </row>
    <row r="394" customFormat="false" ht="12.75" hidden="false" customHeight="false" outlineLevel="0" collapsed="false">
      <c r="A394" s="19"/>
      <c r="G394" s="7"/>
      <c r="H394" s="1"/>
      <c r="J394" s="1"/>
      <c r="P394" s="9"/>
    </row>
    <row r="395" customFormat="false" ht="12.75" hidden="false" customHeight="false" outlineLevel="0" collapsed="false">
      <c r="A395" s="19"/>
      <c r="G395" s="7"/>
      <c r="H395" s="1"/>
      <c r="J395" s="1"/>
      <c r="P395" s="9"/>
    </row>
    <row r="396" customFormat="false" ht="12.75" hidden="false" customHeight="false" outlineLevel="0" collapsed="false">
      <c r="A396" s="19"/>
      <c r="G396" s="7"/>
      <c r="H396" s="1"/>
      <c r="J396" s="1"/>
      <c r="P396" s="9"/>
    </row>
    <row r="397" customFormat="false" ht="12.75" hidden="false" customHeight="false" outlineLevel="0" collapsed="false">
      <c r="A397" s="19"/>
      <c r="G397" s="7"/>
      <c r="H397" s="1"/>
      <c r="J397" s="1"/>
      <c r="P397" s="9"/>
    </row>
    <row r="398" customFormat="false" ht="12.75" hidden="false" customHeight="false" outlineLevel="0" collapsed="false">
      <c r="A398" s="19"/>
      <c r="G398" s="7"/>
      <c r="H398" s="1"/>
      <c r="J398" s="1"/>
      <c r="P398" s="9"/>
    </row>
    <row r="399" customFormat="false" ht="12.75" hidden="false" customHeight="false" outlineLevel="0" collapsed="false">
      <c r="A399" s="19"/>
      <c r="G399" s="7"/>
      <c r="H399" s="1"/>
      <c r="J399" s="1"/>
      <c r="P399" s="9"/>
    </row>
    <row r="400" customFormat="false" ht="12.75" hidden="false" customHeight="false" outlineLevel="0" collapsed="false">
      <c r="A400" s="19"/>
      <c r="G400" s="7"/>
      <c r="H400" s="1"/>
      <c r="J400" s="1"/>
      <c r="P400" s="9"/>
    </row>
    <row r="401" customFormat="false" ht="12.75" hidden="false" customHeight="false" outlineLevel="0" collapsed="false">
      <c r="A401" s="19"/>
      <c r="G401" s="7"/>
      <c r="H401" s="1"/>
      <c r="J401" s="1"/>
      <c r="P401" s="9"/>
    </row>
    <row r="402" customFormat="false" ht="12.75" hidden="false" customHeight="false" outlineLevel="0" collapsed="false">
      <c r="A402" s="19"/>
      <c r="G402" s="7"/>
      <c r="H402" s="1"/>
      <c r="J402" s="1"/>
      <c r="P402" s="9"/>
    </row>
    <row r="403" customFormat="false" ht="12.75" hidden="false" customHeight="false" outlineLevel="0" collapsed="false">
      <c r="A403" s="19"/>
      <c r="G403" s="7"/>
      <c r="H403" s="1"/>
      <c r="J403" s="1"/>
      <c r="P403" s="9"/>
    </row>
    <row r="404" customFormat="false" ht="12.75" hidden="false" customHeight="false" outlineLevel="0" collapsed="false">
      <c r="A404" s="19"/>
      <c r="G404" s="7"/>
      <c r="H404" s="1"/>
      <c r="J404" s="1"/>
      <c r="P404" s="9"/>
    </row>
    <row r="405" customFormat="false" ht="12.75" hidden="false" customHeight="false" outlineLevel="0" collapsed="false">
      <c r="A405" s="19"/>
      <c r="G405" s="7"/>
      <c r="H405" s="1"/>
      <c r="J405" s="1"/>
      <c r="P405" s="9"/>
    </row>
    <row r="406" customFormat="false" ht="12.75" hidden="false" customHeight="false" outlineLevel="0" collapsed="false">
      <c r="A406" s="19"/>
      <c r="G406" s="7"/>
      <c r="H406" s="1"/>
      <c r="J406" s="1"/>
      <c r="P406" s="9"/>
    </row>
    <row r="407" customFormat="false" ht="12.75" hidden="false" customHeight="false" outlineLevel="0" collapsed="false">
      <c r="A407" s="19"/>
      <c r="G407" s="7"/>
      <c r="H407" s="1"/>
      <c r="J407" s="1"/>
      <c r="P407" s="9"/>
    </row>
    <row r="408" customFormat="false" ht="12.75" hidden="false" customHeight="false" outlineLevel="0" collapsed="false">
      <c r="A408" s="19"/>
      <c r="G408" s="7"/>
      <c r="H408" s="1"/>
      <c r="J408" s="1"/>
      <c r="P408" s="9"/>
    </row>
    <row r="409" customFormat="false" ht="12.75" hidden="false" customHeight="false" outlineLevel="0" collapsed="false">
      <c r="A409" s="19"/>
      <c r="G409" s="7"/>
      <c r="H409" s="1"/>
      <c r="J409" s="1"/>
      <c r="P409" s="9"/>
    </row>
    <row r="410" customFormat="false" ht="12.75" hidden="false" customHeight="false" outlineLevel="0" collapsed="false">
      <c r="A410" s="19"/>
      <c r="G410" s="7"/>
      <c r="H410" s="1"/>
      <c r="J410" s="1"/>
      <c r="P410" s="9"/>
    </row>
    <row r="411" customFormat="false" ht="12.75" hidden="false" customHeight="false" outlineLevel="0" collapsed="false">
      <c r="A411" s="19"/>
      <c r="G411" s="7"/>
      <c r="H411" s="1"/>
      <c r="J411" s="1"/>
      <c r="P411" s="9"/>
    </row>
    <row r="412" customFormat="false" ht="12.75" hidden="false" customHeight="false" outlineLevel="0" collapsed="false">
      <c r="A412" s="19"/>
      <c r="G412" s="7"/>
      <c r="H412" s="1"/>
      <c r="J412" s="1"/>
      <c r="P412" s="9"/>
    </row>
    <row r="413" customFormat="false" ht="12.75" hidden="false" customHeight="false" outlineLevel="0" collapsed="false">
      <c r="A413" s="19"/>
      <c r="G413" s="7"/>
      <c r="H413" s="1"/>
      <c r="J413" s="1"/>
      <c r="P413" s="9"/>
    </row>
    <row r="414" customFormat="false" ht="12.75" hidden="false" customHeight="false" outlineLevel="0" collapsed="false">
      <c r="A414" s="19"/>
      <c r="G414" s="7"/>
      <c r="H414" s="1"/>
      <c r="J414" s="1"/>
      <c r="P414" s="9"/>
    </row>
    <row r="415" customFormat="false" ht="12.75" hidden="false" customHeight="false" outlineLevel="0" collapsed="false">
      <c r="A415" s="19"/>
      <c r="G415" s="7"/>
      <c r="H415" s="1"/>
      <c r="J415" s="1"/>
      <c r="P415" s="9"/>
    </row>
    <row r="416" customFormat="false" ht="12.75" hidden="false" customHeight="false" outlineLevel="0" collapsed="false">
      <c r="A416" s="19"/>
      <c r="G416" s="7"/>
      <c r="H416" s="1"/>
      <c r="J416" s="1"/>
      <c r="P416" s="9"/>
    </row>
    <row r="417" customFormat="false" ht="12.75" hidden="false" customHeight="false" outlineLevel="0" collapsed="false">
      <c r="A417" s="19"/>
      <c r="G417" s="7"/>
      <c r="H417" s="1"/>
      <c r="J417" s="1"/>
      <c r="P417" s="9"/>
    </row>
    <row r="418" customFormat="false" ht="12.75" hidden="false" customHeight="false" outlineLevel="0" collapsed="false">
      <c r="A418" s="19"/>
      <c r="G418" s="7"/>
      <c r="H418" s="1"/>
      <c r="J418" s="1"/>
      <c r="P418" s="9"/>
    </row>
    <row r="419" customFormat="false" ht="12.75" hidden="false" customHeight="false" outlineLevel="0" collapsed="false">
      <c r="A419" s="19"/>
      <c r="G419" s="7"/>
      <c r="H419" s="1"/>
      <c r="J419" s="1"/>
      <c r="P419" s="9"/>
    </row>
    <row r="420" customFormat="false" ht="12.75" hidden="false" customHeight="false" outlineLevel="0" collapsed="false">
      <c r="A420" s="19"/>
      <c r="G420" s="7"/>
      <c r="H420" s="1"/>
      <c r="J420" s="1"/>
      <c r="P420" s="9"/>
    </row>
    <row r="421" customFormat="false" ht="12.75" hidden="false" customHeight="false" outlineLevel="0" collapsed="false">
      <c r="A421" s="19"/>
      <c r="G421" s="7"/>
      <c r="H421" s="1"/>
      <c r="J421" s="1"/>
      <c r="P421" s="9"/>
    </row>
    <row r="422" customFormat="false" ht="12.75" hidden="false" customHeight="false" outlineLevel="0" collapsed="false">
      <c r="A422" s="19"/>
      <c r="G422" s="7"/>
      <c r="H422" s="1"/>
      <c r="J422" s="1"/>
      <c r="P422" s="9"/>
    </row>
    <row r="423" customFormat="false" ht="12.75" hidden="false" customHeight="false" outlineLevel="0" collapsed="false">
      <c r="A423" s="19"/>
      <c r="G423" s="7"/>
      <c r="H423" s="1"/>
      <c r="J423" s="1"/>
      <c r="P423" s="9"/>
    </row>
    <row r="424" customFormat="false" ht="12.75" hidden="false" customHeight="false" outlineLevel="0" collapsed="false">
      <c r="A424" s="19"/>
      <c r="G424" s="7"/>
      <c r="H424" s="1"/>
      <c r="J424" s="1"/>
      <c r="P424" s="9"/>
    </row>
    <row r="425" customFormat="false" ht="12.75" hidden="false" customHeight="false" outlineLevel="0" collapsed="false">
      <c r="A425" s="19"/>
      <c r="G425" s="7"/>
      <c r="H425" s="1"/>
      <c r="J425" s="1"/>
      <c r="P425" s="9"/>
    </row>
    <row r="426" customFormat="false" ht="12.75" hidden="false" customHeight="false" outlineLevel="0" collapsed="false">
      <c r="A426" s="19"/>
      <c r="G426" s="7"/>
      <c r="H426" s="1"/>
      <c r="J426" s="1"/>
      <c r="P426" s="9"/>
    </row>
    <row r="427" customFormat="false" ht="12.75" hidden="false" customHeight="false" outlineLevel="0" collapsed="false">
      <c r="A427" s="19"/>
      <c r="G427" s="7"/>
      <c r="H427" s="1"/>
      <c r="J427" s="1"/>
      <c r="P427" s="9"/>
    </row>
    <row r="428" customFormat="false" ht="12.75" hidden="false" customHeight="false" outlineLevel="0" collapsed="false">
      <c r="A428" s="19"/>
      <c r="G428" s="7"/>
      <c r="H428" s="1"/>
      <c r="J428" s="1"/>
      <c r="P428" s="9"/>
    </row>
    <row r="429" customFormat="false" ht="12.75" hidden="false" customHeight="false" outlineLevel="0" collapsed="false">
      <c r="A429" s="19"/>
      <c r="G429" s="7"/>
      <c r="H429" s="1"/>
      <c r="J429" s="1"/>
      <c r="P429" s="9"/>
    </row>
    <row r="430" customFormat="false" ht="12.75" hidden="false" customHeight="false" outlineLevel="0" collapsed="false">
      <c r="A430" s="19"/>
      <c r="G430" s="7"/>
      <c r="H430" s="1"/>
      <c r="J430" s="1"/>
      <c r="P430" s="9"/>
    </row>
    <row r="431" customFormat="false" ht="12.75" hidden="false" customHeight="false" outlineLevel="0" collapsed="false">
      <c r="A431" s="19"/>
      <c r="G431" s="7"/>
      <c r="H431" s="1"/>
      <c r="J431" s="1"/>
      <c r="P431" s="9"/>
    </row>
    <row r="432" customFormat="false" ht="12.75" hidden="false" customHeight="false" outlineLevel="0" collapsed="false">
      <c r="A432" s="19"/>
      <c r="G432" s="7"/>
      <c r="H432" s="1"/>
      <c r="J432" s="1"/>
      <c r="P432" s="9"/>
    </row>
    <row r="433" customFormat="false" ht="12.75" hidden="false" customHeight="false" outlineLevel="0" collapsed="false">
      <c r="A433" s="19"/>
      <c r="G433" s="7"/>
      <c r="H433" s="1"/>
      <c r="J433" s="1"/>
      <c r="P433" s="9"/>
    </row>
    <row r="434" customFormat="false" ht="12.75" hidden="false" customHeight="false" outlineLevel="0" collapsed="false">
      <c r="A434" s="19"/>
      <c r="G434" s="7"/>
      <c r="H434" s="1"/>
      <c r="J434" s="1"/>
      <c r="P434" s="9"/>
    </row>
    <row r="435" customFormat="false" ht="12.75" hidden="false" customHeight="false" outlineLevel="0" collapsed="false">
      <c r="A435" s="19"/>
      <c r="G435" s="7"/>
      <c r="H435" s="1"/>
      <c r="J435" s="1"/>
      <c r="P435" s="9"/>
    </row>
    <row r="436" customFormat="false" ht="12.75" hidden="false" customHeight="false" outlineLevel="0" collapsed="false">
      <c r="A436" s="19"/>
      <c r="G436" s="7"/>
      <c r="H436" s="1"/>
      <c r="J436" s="1"/>
      <c r="P436" s="9"/>
    </row>
    <row r="437" customFormat="false" ht="12.75" hidden="false" customHeight="false" outlineLevel="0" collapsed="false">
      <c r="A437" s="19"/>
      <c r="G437" s="7"/>
      <c r="H437" s="1"/>
      <c r="J437" s="1"/>
      <c r="P437" s="9"/>
    </row>
    <row r="438" customFormat="false" ht="12.75" hidden="false" customHeight="false" outlineLevel="0" collapsed="false">
      <c r="A438" s="19"/>
      <c r="G438" s="7"/>
      <c r="H438" s="1"/>
      <c r="J438" s="1"/>
      <c r="P438" s="9"/>
    </row>
    <row r="439" customFormat="false" ht="12.75" hidden="false" customHeight="false" outlineLevel="0" collapsed="false">
      <c r="A439" s="19"/>
      <c r="G439" s="7"/>
      <c r="H439" s="1"/>
      <c r="J439" s="1"/>
      <c r="P439" s="9"/>
    </row>
    <row r="440" customFormat="false" ht="12.75" hidden="false" customHeight="false" outlineLevel="0" collapsed="false">
      <c r="A440" s="19"/>
      <c r="G440" s="7"/>
      <c r="H440" s="1"/>
      <c r="J440" s="1"/>
      <c r="P440" s="9"/>
    </row>
    <row r="441" customFormat="false" ht="12.75" hidden="false" customHeight="false" outlineLevel="0" collapsed="false">
      <c r="A441" s="19"/>
      <c r="G441" s="7"/>
      <c r="H441" s="1"/>
      <c r="J441" s="1"/>
      <c r="P441" s="9"/>
    </row>
    <row r="442" customFormat="false" ht="12.75" hidden="false" customHeight="false" outlineLevel="0" collapsed="false">
      <c r="A442" s="19"/>
      <c r="G442" s="7"/>
      <c r="H442" s="1"/>
      <c r="J442" s="1"/>
      <c r="P442" s="9"/>
    </row>
    <row r="443" customFormat="false" ht="12.75" hidden="false" customHeight="false" outlineLevel="0" collapsed="false">
      <c r="A443" s="19"/>
      <c r="G443" s="7"/>
      <c r="H443" s="1"/>
      <c r="J443" s="1"/>
      <c r="P443" s="9"/>
    </row>
    <row r="444" customFormat="false" ht="12.75" hidden="false" customHeight="false" outlineLevel="0" collapsed="false">
      <c r="A444" s="19"/>
      <c r="G444" s="7"/>
      <c r="H444" s="1"/>
      <c r="J444" s="1"/>
      <c r="P444" s="9"/>
    </row>
    <row r="445" customFormat="false" ht="12.75" hidden="false" customHeight="false" outlineLevel="0" collapsed="false">
      <c r="A445" s="19"/>
      <c r="G445" s="7"/>
      <c r="H445" s="1"/>
      <c r="J445" s="1"/>
      <c r="P445" s="9"/>
    </row>
    <row r="446" customFormat="false" ht="12.75" hidden="false" customHeight="false" outlineLevel="0" collapsed="false">
      <c r="A446" s="19"/>
      <c r="G446" s="7"/>
      <c r="H446" s="1"/>
      <c r="J446" s="1"/>
      <c r="P446" s="9"/>
    </row>
    <row r="447" customFormat="false" ht="12.75" hidden="false" customHeight="false" outlineLevel="0" collapsed="false">
      <c r="A447" s="19"/>
      <c r="G447" s="7"/>
      <c r="H447" s="1"/>
      <c r="J447" s="1"/>
      <c r="P447" s="9"/>
    </row>
    <row r="448" customFormat="false" ht="12.75" hidden="false" customHeight="false" outlineLevel="0" collapsed="false">
      <c r="A448" s="19"/>
      <c r="G448" s="7"/>
      <c r="H448" s="1"/>
      <c r="J448" s="1"/>
      <c r="P448" s="9"/>
    </row>
    <row r="449" customFormat="false" ht="12.75" hidden="false" customHeight="false" outlineLevel="0" collapsed="false">
      <c r="A449" s="19"/>
      <c r="G449" s="7"/>
      <c r="H449" s="1"/>
      <c r="J449" s="1"/>
      <c r="P449" s="9"/>
    </row>
    <row r="450" customFormat="false" ht="12.75" hidden="false" customHeight="false" outlineLevel="0" collapsed="false">
      <c r="A450" s="19"/>
      <c r="G450" s="7"/>
      <c r="H450" s="1"/>
      <c r="J450" s="1"/>
      <c r="P450" s="9"/>
    </row>
    <row r="451" customFormat="false" ht="12.75" hidden="false" customHeight="false" outlineLevel="0" collapsed="false">
      <c r="A451" s="19"/>
      <c r="G451" s="7"/>
      <c r="H451" s="1"/>
      <c r="J451" s="1"/>
      <c r="P451" s="9"/>
    </row>
    <row r="452" customFormat="false" ht="12.75" hidden="false" customHeight="false" outlineLevel="0" collapsed="false">
      <c r="A452" s="19"/>
      <c r="G452" s="7"/>
      <c r="H452" s="1"/>
      <c r="J452" s="1"/>
      <c r="P452" s="9"/>
    </row>
    <row r="453" customFormat="false" ht="12.75" hidden="false" customHeight="false" outlineLevel="0" collapsed="false">
      <c r="A453" s="19"/>
      <c r="G453" s="7"/>
      <c r="H453" s="1"/>
      <c r="J453" s="1"/>
      <c r="P453" s="9"/>
    </row>
    <row r="454" customFormat="false" ht="12.75" hidden="false" customHeight="false" outlineLevel="0" collapsed="false">
      <c r="A454" s="19"/>
      <c r="G454" s="7"/>
      <c r="H454" s="1"/>
      <c r="J454" s="1"/>
      <c r="P454" s="9"/>
    </row>
    <row r="455" customFormat="false" ht="12.75" hidden="false" customHeight="false" outlineLevel="0" collapsed="false">
      <c r="A455" s="19"/>
      <c r="G455" s="7"/>
      <c r="H455" s="1"/>
      <c r="J455" s="1"/>
      <c r="P455" s="9"/>
    </row>
    <row r="456" customFormat="false" ht="12.75" hidden="false" customHeight="false" outlineLevel="0" collapsed="false">
      <c r="A456" s="19"/>
      <c r="G456" s="7"/>
      <c r="H456" s="1"/>
      <c r="J456" s="1"/>
      <c r="P456" s="9"/>
    </row>
    <row r="457" customFormat="false" ht="12.75" hidden="false" customHeight="false" outlineLevel="0" collapsed="false">
      <c r="A457" s="19"/>
      <c r="G457" s="7"/>
      <c r="H457" s="1"/>
      <c r="J457" s="1"/>
      <c r="P457" s="9"/>
    </row>
    <row r="458" customFormat="false" ht="12.75" hidden="false" customHeight="false" outlineLevel="0" collapsed="false">
      <c r="A458" s="19"/>
      <c r="G458" s="7"/>
      <c r="H458" s="1"/>
      <c r="J458" s="1"/>
      <c r="P458" s="9"/>
    </row>
    <row r="459" customFormat="false" ht="12.75" hidden="false" customHeight="false" outlineLevel="0" collapsed="false">
      <c r="A459" s="19"/>
      <c r="G459" s="7"/>
      <c r="H459" s="1"/>
      <c r="J459" s="1"/>
      <c r="P459" s="9"/>
    </row>
    <row r="460" customFormat="false" ht="12.75" hidden="false" customHeight="false" outlineLevel="0" collapsed="false">
      <c r="A460" s="19"/>
      <c r="G460" s="7"/>
      <c r="H460" s="1"/>
      <c r="J460" s="1"/>
      <c r="P460" s="9"/>
    </row>
    <row r="461" customFormat="false" ht="12.75" hidden="false" customHeight="false" outlineLevel="0" collapsed="false">
      <c r="A461" s="19"/>
      <c r="G461" s="7"/>
      <c r="H461" s="1"/>
      <c r="J461" s="1"/>
      <c r="P461" s="9"/>
    </row>
    <row r="462" customFormat="false" ht="12.75" hidden="false" customHeight="false" outlineLevel="0" collapsed="false">
      <c r="A462" s="19"/>
      <c r="G462" s="7"/>
      <c r="H462" s="1"/>
      <c r="J462" s="1"/>
      <c r="P462" s="9"/>
    </row>
    <row r="463" customFormat="false" ht="12.75" hidden="false" customHeight="false" outlineLevel="0" collapsed="false">
      <c r="A463" s="19"/>
      <c r="G463" s="7"/>
      <c r="H463" s="1"/>
      <c r="J463" s="1"/>
      <c r="P463" s="9"/>
    </row>
    <row r="464" customFormat="false" ht="12.75" hidden="false" customHeight="false" outlineLevel="0" collapsed="false">
      <c r="A464" s="19"/>
      <c r="G464" s="7"/>
      <c r="H464" s="1"/>
      <c r="J464" s="1"/>
      <c r="P464" s="9"/>
    </row>
    <row r="465" customFormat="false" ht="12.75" hidden="false" customHeight="false" outlineLevel="0" collapsed="false">
      <c r="A465" s="19"/>
      <c r="G465" s="7"/>
      <c r="H465" s="1"/>
      <c r="J465" s="1"/>
      <c r="P465" s="9"/>
    </row>
    <row r="466" customFormat="false" ht="12.75" hidden="false" customHeight="false" outlineLevel="0" collapsed="false">
      <c r="A466" s="19"/>
      <c r="G466" s="7"/>
      <c r="H466" s="1"/>
      <c r="J466" s="1"/>
      <c r="P466" s="9"/>
    </row>
    <row r="467" customFormat="false" ht="12.75" hidden="false" customHeight="false" outlineLevel="0" collapsed="false">
      <c r="A467" s="19"/>
      <c r="G467" s="7"/>
      <c r="H467" s="1"/>
      <c r="J467" s="1"/>
      <c r="P467" s="9"/>
    </row>
    <row r="468" customFormat="false" ht="12.75" hidden="false" customHeight="false" outlineLevel="0" collapsed="false">
      <c r="A468" s="19"/>
      <c r="G468" s="7"/>
      <c r="H468" s="1"/>
      <c r="J468" s="1"/>
      <c r="P468" s="9"/>
    </row>
    <row r="469" customFormat="false" ht="12.75" hidden="false" customHeight="false" outlineLevel="0" collapsed="false">
      <c r="A469" s="19"/>
      <c r="G469" s="7"/>
      <c r="H469" s="1"/>
      <c r="J469" s="1"/>
      <c r="P469" s="9"/>
    </row>
    <row r="470" customFormat="false" ht="12.75" hidden="false" customHeight="false" outlineLevel="0" collapsed="false">
      <c r="A470" s="19"/>
      <c r="G470" s="7"/>
      <c r="H470" s="1"/>
      <c r="J470" s="1"/>
      <c r="P470" s="9"/>
    </row>
    <row r="471" customFormat="false" ht="12.75" hidden="false" customHeight="false" outlineLevel="0" collapsed="false">
      <c r="A471" s="19"/>
      <c r="G471" s="7"/>
      <c r="H471" s="1"/>
      <c r="J471" s="1"/>
      <c r="P471" s="9"/>
    </row>
    <row r="472" customFormat="false" ht="12.75" hidden="false" customHeight="false" outlineLevel="0" collapsed="false">
      <c r="A472" s="19"/>
      <c r="G472" s="7"/>
      <c r="H472" s="1"/>
      <c r="J472" s="1"/>
      <c r="P472" s="9"/>
    </row>
    <row r="473" customFormat="false" ht="12.75" hidden="false" customHeight="false" outlineLevel="0" collapsed="false">
      <c r="A473" s="19"/>
      <c r="G473" s="7"/>
      <c r="H473" s="1"/>
      <c r="J473" s="1"/>
      <c r="P473" s="9"/>
    </row>
    <row r="474" customFormat="false" ht="12.75" hidden="false" customHeight="false" outlineLevel="0" collapsed="false">
      <c r="A474" s="19"/>
      <c r="G474" s="7"/>
      <c r="H474" s="1"/>
      <c r="J474" s="1"/>
      <c r="P474" s="9"/>
    </row>
    <row r="475" customFormat="false" ht="12.75" hidden="false" customHeight="false" outlineLevel="0" collapsed="false">
      <c r="A475" s="19"/>
      <c r="G475" s="7"/>
      <c r="H475" s="1"/>
      <c r="J475" s="1"/>
      <c r="P475" s="9"/>
    </row>
    <row r="476" customFormat="false" ht="12.75" hidden="false" customHeight="false" outlineLevel="0" collapsed="false">
      <c r="A476" s="19"/>
      <c r="G476" s="7"/>
      <c r="H476" s="1"/>
      <c r="J476" s="1"/>
      <c r="P476" s="9"/>
    </row>
    <row r="477" customFormat="false" ht="12.75" hidden="false" customHeight="false" outlineLevel="0" collapsed="false">
      <c r="A477" s="19"/>
      <c r="G477" s="7"/>
      <c r="H477" s="1"/>
      <c r="J477" s="1"/>
      <c r="P477" s="9"/>
    </row>
    <row r="478" customFormat="false" ht="12.75" hidden="false" customHeight="false" outlineLevel="0" collapsed="false">
      <c r="A478" s="19"/>
      <c r="G478" s="7"/>
      <c r="H478" s="1"/>
      <c r="J478" s="1"/>
      <c r="P478" s="9"/>
    </row>
    <row r="479" customFormat="false" ht="12.75" hidden="false" customHeight="false" outlineLevel="0" collapsed="false">
      <c r="A479" s="19"/>
      <c r="G479" s="7"/>
      <c r="H479" s="1"/>
      <c r="J479" s="1"/>
      <c r="P479" s="9"/>
    </row>
    <row r="480" customFormat="false" ht="12.75" hidden="false" customHeight="false" outlineLevel="0" collapsed="false">
      <c r="A480" s="19"/>
      <c r="G480" s="7"/>
      <c r="H480" s="1"/>
      <c r="J480" s="1"/>
      <c r="P480" s="9"/>
    </row>
    <row r="481" customFormat="false" ht="12.75" hidden="false" customHeight="false" outlineLevel="0" collapsed="false">
      <c r="A481" s="19"/>
      <c r="G481" s="7"/>
      <c r="H481" s="1"/>
      <c r="J481" s="1"/>
      <c r="P481" s="9"/>
    </row>
    <row r="482" customFormat="false" ht="12.75" hidden="false" customHeight="false" outlineLevel="0" collapsed="false">
      <c r="A482" s="19"/>
      <c r="G482" s="7"/>
      <c r="H482" s="1"/>
      <c r="J482" s="1"/>
      <c r="P482" s="9"/>
    </row>
    <row r="483" customFormat="false" ht="12.75" hidden="false" customHeight="false" outlineLevel="0" collapsed="false">
      <c r="A483" s="19"/>
      <c r="G483" s="7"/>
      <c r="H483" s="1"/>
      <c r="J483" s="1"/>
      <c r="P483" s="9"/>
    </row>
    <row r="484" customFormat="false" ht="12.75" hidden="false" customHeight="false" outlineLevel="0" collapsed="false">
      <c r="A484" s="19"/>
      <c r="G484" s="7"/>
      <c r="H484" s="1"/>
      <c r="J484" s="1"/>
      <c r="P484" s="9"/>
    </row>
    <row r="485" customFormat="false" ht="12.75" hidden="false" customHeight="false" outlineLevel="0" collapsed="false">
      <c r="A485" s="19"/>
      <c r="G485" s="7"/>
      <c r="H485" s="1"/>
      <c r="J485" s="1"/>
      <c r="P485" s="9"/>
    </row>
    <row r="486" customFormat="false" ht="12.75" hidden="false" customHeight="false" outlineLevel="0" collapsed="false">
      <c r="A486" s="19"/>
      <c r="G486" s="7"/>
      <c r="H486" s="1"/>
      <c r="J486" s="1"/>
      <c r="P486" s="9"/>
    </row>
    <row r="487" customFormat="false" ht="12.75" hidden="false" customHeight="false" outlineLevel="0" collapsed="false">
      <c r="A487" s="19"/>
      <c r="G487" s="7"/>
      <c r="H487" s="1"/>
      <c r="J487" s="1"/>
      <c r="P487" s="9"/>
    </row>
    <row r="488" customFormat="false" ht="12.75" hidden="false" customHeight="false" outlineLevel="0" collapsed="false">
      <c r="A488" s="19"/>
      <c r="G488" s="7"/>
      <c r="H488" s="1"/>
      <c r="J488" s="1"/>
      <c r="P488" s="9"/>
    </row>
    <row r="489" customFormat="false" ht="12.75" hidden="false" customHeight="false" outlineLevel="0" collapsed="false">
      <c r="A489" s="19"/>
      <c r="G489" s="7"/>
      <c r="H489" s="1"/>
      <c r="J489" s="1"/>
      <c r="P489" s="9"/>
    </row>
    <row r="490" customFormat="false" ht="12.75" hidden="false" customHeight="false" outlineLevel="0" collapsed="false">
      <c r="A490" s="19"/>
      <c r="G490" s="7"/>
      <c r="H490" s="1"/>
      <c r="J490" s="1"/>
      <c r="P490" s="9"/>
    </row>
    <row r="491" customFormat="false" ht="12.75" hidden="false" customHeight="false" outlineLevel="0" collapsed="false">
      <c r="A491" s="19"/>
      <c r="G491" s="7"/>
      <c r="H491" s="1"/>
      <c r="J491" s="1"/>
      <c r="P491" s="9"/>
    </row>
    <row r="492" customFormat="false" ht="12.75" hidden="false" customHeight="false" outlineLevel="0" collapsed="false">
      <c r="A492" s="19"/>
      <c r="G492" s="7"/>
      <c r="H492" s="1"/>
      <c r="J492" s="1"/>
      <c r="P492" s="9"/>
    </row>
    <row r="493" customFormat="false" ht="12.75" hidden="false" customHeight="false" outlineLevel="0" collapsed="false">
      <c r="A493" s="19"/>
      <c r="G493" s="7"/>
      <c r="H493" s="1"/>
      <c r="J493" s="1"/>
      <c r="P493" s="9"/>
    </row>
    <row r="494" customFormat="false" ht="12.75" hidden="false" customHeight="false" outlineLevel="0" collapsed="false">
      <c r="A494" s="19"/>
      <c r="G494" s="7"/>
      <c r="H494" s="1"/>
      <c r="J494" s="1"/>
      <c r="P494" s="9"/>
    </row>
    <row r="495" customFormat="false" ht="12.75" hidden="false" customHeight="false" outlineLevel="0" collapsed="false">
      <c r="A495" s="19"/>
      <c r="G495" s="7"/>
      <c r="H495" s="1"/>
      <c r="J495" s="1"/>
      <c r="P495" s="9"/>
    </row>
    <row r="496" customFormat="false" ht="12.75" hidden="false" customHeight="false" outlineLevel="0" collapsed="false">
      <c r="A496" s="19"/>
      <c r="G496" s="7"/>
      <c r="H496" s="1"/>
      <c r="J496" s="1"/>
      <c r="P496" s="9"/>
    </row>
    <row r="497" customFormat="false" ht="12.75" hidden="false" customHeight="false" outlineLevel="0" collapsed="false">
      <c r="A497" s="19"/>
      <c r="G497" s="7"/>
      <c r="H497" s="1"/>
      <c r="J497" s="1"/>
      <c r="P497" s="9"/>
    </row>
    <row r="498" customFormat="false" ht="12.75" hidden="false" customHeight="false" outlineLevel="0" collapsed="false">
      <c r="A498" s="19"/>
      <c r="G498" s="7"/>
      <c r="H498" s="1"/>
      <c r="J498" s="1"/>
      <c r="P498" s="9"/>
    </row>
    <row r="499" customFormat="false" ht="12.75" hidden="false" customHeight="false" outlineLevel="0" collapsed="false">
      <c r="A499" s="19"/>
      <c r="G499" s="7"/>
      <c r="H499" s="1"/>
      <c r="J499" s="1"/>
      <c r="P499" s="9"/>
    </row>
    <row r="500" customFormat="false" ht="12.75" hidden="false" customHeight="false" outlineLevel="0" collapsed="false">
      <c r="A500" s="19"/>
      <c r="G500" s="7"/>
      <c r="H500" s="1"/>
      <c r="J500" s="1"/>
      <c r="P500" s="9"/>
    </row>
    <row r="501" customFormat="false" ht="12.75" hidden="false" customHeight="false" outlineLevel="0" collapsed="false">
      <c r="A501" s="19"/>
      <c r="G501" s="7"/>
      <c r="H501" s="1"/>
      <c r="J501" s="1"/>
      <c r="P501" s="9"/>
    </row>
    <row r="502" customFormat="false" ht="12.75" hidden="false" customHeight="false" outlineLevel="0" collapsed="false">
      <c r="A502" s="19"/>
      <c r="G502" s="7"/>
      <c r="H502" s="1"/>
      <c r="J502" s="1"/>
      <c r="P502" s="9"/>
    </row>
    <row r="503" customFormat="false" ht="12.75" hidden="false" customHeight="false" outlineLevel="0" collapsed="false">
      <c r="A503" s="19"/>
      <c r="G503" s="7"/>
      <c r="H503" s="1"/>
      <c r="J503" s="1"/>
      <c r="P503" s="9"/>
    </row>
    <row r="504" customFormat="false" ht="12.75" hidden="false" customHeight="false" outlineLevel="0" collapsed="false">
      <c r="A504" s="19"/>
      <c r="G504" s="7"/>
      <c r="H504" s="1"/>
      <c r="J504" s="1"/>
      <c r="P504" s="9"/>
    </row>
    <row r="505" customFormat="false" ht="12.75" hidden="false" customHeight="false" outlineLevel="0" collapsed="false">
      <c r="A505" s="19"/>
      <c r="G505" s="7"/>
      <c r="H505" s="1"/>
      <c r="J505" s="1"/>
      <c r="P505" s="9"/>
    </row>
    <row r="506" customFormat="false" ht="12.75" hidden="false" customHeight="false" outlineLevel="0" collapsed="false">
      <c r="A506" s="19"/>
      <c r="G506" s="7"/>
      <c r="H506" s="1"/>
      <c r="J506" s="1"/>
      <c r="P506" s="9"/>
    </row>
    <row r="507" customFormat="false" ht="12.75" hidden="false" customHeight="false" outlineLevel="0" collapsed="false">
      <c r="A507" s="19"/>
      <c r="G507" s="7"/>
      <c r="H507" s="1"/>
      <c r="J507" s="1"/>
      <c r="P507" s="9"/>
    </row>
    <row r="508" customFormat="false" ht="12.75" hidden="false" customHeight="false" outlineLevel="0" collapsed="false">
      <c r="A508" s="19"/>
      <c r="G508" s="7"/>
      <c r="H508" s="1"/>
      <c r="J508" s="1"/>
      <c r="P508" s="9"/>
    </row>
    <row r="509" customFormat="false" ht="12.75" hidden="false" customHeight="false" outlineLevel="0" collapsed="false">
      <c r="A509" s="19"/>
      <c r="G509" s="7"/>
      <c r="H509" s="1"/>
      <c r="J509" s="1"/>
      <c r="P509" s="9"/>
    </row>
    <row r="510" customFormat="false" ht="12.75" hidden="false" customHeight="false" outlineLevel="0" collapsed="false">
      <c r="A510" s="19"/>
      <c r="G510" s="7"/>
      <c r="H510" s="1"/>
      <c r="J510" s="1"/>
      <c r="P510" s="9"/>
    </row>
    <row r="511" customFormat="false" ht="12.75" hidden="false" customHeight="false" outlineLevel="0" collapsed="false">
      <c r="A511" s="19"/>
      <c r="G511" s="7"/>
      <c r="H511" s="1"/>
      <c r="J511" s="1"/>
      <c r="P511" s="9"/>
    </row>
    <row r="512" customFormat="false" ht="12.75" hidden="false" customHeight="false" outlineLevel="0" collapsed="false">
      <c r="A512" s="19"/>
      <c r="G512" s="7"/>
      <c r="H512" s="1"/>
      <c r="J512" s="1"/>
      <c r="P512" s="9"/>
    </row>
    <row r="513" customFormat="false" ht="12.75" hidden="false" customHeight="false" outlineLevel="0" collapsed="false">
      <c r="A513" s="19"/>
      <c r="G513" s="7"/>
      <c r="H513" s="1"/>
      <c r="J513" s="1"/>
      <c r="P513" s="9"/>
    </row>
    <row r="514" customFormat="false" ht="12.75" hidden="false" customHeight="false" outlineLevel="0" collapsed="false">
      <c r="A514" s="19"/>
      <c r="G514" s="7"/>
      <c r="H514" s="1"/>
      <c r="J514" s="1"/>
      <c r="P514" s="9"/>
    </row>
    <row r="515" customFormat="false" ht="12.75" hidden="false" customHeight="false" outlineLevel="0" collapsed="false">
      <c r="A515" s="19"/>
      <c r="G515" s="7"/>
      <c r="H515" s="1"/>
      <c r="J515" s="1"/>
      <c r="P515" s="9"/>
    </row>
    <row r="516" customFormat="false" ht="12.75" hidden="false" customHeight="false" outlineLevel="0" collapsed="false">
      <c r="A516" s="19"/>
      <c r="G516" s="7"/>
      <c r="H516" s="1"/>
      <c r="J516" s="1"/>
      <c r="P516" s="9"/>
    </row>
    <row r="517" customFormat="false" ht="12.75" hidden="false" customHeight="false" outlineLevel="0" collapsed="false">
      <c r="A517" s="19"/>
      <c r="G517" s="7"/>
      <c r="H517" s="1"/>
      <c r="J517" s="1"/>
      <c r="P517" s="9"/>
    </row>
    <row r="518" customFormat="false" ht="12.75" hidden="false" customHeight="false" outlineLevel="0" collapsed="false">
      <c r="A518" s="19"/>
      <c r="G518" s="7"/>
      <c r="H518" s="1"/>
      <c r="J518" s="1"/>
      <c r="P518" s="9"/>
    </row>
    <row r="519" customFormat="false" ht="12.75" hidden="false" customHeight="false" outlineLevel="0" collapsed="false">
      <c r="A519" s="19"/>
      <c r="G519" s="7"/>
      <c r="H519" s="1"/>
      <c r="J519" s="1"/>
      <c r="P519" s="9"/>
    </row>
    <row r="520" customFormat="false" ht="12.75" hidden="false" customHeight="false" outlineLevel="0" collapsed="false">
      <c r="A520" s="19"/>
      <c r="G520" s="7"/>
      <c r="H520" s="1"/>
      <c r="J520" s="1"/>
      <c r="P520" s="9"/>
    </row>
    <row r="521" customFormat="false" ht="12.75" hidden="false" customHeight="false" outlineLevel="0" collapsed="false">
      <c r="A521" s="19"/>
      <c r="G521" s="7"/>
      <c r="H521" s="1"/>
      <c r="J521" s="1"/>
      <c r="P521" s="9"/>
    </row>
    <row r="522" customFormat="false" ht="12.75" hidden="false" customHeight="false" outlineLevel="0" collapsed="false">
      <c r="A522" s="19"/>
      <c r="G522" s="7"/>
      <c r="H522" s="1"/>
      <c r="J522" s="1"/>
      <c r="P522" s="9"/>
    </row>
    <row r="523" customFormat="false" ht="12.75" hidden="false" customHeight="false" outlineLevel="0" collapsed="false">
      <c r="A523" s="19"/>
      <c r="G523" s="7"/>
      <c r="H523" s="1"/>
      <c r="J523" s="1"/>
      <c r="P523" s="9"/>
    </row>
    <row r="524" customFormat="false" ht="12.75" hidden="false" customHeight="false" outlineLevel="0" collapsed="false">
      <c r="A524" s="19"/>
      <c r="G524" s="7"/>
      <c r="H524" s="1"/>
      <c r="J524" s="1"/>
      <c r="P524" s="9"/>
    </row>
    <row r="525" customFormat="false" ht="12.75" hidden="false" customHeight="false" outlineLevel="0" collapsed="false">
      <c r="A525" s="19"/>
      <c r="G525" s="7"/>
      <c r="H525" s="1"/>
      <c r="J525" s="1"/>
      <c r="P525" s="9"/>
    </row>
    <row r="526" customFormat="false" ht="12.75" hidden="false" customHeight="false" outlineLevel="0" collapsed="false">
      <c r="A526" s="19"/>
      <c r="G526" s="7"/>
      <c r="H526" s="1"/>
      <c r="J526" s="1"/>
      <c r="P526" s="9"/>
    </row>
    <row r="527" customFormat="false" ht="12.75" hidden="false" customHeight="false" outlineLevel="0" collapsed="false">
      <c r="A527" s="19"/>
      <c r="G527" s="7"/>
      <c r="H527" s="1"/>
      <c r="J527" s="1"/>
      <c r="P527" s="9"/>
    </row>
    <row r="528" customFormat="false" ht="12.75" hidden="false" customHeight="false" outlineLevel="0" collapsed="false">
      <c r="A528" s="19"/>
      <c r="G528" s="7"/>
      <c r="H528" s="1"/>
      <c r="J528" s="1"/>
      <c r="P528" s="9"/>
    </row>
    <row r="529" customFormat="false" ht="12.75" hidden="false" customHeight="false" outlineLevel="0" collapsed="false">
      <c r="A529" s="19"/>
      <c r="G529" s="7"/>
      <c r="H529" s="1"/>
      <c r="J529" s="1"/>
      <c r="P529" s="9"/>
    </row>
    <row r="530" customFormat="false" ht="12.75" hidden="false" customHeight="false" outlineLevel="0" collapsed="false">
      <c r="A530" s="19"/>
      <c r="G530" s="7"/>
      <c r="H530" s="1"/>
      <c r="J530" s="1"/>
      <c r="P530" s="9"/>
    </row>
    <row r="531" customFormat="false" ht="12.75" hidden="false" customHeight="false" outlineLevel="0" collapsed="false">
      <c r="A531" s="19"/>
      <c r="G531" s="7"/>
      <c r="H531" s="1"/>
      <c r="J531" s="1"/>
      <c r="P531" s="9"/>
    </row>
    <row r="532" customFormat="false" ht="12.75" hidden="false" customHeight="false" outlineLevel="0" collapsed="false">
      <c r="A532" s="19"/>
      <c r="G532" s="7"/>
      <c r="H532" s="1"/>
      <c r="J532" s="1"/>
      <c r="P532" s="9"/>
    </row>
    <row r="533" customFormat="false" ht="12.75" hidden="false" customHeight="false" outlineLevel="0" collapsed="false">
      <c r="A533" s="19"/>
      <c r="G533" s="7"/>
      <c r="H533" s="1"/>
      <c r="J533" s="1"/>
      <c r="P533" s="9"/>
    </row>
    <row r="534" customFormat="false" ht="12.75" hidden="false" customHeight="false" outlineLevel="0" collapsed="false">
      <c r="A534" s="19"/>
      <c r="G534" s="7"/>
      <c r="H534" s="1"/>
      <c r="J534" s="1"/>
      <c r="P534" s="9"/>
    </row>
    <row r="535" customFormat="false" ht="12.75" hidden="false" customHeight="false" outlineLevel="0" collapsed="false">
      <c r="A535" s="19"/>
      <c r="G535" s="7"/>
      <c r="H535" s="1"/>
      <c r="J535" s="1"/>
      <c r="P535" s="9"/>
    </row>
    <row r="536" customFormat="false" ht="12.75" hidden="false" customHeight="false" outlineLevel="0" collapsed="false">
      <c r="A536" s="19"/>
      <c r="G536" s="7"/>
      <c r="H536" s="1"/>
      <c r="J536" s="1"/>
      <c r="P536" s="9"/>
    </row>
    <row r="537" customFormat="false" ht="12.75" hidden="false" customHeight="false" outlineLevel="0" collapsed="false">
      <c r="A537" s="19"/>
      <c r="G537" s="7"/>
      <c r="H537" s="1"/>
      <c r="J537" s="1"/>
      <c r="P537" s="9"/>
    </row>
    <row r="538" customFormat="false" ht="12.75" hidden="false" customHeight="false" outlineLevel="0" collapsed="false">
      <c r="A538" s="19"/>
      <c r="G538" s="7"/>
      <c r="H538" s="1"/>
      <c r="J538" s="1"/>
      <c r="P538" s="9"/>
    </row>
    <row r="539" customFormat="false" ht="12.75" hidden="false" customHeight="false" outlineLevel="0" collapsed="false">
      <c r="A539" s="19"/>
      <c r="G539" s="7"/>
      <c r="H539" s="1"/>
      <c r="J539" s="1"/>
      <c r="P539" s="9"/>
    </row>
    <row r="540" customFormat="false" ht="12.75" hidden="false" customHeight="false" outlineLevel="0" collapsed="false">
      <c r="A540" s="19"/>
      <c r="G540" s="7"/>
      <c r="H540" s="1"/>
      <c r="J540" s="1"/>
      <c r="P540" s="9"/>
    </row>
    <row r="541" customFormat="false" ht="12.75" hidden="false" customHeight="false" outlineLevel="0" collapsed="false">
      <c r="A541" s="19"/>
      <c r="G541" s="7"/>
      <c r="H541" s="1"/>
      <c r="J541" s="1"/>
      <c r="P541" s="9"/>
    </row>
    <row r="542" customFormat="false" ht="12.75" hidden="false" customHeight="false" outlineLevel="0" collapsed="false">
      <c r="A542" s="19"/>
      <c r="G542" s="7"/>
      <c r="H542" s="1"/>
      <c r="J542" s="1"/>
      <c r="P542" s="9"/>
    </row>
    <row r="543" customFormat="false" ht="12.75" hidden="false" customHeight="false" outlineLevel="0" collapsed="false">
      <c r="A543" s="19"/>
      <c r="G543" s="7"/>
      <c r="H543" s="1"/>
      <c r="J543" s="1"/>
      <c r="P543" s="9"/>
    </row>
    <row r="544" customFormat="false" ht="12.75" hidden="false" customHeight="false" outlineLevel="0" collapsed="false">
      <c r="A544" s="19"/>
      <c r="G544" s="7"/>
      <c r="H544" s="1"/>
      <c r="J544" s="1"/>
      <c r="P544" s="9"/>
    </row>
    <row r="545" customFormat="false" ht="12.75" hidden="false" customHeight="false" outlineLevel="0" collapsed="false">
      <c r="A545" s="19"/>
      <c r="G545" s="7"/>
      <c r="H545" s="1"/>
      <c r="J545" s="1"/>
      <c r="P545" s="9"/>
    </row>
    <row r="546" customFormat="false" ht="12.75" hidden="false" customHeight="false" outlineLevel="0" collapsed="false">
      <c r="A546" s="19"/>
      <c r="G546" s="7"/>
      <c r="H546" s="1"/>
      <c r="J546" s="1"/>
      <c r="P546" s="9"/>
    </row>
    <row r="547" customFormat="false" ht="12.75" hidden="false" customHeight="false" outlineLevel="0" collapsed="false">
      <c r="A547" s="19"/>
      <c r="G547" s="7"/>
      <c r="H547" s="1"/>
      <c r="J547" s="1"/>
      <c r="P547" s="9"/>
    </row>
    <row r="548" customFormat="false" ht="12.75" hidden="false" customHeight="false" outlineLevel="0" collapsed="false">
      <c r="A548" s="19"/>
      <c r="G548" s="7"/>
      <c r="H548" s="1"/>
      <c r="J548" s="1"/>
      <c r="P548" s="9"/>
    </row>
    <row r="549" customFormat="false" ht="12.75" hidden="false" customHeight="false" outlineLevel="0" collapsed="false">
      <c r="A549" s="19"/>
      <c r="G549" s="7"/>
      <c r="H549" s="1"/>
      <c r="J549" s="1"/>
      <c r="P549" s="9"/>
    </row>
    <row r="550" customFormat="false" ht="12.75" hidden="false" customHeight="false" outlineLevel="0" collapsed="false">
      <c r="A550" s="19"/>
      <c r="G550" s="7"/>
      <c r="H550" s="1"/>
      <c r="J550" s="1"/>
      <c r="P550" s="9"/>
    </row>
    <row r="551" customFormat="false" ht="12.75" hidden="false" customHeight="false" outlineLevel="0" collapsed="false">
      <c r="A551" s="19"/>
      <c r="G551" s="7"/>
      <c r="H551" s="1"/>
      <c r="J551" s="1"/>
      <c r="P551" s="9"/>
    </row>
    <row r="552" customFormat="false" ht="12.75" hidden="false" customHeight="false" outlineLevel="0" collapsed="false">
      <c r="A552" s="19"/>
      <c r="G552" s="7"/>
      <c r="H552" s="1"/>
      <c r="J552" s="1"/>
      <c r="P552" s="9"/>
    </row>
    <row r="553" customFormat="false" ht="12.75" hidden="false" customHeight="false" outlineLevel="0" collapsed="false">
      <c r="A553" s="19"/>
      <c r="G553" s="7"/>
      <c r="H553" s="1"/>
      <c r="J553" s="1"/>
      <c r="P553" s="9"/>
    </row>
    <row r="554" customFormat="false" ht="12.75" hidden="false" customHeight="false" outlineLevel="0" collapsed="false">
      <c r="A554" s="19"/>
      <c r="G554" s="7"/>
      <c r="H554" s="1"/>
      <c r="J554" s="1"/>
      <c r="P554" s="9"/>
    </row>
    <row r="555" customFormat="false" ht="12.75" hidden="false" customHeight="false" outlineLevel="0" collapsed="false">
      <c r="A555" s="19"/>
      <c r="G555" s="7"/>
      <c r="H555" s="1"/>
      <c r="J555" s="1"/>
      <c r="P555" s="9"/>
    </row>
    <row r="556" customFormat="false" ht="12.75" hidden="false" customHeight="false" outlineLevel="0" collapsed="false">
      <c r="A556" s="19"/>
      <c r="G556" s="7"/>
      <c r="H556" s="1"/>
      <c r="J556" s="1"/>
      <c r="P556" s="9"/>
    </row>
    <row r="557" customFormat="false" ht="12.75" hidden="false" customHeight="false" outlineLevel="0" collapsed="false">
      <c r="A557" s="19"/>
      <c r="G557" s="7"/>
      <c r="H557" s="1"/>
      <c r="J557" s="1"/>
      <c r="P557" s="9"/>
    </row>
    <row r="558" customFormat="false" ht="12.75" hidden="false" customHeight="false" outlineLevel="0" collapsed="false">
      <c r="A558" s="19"/>
      <c r="G558" s="7"/>
      <c r="H558" s="1"/>
      <c r="J558" s="1"/>
      <c r="P558" s="9"/>
    </row>
    <row r="559" customFormat="false" ht="12.75" hidden="false" customHeight="false" outlineLevel="0" collapsed="false">
      <c r="A559" s="19"/>
      <c r="G559" s="7"/>
      <c r="H559" s="1"/>
      <c r="J559" s="1"/>
      <c r="P559" s="9"/>
    </row>
    <row r="560" customFormat="false" ht="12.75" hidden="false" customHeight="false" outlineLevel="0" collapsed="false">
      <c r="A560" s="19"/>
      <c r="G560" s="7"/>
      <c r="H560" s="1"/>
      <c r="J560" s="1"/>
      <c r="P560" s="9"/>
    </row>
    <row r="561" customFormat="false" ht="12.75" hidden="false" customHeight="false" outlineLevel="0" collapsed="false">
      <c r="A561" s="19"/>
      <c r="G561" s="7"/>
      <c r="H561" s="1"/>
      <c r="J561" s="1"/>
      <c r="P561" s="9"/>
    </row>
    <row r="562" customFormat="false" ht="12.75" hidden="false" customHeight="false" outlineLevel="0" collapsed="false">
      <c r="A562" s="19"/>
      <c r="G562" s="7"/>
      <c r="H562" s="1"/>
      <c r="J562" s="1"/>
      <c r="P562" s="9"/>
    </row>
    <row r="563" customFormat="false" ht="12.75" hidden="false" customHeight="false" outlineLevel="0" collapsed="false">
      <c r="A563" s="19"/>
      <c r="G563" s="7"/>
      <c r="H563" s="1"/>
      <c r="J563" s="1"/>
      <c r="P563" s="9"/>
    </row>
    <row r="564" customFormat="false" ht="12.75" hidden="false" customHeight="false" outlineLevel="0" collapsed="false">
      <c r="A564" s="19"/>
      <c r="G564" s="7"/>
      <c r="H564" s="1"/>
      <c r="J564" s="1"/>
      <c r="P564" s="9"/>
    </row>
    <row r="565" customFormat="false" ht="12.75" hidden="false" customHeight="false" outlineLevel="0" collapsed="false">
      <c r="A565" s="19"/>
      <c r="G565" s="7"/>
      <c r="H565" s="1"/>
      <c r="J565" s="1"/>
      <c r="P565" s="9"/>
    </row>
    <row r="566" customFormat="false" ht="12.75" hidden="false" customHeight="false" outlineLevel="0" collapsed="false">
      <c r="A566" s="19"/>
      <c r="G566" s="7"/>
      <c r="H566" s="1"/>
      <c r="J566" s="1"/>
      <c r="P566" s="9"/>
    </row>
    <row r="567" customFormat="false" ht="12.75" hidden="false" customHeight="false" outlineLevel="0" collapsed="false">
      <c r="A567" s="19"/>
      <c r="G567" s="7"/>
      <c r="H567" s="1"/>
      <c r="J567" s="1"/>
      <c r="P567" s="9"/>
    </row>
    <row r="568" customFormat="false" ht="12.75" hidden="false" customHeight="false" outlineLevel="0" collapsed="false">
      <c r="A568" s="19"/>
      <c r="G568" s="7"/>
      <c r="H568" s="1"/>
      <c r="J568" s="1"/>
      <c r="P568" s="9"/>
    </row>
    <row r="569" customFormat="false" ht="12.75" hidden="false" customHeight="false" outlineLevel="0" collapsed="false">
      <c r="A569" s="19"/>
      <c r="G569" s="7"/>
      <c r="H569" s="1"/>
      <c r="J569" s="1"/>
      <c r="P569" s="9"/>
    </row>
    <row r="570" customFormat="false" ht="12.75" hidden="false" customHeight="false" outlineLevel="0" collapsed="false">
      <c r="A570" s="19"/>
      <c r="G570" s="7"/>
      <c r="H570" s="1"/>
      <c r="J570" s="1"/>
      <c r="P570" s="9"/>
    </row>
    <row r="571" customFormat="false" ht="12.75" hidden="false" customHeight="false" outlineLevel="0" collapsed="false">
      <c r="A571" s="19"/>
      <c r="G571" s="7"/>
      <c r="H571" s="1"/>
      <c r="J571" s="1"/>
      <c r="P571" s="9"/>
    </row>
    <row r="572" customFormat="false" ht="12.75" hidden="false" customHeight="false" outlineLevel="0" collapsed="false">
      <c r="A572" s="19"/>
      <c r="G572" s="7"/>
      <c r="H572" s="1"/>
      <c r="J572" s="1"/>
      <c r="P572" s="9"/>
    </row>
    <row r="573" customFormat="false" ht="12.75" hidden="false" customHeight="false" outlineLevel="0" collapsed="false">
      <c r="A573" s="19"/>
      <c r="G573" s="7"/>
      <c r="H573" s="1"/>
      <c r="J573" s="1"/>
      <c r="P573" s="9"/>
    </row>
    <row r="574" customFormat="false" ht="12.75" hidden="false" customHeight="false" outlineLevel="0" collapsed="false">
      <c r="A574" s="19"/>
      <c r="G574" s="7"/>
      <c r="H574" s="1"/>
      <c r="J574" s="1"/>
      <c r="P574" s="9"/>
    </row>
    <row r="575" customFormat="false" ht="12.75" hidden="false" customHeight="false" outlineLevel="0" collapsed="false">
      <c r="A575" s="19"/>
      <c r="G575" s="7"/>
      <c r="H575" s="1"/>
      <c r="J575" s="1"/>
      <c r="P575" s="9"/>
    </row>
    <row r="576" customFormat="false" ht="12.75" hidden="false" customHeight="false" outlineLevel="0" collapsed="false">
      <c r="A576" s="19"/>
      <c r="G576" s="7"/>
      <c r="H576" s="1"/>
      <c r="J576" s="1"/>
      <c r="P576" s="9"/>
    </row>
    <row r="577" customFormat="false" ht="12.75" hidden="false" customHeight="false" outlineLevel="0" collapsed="false">
      <c r="A577" s="19"/>
      <c r="G577" s="7"/>
      <c r="H577" s="1"/>
      <c r="J577" s="1"/>
      <c r="P577" s="9"/>
    </row>
    <row r="578" customFormat="false" ht="12.75" hidden="false" customHeight="false" outlineLevel="0" collapsed="false">
      <c r="A578" s="19"/>
      <c r="G578" s="7"/>
      <c r="H578" s="1"/>
      <c r="J578" s="1"/>
      <c r="P578" s="9"/>
    </row>
    <row r="579" customFormat="false" ht="12.75" hidden="false" customHeight="false" outlineLevel="0" collapsed="false">
      <c r="A579" s="19"/>
      <c r="G579" s="7"/>
      <c r="H579" s="1"/>
      <c r="J579" s="1"/>
      <c r="P579" s="9"/>
    </row>
    <row r="580" customFormat="false" ht="12.75" hidden="false" customHeight="false" outlineLevel="0" collapsed="false">
      <c r="A580" s="19"/>
      <c r="G580" s="7"/>
      <c r="H580" s="1"/>
      <c r="J580" s="1"/>
      <c r="P580" s="9"/>
    </row>
    <row r="581" customFormat="false" ht="12.75" hidden="false" customHeight="false" outlineLevel="0" collapsed="false">
      <c r="A581" s="19"/>
      <c r="G581" s="7"/>
      <c r="H581" s="1"/>
      <c r="J581" s="1"/>
      <c r="P581" s="9"/>
    </row>
    <row r="582" customFormat="false" ht="12.75" hidden="false" customHeight="false" outlineLevel="0" collapsed="false">
      <c r="A582" s="19"/>
      <c r="G582" s="7"/>
      <c r="H582" s="1"/>
      <c r="J582" s="1"/>
      <c r="P582" s="9"/>
    </row>
    <row r="583" customFormat="false" ht="12.75" hidden="false" customHeight="false" outlineLevel="0" collapsed="false">
      <c r="A583" s="19"/>
      <c r="G583" s="7"/>
      <c r="H583" s="1"/>
      <c r="J583" s="1"/>
      <c r="P583" s="9"/>
    </row>
    <row r="584" customFormat="false" ht="12.75" hidden="false" customHeight="false" outlineLevel="0" collapsed="false">
      <c r="A584" s="19"/>
      <c r="G584" s="7"/>
      <c r="H584" s="1"/>
      <c r="J584" s="1"/>
      <c r="P584" s="9"/>
    </row>
    <row r="585" customFormat="false" ht="12.75" hidden="false" customHeight="false" outlineLevel="0" collapsed="false">
      <c r="A585" s="19"/>
      <c r="G585" s="7"/>
      <c r="H585" s="1"/>
      <c r="J585" s="1"/>
      <c r="P585" s="9"/>
    </row>
    <row r="586" customFormat="false" ht="12.75" hidden="false" customHeight="false" outlineLevel="0" collapsed="false">
      <c r="A586" s="19"/>
      <c r="G586" s="7"/>
      <c r="H586" s="1"/>
      <c r="J586" s="1"/>
      <c r="P586" s="9"/>
    </row>
    <row r="587" customFormat="false" ht="12.75" hidden="false" customHeight="false" outlineLevel="0" collapsed="false">
      <c r="A587" s="19"/>
      <c r="G587" s="7"/>
      <c r="H587" s="1"/>
      <c r="J587" s="1"/>
      <c r="P587" s="9"/>
    </row>
    <row r="588" customFormat="false" ht="12.75" hidden="false" customHeight="false" outlineLevel="0" collapsed="false">
      <c r="A588" s="19"/>
      <c r="G588" s="7"/>
      <c r="H588" s="1"/>
      <c r="J588" s="1"/>
      <c r="P588" s="9"/>
    </row>
    <row r="589" customFormat="false" ht="12.75" hidden="false" customHeight="false" outlineLevel="0" collapsed="false">
      <c r="A589" s="19"/>
      <c r="G589" s="7"/>
      <c r="H589" s="1"/>
      <c r="J589" s="1"/>
      <c r="P589" s="9"/>
    </row>
    <row r="590" customFormat="false" ht="12.75" hidden="false" customHeight="false" outlineLevel="0" collapsed="false">
      <c r="A590" s="19"/>
      <c r="G590" s="7"/>
      <c r="H590" s="1"/>
      <c r="J590" s="1"/>
      <c r="P590" s="9"/>
    </row>
    <row r="591" customFormat="false" ht="12.75" hidden="false" customHeight="false" outlineLevel="0" collapsed="false">
      <c r="A591" s="19"/>
      <c r="G591" s="7"/>
      <c r="H591" s="1"/>
      <c r="J591" s="1"/>
      <c r="P591" s="9"/>
    </row>
    <row r="592" customFormat="false" ht="12.75" hidden="false" customHeight="false" outlineLevel="0" collapsed="false">
      <c r="A592" s="19"/>
      <c r="G592" s="7"/>
      <c r="H592" s="1"/>
      <c r="J592" s="1"/>
      <c r="P592" s="9"/>
    </row>
    <row r="593" customFormat="false" ht="12.75" hidden="false" customHeight="false" outlineLevel="0" collapsed="false">
      <c r="A593" s="19"/>
      <c r="G593" s="7"/>
      <c r="H593" s="1"/>
      <c r="J593" s="1"/>
      <c r="P593" s="9"/>
    </row>
    <row r="594" customFormat="false" ht="12.75" hidden="false" customHeight="false" outlineLevel="0" collapsed="false">
      <c r="A594" s="19"/>
      <c r="G594" s="7"/>
      <c r="H594" s="1"/>
      <c r="J594" s="1"/>
      <c r="P594" s="9"/>
    </row>
    <row r="595" customFormat="false" ht="12.75" hidden="false" customHeight="false" outlineLevel="0" collapsed="false">
      <c r="A595" s="19"/>
      <c r="G595" s="7"/>
      <c r="H595" s="1"/>
      <c r="J595" s="1"/>
      <c r="P595" s="9"/>
    </row>
    <row r="596" customFormat="false" ht="12.75" hidden="false" customHeight="false" outlineLevel="0" collapsed="false">
      <c r="A596" s="19"/>
      <c r="G596" s="7"/>
      <c r="H596" s="1"/>
      <c r="J596" s="1"/>
      <c r="P596" s="9"/>
    </row>
    <row r="597" customFormat="false" ht="12.75" hidden="false" customHeight="false" outlineLevel="0" collapsed="false">
      <c r="A597" s="19"/>
      <c r="G597" s="7"/>
      <c r="H597" s="1"/>
      <c r="J597" s="1"/>
      <c r="P597" s="9"/>
    </row>
    <row r="598" customFormat="false" ht="12.75" hidden="false" customHeight="false" outlineLevel="0" collapsed="false">
      <c r="A598" s="19"/>
      <c r="G598" s="7"/>
      <c r="H598" s="1"/>
      <c r="J598" s="1"/>
      <c r="P598" s="9"/>
    </row>
    <row r="599" customFormat="false" ht="12.75" hidden="false" customHeight="false" outlineLevel="0" collapsed="false">
      <c r="A599" s="19"/>
      <c r="G599" s="7"/>
      <c r="H599" s="1"/>
      <c r="J599" s="1"/>
      <c r="P599" s="9"/>
    </row>
    <row r="600" customFormat="false" ht="12.75" hidden="false" customHeight="false" outlineLevel="0" collapsed="false">
      <c r="A600" s="19"/>
      <c r="G600" s="7"/>
      <c r="H600" s="1"/>
      <c r="J600" s="1"/>
      <c r="P600" s="9"/>
    </row>
    <row r="601" customFormat="false" ht="12.75" hidden="false" customHeight="false" outlineLevel="0" collapsed="false">
      <c r="A601" s="19"/>
      <c r="G601" s="7"/>
      <c r="H601" s="1"/>
      <c r="J601" s="1"/>
      <c r="P601" s="9"/>
    </row>
    <row r="602" customFormat="false" ht="12.75" hidden="false" customHeight="false" outlineLevel="0" collapsed="false">
      <c r="A602" s="19"/>
      <c r="G602" s="7"/>
      <c r="H602" s="1"/>
      <c r="J602" s="1"/>
      <c r="P602" s="9"/>
    </row>
    <row r="603" customFormat="false" ht="12.75" hidden="false" customHeight="false" outlineLevel="0" collapsed="false">
      <c r="A603" s="19"/>
      <c r="G603" s="7"/>
      <c r="H603" s="1"/>
      <c r="J603" s="1"/>
      <c r="P603" s="9"/>
    </row>
    <row r="604" customFormat="false" ht="12.75" hidden="false" customHeight="false" outlineLevel="0" collapsed="false">
      <c r="A604" s="19"/>
      <c r="G604" s="7"/>
      <c r="H604" s="1"/>
      <c r="J604" s="1"/>
      <c r="P604" s="9"/>
    </row>
    <row r="605" customFormat="false" ht="12.75" hidden="false" customHeight="false" outlineLevel="0" collapsed="false">
      <c r="A605" s="19"/>
      <c r="G605" s="7"/>
      <c r="H605" s="1"/>
      <c r="J605" s="1"/>
      <c r="P605" s="9"/>
    </row>
    <row r="606" customFormat="false" ht="12.75" hidden="false" customHeight="false" outlineLevel="0" collapsed="false">
      <c r="A606" s="19"/>
      <c r="G606" s="7"/>
      <c r="H606" s="1"/>
      <c r="J606" s="1"/>
      <c r="P606" s="9"/>
    </row>
    <row r="607" customFormat="false" ht="12.75" hidden="false" customHeight="false" outlineLevel="0" collapsed="false">
      <c r="A607" s="19"/>
      <c r="G607" s="7"/>
      <c r="H607" s="1"/>
      <c r="J607" s="1"/>
      <c r="P607" s="9"/>
    </row>
    <row r="608" customFormat="false" ht="12.75" hidden="false" customHeight="false" outlineLevel="0" collapsed="false">
      <c r="A608" s="19"/>
      <c r="G608" s="7"/>
      <c r="H608" s="1"/>
      <c r="J608" s="1"/>
      <c r="P608" s="9"/>
    </row>
    <row r="609" customFormat="false" ht="12.75" hidden="false" customHeight="false" outlineLevel="0" collapsed="false">
      <c r="A609" s="19"/>
      <c r="G609" s="7"/>
      <c r="H609" s="1"/>
      <c r="J609" s="1"/>
      <c r="P609" s="9"/>
    </row>
    <row r="610" customFormat="false" ht="12.75" hidden="false" customHeight="false" outlineLevel="0" collapsed="false">
      <c r="A610" s="19"/>
      <c r="G610" s="7"/>
      <c r="H610" s="1"/>
      <c r="J610" s="1"/>
      <c r="P610" s="9"/>
    </row>
    <row r="611" customFormat="false" ht="12.75" hidden="false" customHeight="false" outlineLevel="0" collapsed="false">
      <c r="A611" s="19"/>
      <c r="G611" s="7"/>
      <c r="H611" s="1"/>
      <c r="J611" s="1"/>
      <c r="P611" s="9"/>
    </row>
    <row r="612" customFormat="false" ht="12.75" hidden="false" customHeight="false" outlineLevel="0" collapsed="false">
      <c r="A612" s="19"/>
      <c r="G612" s="7"/>
      <c r="H612" s="1"/>
      <c r="J612" s="1"/>
      <c r="P612" s="9"/>
    </row>
    <row r="613" customFormat="false" ht="12.75" hidden="false" customHeight="false" outlineLevel="0" collapsed="false">
      <c r="A613" s="19"/>
      <c r="G613" s="7"/>
      <c r="H613" s="1"/>
      <c r="J613" s="1"/>
      <c r="P613" s="9"/>
    </row>
    <row r="614" customFormat="false" ht="12.75" hidden="false" customHeight="false" outlineLevel="0" collapsed="false">
      <c r="A614" s="19"/>
      <c r="G614" s="7"/>
      <c r="H614" s="1"/>
      <c r="J614" s="1"/>
      <c r="P614" s="9"/>
    </row>
    <row r="615" customFormat="false" ht="12.75" hidden="false" customHeight="false" outlineLevel="0" collapsed="false">
      <c r="A615" s="19"/>
      <c r="G615" s="7"/>
      <c r="H615" s="1"/>
      <c r="J615" s="1"/>
      <c r="P615" s="9"/>
    </row>
    <row r="616" customFormat="false" ht="12.75" hidden="false" customHeight="false" outlineLevel="0" collapsed="false">
      <c r="A616" s="19"/>
      <c r="G616" s="7"/>
      <c r="H616" s="1"/>
      <c r="J616" s="1"/>
      <c r="P616" s="9"/>
    </row>
    <row r="617" customFormat="false" ht="12.75" hidden="false" customHeight="false" outlineLevel="0" collapsed="false">
      <c r="A617" s="19"/>
      <c r="G617" s="7"/>
      <c r="H617" s="1"/>
      <c r="J617" s="1"/>
      <c r="P617" s="9"/>
    </row>
    <row r="618" customFormat="false" ht="12.75" hidden="false" customHeight="false" outlineLevel="0" collapsed="false">
      <c r="A618" s="19"/>
      <c r="G618" s="7"/>
      <c r="H618" s="1"/>
      <c r="J618" s="1"/>
      <c r="P618" s="9"/>
    </row>
    <row r="619" customFormat="false" ht="12.75" hidden="false" customHeight="false" outlineLevel="0" collapsed="false">
      <c r="A619" s="19"/>
      <c r="G619" s="7"/>
      <c r="H619" s="1"/>
      <c r="J619" s="1"/>
      <c r="P619" s="9"/>
    </row>
    <row r="620" customFormat="false" ht="12.75" hidden="false" customHeight="false" outlineLevel="0" collapsed="false">
      <c r="A620" s="19"/>
      <c r="G620" s="7"/>
      <c r="H620" s="1"/>
      <c r="J620" s="1"/>
      <c r="P620" s="9"/>
    </row>
    <row r="621" customFormat="false" ht="12.75" hidden="false" customHeight="false" outlineLevel="0" collapsed="false">
      <c r="A621" s="19"/>
      <c r="G621" s="7"/>
      <c r="H621" s="1"/>
      <c r="J621" s="1"/>
      <c r="P621" s="9"/>
    </row>
    <row r="622" customFormat="false" ht="12.75" hidden="false" customHeight="false" outlineLevel="0" collapsed="false">
      <c r="A622" s="19"/>
      <c r="G622" s="7"/>
      <c r="H622" s="1"/>
      <c r="J622" s="1"/>
      <c r="P622" s="9"/>
    </row>
    <row r="623" customFormat="false" ht="12.75" hidden="false" customHeight="false" outlineLevel="0" collapsed="false">
      <c r="A623" s="19"/>
      <c r="G623" s="7"/>
      <c r="H623" s="1"/>
      <c r="J623" s="1"/>
      <c r="P623" s="9"/>
    </row>
    <row r="624" customFormat="false" ht="12.75" hidden="false" customHeight="false" outlineLevel="0" collapsed="false">
      <c r="A624" s="19"/>
      <c r="G624" s="7"/>
      <c r="H624" s="1"/>
      <c r="J624" s="1"/>
      <c r="P624" s="9"/>
    </row>
    <row r="625" customFormat="false" ht="12.75" hidden="false" customHeight="false" outlineLevel="0" collapsed="false">
      <c r="A625" s="19"/>
      <c r="G625" s="7"/>
      <c r="H625" s="1"/>
      <c r="J625" s="1"/>
      <c r="P625" s="9"/>
    </row>
    <row r="626" customFormat="false" ht="12.75" hidden="false" customHeight="false" outlineLevel="0" collapsed="false">
      <c r="A626" s="19"/>
      <c r="G626" s="7"/>
      <c r="H626" s="1"/>
      <c r="J626" s="1"/>
      <c r="P626" s="9"/>
    </row>
    <row r="627" customFormat="false" ht="12.75" hidden="false" customHeight="false" outlineLevel="0" collapsed="false">
      <c r="A627" s="19"/>
      <c r="G627" s="7"/>
      <c r="H627" s="1"/>
      <c r="J627" s="1"/>
      <c r="P627" s="9"/>
    </row>
    <row r="628" customFormat="false" ht="12.75" hidden="false" customHeight="false" outlineLevel="0" collapsed="false">
      <c r="A628" s="19"/>
      <c r="G628" s="7"/>
      <c r="H628" s="1"/>
      <c r="J628" s="1"/>
      <c r="P628" s="9"/>
    </row>
    <row r="629" customFormat="false" ht="12.75" hidden="false" customHeight="false" outlineLevel="0" collapsed="false">
      <c r="A629" s="19"/>
      <c r="G629" s="7"/>
      <c r="H629" s="1"/>
      <c r="J629" s="1"/>
      <c r="P629" s="9"/>
    </row>
    <row r="630" customFormat="false" ht="12.75" hidden="false" customHeight="false" outlineLevel="0" collapsed="false">
      <c r="A630" s="19"/>
      <c r="G630" s="7"/>
      <c r="H630" s="1"/>
      <c r="J630" s="1"/>
      <c r="P630" s="9"/>
    </row>
    <row r="631" customFormat="false" ht="12.75" hidden="false" customHeight="false" outlineLevel="0" collapsed="false">
      <c r="A631" s="19"/>
      <c r="G631" s="7"/>
      <c r="H631" s="1"/>
      <c r="J631" s="1"/>
      <c r="P631" s="9"/>
    </row>
    <row r="632" customFormat="false" ht="12.75" hidden="false" customHeight="false" outlineLevel="0" collapsed="false">
      <c r="A632" s="19"/>
      <c r="G632" s="7"/>
      <c r="H632" s="1"/>
      <c r="J632" s="1"/>
      <c r="P632" s="9"/>
    </row>
    <row r="633" customFormat="false" ht="12.75" hidden="false" customHeight="false" outlineLevel="0" collapsed="false">
      <c r="A633" s="19"/>
      <c r="G633" s="7"/>
      <c r="H633" s="1"/>
      <c r="J633" s="1"/>
      <c r="P633" s="9"/>
    </row>
    <row r="634" customFormat="false" ht="12.75" hidden="false" customHeight="false" outlineLevel="0" collapsed="false">
      <c r="A634" s="19"/>
      <c r="G634" s="7"/>
      <c r="H634" s="1"/>
      <c r="J634" s="1"/>
      <c r="P634" s="9"/>
    </row>
    <row r="635" customFormat="false" ht="12.75" hidden="false" customHeight="false" outlineLevel="0" collapsed="false">
      <c r="A635" s="19"/>
      <c r="G635" s="7"/>
      <c r="H635" s="1"/>
      <c r="J635" s="1"/>
      <c r="P635" s="9"/>
    </row>
    <row r="636" customFormat="false" ht="12.75" hidden="false" customHeight="false" outlineLevel="0" collapsed="false">
      <c r="A636" s="19"/>
      <c r="G636" s="7"/>
      <c r="H636" s="1"/>
      <c r="J636" s="1"/>
      <c r="P636" s="9"/>
    </row>
    <row r="637" customFormat="false" ht="12.75" hidden="false" customHeight="false" outlineLevel="0" collapsed="false">
      <c r="A637" s="19"/>
      <c r="G637" s="7"/>
      <c r="H637" s="1"/>
      <c r="J637" s="1"/>
      <c r="P637" s="9"/>
    </row>
    <row r="638" customFormat="false" ht="12.75" hidden="false" customHeight="false" outlineLevel="0" collapsed="false">
      <c r="A638" s="19"/>
      <c r="G638" s="7"/>
      <c r="H638" s="1"/>
      <c r="J638" s="1"/>
      <c r="P638" s="9"/>
    </row>
    <row r="639" customFormat="false" ht="12.75" hidden="false" customHeight="false" outlineLevel="0" collapsed="false">
      <c r="A639" s="19"/>
      <c r="G639" s="7"/>
      <c r="H639" s="1"/>
      <c r="J639" s="1"/>
      <c r="P639" s="9"/>
    </row>
    <row r="640" customFormat="false" ht="12.75" hidden="false" customHeight="false" outlineLevel="0" collapsed="false">
      <c r="A640" s="19"/>
      <c r="G640" s="7"/>
      <c r="H640" s="1"/>
      <c r="J640" s="1"/>
      <c r="P640" s="9"/>
    </row>
    <row r="641" customFormat="false" ht="12.75" hidden="false" customHeight="false" outlineLevel="0" collapsed="false">
      <c r="A641" s="19"/>
      <c r="G641" s="7"/>
      <c r="H641" s="1"/>
      <c r="J641" s="1"/>
      <c r="P641" s="9"/>
    </row>
    <row r="642" customFormat="false" ht="12.75" hidden="false" customHeight="false" outlineLevel="0" collapsed="false">
      <c r="A642" s="19"/>
      <c r="G642" s="7"/>
      <c r="H642" s="1"/>
      <c r="J642" s="1"/>
      <c r="P642" s="9"/>
    </row>
    <row r="643" customFormat="false" ht="12.75" hidden="false" customHeight="false" outlineLevel="0" collapsed="false">
      <c r="A643" s="19"/>
      <c r="G643" s="7"/>
      <c r="H643" s="1"/>
      <c r="J643" s="1"/>
      <c r="P643" s="9"/>
    </row>
    <row r="644" customFormat="false" ht="12.75" hidden="false" customHeight="false" outlineLevel="0" collapsed="false">
      <c r="A644" s="19"/>
      <c r="G644" s="7"/>
      <c r="H644" s="1"/>
      <c r="J644" s="1"/>
      <c r="P644" s="9"/>
    </row>
    <row r="645" customFormat="false" ht="12.75" hidden="false" customHeight="false" outlineLevel="0" collapsed="false">
      <c r="A645" s="19"/>
      <c r="G645" s="7"/>
      <c r="H645" s="1"/>
      <c r="J645" s="1"/>
      <c r="P645" s="9"/>
    </row>
    <row r="646" customFormat="false" ht="12.75" hidden="false" customHeight="false" outlineLevel="0" collapsed="false">
      <c r="A646" s="19"/>
      <c r="G646" s="7"/>
      <c r="H646" s="1"/>
      <c r="J646" s="1"/>
      <c r="P646" s="9"/>
    </row>
    <row r="647" customFormat="false" ht="12.75" hidden="false" customHeight="false" outlineLevel="0" collapsed="false">
      <c r="A647" s="19"/>
      <c r="G647" s="7"/>
      <c r="H647" s="1"/>
      <c r="J647" s="1"/>
      <c r="P647" s="9"/>
    </row>
    <row r="648" customFormat="false" ht="12.75" hidden="false" customHeight="false" outlineLevel="0" collapsed="false">
      <c r="A648" s="19"/>
      <c r="G648" s="7"/>
      <c r="H648" s="1"/>
      <c r="J648" s="1"/>
      <c r="P648" s="9"/>
    </row>
    <row r="649" customFormat="false" ht="12.75" hidden="false" customHeight="false" outlineLevel="0" collapsed="false">
      <c r="A649" s="19"/>
      <c r="G649" s="7"/>
      <c r="H649" s="1"/>
      <c r="J649" s="1"/>
      <c r="P649" s="9"/>
    </row>
    <row r="650" customFormat="false" ht="12.75" hidden="false" customHeight="false" outlineLevel="0" collapsed="false">
      <c r="A650" s="19"/>
      <c r="G650" s="7"/>
      <c r="H650" s="1"/>
      <c r="J650" s="1"/>
      <c r="P650" s="9"/>
    </row>
    <row r="651" customFormat="false" ht="12.75" hidden="false" customHeight="false" outlineLevel="0" collapsed="false">
      <c r="A651" s="19"/>
      <c r="G651" s="7"/>
      <c r="H651" s="1"/>
      <c r="J651" s="1"/>
      <c r="P651" s="9"/>
    </row>
    <row r="652" customFormat="false" ht="12.75" hidden="false" customHeight="false" outlineLevel="0" collapsed="false">
      <c r="A652" s="19"/>
      <c r="G652" s="7"/>
      <c r="H652" s="1"/>
      <c r="J652" s="1"/>
      <c r="P652" s="9"/>
    </row>
    <row r="653" customFormat="false" ht="12.75" hidden="false" customHeight="false" outlineLevel="0" collapsed="false">
      <c r="A653" s="19"/>
      <c r="G653" s="7"/>
      <c r="H653" s="1"/>
      <c r="J653" s="1"/>
      <c r="P653" s="9"/>
    </row>
    <row r="654" customFormat="false" ht="12.75" hidden="false" customHeight="false" outlineLevel="0" collapsed="false">
      <c r="A654" s="19"/>
      <c r="G654" s="7"/>
      <c r="H654" s="1"/>
      <c r="J654" s="1"/>
      <c r="P654" s="9"/>
    </row>
    <row r="655" customFormat="false" ht="12.75" hidden="false" customHeight="false" outlineLevel="0" collapsed="false">
      <c r="A655" s="19"/>
      <c r="G655" s="7"/>
      <c r="H655" s="1"/>
      <c r="J655" s="1"/>
      <c r="P655" s="9"/>
    </row>
    <row r="656" customFormat="false" ht="12.75" hidden="false" customHeight="false" outlineLevel="0" collapsed="false">
      <c r="A656" s="19"/>
      <c r="G656" s="7"/>
      <c r="H656" s="1"/>
      <c r="J656" s="1"/>
      <c r="P656" s="9"/>
    </row>
    <row r="657" customFormat="false" ht="12.75" hidden="false" customHeight="false" outlineLevel="0" collapsed="false">
      <c r="A657" s="19"/>
      <c r="G657" s="7"/>
      <c r="H657" s="1"/>
      <c r="J657" s="1"/>
      <c r="P657" s="9"/>
    </row>
    <row r="658" customFormat="false" ht="12.75" hidden="false" customHeight="false" outlineLevel="0" collapsed="false">
      <c r="A658" s="19"/>
      <c r="G658" s="7"/>
      <c r="H658" s="1"/>
      <c r="J658" s="1"/>
      <c r="P658" s="9"/>
    </row>
    <row r="659" customFormat="false" ht="12.75" hidden="false" customHeight="false" outlineLevel="0" collapsed="false">
      <c r="A659" s="19"/>
      <c r="G659" s="7"/>
      <c r="H659" s="1"/>
      <c r="J659" s="1"/>
      <c r="P659" s="9"/>
    </row>
    <row r="660" customFormat="false" ht="12.75" hidden="false" customHeight="false" outlineLevel="0" collapsed="false">
      <c r="A660" s="19"/>
      <c r="G660" s="7"/>
      <c r="H660" s="1"/>
      <c r="J660" s="1"/>
      <c r="P660" s="9"/>
    </row>
    <row r="661" customFormat="false" ht="12.75" hidden="false" customHeight="false" outlineLevel="0" collapsed="false">
      <c r="A661" s="19"/>
      <c r="G661" s="7"/>
      <c r="H661" s="1"/>
      <c r="J661" s="1"/>
      <c r="P661" s="9"/>
    </row>
    <row r="662" customFormat="false" ht="12.75" hidden="false" customHeight="false" outlineLevel="0" collapsed="false">
      <c r="A662" s="19"/>
      <c r="G662" s="7"/>
      <c r="H662" s="1"/>
      <c r="J662" s="1"/>
      <c r="P662" s="9"/>
    </row>
    <row r="663" customFormat="false" ht="12.75" hidden="false" customHeight="false" outlineLevel="0" collapsed="false">
      <c r="A663" s="19"/>
      <c r="G663" s="7"/>
      <c r="H663" s="1"/>
      <c r="J663" s="1"/>
      <c r="P663" s="9"/>
    </row>
    <row r="664" customFormat="false" ht="12.75" hidden="false" customHeight="false" outlineLevel="0" collapsed="false">
      <c r="A664" s="19"/>
      <c r="G664" s="7"/>
      <c r="H664" s="1"/>
      <c r="J664" s="1"/>
      <c r="P664" s="9"/>
    </row>
    <row r="665" customFormat="false" ht="12.75" hidden="false" customHeight="false" outlineLevel="0" collapsed="false">
      <c r="A665" s="19"/>
      <c r="G665" s="7"/>
      <c r="H665" s="1"/>
      <c r="J665" s="1"/>
      <c r="P665" s="9"/>
    </row>
    <row r="666" customFormat="false" ht="12.75" hidden="false" customHeight="false" outlineLevel="0" collapsed="false">
      <c r="A666" s="19"/>
      <c r="G666" s="7"/>
      <c r="H666" s="1"/>
      <c r="J666" s="1"/>
      <c r="P666" s="9"/>
    </row>
    <row r="667" customFormat="false" ht="12.75" hidden="false" customHeight="false" outlineLevel="0" collapsed="false">
      <c r="A667" s="19"/>
      <c r="G667" s="7"/>
      <c r="H667" s="1"/>
      <c r="J667" s="1"/>
      <c r="P667" s="9"/>
    </row>
    <row r="668" customFormat="false" ht="12.75" hidden="false" customHeight="false" outlineLevel="0" collapsed="false">
      <c r="A668" s="19"/>
      <c r="G668" s="7"/>
      <c r="H668" s="1"/>
      <c r="J668" s="1"/>
      <c r="P668" s="9"/>
    </row>
    <row r="669" customFormat="false" ht="12.75" hidden="false" customHeight="false" outlineLevel="0" collapsed="false">
      <c r="A669" s="19"/>
      <c r="G669" s="7"/>
      <c r="H669" s="1"/>
      <c r="J669" s="1"/>
      <c r="P669" s="9"/>
    </row>
    <row r="670" customFormat="false" ht="12.75" hidden="false" customHeight="false" outlineLevel="0" collapsed="false">
      <c r="A670" s="19"/>
      <c r="G670" s="7"/>
      <c r="H670" s="1"/>
      <c r="J670" s="1"/>
      <c r="P670" s="9"/>
    </row>
    <row r="671" customFormat="false" ht="12.75" hidden="false" customHeight="false" outlineLevel="0" collapsed="false">
      <c r="A671" s="19"/>
      <c r="G671" s="7"/>
      <c r="H671" s="1"/>
      <c r="J671" s="1"/>
      <c r="P671" s="9"/>
    </row>
    <row r="672" customFormat="false" ht="12.75" hidden="false" customHeight="false" outlineLevel="0" collapsed="false">
      <c r="A672" s="19"/>
      <c r="G672" s="7"/>
      <c r="H672" s="1"/>
      <c r="J672" s="1"/>
      <c r="P672" s="9"/>
    </row>
    <row r="673" customFormat="false" ht="12.75" hidden="false" customHeight="false" outlineLevel="0" collapsed="false">
      <c r="A673" s="19"/>
      <c r="G673" s="7"/>
      <c r="H673" s="1"/>
      <c r="J673" s="1"/>
      <c r="P673" s="9"/>
    </row>
    <row r="674" customFormat="false" ht="12.75" hidden="false" customHeight="false" outlineLevel="0" collapsed="false">
      <c r="A674" s="19"/>
      <c r="G674" s="7"/>
      <c r="H674" s="1"/>
      <c r="J674" s="1"/>
      <c r="P674" s="9"/>
    </row>
    <row r="675" customFormat="false" ht="12.75" hidden="false" customHeight="false" outlineLevel="0" collapsed="false">
      <c r="A675" s="19"/>
      <c r="G675" s="7"/>
      <c r="H675" s="1"/>
      <c r="J675" s="1"/>
      <c r="P675" s="9"/>
    </row>
    <row r="676" customFormat="false" ht="12.75" hidden="false" customHeight="false" outlineLevel="0" collapsed="false">
      <c r="A676" s="19"/>
      <c r="G676" s="7"/>
      <c r="H676" s="1"/>
      <c r="J676" s="1"/>
      <c r="P676" s="9"/>
    </row>
    <row r="677" customFormat="false" ht="12.75" hidden="false" customHeight="false" outlineLevel="0" collapsed="false">
      <c r="A677" s="19"/>
      <c r="G677" s="7"/>
      <c r="H677" s="1"/>
      <c r="J677" s="1"/>
      <c r="P677" s="9"/>
    </row>
    <row r="678" customFormat="false" ht="12.75" hidden="false" customHeight="false" outlineLevel="0" collapsed="false">
      <c r="A678" s="19"/>
      <c r="G678" s="7"/>
      <c r="H678" s="1"/>
      <c r="J678" s="1"/>
      <c r="P678" s="9"/>
    </row>
    <row r="679" customFormat="false" ht="12.75" hidden="false" customHeight="false" outlineLevel="0" collapsed="false">
      <c r="A679" s="19"/>
      <c r="G679" s="7"/>
      <c r="H679" s="1"/>
      <c r="J679" s="1"/>
      <c r="P679" s="9"/>
    </row>
    <row r="680" customFormat="false" ht="12.75" hidden="false" customHeight="false" outlineLevel="0" collapsed="false">
      <c r="A680" s="19"/>
      <c r="G680" s="7"/>
      <c r="H680" s="1"/>
      <c r="J680" s="1"/>
      <c r="P680" s="9"/>
    </row>
    <row r="681" customFormat="false" ht="12.75" hidden="false" customHeight="false" outlineLevel="0" collapsed="false">
      <c r="A681" s="19"/>
      <c r="G681" s="7"/>
      <c r="H681" s="1"/>
      <c r="J681" s="1"/>
      <c r="P681" s="9"/>
    </row>
    <row r="682" customFormat="false" ht="12.75" hidden="false" customHeight="false" outlineLevel="0" collapsed="false">
      <c r="A682" s="19"/>
      <c r="G682" s="7"/>
      <c r="H682" s="1"/>
      <c r="J682" s="1"/>
      <c r="P682" s="9"/>
    </row>
    <row r="683" customFormat="false" ht="12.75" hidden="false" customHeight="false" outlineLevel="0" collapsed="false">
      <c r="A683" s="19"/>
      <c r="G683" s="7"/>
      <c r="H683" s="1"/>
      <c r="J683" s="1"/>
      <c r="P683" s="9"/>
    </row>
    <row r="684" customFormat="false" ht="12.75" hidden="false" customHeight="false" outlineLevel="0" collapsed="false">
      <c r="A684" s="19"/>
      <c r="G684" s="7"/>
      <c r="H684" s="1"/>
      <c r="J684" s="1"/>
      <c r="P684" s="9"/>
    </row>
    <row r="685" customFormat="false" ht="12.75" hidden="false" customHeight="false" outlineLevel="0" collapsed="false">
      <c r="A685" s="19"/>
      <c r="G685" s="7"/>
      <c r="H685" s="1"/>
      <c r="J685" s="1"/>
      <c r="P685" s="9"/>
    </row>
    <row r="686" customFormat="false" ht="12.75" hidden="false" customHeight="false" outlineLevel="0" collapsed="false">
      <c r="A686" s="19"/>
      <c r="G686" s="7"/>
      <c r="H686" s="1"/>
      <c r="J686" s="1"/>
      <c r="P686" s="9"/>
    </row>
    <row r="687" customFormat="false" ht="12.75" hidden="false" customHeight="false" outlineLevel="0" collapsed="false">
      <c r="A687" s="19"/>
      <c r="G687" s="7"/>
      <c r="H687" s="1"/>
      <c r="J687" s="1"/>
      <c r="P687" s="9"/>
    </row>
    <row r="688" customFormat="false" ht="12.75" hidden="false" customHeight="false" outlineLevel="0" collapsed="false">
      <c r="A688" s="19"/>
      <c r="G688" s="7"/>
      <c r="H688" s="1"/>
      <c r="J688" s="1"/>
      <c r="P688" s="9"/>
    </row>
    <row r="689" customFormat="false" ht="12.75" hidden="false" customHeight="false" outlineLevel="0" collapsed="false">
      <c r="A689" s="19"/>
      <c r="G689" s="7"/>
      <c r="H689" s="1"/>
      <c r="J689" s="1"/>
      <c r="P689" s="9"/>
    </row>
    <row r="690" customFormat="false" ht="12.75" hidden="false" customHeight="false" outlineLevel="0" collapsed="false">
      <c r="A690" s="19"/>
      <c r="G690" s="7"/>
      <c r="H690" s="1"/>
      <c r="J690" s="1"/>
      <c r="P690" s="9"/>
    </row>
    <row r="691" customFormat="false" ht="12.75" hidden="false" customHeight="false" outlineLevel="0" collapsed="false">
      <c r="A691" s="19"/>
      <c r="G691" s="7"/>
      <c r="H691" s="1"/>
      <c r="J691" s="1"/>
      <c r="P691" s="9"/>
    </row>
    <row r="692" customFormat="false" ht="12.75" hidden="false" customHeight="false" outlineLevel="0" collapsed="false">
      <c r="A692" s="19"/>
      <c r="G692" s="7"/>
      <c r="H692" s="1"/>
      <c r="J692" s="1"/>
      <c r="P692" s="9"/>
    </row>
    <row r="693" customFormat="false" ht="12.75" hidden="false" customHeight="false" outlineLevel="0" collapsed="false">
      <c r="A693" s="19"/>
      <c r="G693" s="7"/>
      <c r="H693" s="1"/>
      <c r="J693" s="1"/>
      <c r="P693" s="9"/>
    </row>
    <row r="694" customFormat="false" ht="12.75" hidden="false" customHeight="false" outlineLevel="0" collapsed="false">
      <c r="A694" s="19"/>
      <c r="G694" s="7"/>
      <c r="H694" s="1"/>
      <c r="J694" s="1"/>
      <c r="P694" s="9"/>
    </row>
    <row r="695" customFormat="false" ht="12.75" hidden="false" customHeight="false" outlineLevel="0" collapsed="false">
      <c r="A695" s="19"/>
      <c r="G695" s="7"/>
      <c r="H695" s="1"/>
      <c r="J695" s="1"/>
      <c r="P695" s="9"/>
    </row>
    <row r="696" customFormat="false" ht="12.75" hidden="false" customHeight="false" outlineLevel="0" collapsed="false">
      <c r="A696" s="19"/>
      <c r="G696" s="7"/>
      <c r="H696" s="1"/>
      <c r="J696" s="1"/>
      <c r="P696" s="9"/>
    </row>
    <row r="697" customFormat="false" ht="12.75" hidden="false" customHeight="false" outlineLevel="0" collapsed="false">
      <c r="A697" s="19"/>
      <c r="G697" s="7"/>
      <c r="H697" s="1"/>
      <c r="J697" s="1"/>
      <c r="P697" s="9"/>
    </row>
    <row r="698" customFormat="false" ht="12.75" hidden="false" customHeight="false" outlineLevel="0" collapsed="false">
      <c r="A698" s="19"/>
      <c r="G698" s="7"/>
      <c r="H698" s="1"/>
      <c r="J698" s="1"/>
      <c r="P698" s="9"/>
    </row>
    <row r="699" customFormat="false" ht="12.75" hidden="false" customHeight="false" outlineLevel="0" collapsed="false">
      <c r="A699" s="19"/>
      <c r="G699" s="7"/>
      <c r="H699" s="1"/>
      <c r="J699" s="1"/>
      <c r="P699" s="9"/>
    </row>
    <row r="700" customFormat="false" ht="12.75" hidden="false" customHeight="false" outlineLevel="0" collapsed="false">
      <c r="A700" s="19"/>
      <c r="G700" s="7"/>
      <c r="H700" s="1"/>
      <c r="J700" s="1"/>
      <c r="P700" s="9"/>
    </row>
    <row r="701" customFormat="false" ht="12.75" hidden="false" customHeight="false" outlineLevel="0" collapsed="false">
      <c r="A701" s="19"/>
      <c r="G701" s="7"/>
      <c r="H701" s="1"/>
      <c r="J701" s="1"/>
      <c r="P701" s="9"/>
    </row>
    <row r="702" customFormat="false" ht="12.75" hidden="false" customHeight="false" outlineLevel="0" collapsed="false">
      <c r="A702" s="19"/>
      <c r="G702" s="7"/>
      <c r="H702" s="1"/>
      <c r="J702" s="1"/>
      <c r="P702" s="9"/>
    </row>
    <row r="703" customFormat="false" ht="12.75" hidden="false" customHeight="false" outlineLevel="0" collapsed="false">
      <c r="A703" s="19"/>
      <c r="G703" s="7"/>
      <c r="H703" s="1"/>
      <c r="J703" s="1"/>
      <c r="P703" s="9"/>
    </row>
    <row r="704" customFormat="false" ht="12.75" hidden="false" customHeight="false" outlineLevel="0" collapsed="false">
      <c r="A704" s="19"/>
      <c r="G704" s="7"/>
      <c r="H704" s="1"/>
      <c r="J704" s="1"/>
      <c r="P704" s="9"/>
    </row>
    <row r="705" customFormat="false" ht="12.75" hidden="false" customHeight="false" outlineLevel="0" collapsed="false">
      <c r="A705" s="19"/>
      <c r="G705" s="7"/>
      <c r="H705" s="1"/>
      <c r="J705" s="1"/>
      <c r="P705" s="9"/>
    </row>
    <row r="706" customFormat="false" ht="12.75" hidden="false" customHeight="false" outlineLevel="0" collapsed="false">
      <c r="A706" s="19"/>
      <c r="G706" s="7"/>
      <c r="H706" s="1"/>
      <c r="J706" s="1"/>
      <c r="P706" s="9"/>
    </row>
    <row r="707" customFormat="false" ht="12.75" hidden="false" customHeight="false" outlineLevel="0" collapsed="false">
      <c r="A707" s="19"/>
      <c r="G707" s="7"/>
      <c r="H707" s="1"/>
      <c r="J707" s="1"/>
      <c r="P707" s="9"/>
    </row>
    <row r="708" customFormat="false" ht="12.75" hidden="false" customHeight="false" outlineLevel="0" collapsed="false">
      <c r="A708" s="19"/>
      <c r="G708" s="7"/>
      <c r="H708" s="1"/>
      <c r="J708" s="1"/>
      <c r="P708" s="9"/>
    </row>
    <row r="709" customFormat="false" ht="12.75" hidden="false" customHeight="false" outlineLevel="0" collapsed="false">
      <c r="A709" s="19"/>
      <c r="G709" s="7"/>
      <c r="H709" s="1"/>
      <c r="J709" s="1"/>
      <c r="P709" s="9"/>
    </row>
    <row r="710" customFormat="false" ht="12.75" hidden="false" customHeight="false" outlineLevel="0" collapsed="false">
      <c r="A710" s="19"/>
      <c r="G710" s="7"/>
      <c r="H710" s="1"/>
      <c r="J710" s="1"/>
      <c r="P710" s="9"/>
    </row>
    <row r="711" customFormat="false" ht="12.75" hidden="false" customHeight="false" outlineLevel="0" collapsed="false">
      <c r="A711" s="19"/>
      <c r="G711" s="7"/>
      <c r="H711" s="1"/>
      <c r="J711" s="1"/>
      <c r="P711" s="9"/>
    </row>
    <row r="712" customFormat="false" ht="12.75" hidden="false" customHeight="false" outlineLevel="0" collapsed="false">
      <c r="A712" s="19"/>
      <c r="G712" s="7"/>
      <c r="H712" s="1"/>
      <c r="J712" s="1"/>
      <c r="P712" s="9"/>
    </row>
    <row r="713" customFormat="false" ht="12.75" hidden="false" customHeight="false" outlineLevel="0" collapsed="false">
      <c r="A713" s="19"/>
      <c r="G713" s="7"/>
      <c r="H713" s="1"/>
      <c r="J713" s="1"/>
      <c r="P713" s="9"/>
    </row>
    <row r="714" customFormat="false" ht="12.75" hidden="false" customHeight="false" outlineLevel="0" collapsed="false">
      <c r="A714" s="19"/>
      <c r="G714" s="7"/>
      <c r="H714" s="1"/>
      <c r="J714" s="1"/>
      <c r="P714" s="9"/>
    </row>
    <row r="715" customFormat="false" ht="12.75" hidden="false" customHeight="false" outlineLevel="0" collapsed="false">
      <c r="A715" s="19"/>
      <c r="G715" s="7"/>
      <c r="H715" s="1"/>
      <c r="J715" s="1"/>
      <c r="P715" s="9"/>
    </row>
    <row r="716" customFormat="false" ht="12.75" hidden="false" customHeight="false" outlineLevel="0" collapsed="false">
      <c r="A716" s="19"/>
      <c r="G716" s="7"/>
      <c r="H716" s="1"/>
      <c r="J716" s="1"/>
      <c r="P716" s="9"/>
    </row>
    <row r="717" customFormat="false" ht="12.75" hidden="false" customHeight="false" outlineLevel="0" collapsed="false">
      <c r="A717" s="19"/>
      <c r="G717" s="7"/>
      <c r="H717" s="1"/>
      <c r="J717" s="1"/>
      <c r="P717" s="9"/>
    </row>
    <row r="718" customFormat="false" ht="12.75" hidden="false" customHeight="false" outlineLevel="0" collapsed="false">
      <c r="A718" s="19"/>
      <c r="G718" s="7"/>
      <c r="H718" s="1"/>
      <c r="J718" s="1"/>
      <c r="P718" s="9"/>
    </row>
    <row r="719" customFormat="false" ht="12.75" hidden="false" customHeight="false" outlineLevel="0" collapsed="false">
      <c r="A719" s="19"/>
      <c r="G719" s="7"/>
      <c r="H719" s="1"/>
      <c r="J719" s="1"/>
      <c r="P719" s="9"/>
    </row>
    <row r="720" customFormat="false" ht="12.75" hidden="false" customHeight="false" outlineLevel="0" collapsed="false">
      <c r="A720" s="19"/>
      <c r="G720" s="7"/>
      <c r="H720" s="1"/>
      <c r="J720" s="1"/>
      <c r="P720" s="9"/>
    </row>
    <row r="721" customFormat="false" ht="12.75" hidden="false" customHeight="false" outlineLevel="0" collapsed="false">
      <c r="A721" s="19"/>
      <c r="G721" s="7"/>
      <c r="H721" s="1"/>
      <c r="J721" s="1"/>
      <c r="P721" s="9"/>
    </row>
    <row r="722" customFormat="false" ht="12.75" hidden="false" customHeight="false" outlineLevel="0" collapsed="false">
      <c r="A722" s="19"/>
      <c r="G722" s="7"/>
      <c r="H722" s="1"/>
      <c r="J722" s="1"/>
      <c r="P722" s="9"/>
    </row>
    <row r="723" customFormat="false" ht="12.75" hidden="false" customHeight="false" outlineLevel="0" collapsed="false">
      <c r="A723" s="19"/>
      <c r="G723" s="7"/>
      <c r="H723" s="1"/>
      <c r="J723" s="1"/>
      <c r="P723" s="9"/>
    </row>
    <row r="724" customFormat="false" ht="12.75" hidden="false" customHeight="false" outlineLevel="0" collapsed="false">
      <c r="A724" s="19"/>
      <c r="G724" s="7"/>
      <c r="H724" s="1"/>
      <c r="J724" s="1"/>
      <c r="P724" s="9"/>
    </row>
    <row r="725" customFormat="false" ht="12.75" hidden="false" customHeight="false" outlineLevel="0" collapsed="false">
      <c r="A725" s="19"/>
      <c r="G725" s="7"/>
      <c r="H725" s="1"/>
      <c r="J725" s="1"/>
      <c r="P725" s="9"/>
    </row>
    <row r="726" customFormat="false" ht="12.75" hidden="false" customHeight="false" outlineLevel="0" collapsed="false">
      <c r="A726" s="19"/>
      <c r="G726" s="7"/>
      <c r="H726" s="1"/>
      <c r="J726" s="1"/>
      <c r="P726" s="9"/>
    </row>
    <row r="727" customFormat="false" ht="12.75" hidden="false" customHeight="false" outlineLevel="0" collapsed="false">
      <c r="A727" s="19"/>
      <c r="G727" s="7"/>
      <c r="H727" s="1"/>
      <c r="J727" s="1"/>
      <c r="P727" s="9"/>
    </row>
    <row r="728" customFormat="false" ht="12.75" hidden="false" customHeight="false" outlineLevel="0" collapsed="false">
      <c r="A728" s="19"/>
      <c r="G728" s="7"/>
      <c r="H728" s="1"/>
      <c r="J728" s="1"/>
      <c r="P728" s="9"/>
    </row>
    <row r="729" customFormat="false" ht="12.75" hidden="false" customHeight="false" outlineLevel="0" collapsed="false">
      <c r="A729" s="19"/>
      <c r="G729" s="7"/>
      <c r="H729" s="1"/>
      <c r="J729" s="1"/>
      <c r="P729" s="9"/>
    </row>
    <row r="730" customFormat="false" ht="12.75" hidden="false" customHeight="false" outlineLevel="0" collapsed="false">
      <c r="A730" s="19"/>
      <c r="G730" s="7"/>
      <c r="H730" s="1"/>
      <c r="J730" s="1"/>
      <c r="P730" s="9"/>
    </row>
    <row r="731" customFormat="false" ht="12.75" hidden="false" customHeight="false" outlineLevel="0" collapsed="false">
      <c r="A731" s="19"/>
      <c r="G731" s="7"/>
      <c r="H731" s="1"/>
      <c r="J731" s="1"/>
      <c r="P731" s="9"/>
    </row>
    <row r="732" customFormat="false" ht="12.75" hidden="false" customHeight="false" outlineLevel="0" collapsed="false">
      <c r="A732" s="19"/>
      <c r="G732" s="7"/>
      <c r="H732" s="1"/>
      <c r="J732" s="1"/>
      <c r="P732" s="9"/>
    </row>
    <row r="733" customFormat="false" ht="12.75" hidden="false" customHeight="false" outlineLevel="0" collapsed="false">
      <c r="A733" s="19"/>
      <c r="G733" s="7"/>
      <c r="H733" s="1"/>
      <c r="J733" s="1"/>
      <c r="P733" s="9"/>
    </row>
    <row r="734" customFormat="false" ht="12.75" hidden="false" customHeight="false" outlineLevel="0" collapsed="false">
      <c r="A734" s="19"/>
      <c r="G734" s="7"/>
      <c r="H734" s="1"/>
      <c r="J734" s="1"/>
      <c r="P734" s="9"/>
    </row>
    <row r="735" customFormat="false" ht="12.75" hidden="false" customHeight="false" outlineLevel="0" collapsed="false">
      <c r="A735" s="19"/>
      <c r="G735" s="7"/>
      <c r="H735" s="1"/>
      <c r="J735" s="1"/>
      <c r="P735" s="9"/>
    </row>
    <row r="736" customFormat="false" ht="12.75" hidden="false" customHeight="false" outlineLevel="0" collapsed="false">
      <c r="A736" s="19"/>
      <c r="G736" s="7"/>
      <c r="H736" s="1"/>
      <c r="J736" s="1"/>
      <c r="P736" s="9"/>
    </row>
    <row r="737" customFormat="false" ht="12.75" hidden="false" customHeight="false" outlineLevel="0" collapsed="false">
      <c r="A737" s="19"/>
      <c r="G737" s="7"/>
      <c r="H737" s="1"/>
      <c r="J737" s="1"/>
      <c r="P737" s="9"/>
    </row>
    <row r="738" customFormat="false" ht="12.75" hidden="false" customHeight="false" outlineLevel="0" collapsed="false">
      <c r="A738" s="19"/>
      <c r="G738" s="7"/>
      <c r="H738" s="1"/>
      <c r="J738" s="1"/>
      <c r="P738" s="9"/>
    </row>
    <row r="739" customFormat="false" ht="12.75" hidden="false" customHeight="false" outlineLevel="0" collapsed="false">
      <c r="A739" s="19"/>
      <c r="G739" s="7"/>
      <c r="H739" s="1"/>
      <c r="J739" s="1"/>
      <c r="P739" s="9"/>
    </row>
    <row r="740" customFormat="false" ht="12.75" hidden="false" customHeight="false" outlineLevel="0" collapsed="false">
      <c r="A740" s="19"/>
      <c r="G740" s="7"/>
      <c r="H740" s="1"/>
      <c r="J740" s="1"/>
      <c r="P740" s="9"/>
    </row>
    <row r="741" customFormat="false" ht="12.75" hidden="false" customHeight="false" outlineLevel="0" collapsed="false">
      <c r="A741" s="19"/>
      <c r="G741" s="7"/>
      <c r="H741" s="1"/>
      <c r="J741" s="1"/>
      <c r="P741" s="9"/>
    </row>
    <row r="742" customFormat="false" ht="12.75" hidden="false" customHeight="false" outlineLevel="0" collapsed="false">
      <c r="A742" s="19"/>
      <c r="G742" s="7"/>
      <c r="H742" s="1"/>
      <c r="J742" s="1"/>
      <c r="P742" s="9"/>
    </row>
    <row r="743" customFormat="false" ht="12.75" hidden="false" customHeight="false" outlineLevel="0" collapsed="false">
      <c r="A743" s="19"/>
      <c r="G743" s="7"/>
      <c r="H743" s="1"/>
      <c r="J743" s="1"/>
      <c r="P743" s="9"/>
    </row>
    <row r="744" customFormat="false" ht="12.75" hidden="false" customHeight="false" outlineLevel="0" collapsed="false">
      <c r="A744" s="19"/>
      <c r="G744" s="7"/>
      <c r="H744" s="1"/>
      <c r="J744" s="1"/>
      <c r="P744" s="9"/>
    </row>
    <row r="745" customFormat="false" ht="12.75" hidden="false" customHeight="false" outlineLevel="0" collapsed="false">
      <c r="A745" s="19"/>
      <c r="G745" s="7"/>
      <c r="H745" s="1"/>
      <c r="J745" s="1"/>
      <c r="P745" s="9"/>
    </row>
    <row r="746" customFormat="false" ht="12.75" hidden="false" customHeight="false" outlineLevel="0" collapsed="false">
      <c r="A746" s="19"/>
      <c r="G746" s="7"/>
      <c r="H746" s="1"/>
      <c r="J746" s="1"/>
      <c r="P746" s="9"/>
    </row>
    <row r="747" customFormat="false" ht="12.75" hidden="false" customHeight="false" outlineLevel="0" collapsed="false">
      <c r="A747" s="19"/>
      <c r="G747" s="7"/>
      <c r="H747" s="1"/>
      <c r="J747" s="1"/>
      <c r="P747" s="9"/>
    </row>
    <row r="748" customFormat="false" ht="12.75" hidden="false" customHeight="false" outlineLevel="0" collapsed="false">
      <c r="A748" s="19"/>
      <c r="G748" s="7"/>
      <c r="H748" s="1"/>
      <c r="J748" s="1"/>
      <c r="P748" s="9"/>
    </row>
    <row r="749" customFormat="false" ht="12.75" hidden="false" customHeight="false" outlineLevel="0" collapsed="false">
      <c r="A749" s="19"/>
      <c r="G749" s="7"/>
      <c r="H749" s="1"/>
      <c r="J749" s="1"/>
      <c r="P749" s="9"/>
    </row>
    <row r="750" customFormat="false" ht="12.75" hidden="false" customHeight="false" outlineLevel="0" collapsed="false">
      <c r="A750" s="19"/>
      <c r="G750" s="7"/>
      <c r="H750" s="1"/>
      <c r="J750" s="1"/>
      <c r="P750" s="9"/>
    </row>
    <row r="751" customFormat="false" ht="12.75" hidden="false" customHeight="false" outlineLevel="0" collapsed="false">
      <c r="A751" s="19"/>
      <c r="G751" s="7"/>
      <c r="H751" s="1"/>
      <c r="J751" s="1"/>
      <c r="P751" s="9"/>
    </row>
    <row r="752" customFormat="false" ht="12.75" hidden="false" customHeight="false" outlineLevel="0" collapsed="false">
      <c r="A752" s="19"/>
      <c r="G752" s="7"/>
      <c r="H752" s="1"/>
      <c r="J752" s="1"/>
      <c r="P752" s="9"/>
    </row>
    <row r="753" customFormat="false" ht="12.75" hidden="false" customHeight="false" outlineLevel="0" collapsed="false">
      <c r="A753" s="19"/>
      <c r="G753" s="7"/>
      <c r="H753" s="1"/>
      <c r="J753" s="1"/>
      <c r="P753" s="9"/>
    </row>
    <row r="754" customFormat="false" ht="12.75" hidden="false" customHeight="false" outlineLevel="0" collapsed="false">
      <c r="A754" s="19"/>
      <c r="G754" s="7"/>
      <c r="H754" s="1"/>
      <c r="J754" s="1"/>
      <c r="P754" s="9"/>
    </row>
    <row r="755" customFormat="false" ht="12.75" hidden="false" customHeight="false" outlineLevel="0" collapsed="false">
      <c r="A755" s="19"/>
      <c r="G755" s="7"/>
      <c r="H755" s="1"/>
      <c r="J755" s="1"/>
      <c r="P755" s="9"/>
    </row>
    <row r="756" customFormat="false" ht="12.75" hidden="false" customHeight="false" outlineLevel="0" collapsed="false">
      <c r="A756" s="19"/>
      <c r="G756" s="7"/>
      <c r="H756" s="1"/>
      <c r="J756" s="1"/>
      <c r="P756" s="9"/>
    </row>
    <row r="757" customFormat="false" ht="12.75" hidden="false" customHeight="false" outlineLevel="0" collapsed="false">
      <c r="A757" s="19"/>
      <c r="G757" s="7"/>
      <c r="H757" s="1"/>
      <c r="J757" s="1"/>
      <c r="P757" s="9"/>
    </row>
    <row r="758" customFormat="false" ht="12.75" hidden="false" customHeight="false" outlineLevel="0" collapsed="false">
      <c r="A758" s="19"/>
      <c r="G758" s="7"/>
      <c r="H758" s="1"/>
      <c r="J758" s="1"/>
      <c r="P758" s="9"/>
    </row>
    <row r="759" customFormat="false" ht="12.75" hidden="false" customHeight="false" outlineLevel="0" collapsed="false">
      <c r="A759" s="19"/>
      <c r="G759" s="7"/>
      <c r="H759" s="1"/>
      <c r="J759" s="1"/>
      <c r="P759" s="9"/>
    </row>
    <row r="760" customFormat="false" ht="12.75" hidden="false" customHeight="false" outlineLevel="0" collapsed="false">
      <c r="A760" s="19"/>
      <c r="G760" s="7"/>
      <c r="H760" s="1"/>
      <c r="J760" s="1"/>
      <c r="P760" s="9"/>
    </row>
    <row r="761" customFormat="false" ht="12.75" hidden="false" customHeight="false" outlineLevel="0" collapsed="false">
      <c r="A761" s="19"/>
      <c r="G761" s="7"/>
      <c r="H761" s="1"/>
      <c r="J761" s="1"/>
      <c r="P761" s="9"/>
    </row>
    <row r="762" customFormat="false" ht="12.75" hidden="false" customHeight="false" outlineLevel="0" collapsed="false">
      <c r="A762" s="19"/>
      <c r="G762" s="7"/>
      <c r="H762" s="1"/>
      <c r="J762" s="1"/>
      <c r="P762" s="9"/>
    </row>
    <row r="763" customFormat="false" ht="12.75" hidden="false" customHeight="false" outlineLevel="0" collapsed="false">
      <c r="A763" s="19"/>
      <c r="G763" s="7"/>
      <c r="H763" s="1"/>
      <c r="J763" s="1"/>
      <c r="P763" s="9"/>
    </row>
    <row r="764" customFormat="false" ht="12.75" hidden="false" customHeight="false" outlineLevel="0" collapsed="false">
      <c r="A764" s="19"/>
      <c r="G764" s="7"/>
      <c r="H764" s="1"/>
      <c r="J764" s="1"/>
      <c r="P764" s="9"/>
    </row>
    <row r="765" customFormat="false" ht="12.75" hidden="false" customHeight="false" outlineLevel="0" collapsed="false">
      <c r="A765" s="19"/>
      <c r="G765" s="7"/>
      <c r="H765" s="1"/>
      <c r="J765" s="1"/>
      <c r="P765" s="9"/>
    </row>
    <row r="766" customFormat="false" ht="12.75" hidden="false" customHeight="false" outlineLevel="0" collapsed="false">
      <c r="A766" s="19"/>
      <c r="G766" s="7"/>
      <c r="H766" s="1"/>
      <c r="J766" s="1"/>
      <c r="P766" s="9"/>
    </row>
    <row r="767" customFormat="false" ht="12.75" hidden="false" customHeight="false" outlineLevel="0" collapsed="false">
      <c r="A767" s="19"/>
      <c r="G767" s="7"/>
      <c r="H767" s="1"/>
      <c r="J767" s="1"/>
      <c r="P767" s="9"/>
    </row>
    <row r="768" customFormat="false" ht="12.75" hidden="false" customHeight="false" outlineLevel="0" collapsed="false">
      <c r="A768" s="19"/>
      <c r="G768" s="7"/>
      <c r="H768" s="1"/>
      <c r="J768" s="1"/>
      <c r="P768" s="9"/>
    </row>
    <row r="769" customFormat="false" ht="12.75" hidden="false" customHeight="false" outlineLevel="0" collapsed="false">
      <c r="A769" s="19"/>
      <c r="G769" s="7"/>
      <c r="H769" s="1"/>
      <c r="J769" s="1"/>
      <c r="P769" s="9"/>
    </row>
    <row r="770" customFormat="false" ht="12.75" hidden="false" customHeight="false" outlineLevel="0" collapsed="false">
      <c r="A770" s="19"/>
      <c r="G770" s="7"/>
      <c r="H770" s="1"/>
      <c r="J770" s="1"/>
      <c r="P770" s="9"/>
    </row>
    <row r="771" customFormat="false" ht="12.75" hidden="false" customHeight="false" outlineLevel="0" collapsed="false">
      <c r="A771" s="19"/>
      <c r="G771" s="7"/>
      <c r="H771" s="1"/>
      <c r="J771" s="1"/>
      <c r="P771" s="9"/>
    </row>
    <row r="772" customFormat="false" ht="12.75" hidden="false" customHeight="false" outlineLevel="0" collapsed="false">
      <c r="A772" s="19"/>
      <c r="G772" s="7"/>
      <c r="H772" s="1"/>
      <c r="J772" s="1"/>
      <c r="P772" s="9"/>
    </row>
    <row r="773" customFormat="false" ht="12.75" hidden="false" customHeight="false" outlineLevel="0" collapsed="false">
      <c r="A773" s="19"/>
      <c r="G773" s="7"/>
      <c r="H773" s="1"/>
      <c r="J773" s="1"/>
      <c r="P773" s="9"/>
    </row>
    <row r="774" customFormat="false" ht="12.75" hidden="false" customHeight="false" outlineLevel="0" collapsed="false">
      <c r="A774" s="19"/>
      <c r="G774" s="7"/>
      <c r="H774" s="1"/>
      <c r="J774" s="1"/>
      <c r="P774" s="9"/>
    </row>
    <row r="775" customFormat="false" ht="12.75" hidden="false" customHeight="false" outlineLevel="0" collapsed="false">
      <c r="A775" s="19"/>
      <c r="G775" s="7"/>
      <c r="H775" s="1"/>
      <c r="J775" s="1"/>
      <c r="P775" s="9"/>
    </row>
    <row r="776" customFormat="false" ht="12.75" hidden="false" customHeight="false" outlineLevel="0" collapsed="false">
      <c r="A776" s="19"/>
      <c r="G776" s="7"/>
      <c r="H776" s="1"/>
      <c r="J776" s="1"/>
      <c r="P776" s="9"/>
    </row>
    <row r="777" customFormat="false" ht="12.75" hidden="false" customHeight="false" outlineLevel="0" collapsed="false">
      <c r="A777" s="19"/>
      <c r="G777" s="7"/>
      <c r="H777" s="1"/>
      <c r="J777" s="1"/>
      <c r="P777" s="9"/>
    </row>
    <row r="778" customFormat="false" ht="12.75" hidden="false" customHeight="false" outlineLevel="0" collapsed="false">
      <c r="A778" s="19"/>
      <c r="G778" s="7"/>
      <c r="H778" s="1"/>
      <c r="J778" s="1"/>
      <c r="P778" s="9"/>
    </row>
    <row r="779" customFormat="false" ht="12.75" hidden="false" customHeight="false" outlineLevel="0" collapsed="false">
      <c r="A779" s="19"/>
      <c r="G779" s="7"/>
      <c r="H779" s="1"/>
      <c r="J779" s="1"/>
      <c r="P779" s="9"/>
    </row>
    <row r="780" customFormat="false" ht="12.75" hidden="false" customHeight="false" outlineLevel="0" collapsed="false">
      <c r="A780" s="19"/>
      <c r="G780" s="7"/>
      <c r="H780" s="1"/>
      <c r="J780" s="1"/>
      <c r="P780" s="9"/>
    </row>
    <row r="781" customFormat="false" ht="12.75" hidden="false" customHeight="false" outlineLevel="0" collapsed="false">
      <c r="A781" s="19"/>
      <c r="G781" s="7"/>
      <c r="H781" s="1"/>
      <c r="J781" s="1"/>
      <c r="P781" s="9"/>
    </row>
    <row r="782" customFormat="false" ht="12.75" hidden="false" customHeight="false" outlineLevel="0" collapsed="false">
      <c r="A782" s="19"/>
      <c r="G782" s="7"/>
      <c r="H782" s="1"/>
      <c r="J782" s="1"/>
      <c r="P782" s="9"/>
    </row>
    <row r="783" customFormat="false" ht="12.75" hidden="false" customHeight="false" outlineLevel="0" collapsed="false">
      <c r="A783" s="19"/>
      <c r="G783" s="7"/>
      <c r="H783" s="1"/>
      <c r="J783" s="1"/>
      <c r="P783" s="9"/>
    </row>
    <row r="784" customFormat="false" ht="12.75" hidden="false" customHeight="false" outlineLevel="0" collapsed="false">
      <c r="A784" s="19"/>
      <c r="G784" s="7"/>
      <c r="H784" s="1"/>
      <c r="J784" s="1"/>
      <c r="P784" s="9"/>
    </row>
    <row r="785" customFormat="false" ht="12.75" hidden="false" customHeight="false" outlineLevel="0" collapsed="false">
      <c r="A785" s="19"/>
      <c r="G785" s="7"/>
      <c r="H785" s="1"/>
      <c r="J785" s="1"/>
      <c r="P785" s="9"/>
    </row>
    <row r="786" customFormat="false" ht="12.75" hidden="false" customHeight="false" outlineLevel="0" collapsed="false">
      <c r="A786" s="19"/>
      <c r="G786" s="7"/>
      <c r="H786" s="1"/>
      <c r="J786" s="1"/>
      <c r="P786" s="9"/>
    </row>
    <row r="787" customFormat="false" ht="12.75" hidden="false" customHeight="false" outlineLevel="0" collapsed="false">
      <c r="A787" s="19"/>
      <c r="G787" s="7"/>
      <c r="H787" s="1"/>
      <c r="J787" s="1"/>
      <c r="P787" s="9"/>
    </row>
    <row r="788" customFormat="false" ht="12.75" hidden="false" customHeight="false" outlineLevel="0" collapsed="false">
      <c r="A788" s="19"/>
      <c r="G788" s="7"/>
      <c r="H788" s="1"/>
      <c r="J788" s="1"/>
      <c r="P788" s="9"/>
    </row>
    <row r="789" customFormat="false" ht="12.75" hidden="false" customHeight="false" outlineLevel="0" collapsed="false">
      <c r="A789" s="19"/>
      <c r="G789" s="7"/>
      <c r="H789" s="1"/>
      <c r="J789" s="1"/>
      <c r="P789" s="9"/>
    </row>
    <row r="790" customFormat="false" ht="12.75" hidden="false" customHeight="false" outlineLevel="0" collapsed="false">
      <c r="A790" s="19"/>
      <c r="G790" s="7"/>
      <c r="H790" s="1"/>
      <c r="J790" s="1"/>
      <c r="P790" s="9"/>
    </row>
    <row r="791" customFormat="false" ht="12.75" hidden="false" customHeight="false" outlineLevel="0" collapsed="false">
      <c r="A791" s="19"/>
      <c r="G791" s="7"/>
      <c r="H791" s="1"/>
      <c r="J791" s="1"/>
      <c r="P791" s="9"/>
    </row>
    <row r="792" customFormat="false" ht="12.75" hidden="false" customHeight="false" outlineLevel="0" collapsed="false">
      <c r="A792" s="19"/>
      <c r="G792" s="7"/>
      <c r="H792" s="1"/>
      <c r="J792" s="1"/>
      <c r="P792" s="9"/>
    </row>
    <row r="793" customFormat="false" ht="12.75" hidden="false" customHeight="false" outlineLevel="0" collapsed="false">
      <c r="A793" s="19"/>
      <c r="G793" s="7"/>
      <c r="H793" s="1"/>
      <c r="J793" s="1"/>
      <c r="P793" s="9"/>
    </row>
    <row r="794" customFormat="false" ht="12.75" hidden="false" customHeight="false" outlineLevel="0" collapsed="false">
      <c r="A794" s="19"/>
      <c r="G794" s="7"/>
      <c r="H794" s="1"/>
      <c r="J794" s="1"/>
      <c r="P794" s="9"/>
    </row>
    <row r="795" customFormat="false" ht="12.75" hidden="false" customHeight="false" outlineLevel="0" collapsed="false">
      <c r="A795" s="19"/>
      <c r="G795" s="7"/>
      <c r="H795" s="1"/>
      <c r="J795" s="1"/>
      <c r="P795" s="9"/>
    </row>
    <row r="796" customFormat="false" ht="12.75" hidden="false" customHeight="false" outlineLevel="0" collapsed="false">
      <c r="A796" s="19"/>
      <c r="G796" s="7"/>
      <c r="H796" s="1"/>
      <c r="J796" s="1"/>
      <c r="P796" s="9"/>
    </row>
    <row r="797" customFormat="false" ht="12.75" hidden="false" customHeight="false" outlineLevel="0" collapsed="false">
      <c r="A797" s="19"/>
      <c r="G797" s="7"/>
      <c r="H797" s="1"/>
      <c r="J797" s="1"/>
      <c r="P797" s="9"/>
    </row>
    <row r="798" customFormat="false" ht="12.75" hidden="false" customHeight="false" outlineLevel="0" collapsed="false">
      <c r="A798" s="19"/>
      <c r="G798" s="7"/>
      <c r="H798" s="1"/>
      <c r="J798" s="1"/>
      <c r="P798" s="9"/>
    </row>
    <row r="799" customFormat="false" ht="12.75" hidden="false" customHeight="false" outlineLevel="0" collapsed="false">
      <c r="A799" s="19"/>
      <c r="G799" s="7"/>
      <c r="H799" s="1"/>
      <c r="J799" s="1"/>
      <c r="P799" s="9"/>
    </row>
    <row r="800" customFormat="false" ht="12.75" hidden="false" customHeight="false" outlineLevel="0" collapsed="false">
      <c r="A800" s="19"/>
      <c r="G800" s="7"/>
      <c r="H800" s="1"/>
      <c r="J800" s="1"/>
      <c r="P800" s="9"/>
    </row>
    <row r="801" customFormat="false" ht="12.75" hidden="false" customHeight="false" outlineLevel="0" collapsed="false">
      <c r="A801" s="19"/>
      <c r="G801" s="7"/>
      <c r="H801" s="1"/>
      <c r="J801" s="1"/>
      <c r="P801" s="9"/>
    </row>
    <row r="802" customFormat="false" ht="12.75" hidden="false" customHeight="false" outlineLevel="0" collapsed="false">
      <c r="A802" s="19"/>
      <c r="G802" s="7"/>
      <c r="H802" s="1"/>
      <c r="J802" s="1"/>
      <c r="P802" s="9"/>
    </row>
    <row r="803" customFormat="false" ht="12.75" hidden="false" customHeight="false" outlineLevel="0" collapsed="false">
      <c r="A803" s="19"/>
      <c r="G803" s="7"/>
      <c r="H803" s="1"/>
      <c r="J803" s="1"/>
      <c r="P803" s="9"/>
    </row>
    <row r="804" customFormat="false" ht="12.75" hidden="false" customHeight="false" outlineLevel="0" collapsed="false">
      <c r="A804" s="19"/>
      <c r="G804" s="7"/>
      <c r="H804" s="1"/>
      <c r="J804" s="1"/>
      <c r="P804" s="9"/>
    </row>
    <row r="805" customFormat="false" ht="12.75" hidden="false" customHeight="false" outlineLevel="0" collapsed="false">
      <c r="A805" s="19"/>
      <c r="G805" s="7"/>
      <c r="H805" s="1"/>
      <c r="J805" s="1"/>
      <c r="P805" s="9"/>
    </row>
    <row r="806" customFormat="false" ht="12.75" hidden="false" customHeight="false" outlineLevel="0" collapsed="false">
      <c r="A806" s="19"/>
      <c r="G806" s="7"/>
      <c r="H806" s="1"/>
      <c r="J806" s="1"/>
      <c r="P806" s="9"/>
    </row>
    <row r="807" customFormat="false" ht="12.75" hidden="false" customHeight="false" outlineLevel="0" collapsed="false">
      <c r="A807" s="19"/>
      <c r="G807" s="7"/>
      <c r="H807" s="1"/>
      <c r="J807" s="1"/>
      <c r="P807" s="9"/>
    </row>
    <row r="808" customFormat="false" ht="12.75" hidden="false" customHeight="false" outlineLevel="0" collapsed="false">
      <c r="A808" s="19"/>
      <c r="G808" s="7"/>
      <c r="H808" s="1"/>
      <c r="J808" s="1"/>
      <c r="P808" s="9"/>
    </row>
    <row r="809" customFormat="false" ht="12.75" hidden="false" customHeight="false" outlineLevel="0" collapsed="false">
      <c r="A809" s="19"/>
      <c r="G809" s="7"/>
      <c r="H809" s="1"/>
      <c r="J809" s="1"/>
      <c r="P809" s="9"/>
    </row>
    <row r="810" customFormat="false" ht="12.75" hidden="false" customHeight="false" outlineLevel="0" collapsed="false">
      <c r="A810" s="19"/>
      <c r="G810" s="7"/>
      <c r="H810" s="1"/>
      <c r="J810" s="1"/>
      <c r="P810" s="9"/>
    </row>
    <row r="811" customFormat="false" ht="12.75" hidden="false" customHeight="false" outlineLevel="0" collapsed="false">
      <c r="A811" s="19"/>
      <c r="G811" s="7"/>
      <c r="H811" s="1"/>
      <c r="J811" s="1"/>
      <c r="P811" s="9"/>
    </row>
    <row r="812" customFormat="false" ht="12.75" hidden="false" customHeight="false" outlineLevel="0" collapsed="false">
      <c r="A812" s="19"/>
      <c r="G812" s="7"/>
      <c r="H812" s="1"/>
      <c r="J812" s="1"/>
      <c r="P812" s="9"/>
    </row>
    <row r="813" customFormat="false" ht="12.75" hidden="false" customHeight="false" outlineLevel="0" collapsed="false">
      <c r="A813" s="19"/>
      <c r="G813" s="7"/>
      <c r="H813" s="1"/>
      <c r="J813" s="1"/>
      <c r="P813" s="9"/>
    </row>
    <row r="814" customFormat="false" ht="12.75" hidden="false" customHeight="false" outlineLevel="0" collapsed="false">
      <c r="A814" s="19"/>
      <c r="G814" s="7"/>
      <c r="H814" s="1"/>
      <c r="J814" s="1"/>
      <c r="P814" s="9"/>
    </row>
    <row r="815" customFormat="false" ht="12.75" hidden="false" customHeight="false" outlineLevel="0" collapsed="false">
      <c r="A815" s="19"/>
      <c r="G815" s="7"/>
      <c r="H815" s="1"/>
      <c r="J815" s="1"/>
      <c r="P815" s="9"/>
    </row>
    <row r="816" customFormat="false" ht="12.75" hidden="false" customHeight="false" outlineLevel="0" collapsed="false">
      <c r="A816" s="19"/>
      <c r="G816" s="7"/>
      <c r="H816" s="1"/>
      <c r="J816" s="1"/>
      <c r="P816" s="9"/>
    </row>
    <row r="817" customFormat="false" ht="12.75" hidden="false" customHeight="false" outlineLevel="0" collapsed="false">
      <c r="A817" s="19"/>
      <c r="G817" s="7"/>
      <c r="H817" s="1"/>
      <c r="J817" s="1"/>
      <c r="P817" s="9"/>
    </row>
    <row r="818" customFormat="false" ht="12.75" hidden="false" customHeight="false" outlineLevel="0" collapsed="false">
      <c r="A818" s="19"/>
      <c r="G818" s="7"/>
      <c r="H818" s="1"/>
      <c r="J818" s="1"/>
      <c r="P818" s="9"/>
    </row>
    <row r="819" customFormat="false" ht="12.75" hidden="false" customHeight="false" outlineLevel="0" collapsed="false">
      <c r="A819" s="19"/>
      <c r="G819" s="7"/>
      <c r="H819" s="1"/>
      <c r="J819" s="1"/>
      <c r="P819" s="9"/>
    </row>
    <row r="820" customFormat="false" ht="12.75" hidden="false" customHeight="false" outlineLevel="0" collapsed="false">
      <c r="A820" s="19"/>
      <c r="G820" s="7"/>
      <c r="H820" s="1"/>
      <c r="J820" s="1"/>
      <c r="P820" s="9"/>
    </row>
    <row r="821" customFormat="false" ht="12.75" hidden="false" customHeight="false" outlineLevel="0" collapsed="false">
      <c r="A821" s="19"/>
      <c r="G821" s="7"/>
      <c r="H821" s="1"/>
      <c r="J821" s="1"/>
      <c r="P821" s="9"/>
    </row>
    <row r="822" customFormat="false" ht="12.75" hidden="false" customHeight="false" outlineLevel="0" collapsed="false">
      <c r="A822" s="19"/>
      <c r="G822" s="7"/>
      <c r="H822" s="1"/>
      <c r="J822" s="1"/>
      <c r="P822" s="9"/>
    </row>
    <row r="823" customFormat="false" ht="12.75" hidden="false" customHeight="false" outlineLevel="0" collapsed="false">
      <c r="A823" s="19"/>
      <c r="G823" s="7"/>
      <c r="H823" s="1"/>
      <c r="J823" s="1"/>
      <c r="P823" s="9"/>
    </row>
    <row r="824" customFormat="false" ht="12.75" hidden="false" customHeight="false" outlineLevel="0" collapsed="false">
      <c r="A824" s="19"/>
      <c r="G824" s="7"/>
      <c r="H824" s="1"/>
      <c r="J824" s="1"/>
      <c r="P824" s="9"/>
    </row>
    <row r="825" customFormat="false" ht="12.75" hidden="false" customHeight="false" outlineLevel="0" collapsed="false">
      <c r="A825" s="19"/>
      <c r="G825" s="7"/>
      <c r="H825" s="1"/>
      <c r="J825" s="1"/>
      <c r="P825" s="9"/>
    </row>
    <row r="826" customFormat="false" ht="12.75" hidden="false" customHeight="false" outlineLevel="0" collapsed="false">
      <c r="A826" s="19"/>
      <c r="G826" s="7"/>
      <c r="H826" s="1"/>
      <c r="J826" s="1"/>
      <c r="P826" s="9"/>
    </row>
    <row r="827" customFormat="false" ht="12.75" hidden="false" customHeight="false" outlineLevel="0" collapsed="false">
      <c r="A827" s="19"/>
      <c r="G827" s="7"/>
      <c r="H827" s="1"/>
      <c r="J827" s="1"/>
      <c r="P827" s="9"/>
    </row>
    <row r="828" customFormat="false" ht="12.75" hidden="false" customHeight="false" outlineLevel="0" collapsed="false">
      <c r="A828" s="19"/>
      <c r="G828" s="7"/>
      <c r="H828" s="1"/>
      <c r="J828" s="1"/>
      <c r="P828" s="9"/>
    </row>
    <row r="829" customFormat="false" ht="12.75" hidden="false" customHeight="false" outlineLevel="0" collapsed="false">
      <c r="A829" s="19"/>
      <c r="G829" s="7"/>
      <c r="H829" s="1"/>
      <c r="J829" s="1"/>
      <c r="P829" s="9"/>
    </row>
    <row r="830" customFormat="false" ht="12.75" hidden="false" customHeight="false" outlineLevel="0" collapsed="false">
      <c r="A830" s="19"/>
      <c r="G830" s="7"/>
      <c r="H830" s="1"/>
      <c r="J830" s="1"/>
      <c r="P830" s="9"/>
    </row>
    <row r="831" customFormat="false" ht="12.75" hidden="false" customHeight="false" outlineLevel="0" collapsed="false">
      <c r="A831" s="19"/>
      <c r="G831" s="7"/>
      <c r="H831" s="1"/>
      <c r="J831" s="1"/>
      <c r="P831" s="9"/>
    </row>
    <row r="832" customFormat="false" ht="12.75" hidden="false" customHeight="false" outlineLevel="0" collapsed="false">
      <c r="A832" s="19"/>
      <c r="G832" s="7"/>
      <c r="H832" s="1"/>
      <c r="J832" s="1"/>
      <c r="P832" s="9"/>
    </row>
    <row r="833" customFormat="false" ht="12.75" hidden="false" customHeight="false" outlineLevel="0" collapsed="false">
      <c r="A833" s="19"/>
      <c r="G833" s="7"/>
      <c r="H833" s="1"/>
      <c r="J833" s="1"/>
      <c r="P833" s="9"/>
    </row>
    <row r="834" customFormat="false" ht="12.75" hidden="false" customHeight="false" outlineLevel="0" collapsed="false">
      <c r="A834" s="19"/>
      <c r="G834" s="7"/>
      <c r="H834" s="1"/>
      <c r="J834" s="1"/>
      <c r="P834" s="9"/>
    </row>
    <row r="835" customFormat="false" ht="12.75" hidden="false" customHeight="false" outlineLevel="0" collapsed="false">
      <c r="A835" s="19"/>
      <c r="G835" s="7"/>
      <c r="H835" s="1"/>
      <c r="J835" s="1"/>
      <c r="P835" s="9"/>
    </row>
    <row r="836" customFormat="false" ht="12.75" hidden="false" customHeight="false" outlineLevel="0" collapsed="false">
      <c r="A836" s="19"/>
      <c r="G836" s="7"/>
      <c r="H836" s="1"/>
      <c r="J836" s="1"/>
      <c r="P836" s="9"/>
    </row>
    <row r="837" customFormat="false" ht="12.75" hidden="false" customHeight="false" outlineLevel="0" collapsed="false">
      <c r="A837" s="19"/>
      <c r="G837" s="7"/>
      <c r="H837" s="1"/>
      <c r="J837" s="1"/>
      <c r="P837" s="9"/>
    </row>
    <row r="838" customFormat="false" ht="12.75" hidden="false" customHeight="false" outlineLevel="0" collapsed="false">
      <c r="A838" s="19"/>
      <c r="G838" s="7"/>
      <c r="H838" s="1"/>
      <c r="J838" s="1"/>
      <c r="P838" s="9"/>
    </row>
    <row r="839" customFormat="false" ht="12.75" hidden="false" customHeight="false" outlineLevel="0" collapsed="false">
      <c r="A839" s="19"/>
      <c r="G839" s="7"/>
      <c r="H839" s="1"/>
      <c r="J839" s="1"/>
      <c r="P839" s="9"/>
    </row>
    <row r="840" customFormat="false" ht="12.75" hidden="false" customHeight="false" outlineLevel="0" collapsed="false">
      <c r="A840" s="19"/>
      <c r="G840" s="7"/>
      <c r="H840" s="1"/>
      <c r="J840" s="1"/>
      <c r="P840" s="9"/>
    </row>
    <row r="841" customFormat="false" ht="12.75" hidden="false" customHeight="false" outlineLevel="0" collapsed="false">
      <c r="A841" s="19"/>
      <c r="G841" s="7"/>
      <c r="H841" s="1"/>
      <c r="J841" s="1"/>
      <c r="P841" s="9"/>
    </row>
    <row r="842" customFormat="false" ht="12.75" hidden="false" customHeight="false" outlineLevel="0" collapsed="false">
      <c r="A842" s="19"/>
      <c r="G842" s="7"/>
      <c r="H842" s="1"/>
      <c r="J842" s="1"/>
      <c r="P842" s="9"/>
    </row>
    <row r="843" customFormat="false" ht="12.75" hidden="false" customHeight="false" outlineLevel="0" collapsed="false">
      <c r="A843" s="19"/>
      <c r="G843" s="7"/>
      <c r="H843" s="1"/>
      <c r="J843" s="1"/>
      <c r="P843" s="9"/>
    </row>
    <row r="844" customFormat="false" ht="12.75" hidden="false" customHeight="false" outlineLevel="0" collapsed="false">
      <c r="A844" s="19"/>
      <c r="G844" s="7"/>
      <c r="H844" s="1"/>
      <c r="J844" s="1"/>
      <c r="P844" s="9"/>
    </row>
    <row r="845" customFormat="false" ht="12.75" hidden="false" customHeight="false" outlineLevel="0" collapsed="false">
      <c r="A845" s="19"/>
      <c r="G845" s="7"/>
      <c r="H845" s="1"/>
      <c r="J845" s="1"/>
      <c r="P845" s="9"/>
    </row>
    <row r="846" customFormat="false" ht="12.75" hidden="false" customHeight="false" outlineLevel="0" collapsed="false">
      <c r="A846" s="19"/>
      <c r="G846" s="7"/>
      <c r="H846" s="1"/>
      <c r="J846" s="1"/>
      <c r="P846" s="9"/>
    </row>
    <row r="847" customFormat="false" ht="12.75" hidden="false" customHeight="false" outlineLevel="0" collapsed="false">
      <c r="A847" s="19"/>
      <c r="G847" s="7"/>
      <c r="H847" s="1"/>
      <c r="J847" s="1"/>
      <c r="P847" s="9"/>
    </row>
    <row r="848" customFormat="false" ht="12.75" hidden="false" customHeight="false" outlineLevel="0" collapsed="false">
      <c r="A848" s="19"/>
      <c r="G848" s="7"/>
      <c r="H848" s="1"/>
      <c r="J848" s="1"/>
      <c r="P848" s="9"/>
    </row>
    <row r="849" customFormat="false" ht="12.75" hidden="false" customHeight="false" outlineLevel="0" collapsed="false">
      <c r="A849" s="19"/>
      <c r="G849" s="7"/>
      <c r="H849" s="1"/>
      <c r="J849" s="1"/>
      <c r="P849" s="9"/>
    </row>
    <row r="850" customFormat="false" ht="12.75" hidden="false" customHeight="false" outlineLevel="0" collapsed="false">
      <c r="A850" s="19"/>
      <c r="G850" s="7"/>
      <c r="H850" s="1"/>
      <c r="J850" s="1"/>
      <c r="P850" s="9"/>
    </row>
    <row r="851" customFormat="false" ht="12.75" hidden="false" customHeight="false" outlineLevel="0" collapsed="false">
      <c r="A851" s="19"/>
      <c r="G851" s="7"/>
      <c r="H851" s="1"/>
      <c r="J851" s="1"/>
      <c r="P851" s="9"/>
    </row>
    <row r="852" customFormat="false" ht="12.75" hidden="false" customHeight="false" outlineLevel="0" collapsed="false">
      <c r="A852" s="19"/>
      <c r="G852" s="7"/>
      <c r="H852" s="1"/>
      <c r="J852" s="1"/>
      <c r="P852" s="9"/>
    </row>
    <row r="853" customFormat="false" ht="12.75" hidden="false" customHeight="false" outlineLevel="0" collapsed="false">
      <c r="A853" s="19"/>
      <c r="G853" s="7"/>
      <c r="H853" s="1"/>
      <c r="J853" s="1"/>
      <c r="P853" s="9"/>
    </row>
    <row r="854" customFormat="false" ht="12.75" hidden="false" customHeight="false" outlineLevel="0" collapsed="false">
      <c r="A854" s="19"/>
      <c r="G854" s="7"/>
      <c r="H854" s="1"/>
      <c r="J854" s="1"/>
      <c r="P854" s="9"/>
    </row>
    <row r="855" customFormat="false" ht="12.75" hidden="false" customHeight="false" outlineLevel="0" collapsed="false">
      <c r="A855" s="19"/>
      <c r="G855" s="7"/>
      <c r="H855" s="1"/>
      <c r="J855" s="1"/>
      <c r="P855" s="9"/>
    </row>
    <row r="856" customFormat="false" ht="12.75" hidden="false" customHeight="false" outlineLevel="0" collapsed="false">
      <c r="A856" s="19"/>
      <c r="G856" s="7"/>
      <c r="H856" s="1"/>
      <c r="J856" s="1"/>
      <c r="P856" s="9"/>
    </row>
    <row r="857" customFormat="false" ht="12.75" hidden="false" customHeight="false" outlineLevel="0" collapsed="false">
      <c r="A857" s="19"/>
      <c r="G857" s="7"/>
      <c r="H857" s="1"/>
      <c r="J857" s="1"/>
      <c r="P857" s="9"/>
    </row>
    <row r="858" customFormat="false" ht="12.75" hidden="false" customHeight="false" outlineLevel="0" collapsed="false">
      <c r="A858" s="19"/>
      <c r="G858" s="7"/>
      <c r="H858" s="1"/>
      <c r="J858" s="1"/>
      <c r="P858" s="9"/>
    </row>
    <row r="859" customFormat="false" ht="12.75" hidden="false" customHeight="false" outlineLevel="0" collapsed="false">
      <c r="A859" s="19"/>
      <c r="G859" s="7"/>
      <c r="H859" s="1"/>
      <c r="J859" s="1"/>
      <c r="P859" s="9"/>
    </row>
    <row r="860" customFormat="false" ht="12.75" hidden="false" customHeight="false" outlineLevel="0" collapsed="false">
      <c r="A860" s="19"/>
      <c r="G860" s="7"/>
      <c r="H860" s="1"/>
      <c r="J860" s="1"/>
      <c r="P860" s="9"/>
    </row>
    <row r="861" customFormat="false" ht="12.75" hidden="false" customHeight="false" outlineLevel="0" collapsed="false">
      <c r="A861" s="19"/>
      <c r="G861" s="7"/>
      <c r="H861" s="1"/>
      <c r="J861" s="1"/>
      <c r="P861" s="9"/>
    </row>
    <row r="862" customFormat="false" ht="12.75" hidden="false" customHeight="false" outlineLevel="0" collapsed="false">
      <c r="A862" s="19"/>
      <c r="G862" s="7"/>
      <c r="H862" s="1"/>
      <c r="J862" s="1"/>
      <c r="P862" s="9"/>
    </row>
    <row r="863" customFormat="false" ht="12.75" hidden="false" customHeight="false" outlineLevel="0" collapsed="false">
      <c r="A863" s="19"/>
      <c r="G863" s="7"/>
      <c r="H863" s="1"/>
      <c r="J863" s="1"/>
      <c r="P863" s="9"/>
    </row>
    <row r="864" customFormat="false" ht="12.75" hidden="false" customHeight="false" outlineLevel="0" collapsed="false">
      <c r="A864" s="19"/>
      <c r="G864" s="7"/>
      <c r="H864" s="1"/>
      <c r="J864" s="1"/>
      <c r="P864" s="9"/>
    </row>
    <row r="865" customFormat="false" ht="12.75" hidden="false" customHeight="false" outlineLevel="0" collapsed="false">
      <c r="A865" s="19"/>
      <c r="G865" s="7"/>
      <c r="H865" s="1"/>
      <c r="J865" s="1"/>
      <c r="P865" s="9"/>
    </row>
    <row r="866" customFormat="false" ht="12.75" hidden="false" customHeight="false" outlineLevel="0" collapsed="false">
      <c r="A866" s="19"/>
      <c r="G866" s="7"/>
      <c r="H866" s="1"/>
      <c r="J866" s="1"/>
      <c r="P866" s="9"/>
    </row>
    <row r="867" customFormat="false" ht="12.75" hidden="false" customHeight="false" outlineLevel="0" collapsed="false">
      <c r="A867" s="19"/>
      <c r="G867" s="7"/>
      <c r="H867" s="1"/>
      <c r="J867" s="1"/>
      <c r="P867" s="9"/>
    </row>
    <row r="868" customFormat="false" ht="12.75" hidden="false" customHeight="false" outlineLevel="0" collapsed="false">
      <c r="A868" s="19"/>
      <c r="G868" s="7"/>
      <c r="H868" s="1"/>
      <c r="J868" s="1"/>
      <c r="P868" s="9"/>
    </row>
    <row r="869" customFormat="false" ht="12.75" hidden="false" customHeight="false" outlineLevel="0" collapsed="false">
      <c r="A869" s="19"/>
      <c r="G869" s="7"/>
      <c r="H869" s="1"/>
      <c r="J869" s="1"/>
      <c r="P869" s="9"/>
    </row>
    <row r="870" customFormat="false" ht="12.75" hidden="false" customHeight="false" outlineLevel="0" collapsed="false">
      <c r="A870" s="19"/>
      <c r="G870" s="7"/>
      <c r="H870" s="1"/>
      <c r="J870" s="1"/>
      <c r="P870" s="9"/>
    </row>
    <row r="871" customFormat="false" ht="12.75" hidden="false" customHeight="false" outlineLevel="0" collapsed="false">
      <c r="A871" s="19"/>
      <c r="G871" s="7"/>
      <c r="H871" s="1"/>
      <c r="J871" s="1"/>
      <c r="P871" s="9"/>
    </row>
    <row r="872" customFormat="false" ht="12.75" hidden="false" customHeight="false" outlineLevel="0" collapsed="false">
      <c r="A872" s="19"/>
      <c r="G872" s="7"/>
      <c r="H872" s="1"/>
      <c r="J872" s="1"/>
      <c r="P872" s="9"/>
    </row>
    <row r="873" customFormat="false" ht="12.75" hidden="false" customHeight="false" outlineLevel="0" collapsed="false">
      <c r="A873" s="19"/>
      <c r="G873" s="7"/>
      <c r="H873" s="1"/>
      <c r="J873" s="1"/>
      <c r="P873" s="9"/>
    </row>
    <row r="874" customFormat="false" ht="12.75" hidden="false" customHeight="false" outlineLevel="0" collapsed="false">
      <c r="A874" s="19"/>
      <c r="G874" s="7"/>
      <c r="H874" s="1"/>
      <c r="J874" s="1"/>
      <c r="P874" s="9"/>
    </row>
    <row r="875" customFormat="false" ht="12.75" hidden="false" customHeight="false" outlineLevel="0" collapsed="false">
      <c r="A875" s="19"/>
      <c r="G875" s="7"/>
      <c r="H875" s="1"/>
      <c r="J875" s="1"/>
      <c r="P875" s="9"/>
    </row>
    <row r="876" customFormat="false" ht="12.75" hidden="false" customHeight="false" outlineLevel="0" collapsed="false">
      <c r="A876" s="19"/>
      <c r="G876" s="7"/>
      <c r="H876" s="1"/>
      <c r="J876" s="1"/>
      <c r="P876" s="9"/>
    </row>
    <row r="877" customFormat="false" ht="12.75" hidden="false" customHeight="false" outlineLevel="0" collapsed="false">
      <c r="A877" s="19"/>
      <c r="G877" s="7"/>
      <c r="H877" s="1"/>
      <c r="J877" s="1"/>
      <c r="P877" s="9"/>
    </row>
    <row r="878" customFormat="false" ht="12.75" hidden="false" customHeight="false" outlineLevel="0" collapsed="false">
      <c r="A878" s="19"/>
      <c r="G878" s="7"/>
      <c r="H878" s="1"/>
      <c r="J878" s="1"/>
      <c r="P878" s="9"/>
    </row>
    <row r="879" customFormat="false" ht="12.75" hidden="false" customHeight="false" outlineLevel="0" collapsed="false">
      <c r="A879" s="19"/>
      <c r="G879" s="7"/>
      <c r="H879" s="1"/>
      <c r="J879" s="1"/>
      <c r="P879" s="9"/>
    </row>
    <row r="880" customFormat="false" ht="12.75" hidden="false" customHeight="false" outlineLevel="0" collapsed="false">
      <c r="A880" s="19"/>
      <c r="G880" s="7"/>
      <c r="H880" s="1"/>
      <c r="J880" s="1"/>
      <c r="P880" s="9"/>
    </row>
    <row r="881" customFormat="false" ht="12.75" hidden="false" customHeight="false" outlineLevel="0" collapsed="false">
      <c r="A881" s="19"/>
      <c r="G881" s="7"/>
      <c r="H881" s="1"/>
      <c r="J881" s="1"/>
      <c r="P881" s="9"/>
    </row>
    <row r="882" customFormat="false" ht="12.75" hidden="false" customHeight="false" outlineLevel="0" collapsed="false">
      <c r="A882" s="19"/>
      <c r="G882" s="7"/>
      <c r="H882" s="1"/>
      <c r="J882" s="1"/>
      <c r="P882" s="9"/>
    </row>
    <row r="883" customFormat="false" ht="12.75" hidden="false" customHeight="false" outlineLevel="0" collapsed="false">
      <c r="A883" s="19"/>
      <c r="G883" s="7"/>
      <c r="H883" s="1"/>
      <c r="J883" s="1"/>
      <c r="P883" s="9"/>
    </row>
    <row r="884" customFormat="false" ht="12.75" hidden="false" customHeight="false" outlineLevel="0" collapsed="false">
      <c r="A884" s="19"/>
      <c r="G884" s="7"/>
      <c r="H884" s="1"/>
      <c r="J884" s="1"/>
      <c r="P884" s="9"/>
    </row>
    <row r="885" customFormat="false" ht="12.75" hidden="false" customHeight="false" outlineLevel="0" collapsed="false">
      <c r="A885" s="19"/>
      <c r="G885" s="7"/>
      <c r="H885" s="1"/>
      <c r="J885" s="1"/>
      <c r="P885" s="9"/>
    </row>
    <row r="886" customFormat="false" ht="12.75" hidden="false" customHeight="false" outlineLevel="0" collapsed="false">
      <c r="A886" s="19"/>
      <c r="G886" s="7"/>
      <c r="H886" s="1"/>
      <c r="J886" s="1"/>
      <c r="P886" s="9"/>
    </row>
    <row r="887" customFormat="false" ht="12.75" hidden="false" customHeight="false" outlineLevel="0" collapsed="false">
      <c r="A887" s="19"/>
      <c r="G887" s="7"/>
      <c r="H887" s="1"/>
      <c r="J887" s="1"/>
      <c r="P887" s="9"/>
    </row>
    <row r="888" customFormat="false" ht="12.75" hidden="false" customHeight="false" outlineLevel="0" collapsed="false">
      <c r="A888" s="19"/>
      <c r="G888" s="7"/>
      <c r="H888" s="1"/>
      <c r="J888" s="1"/>
      <c r="P888" s="9"/>
    </row>
    <row r="889" customFormat="false" ht="12.75" hidden="false" customHeight="false" outlineLevel="0" collapsed="false">
      <c r="A889" s="19"/>
      <c r="G889" s="7"/>
      <c r="H889" s="1"/>
      <c r="J889" s="1"/>
      <c r="P889" s="9"/>
    </row>
    <row r="890" customFormat="false" ht="12.75" hidden="false" customHeight="false" outlineLevel="0" collapsed="false">
      <c r="A890" s="19"/>
      <c r="G890" s="7"/>
      <c r="H890" s="1"/>
      <c r="J890" s="1"/>
      <c r="P890" s="9"/>
    </row>
    <row r="891" customFormat="false" ht="12.75" hidden="false" customHeight="false" outlineLevel="0" collapsed="false">
      <c r="A891" s="19"/>
      <c r="G891" s="7"/>
      <c r="H891" s="1"/>
      <c r="J891" s="1"/>
      <c r="P891" s="9"/>
    </row>
    <row r="892" customFormat="false" ht="12.75" hidden="false" customHeight="false" outlineLevel="0" collapsed="false">
      <c r="A892" s="19"/>
      <c r="G892" s="7"/>
      <c r="H892" s="1"/>
      <c r="J892" s="1"/>
      <c r="P892" s="9"/>
    </row>
    <row r="893" customFormat="false" ht="12.75" hidden="false" customHeight="false" outlineLevel="0" collapsed="false">
      <c r="A893" s="19"/>
      <c r="G893" s="7"/>
      <c r="H893" s="1"/>
      <c r="J893" s="1"/>
      <c r="P893" s="9"/>
    </row>
    <row r="894" customFormat="false" ht="12.75" hidden="false" customHeight="false" outlineLevel="0" collapsed="false">
      <c r="A894" s="19"/>
      <c r="G894" s="7"/>
      <c r="H894" s="1"/>
      <c r="J894" s="1"/>
      <c r="P894" s="9"/>
    </row>
    <row r="895" customFormat="false" ht="12.75" hidden="false" customHeight="false" outlineLevel="0" collapsed="false">
      <c r="A895" s="19"/>
      <c r="G895" s="7"/>
      <c r="H895" s="1"/>
      <c r="J895" s="1"/>
      <c r="P895" s="9"/>
    </row>
    <row r="896" customFormat="false" ht="12.75" hidden="false" customHeight="false" outlineLevel="0" collapsed="false">
      <c r="A896" s="19"/>
      <c r="G896" s="7"/>
      <c r="H896" s="1"/>
      <c r="J896" s="1"/>
      <c r="P896" s="9"/>
    </row>
    <row r="897" customFormat="false" ht="12.75" hidden="false" customHeight="false" outlineLevel="0" collapsed="false">
      <c r="A897" s="19"/>
      <c r="G897" s="7"/>
      <c r="H897" s="1"/>
      <c r="J897" s="1"/>
      <c r="P897" s="9"/>
    </row>
    <row r="898" customFormat="false" ht="12.75" hidden="false" customHeight="false" outlineLevel="0" collapsed="false">
      <c r="A898" s="19"/>
      <c r="G898" s="7"/>
      <c r="H898" s="1"/>
      <c r="J898" s="1"/>
      <c r="P898" s="9"/>
    </row>
    <row r="899" customFormat="false" ht="12.75" hidden="false" customHeight="false" outlineLevel="0" collapsed="false">
      <c r="A899" s="19"/>
      <c r="G899" s="7"/>
      <c r="H899" s="1"/>
      <c r="J899" s="1"/>
      <c r="P899" s="9"/>
    </row>
    <row r="900" customFormat="false" ht="12.75" hidden="false" customHeight="false" outlineLevel="0" collapsed="false">
      <c r="A900" s="19"/>
      <c r="G900" s="7"/>
      <c r="H900" s="1"/>
      <c r="J900" s="1"/>
      <c r="P900" s="9"/>
    </row>
    <row r="901" customFormat="false" ht="12.75" hidden="false" customHeight="false" outlineLevel="0" collapsed="false">
      <c r="A901" s="19"/>
      <c r="G901" s="7"/>
      <c r="H901" s="1"/>
      <c r="J901" s="1"/>
      <c r="P901" s="9"/>
    </row>
    <row r="902" customFormat="false" ht="12.75" hidden="false" customHeight="false" outlineLevel="0" collapsed="false">
      <c r="A902" s="19"/>
      <c r="G902" s="7"/>
      <c r="H902" s="1"/>
      <c r="J902" s="1"/>
      <c r="P902" s="9"/>
    </row>
    <row r="903" customFormat="false" ht="12.75" hidden="false" customHeight="false" outlineLevel="0" collapsed="false">
      <c r="A903" s="19"/>
      <c r="G903" s="7"/>
      <c r="H903" s="1"/>
      <c r="J903" s="1"/>
      <c r="P903" s="9"/>
    </row>
    <row r="904" customFormat="false" ht="12.75" hidden="false" customHeight="false" outlineLevel="0" collapsed="false">
      <c r="A904" s="19"/>
      <c r="G904" s="7"/>
      <c r="H904" s="1"/>
      <c r="J904" s="1"/>
      <c r="P904" s="9"/>
    </row>
    <row r="905" customFormat="false" ht="12.75" hidden="false" customHeight="false" outlineLevel="0" collapsed="false">
      <c r="A905" s="19"/>
      <c r="G905" s="7"/>
      <c r="H905" s="1"/>
      <c r="J905" s="1"/>
      <c r="P905" s="9"/>
    </row>
    <row r="906" customFormat="false" ht="12.75" hidden="false" customHeight="false" outlineLevel="0" collapsed="false">
      <c r="A906" s="19"/>
      <c r="G906" s="7"/>
      <c r="H906" s="1"/>
      <c r="J906" s="1"/>
      <c r="P906" s="9"/>
    </row>
    <row r="907" customFormat="false" ht="12.75" hidden="false" customHeight="false" outlineLevel="0" collapsed="false">
      <c r="A907" s="19"/>
      <c r="G907" s="7"/>
      <c r="H907" s="1"/>
      <c r="J907" s="1"/>
      <c r="P907" s="9"/>
    </row>
    <row r="908" customFormat="false" ht="12.75" hidden="false" customHeight="false" outlineLevel="0" collapsed="false">
      <c r="A908" s="19"/>
      <c r="G908" s="7"/>
      <c r="H908" s="1"/>
      <c r="J908" s="1"/>
      <c r="P908" s="9"/>
    </row>
    <row r="909" customFormat="false" ht="12.75" hidden="false" customHeight="false" outlineLevel="0" collapsed="false">
      <c r="A909" s="19"/>
      <c r="G909" s="7"/>
      <c r="H909" s="1"/>
      <c r="J909" s="1"/>
      <c r="P909" s="9"/>
    </row>
    <row r="910" customFormat="false" ht="12.75" hidden="false" customHeight="false" outlineLevel="0" collapsed="false">
      <c r="A910" s="19"/>
      <c r="G910" s="7"/>
      <c r="H910" s="1"/>
      <c r="J910" s="1"/>
      <c r="P910" s="9"/>
    </row>
    <row r="911" customFormat="false" ht="12.75" hidden="false" customHeight="false" outlineLevel="0" collapsed="false">
      <c r="A911" s="19"/>
      <c r="G911" s="7"/>
      <c r="H911" s="1"/>
      <c r="J911" s="1"/>
      <c r="P911" s="9"/>
    </row>
    <row r="912" customFormat="false" ht="12.75" hidden="false" customHeight="false" outlineLevel="0" collapsed="false">
      <c r="A912" s="19"/>
      <c r="G912" s="7"/>
      <c r="H912" s="1"/>
      <c r="J912" s="1"/>
      <c r="P912" s="9"/>
    </row>
    <row r="913" customFormat="false" ht="12.75" hidden="false" customHeight="false" outlineLevel="0" collapsed="false">
      <c r="A913" s="19"/>
      <c r="G913" s="7"/>
      <c r="H913" s="1"/>
      <c r="J913" s="1"/>
      <c r="P913" s="9"/>
    </row>
    <row r="914" customFormat="false" ht="12.75" hidden="false" customHeight="false" outlineLevel="0" collapsed="false">
      <c r="A914" s="19"/>
      <c r="G914" s="7"/>
      <c r="H914" s="1"/>
      <c r="J914" s="1"/>
      <c r="P914" s="9"/>
    </row>
    <row r="915" customFormat="false" ht="12.75" hidden="false" customHeight="false" outlineLevel="0" collapsed="false">
      <c r="A915" s="19"/>
      <c r="G915" s="7"/>
      <c r="H915" s="1"/>
      <c r="J915" s="1"/>
      <c r="P915" s="9"/>
    </row>
    <row r="916" customFormat="false" ht="12.75" hidden="false" customHeight="false" outlineLevel="0" collapsed="false">
      <c r="A916" s="19"/>
      <c r="G916" s="7"/>
      <c r="H916" s="1"/>
      <c r="J916" s="1"/>
      <c r="P916" s="9"/>
    </row>
    <row r="917" customFormat="false" ht="12.75" hidden="false" customHeight="false" outlineLevel="0" collapsed="false">
      <c r="A917" s="19"/>
      <c r="G917" s="7"/>
      <c r="H917" s="1"/>
      <c r="J917" s="1"/>
      <c r="P917" s="9"/>
    </row>
    <row r="918" customFormat="false" ht="12.75" hidden="false" customHeight="false" outlineLevel="0" collapsed="false">
      <c r="A918" s="19"/>
      <c r="G918" s="7"/>
      <c r="H918" s="1"/>
      <c r="J918" s="1"/>
      <c r="P918" s="9"/>
    </row>
    <row r="919" customFormat="false" ht="12.75" hidden="false" customHeight="false" outlineLevel="0" collapsed="false">
      <c r="A919" s="19"/>
      <c r="G919" s="7"/>
      <c r="H919" s="1"/>
      <c r="J919" s="1"/>
      <c r="P919" s="9"/>
    </row>
    <row r="920" customFormat="false" ht="12.75" hidden="false" customHeight="false" outlineLevel="0" collapsed="false">
      <c r="A920" s="19"/>
      <c r="G920" s="7"/>
      <c r="H920" s="1"/>
      <c r="J920" s="1"/>
      <c r="P920" s="9"/>
    </row>
    <row r="921" customFormat="false" ht="12.75" hidden="false" customHeight="false" outlineLevel="0" collapsed="false">
      <c r="A921" s="19"/>
      <c r="G921" s="7"/>
      <c r="H921" s="1"/>
      <c r="J921" s="1"/>
      <c r="P921" s="9"/>
    </row>
    <row r="922" customFormat="false" ht="12.75" hidden="false" customHeight="false" outlineLevel="0" collapsed="false">
      <c r="A922" s="19"/>
      <c r="G922" s="7"/>
      <c r="H922" s="1"/>
      <c r="J922" s="1"/>
      <c r="P922" s="9"/>
    </row>
    <row r="923" customFormat="false" ht="12.75" hidden="false" customHeight="false" outlineLevel="0" collapsed="false">
      <c r="A923" s="19"/>
      <c r="G923" s="7"/>
      <c r="H923" s="1"/>
      <c r="J923" s="1"/>
      <c r="P923" s="9"/>
    </row>
    <row r="924" customFormat="false" ht="12.75" hidden="false" customHeight="false" outlineLevel="0" collapsed="false">
      <c r="A924" s="19"/>
      <c r="G924" s="7"/>
      <c r="H924" s="1"/>
      <c r="J924" s="1"/>
      <c r="P924" s="9"/>
    </row>
    <row r="925" customFormat="false" ht="12.75" hidden="false" customHeight="false" outlineLevel="0" collapsed="false">
      <c r="A925" s="19"/>
      <c r="G925" s="7"/>
      <c r="H925" s="1"/>
      <c r="J925" s="1"/>
      <c r="P925" s="9"/>
    </row>
    <row r="926" customFormat="false" ht="12.75" hidden="false" customHeight="false" outlineLevel="0" collapsed="false">
      <c r="A926" s="19"/>
      <c r="G926" s="7"/>
      <c r="H926" s="1"/>
      <c r="J926" s="1"/>
      <c r="P926" s="9"/>
    </row>
    <row r="927" customFormat="false" ht="12.75" hidden="false" customHeight="false" outlineLevel="0" collapsed="false">
      <c r="A927" s="19"/>
      <c r="G927" s="7"/>
      <c r="H927" s="1"/>
      <c r="J927" s="1"/>
      <c r="P927" s="9"/>
    </row>
    <row r="928" customFormat="false" ht="12.75" hidden="false" customHeight="false" outlineLevel="0" collapsed="false">
      <c r="A928" s="19"/>
      <c r="G928" s="7"/>
      <c r="H928" s="1"/>
      <c r="J928" s="1"/>
      <c r="P928" s="9"/>
    </row>
    <row r="929" customFormat="false" ht="12.75" hidden="false" customHeight="false" outlineLevel="0" collapsed="false">
      <c r="A929" s="19"/>
      <c r="G929" s="7"/>
      <c r="H929" s="1"/>
      <c r="J929" s="1"/>
      <c r="P929" s="9"/>
    </row>
    <row r="930" customFormat="false" ht="12.75" hidden="false" customHeight="false" outlineLevel="0" collapsed="false">
      <c r="A930" s="19"/>
      <c r="G930" s="7"/>
      <c r="H930" s="1"/>
      <c r="J930" s="1"/>
      <c r="P930" s="9"/>
    </row>
    <row r="931" customFormat="false" ht="12.75" hidden="false" customHeight="false" outlineLevel="0" collapsed="false">
      <c r="A931" s="19"/>
      <c r="G931" s="7"/>
      <c r="H931" s="1"/>
      <c r="J931" s="1"/>
      <c r="P931" s="9"/>
    </row>
    <row r="932" customFormat="false" ht="12.75" hidden="false" customHeight="false" outlineLevel="0" collapsed="false">
      <c r="A932" s="19"/>
      <c r="G932" s="7"/>
      <c r="H932" s="1"/>
      <c r="J932" s="1"/>
      <c r="P932" s="9"/>
    </row>
    <row r="933" customFormat="false" ht="12.75" hidden="false" customHeight="false" outlineLevel="0" collapsed="false">
      <c r="A933" s="19"/>
      <c r="G933" s="7"/>
      <c r="H933" s="1"/>
      <c r="J933" s="1"/>
      <c r="P933" s="9"/>
    </row>
    <row r="934" customFormat="false" ht="12.75" hidden="false" customHeight="false" outlineLevel="0" collapsed="false">
      <c r="A934" s="19"/>
      <c r="G934" s="7"/>
      <c r="H934" s="1"/>
      <c r="J934" s="1"/>
      <c r="P934" s="9"/>
    </row>
    <row r="935" customFormat="false" ht="12.75" hidden="false" customHeight="false" outlineLevel="0" collapsed="false">
      <c r="A935" s="19"/>
      <c r="G935" s="7"/>
      <c r="H935" s="1"/>
      <c r="J935" s="1"/>
      <c r="P935" s="9"/>
    </row>
    <row r="936" customFormat="false" ht="12.75" hidden="false" customHeight="false" outlineLevel="0" collapsed="false">
      <c r="A936" s="19"/>
      <c r="G936" s="7"/>
      <c r="H936" s="1"/>
      <c r="J936" s="1"/>
      <c r="P936" s="9"/>
    </row>
    <row r="937" customFormat="false" ht="12.75" hidden="false" customHeight="false" outlineLevel="0" collapsed="false">
      <c r="A937" s="19"/>
      <c r="G937" s="7"/>
      <c r="H937" s="1"/>
      <c r="J937" s="1"/>
      <c r="P937" s="9"/>
    </row>
    <row r="938" customFormat="false" ht="12.75" hidden="false" customHeight="false" outlineLevel="0" collapsed="false">
      <c r="A938" s="19"/>
      <c r="G938" s="7"/>
      <c r="H938" s="1"/>
      <c r="J938" s="1"/>
      <c r="P938" s="9"/>
    </row>
    <row r="939" customFormat="false" ht="12.75" hidden="false" customHeight="false" outlineLevel="0" collapsed="false">
      <c r="A939" s="19"/>
      <c r="G939" s="7"/>
      <c r="H939" s="1"/>
      <c r="J939" s="1"/>
      <c r="P939" s="9"/>
    </row>
    <row r="940" customFormat="false" ht="12.75" hidden="false" customHeight="false" outlineLevel="0" collapsed="false">
      <c r="A940" s="19"/>
      <c r="G940" s="7"/>
      <c r="H940" s="1"/>
      <c r="J940" s="1"/>
      <c r="P940" s="9"/>
    </row>
    <row r="941" customFormat="false" ht="12.75" hidden="false" customHeight="false" outlineLevel="0" collapsed="false">
      <c r="A941" s="19"/>
      <c r="G941" s="7"/>
      <c r="H941" s="1"/>
      <c r="J941" s="1"/>
      <c r="P941" s="9"/>
    </row>
    <row r="942" customFormat="false" ht="12.75" hidden="false" customHeight="false" outlineLevel="0" collapsed="false">
      <c r="A942" s="19"/>
      <c r="G942" s="7"/>
      <c r="H942" s="1"/>
      <c r="J942" s="1"/>
      <c r="P942" s="9"/>
    </row>
    <row r="943" customFormat="false" ht="12.75" hidden="false" customHeight="false" outlineLevel="0" collapsed="false">
      <c r="A943" s="19"/>
      <c r="G943" s="7"/>
      <c r="H943" s="1"/>
      <c r="J943" s="1"/>
      <c r="P943" s="9"/>
    </row>
    <row r="944" customFormat="false" ht="12.75" hidden="false" customHeight="false" outlineLevel="0" collapsed="false">
      <c r="A944" s="19"/>
      <c r="G944" s="7"/>
      <c r="H944" s="1"/>
      <c r="J944" s="1"/>
      <c r="P944" s="9"/>
    </row>
    <row r="945" customFormat="false" ht="12.75" hidden="false" customHeight="false" outlineLevel="0" collapsed="false">
      <c r="A945" s="19"/>
      <c r="G945" s="7"/>
      <c r="H945" s="1"/>
      <c r="J945" s="1"/>
      <c r="P945" s="9"/>
    </row>
    <row r="946" customFormat="false" ht="12.75" hidden="false" customHeight="false" outlineLevel="0" collapsed="false">
      <c r="A946" s="19"/>
      <c r="G946" s="7"/>
      <c r="H946" s="1"/>
      <c r="J946" s="1"/>
      <c r="P946" s="9"/>
    </row>
    <row r="947" customFormat="false" ht="12.75" hidden="false" customHeight="false" outlineLevel="0" collapsed="false">
      <c r="A947" s="19"/>
      <c r="G947" s="7"/>
      <c r="H947" s="1"/>
      <c r="J947" s="1"/>
      <c r="P947" s="9"/>
    </row>
    <row r="948" customFormat="false" ht="12.75" hidden="false" customHeight="false" outlineLevel="0" collapsed="false">
      <c r="A948" s="19"/>
      <c r="G948" s="7"/>
      <c r="H948" s="1"/>
      <c r="J948" s="1"/>
      <c r="P948" s="9"/>
    </row>
    <row r="949" customFormat="false" ht="12.75" hidden="false" customHeight="false" outlineLevel="0" collapsed="false">
      <c r="A949" s="19"/>
      <c r="G949" s="7"/>
      <c r="H949" s="1"/>
      <c r="J949" s="1"/>
      <c r="P949" s="9"/>
    </row>
    <row r="950" customFormat="false" ht="12.75" hidden="false" customHeight="false" outlineLevel="0" collapsed="false">
      <c r="A950" s="19"/>
      <c r="G950" s="7"/>
      <c r="H950" s="1"/>
      <c r="J950" s="1"/>
      <c r="P950" s="9"/>
    </row>
    <row r="951" customFormat="false" ht="12.75" hidden="false" customHeight="false" outlineLevel="0" collapsed="false">
      <c r="A951" s="19"/>
      <c r="G951" s="7"/>
      <c r="H951" s="1"/>
      <c r="J951" s="1"/>
      <c r="P951" s="9"/>
    </row>
    <row r="952" customFormat="false" ht="12.75" hidden="false" customHeight="false" outlineLevel="0" collapsed="false">
      <c r="A952" s="19"/>
      <c r="G952" s="7"/>
      <c r="H952" s="1"/>
      <c r="J952" s="1"/>
      <c r="P952" s="9"/>
    </row>
    <row r="953" customFormat="false" ht="12.75" hidden="false" customHeight="false" outlineLevel="0" collapsed="false">
      <c r="A953" s="19"/>
      <c r="G953" s="7"/>
      <c r="H953" s="1"/>
      <c r="J953" s="1"/>
      <c r="P953" s="9"/>
    </row>
    <row r="954" customFormat="false" ht="12.75" hidden="false" customHeight="false" outlineLevel="0" collapsed="false">
      <c r="A954" s="19"/>
      <c r="G954" s="7"/>
      <c r="H954" s="1"/>
      <c r="J954" s="1"/>
      <c r="P954" s="9"/>
    </row>
    <row r="955" customFormat="false" ht="12.75" hidden="false" customHeight="false" outlineLevel="0" collapsed="false">
      <c r="A955" s="19"/>
      <c r="G955" s="7"/>
      <c r="H955" s="1"/>
      <c r="J955" s="1"/>
      <c r="P955" s="9"/>
    </row>
    <row r="956" customFormat="false" ht="12.75" hidden="false" customHeight="false" outlineLevel="0" collapsed="false">
      <c r="A956" s="19"/>
      <c r="G956" s="7"/>
      <c r="H956" s="1"/>
      <c r="J956" s="1"/>
      <c r="P956" s="9"/>
    </row>
    <row r="957" customFormat="false" ht="12.75" hidden="false" customHeight="false" outlineLevel="0" collapsed="false">
      <c r="A957" s="19"/>
      <c r="G957" s="7"/>
      <c r="H957" s="1"/>
      <c r="J957" s="1"/>
      <c r="P957" s="9"/>
    </row>
    <row r="958" customFormat="false" ht="12.75" hidden="false" customHeight="false" outlineLevel="0" collapsed="false">
      <c r="A958" s="19"/>
      <c r="G958" s="7"/>
      <c r="H958" s="1"/>
      <c r="J958" s="1"/>
      <c r="P958" s="9"/>
    </row>
    <row r="959" customFormat="false" ht="12.75" hidden="false" customHeight="false" outlineLevel="0" collapsed="false">
      <c r="A959" s="19"/>
      <c r="G959" s="7"/>
      <c r="H959" s="1"/>
      <c r="J959" s="1"/>
      <c r="P959" s="9"/>
    </row>
    <row r="960" customFormat="false" ht="12.75" hidden="false" customHeight="false" outlineLevel="0" collapsed="false">
      <c r="A960" s="19"/>
      <c r="G960" s="7"/>
      <c r="H960" s="1"/>
      <c r="J960" s="1"/>
      <c r="P960" s="9"/>
    </row>
    <row r="961" customFormat="false" ht="12.75" hidden="false" customHeight="false" outlineLevel="0" collapsed="false">
      <c r="A961" s="19"/>
      <c r="G961" s="7"/>
      <c r="H961" s="1"/>
      <c r="J961" s="1"/>
      <c r="P961" s="9"/>
    </row>
    <row r="962" customFormat="false" ht="12.75" hidden="false" customHeight="false" outlineLevel="0" collapsed="false">
      <c r="A962" s="19"/>
      <c r="G962" s="7"/>
      <c r="H962" s="1"/>
      <c r="J962" s="1"/>
      <c r="P962" s="9"/>
    </row>
    <row r="963" customFormat="false" ht="12.75" hidden="false" customHeight="false" outlineLevel="0" collapsed="false">
      <c r="A963" s="19"/>
      <c r="G963" s="7"/>
      <c r="H963" s="1"/>
      <c r="J963" s="1"/>
      <c r="P963" s="9"/>
    </row>
    <row r="964" customFormat="false" ht="12.75" hidden="false" customHeight="false" outlineLevel="0" collapsed="false">
      <c r="A964" s="19"/>
      <c r="G964" s="7"/>
      <c r="H964" s="1"/>
      <c r="J964" s="1"/>
      <c r="P964" s="9"/>
    </row>
    <row r="965" customFormat="false" ht="12.75" hidden="false" customHeight="false" outlineLevel="0" collapsed="false">
      <c r="A965" s="19"/>
      <c r="G965" s="7"/>
      <c r="H965" s="1"/>
      <c r="J965" s="1"/>
      <c r="P965" s="9"/>
    </row>
    <row r="966" customFormat="false" ht="12.75" hidden="false" customHeight="false" outlineLevel="0" collapsed="false">
      <c r="A966" s="19"/>
      <c r="G966" s="7"/>
      <c r="H966" s="1"/>
      <c r="J966" s="1"/>
      <c r="P966" s="9"/>
    </row>
    <row r="967" customFormat="false" ht="12.75" hidden="false" customHeight="false" outlineLevel="0" collapsed="false">
      <c r="A967" s="19"/>
      <c r="G967" s="7"/>
      <c r="H967" s="1"/>
      <c r="J967" s="1"/>
      <c r="P967" s="9"/>
    </row>
    <row r="968" customFormat="false" ht="12.75" hidden="false" customHeight="false" outlineLevel="0" collapsed="false">
      <c r="A968" s="19"/>
      <c r="G968" s="7"/>
      <c r="H968" s="1"/>
      <c r="J968" s="1"/>
      <c r="P968" s="9"/>
    </row>
    <row r="969" customFormat="false" ht="12.75" hidden="false" customHeight="false" outlineLevel="0" collapsed="false">
      <c r="A969" s="19"/>
      <c r="G969" s="7"/>
      <c r="H969" s="1"/>
      <c r="J969" s="1"/>
      <c r="P969" s="9"/>
    </row>
    <row r="970" customFormat="false" ht="12.75" hidden="false" customHeight="false" outlineLevel="0" collapsed="false">
      <c r="A970" s="19"/>
      <c r="G970" s="7"/>
      <c r="H970" s="1"/>
      <c r="J970" s="1"/>
      <c r="P970" s="9"/>
    </row>
    <row r="971" customFormat="false" ht="12.75" hidden="false" customHeight="false" outlineLevel="0" collapsed="false">
      <c r="A971" s="19"/>
      <c r="G971" s="7"/>
      <c r="H971" s="1"/>
      <c r="J971" s="1"/>
      <c r="P971" s="9"/>
    </row>
    <row r="972" customFormat="false" ht="12.75" hidden="false" customHeight="false" outlineLevel="0" collapsed="false">
      <c r="A972" s="19"/>
      <c r="G972" s="7"/>
      <c r="H972" s="1"/>
      <c r="J972" s="1"/>
      <c r="P972" s="9"/>
    </row>
    <row r="973" customFormat="false" ht="12.75" hidden="false" customHeight="false" outlineLevel="0" collapsed="false">
      <c r="A973" s="19"/>
      <c r="G973" s="7"/>
      <c r="H973" s="1"/>
      <c r="J973" s="1"/>
      <c r="P973" s="9"/>
    </row>
    <row r="974" customFormat="false" ht="12.75" hidden="false" customHeight="false" outlineLevel="0" collapsed="false">
      <c r="A974" s="19"/>
      <c r="G974" s="7"/>
      <c r="H974" s="1"/>
      <c r="J974" s="1"/>
      <c r="P974" s="9"/>
    </row>
    <row r="975" customFormat="false" ht="12.75" hidden="false" customHeight="false" outlineLevel="0" collapsed="false">
      <c r="A975" s="19"/>
      <c r="G975" s="7"/>
      <c r="H975" s="1"/>
      <c r="J975" s="1"/>
      <c r="P975" s="9"/>
    </row>
    <row r="976" customFormat="false" ht="12.75" hidden="false" customHeight="false" outlineLevel="0" collapsed="false">
      <c r="A976" s="19"/>
      <c r="G976" s="7"/>
      <c r="H976" s="1"/>
      <c r="J976" s="1"/>
      <c r="P976" s="9"/>
    </row>
    <row r="977" customFormat="false" ht="12.75" hidden="false" customHeight="false" outlineLevel="0" collapsed="false">
      <c r="A977" s="19"/>
      <c r="G977" s="7"/>
      <c r="H977" s="1"/>
      <c r="J977" s="1"/>
      <c r="P977" s="9"/>
    </row>
    <row r="978" customFormat="false" ht="12.75" hidden="false" customHeight="false" outlineLevel="0" collapsed="false">
      <c r="A978" s="19"/>
      <c r="G978" s="7"/>
      <c r="H978" s="1"/>
      <c r="J978" s="1"/>
      <c r="P978" s="9"/>
    </row>
    <row r="979" customFormat="false" ht="12.75" hidden="false" customHeight="false" outlineLevel="0" collapsed="false">
      <c r="A979" s="19"/>
      <c r="G979" s="7"/>
      <c r="H979" s="1"/>
      <c r="J979" s="1"/>
      <c r="P979" s="9"/>
    </row>
    <row r="980" customFormat="false" ht="12.75" hidden="false" customHeight="false" outlineLevel="0" collapsed="false">
      <c r="A980" s="19"/>
      <c r="G980" s="7"/>
      <c r="H980" s="1"/>
      <c r="J980" s="1"/>
      <c r="P980" s="9"/>
    </row>
    <row r="981" customFormat="false" ht="12.75" hidden="false" customHeight="false" outlineLevel="0" collapsed="false">
      <c r="A981" s="19"/>
      <c r="G981" s="7"/>
      <c r="H981" s="1"/>
      <c r="J981" s="1"/>
      <c r="P981" s="9"/>
    </row>
    <row r="982" customFormat="false" ht="12.75" hidden="false" customHeight="false" outlineLevel="0" collapsed="false">
      <c r="A982" s="19"/>
      <c r="G982" s="7"/>
      <c r="H982" s="1"/>
      <c r="J982" s="1"/>
      <c r="P982" s="9"/>
    </row>
    <row r="983" customFormat="false" ht="12.75" hidden="false" customHeight="false" outlineLevel="0" collapsed="false">
      <c r="A983" s="19"/>
      <c r="G983" s="7"/>
      <c r="H983" s="1"/>
      <c r="J983" s="1"/>
      <c r="P983" s="9"/>
    </row>
    <row r="984" customFormat="false" ht="12.75" hidden="false" customHeight="false" outlineLevel="0" collapsed="false">
      <c r="A984" s="19"/>
      <c r="G984" s="7"/>
      <c r="H984" s="1"/>
      <c r="J984" s="1"/>
      <c r="P984" s="9"/>
    </row>
    <row r="985" customFormat="false" ht="12.75" hidden="false" customHeight="false" outlineLevel="0" collapsed="false">
      <c r="A985" s="19"/>
      <c r="G985" s="7"/>
      <c r="H985" s="1"/>
      <c r="J985" s="1"/>
      <c r="P985" s="9"/>
    </row>
    <row r="986" customFormat="false" ht="12.75" hidden="false" customHeight="false" outlineLevel="0" collapsed="false">
      <c r="A986" s="19"/>
      <c r="G986" s="7"/>
      <c r="H986" s="1"/>
      <c r="J986" s="1"/>
      <c r="P986" s="9"/>
    </row>
    <row r="987" customFormat="false" ht="12.75" hidden="false" customHeight="false" outlineLevel="0" collapsed="false">
      <c r="A987" s="19"/>
      <c r="G987" s="7"/>
      <c r="H987" s="1"/>
      <c r="J987" s="1"/>
      <c r="P987" s="9"/>
    </row>
    <row r="988" customFormat="false" ht="12.75" hidden="false" customHeight="false" outlineLevel="0" collapsed="false">
      <c r="A988" s="19"/>
      <c r="G988" s="7"/>
      <c r="H988" s="1"/>
      <c r="J988" s="1"/>
      <c r="P988" s="9"/>
    </row>
    <row r="989" customFormat="false" ht="12.75" hidden="false" customHeight="false" outlineLevel="0" collapsed="false">
      <c r="A989" s="19"/>
      <c r="G989" s="7"/>
      <c r="H989" s="1"/>
      <c r="J989" s="1"/>
      <c r="P989" s="9"/>
    </row>
    <row r="990" customFormat="false" ht="12.75" hidden="false" customHeight="false" outlineLevel="0" collapsed="false">
      <c r="A990" s="19"/>
      <c r="G990" s="7"/>
      <c r="H990" s="1"/>
      <c r="J990" s="1"/>
      <c r="P990" s="9"/>
    </row>
    <row r="991" customFormat="false" ht="12.75" hidden="false" customHeight="false" outlineLevel="0" collapsed="false">
      <c r="A991" s="19"/>
      <c r="G991" s="7"/>
      <c r="H991" s="1"/>
      <c r="J991" s="1"/>
      <c r="P991" s="9"/>
    </row>
    <row r="992" customFormat="false" ht="12.75" hidden="false" customHeight="false" outlineLevel="0" collapsed="false">
      <c r="A992" s="19"/>
      <c r="G992" s="7"/>
      <c r="H992" s="1"/>
      <c r="J992" s="1"/>
      <c r="P992" s="9"/>
    </row>
    <row r="993" customFormat="false" ht="12.75" hidden="false" customHeight="false" outlineLevel="0" collapsed="false">
      <c r="A993" s="19"/>
      <c r="G993" s="7"/>
      <c r="H993" s="1"/>
      <c r="J993" s="1"/>
      <c r="P993" s="9"/>
    </row>
    <row r="994" customFormat="false" ht="12.75" hidden="false" customHeight="false" outlineLevel="0" collapsed="false">
      <c r="A994" s="19"/>
      <c r="G994" s="7"/>
      <c r="H994" s="1"/>
      <c r="J994" s="1"/>
      <c r="P994" s="9"/>
    </row>
    <row r="995" customFormat="false" ht="12.75" hidden="false" customHeight="false" outlineLevel="0" collapsed="false">
      <c r="A995" s="19"/>
      <c r="G995" s="7"/>
      <c r="H995" s="1"/>
      <c r="J995" s="1"/>
      <c r="P995" s="9"/>
    </row>
    <row r="996" customFormat="false" ht="12.75" hidden="false" customHeight="false" outlineLevel="0" collapsed="false">
      <c r="A996" s="19"/>
      <c r="G996" s="7"/>
      <c r="H996" s="1"/>
      <c r="J996" s="1"/>
      <c r="P996" s="9"/>
    </row>
    <row r="997" customFormat="false" ht="12.75" hidden="false" customHeight="false" outlineLevel="0" collapsed="false">
      <c r="A997" s="19"/>
      <c r="G997" s="7"/>
      <c r="H997" s="1"/>
      <c r="J997" s="1"/>
      <c r="P997" s="9"/>
    </row>
    <row r="998" customFormat="false" ht="12.75" hidden="false" customHeight="false" outlineLevel="0" collapsed="false">
      <c r="A998" s="19"/>
      <c r="G998" s="7"/>
      <c r="H998" s="1"/>
      <c r="J998" s="1"/>
      <c r="P998" s="9"/>
    </row>
    <row r="999" customFormat="false" ht="12.75" hidden="false" customHeight="false" outlineLevel="0" collapsed="false">
      <c r="A999" s="19"/>
      <c r="G999" s="7"/>
      <c r="H999" s="1"/>
      <c r="J999" s="1"/>
      <c r="P999" s="9"/>
    </row>
    <row r="1000" customFormat="false" ht="12.75" hidden="false" customHeight="false" outlineLevel="0" collapsed="false">
      <c r="A1000" s="19"/>
      <c r="G1000" s="7"/>
      <c r="H1000" s="1"/>
      <c r="J1000" s="1"/>
      <c r="P1000" s="9"/>
    </row>
    <row r="1001" customFormat="false" ht="12.75" hidden="false" customHeight="false" outlineLevel="0" collapsed="false">
      <c r="A1001" s="19"/>
      <c r="G1001" s="7"/>
      <c r="H1001" s="1"/>
      <c r="J1001" s="1"/>
      <c r="P1001" s="9"/>
    </row>
    <row r="1002" customFormat="false" ht="12.75" hidden="false" customHeight="false" outlineLevel="0" collapsed="false">
      <c r="A1002" s="19"/>
      <c r="G1002" s="7"/>
      <c r="H1002" s="1"/>
      <c r="J1002" s="1"/>
      <c r="P1002" s="9"/>
    </row>
    <row r="1003" customFormat="false" ht="12.75" hidden="false" customHeight="false" outlineLevel="0" collapsed="false">
      <c r="A1003" s="19"/>
      <c r="G1003" s="7"/>
      <c r="H1003" s="1"/>
      <c r="J1003" s="1"/>
      <c r="P1003" s="9"/>
    </row>
    <row r="1004" customFormat="false" ht="12.75" hidden="false" customHeight="false" outlineLevel="0" collapsed="false">
      <c r="A1004" s="19"/>
      <c r="G1004" s="7"/>
      <c r="H1004" s="1"/>
      <c r="J1004" s="1"/>
      <c r="P1004" s="9"/>
    </row>
    <row r="1005" customFormat="false" ht="12.75" hidden="false" customHeight="false" outlineLevel="0" collapsed="false">
      <c r="A1005" s="19"/>
      <c r="G1005" s="7"/>
      <c r="H1005" s="1"/>
      <c r="J1005" s="1"/>
      <c r="P1005" s="9"/>
    </row>
    <row r="1006" customFormat="false" ht="12.75" hidden="false" customHeight="false" outlineLevel="0" collapsed="false">
      <c r="A1006" s="19"/>
      <c r="G1006" s="7"/>
      <c r="H1006" s="1"/>
      <c r="J1006" s="1"/>
      <c r="P1006" s="9"/>
    </row>
    <row r="1007" customFormat="false" ht="12.75" hidden="false" customHeight="false" outlineLevel="0" collapsed="false">
      <c r="A1007" s="19"/>
      <c r="G1007" s="7"/>
      <c r="H1007" s="1"/>
      <c r="J1007" s="1"/>
      <c r="P1007" s="9"/>
    </row>
    <row r="1008" customFormat="false" ht="12.75" hidden="false" customHeight="false" outlineLevel="0" collapsed="false">
      <c r="A1008" s="19"/>
      <c r="G1008" s="7"/>
      <c r="H1008" s="1"/>
      <c r="J1008" s="1"/>
      <c r="P1008" s="9"/>
    </row>
    <row r="1009" customFormat="false" ht="12.75" hidden="false" customHeight="false" outlineLevel="0" collapsed="false">
      <c r="A1009" s="19"/>
      <c r="G1009" s="7"/>
      <c r="H1009" s="1"/>
      <c r="J1009" s="1"/>
      <c r="P1009" s="9"/>
    </row>
    <row r="1010" customFormat="false" ht="12.75" hidden="false" customHeight="false" outlineLevel="0" collapsed="false">
      <c r="A1010" s="19"/>
      <c r="G1010" s="7"/>
      <c r="H1010" s="1"/>
      <c r="J1010" s="1"/>
      <c r="P1010" s="9"/>
    </row>
    <row r="1011" customFormat="false" ht="12.75" hidden="false" customHeight="false" outlineLevel="0" collapsed="false">
      <c r="A1011" s="19"/>
      <c r="G1011" s="7"/>
      <c r="H1011" s="1"/>
      <c r="J1011" s="1"/>
      <c r="P1011" s="9"/>
    </row>
    <row r="1012" customFormat="false" ht="12.75" hidden="false" customHeight="false" outlineLevel="0" collapsed="false">
      <c r="A1012" s="19"/>
      <c r="G1012" s="7"/>
      <c r="H1012" s="1"/>
      <c r="J1012" s="1"/>
      <c r="P1012" s="9"/>
    </row>
    <row r="1013" customFormat="false" ht="12.75" hidden="false" customHeight="false" outlineLevel="0" collapsed="false">
      <c r="A1013" s="19"/>
      <c r="G1013" s="7"/>
      <c r="H1013" s="1"/>
      <c r="J1013" s="1"/>
      <c r="P1013" s="9"/>
    </row>
    <row r="1014" customFormat="false" ht="12.75" hidden="false" customHeight="false" outlineLevel="0" collapsed="false">
      <c r="A1014" s="19"/>
      <c r="G1014" s="7"/>
      <c r="H1014" s="1"/>
      <c r="J1014" s="1"/>
      <c r="P1014" s="9"/>
    </row>
    <row r="1015" customFormat="false" ht="12.75" hidden="false" customHeight="false" outlineLevel="0" collapsed="false">
      <c r="A1015" s="19"/>
      <c r="G1015" s="7"/>
      <c r="H1015" s="1"/>
      <c r="J1015" s="1"/>
      <c r="P1015" s="9"/>
    </row>
    <row r="1016" customFormat="false" ht="12.75" hidden="false" customHeight="false" outlineLevel="0" collapsed="false">
      <c r="A1016" s="19"/>
      <c r="G1016" s="7"/>
      <c r="H1016" s="1"/>
      <c r="J1016" s="1"/>
      <c r="P1016" s="9"/>
    </row>
    <row r="1017" customFormat="false" ht="12.75" hidden="false" customHeight="false" outlineLevel="0" collapsed="false">
      <c r="A1017" s="19"/>
      <c r="G1017" s="7"/>
      <c r="H1017" s="1"/>
      <c r="J1017" s="1"/>
      <c r="P1017" s="9"/>
    </row>
    <row r="1018" customFormat="false" ht="12.75" hidden="false" customHeight="false" outlineLevel="0" collapsed="false">
      <c r="A1018" s="19"/>
      <c r="G1018" s="7"/>
      <c r="H1018" s="1"/>
      <c r="J1018" s="1"/>
      <c r="P1018" s="9"/>
    </row>
    <row r="1019" customFormat="false" ht="12.75" hidden="false" customHeight="false" outlineLevel="0" collapsed="false">
      <c r="A1019" s="19"/>
      <c r="G1019" s="7"/>
      <c r="H1019" s="1"/>
      <c r="J1019" s="1"/>
      <c r="P1019" s="9"/>
    </row>
    <row r="1020" customFormat="false" ht="12.75" hidden="false" customHeight="false" outlineLevel="0" collapsed="false">
      <c r="A1020" s="19"/>
      <c r="G1020" s="7"/>
      <c r="H1020" s="1"/>
      <c r="J1020" s="1"/>
      <c r="P1020" s="9"/>
    </row>
    <row r="1021" customFormat="false" ht="12.75" hidden="false" customHeight="false" outlineLevel="0" collapsed="false">
      <c r="A1021" s="19"/>
      <c r="G1021" s="7"/>
      <c r="H1021" s="1"/>
      <c r="J1021" s="1"/>
      <c r="P1021" s="9"/>
    </row>
    <row r="1022" customFormat="false" ht="12.75" hidden="false" customHeight="false" outlineLevel="0" collapsed="false">
      <c r="A1022" s="19"/>
      <c r="G1022" s="7"/>
      <c r="H1022" s="1"/>
      <c r="J1022" s="1"/>
      <c r="P1022" s="9"/>
    </row>
    <row r="1023" customFormat="false" ht="12.75" hidden="false" customHeight="false" outlineLevel="0" collapsed="false">
      <c r="A1023" s="19"/>
      <c r="G1023" s="7"/>
      <c r="H1023" s="1"/>
      <c r="J1023" s="1"/>
      <c r="P1023" s="9"/>
    </row>
    <row r="1024" customFormat="false" ht="12.75" hidden="false" customHeight="false" outlineLevel="0" collapsed="false">
      <c r="A1024" s="19"/>
      <c r="G1024" s="7"/>
      <c r="H1024" s="1"/>
      <c r="J1024" s="1"/>
      <c r="P1024" s="9"/>
    </row>
    <row r="1025" customFormat="false" ht="12.75" hidden="false" customHeight="false" outlineLevel="0" collapsed="false">
      <c r="A1025" s="19"/>
      <c r="G1025" s="7"/>
      <c r="H1025" s="1"/>
      <c r="J1025" s="1"/>
      <c r="P1025" s="9"/>
    </row>
    <row r="1026" customFormat="false" ht="12.75" hidden="false" customHeight="false" outlineLevel="0" collapsed="false">
      <c r="A1026" s="19"/>
      <c r="G1026" s="7"/>
      <c r="H1026" s="1"/>
      <c r="J1026" s="1"/>
      <c r="P1026" s="9"/>
    </row>
    <row r="1027" customFormat="false" ht="12.75" hidden="false" customHeight="false" outlineLevel="0" collapsed="false">
      <c r="A1027" s="19"/>
      <c r="G1027" s="7"/>
      <c r="H1027" s="1"/>
      <c r="J1027" s="1"/>
      <c r="P1027" s="9"/>
    </row>
    <row r="1028" customFormat="false" ht="12.75" hidden="false" customHeight="false" outlineLevel="0" collapsed="false">
      <c r="A1028" s="19"/>
      <c r="G1028" s="7"/>
      <c r="H1028" s="1"/>
      <c r="J1028" s="1"/>
      <c r="P1028" s="9"/>
    </row>
    <row r="1029" customFormat="false" ht="12.75" hidden="false" customHeight="false" outlineLevel="0" collapsed="false">
      <c r="A1029" s="19"/>
      <c r="G1029" s="7"/>
      <c r="H1029" s="1"/>
      <c r="J1029" s="1"/>
      <c r="P1029" s="9"/>
    </row>
    <row r="1030" customFormat="false" ht="12.75" hidden="false" customHeight="false" outlineLevel="0" collapsed="false">
      <c r="A1030" s="19"/>
      <c r="G1030" s="7"/>
      <c r="H1030" s="1"/>
      <c r="J1030" s="1"/>
      <c r="P1030" s="9"/>
    </row>
    <row r="1031" customFormat="false" ht="12.75" hidden="false" customHeight="false" outlineLevel="0" collapsed="false">
      <c r="A1031" s="19"/>
      <c r="G1031" s="7"/>
      <c r="H1031" s="1"/>
      <c r="J1031" s="1"/>
      <c r="P1031" s="9"/>
    </row>
    <row r="1032" customFormat="false" ht="12.75" hidden="false" customHeight="false" outlineLevel="0" collapsed="false">
      <c r="A1032" s="19"/>
      <c r="G1032" s="7"/>
      <c r="H1032" s="1"/>
      <c r="J1032" s="1"/>
      <c r="P1032" s="9"/>
    </row>
    <row r="1033" customFormat="false" ht="12.75" hidden="false" customHeight="false" outlineLevel="0" collapsed="false">
      <c r="A1033" s="19"/>
      <c r="G1033" s="7"/>
      <c r="H1033" s="1"/>
      <c r="J1033" s="1"/>
      <c r="P1033" s="9"/>
    </row>
    <row r="1034" customFormat="false" ht="12.75" hidden="false" customHeight="false" outlineLevel="0" collapsed="false">
      <c r="A1034" s="19"/>
      <c r="G1034" s="7"/>
      <c r="H1034" s="1"/>
      <c r="J1034" s="1"/>
      <c r="P1034" s="9"/>
    </row>
    <row r="1035" customFormat="false" ht="12.75" hidden="false" customHeight="false" outlineLevel="0" collapsed="false">
      <c r="A1035" s="19"/>
      <c r="G1035" s="7"/>
      <c r="H1035" s="1"/>
      <c r="J1035" s="1"/>
      <c r="P1035" s="9"/>
    </row>
    <row r="1036" customFormat="false" ht="12.75" hidden="false" customHeight="false" outlineLevel="0" collapsed="false">
      <c r="A1036" s="19"/>
      <c r="G1036" s="7"/>
      <c r="H1036" s="1"/>
      <c r="J1036" s="1"/>
      <c r="P1036" s="9"/>
    </row>
    <row r="1037" customFormat="false" ht="12.75" hidden="false" customHeight="false" outlineLevel="0" collapsed="false">
      <c r="A1037" s="19"/>
      <c r="G1037" s="7"/>
      <c r="H1037" s="1"/>
      <c r="J1037" s="1"/>
      <c r="P1037" s="9"/>
    </row>
    <row r="1038" customFormat="false" ht="12.75" hidden="false" customHeight="false" outlineLevel="0" collapsed="false">
      <c r="A1038" s="19"/>
      <c r="G1038" s="7"/>
      <c r="H1038" s="1"/>
      <c r="J1038" s="1"/>
      <c r="P1038" s="9"/>
    </row>
    <row r="1039" customFormat="false" ht="12.75" hidden="false" customHeight="false" outlineLevel="0" collapsed="false">
      <c r="A1039" s="19"/>
      <c r="G1039" s="7"/>
      <c r="H1039" s="1"/>
      <c r="J1039" s="1"/>
      <c r="P1039" s="9"/>
    </row>
    <row r="1040" customFormat="false" ht="12.75" hidden="false" customHeight="false" outlineLevel="0" collapsed="false">
      <c r="A1040" s="19"/>
      <c r="G1040" s="7"/>
      <c r="H1040" s="1"/>
      <c r="J1040" s="1"/>
      <c r="P1040" s="9"/>
    </row>
    <row r="1041" customFormat="false" ht="12.75" hidden="false" customHeight="false" outlineLevel="0" collapsed="false">
      <c r="A1041" s="19"/>
      <c r="G1041" s="7"/>
      <c r="H1041" s="1"/>
      <c r="J1041" s="1"/>
      <c r="P1041" s="9"/>
    </row>
    <row r="1042" customFormat="false" ht="12.75" hidden="false" customHeight="false" outlineLevel="0" collapsed="false">
      <c r="A1042" s="19"/>
      <c r="G1042" s="7"/>
      <c r="H1042" s="1"/>
      <c r="J1042" s="1"/>
      <c r="P1042" s="9"/>
    </row>
    <row r="1043" customFormat="false" ht="12.75" hidden="false" customHeight="false" outlineLevel="0" collapsed="false">
      <c r="A1043" s="19"/>
      <c r="G1043" s="7"/>
      <c r="H1043" s="1"/>
      <c r="J1043" s="1"/>
      <c r="P1043" s="9"/>
    </row>
    <row r="1044" customFormat="false" ht="12.75" hidden="false" customHeight="false" outlineLevel="0" collapsed="false">
      <c r="A1044" s="19"/>
      <c r="G1044" s="7"/>
      <c r="H1044" s="1"/>
      <c r="J1044" s="1"/>
      <c r="P1044" s="9"/>
    </row>
    <row r="1045" customFormat="false" ht="12.75" hidden="false" customHeight="false" outlineLevel="0" collapsed="false">
      <c r="A1045" s="19"/>
      <c r="G1045" s="7"/>
      <c r="H1045" s="1"/>
      <c r="J1045" s="1"/>
      <c r="P1045" s="9"/>
    </row>
    <row r="1046" customFormat="false" ht="12.75" hidden="false" customHeight="false" outlineLevel="0" collapsed="false">
      <c r="A1046" s="19"/>
      <c r="G1046" s="7"/>
      <c r="H1046" s="1"/>
      <c r="J1046" s="1"/>
      <c r="P1046" s="9"/>
    </row>
    <row r="1047" customFormat="false" ht="12.75" hidden="false" customHeight="false" outlineLevel="0" collapsed="false">
      <c r="A1047" s="19"/>
      <c r="G1047" s="7"/>
      <c r="H1047" s="1"/>
      <c r="J1047" s="1"/>
      <c r="P1047" s="9"/>
    </row>
    <row r="1048" customFormat="false" ht="12.75" hidden="false" customHeight="false" outlineLevel="0" collapsed="false">
      <c r="A1048" s="19"/>
      <c r="G1048" s="7"/>
      <c r="H1048" s="1"/>
      <c r="J1048" s="1"/>
      <c r="P1048" s="9"/>
    </row>
    <row r="1049" customFormat="false" ht="12.75" hidden="false" customHeight="false" outlineLevel="0" collapsed="false">
      <c r="A1049" s="19"/>
      <c r="G1049" s="7"/>
      <c r="H1049" s="1"/>
      <c r="J1049" s="1"/>
      <c r="P1049" s="9"/>
    </row>
    <row r="1050" customFormat="false" ht="12.75" hidden="false" customHeight="false" outlineLevel="0" collapsed="false">
      <c r="A1050" s="19"/>
      <c r="G1050" s="7"/>
      <c r="H1050" s="1"/>
      <c r="J1050" s="1"/>
      <c r="P1050" s="9"/>
    </row>
    <row r="1051" customFormat="false" ht="12.75" hidden="false" customHeight="false" outlineLevel="0" collapsed="false">
      <c r="A1051" s="19"/>
      <c r="G1051" s="7"/>
      <c r="H1051" s="1"/>
      <c r="J1051" s="1"/>
      <c r="P1051" s="9"/>
    </row>
    <row r="1052" customFormat="false" ht="12.75" hidden="false" customHeight="false" outlineLevel="0" collapsed="false">
      <c r="A1052" s="19"/>
      <c r="G1052" s="7"/>
      <c r="H1052" s="1"/>
      <c r="J1052" s="1"/>
      <c r="P1052" s="9"/>
    </row>
    <row r="1053" customFormat="false" ht="12.75" hidden="false" customHeight="false" outlineLevel="0" collapsed="false">
      <c r="A1053" s="19"/>
      <c r="G1053" s="7"/>
      <c r="H1053" s="1"/>
      <c r="J1053" s="1"/>
      <c r="P1053" s="9"/>
    </row>
    <row r="1054" customFormat="false" ht="12.75" hidden="false" customHeight="false" outlineLevel="0" collapsed="false">
      <c r="A1054" s="19"/>
      <c r="G1054" s="7"/>
      <c r="H1054" s="1"/>
      <c r="J1054" s="1"/>
      <c r="P1054" s="9"/>
    </row>
    <row r="1055" customFormat="false" ht="12.75" hidden="false" customHeight="false" outlineLevel="0" collapsed="false">
      <c r="A1055" s="19"/>
      <c r="G1055" s="7"/>
      <c r="H1055" s="1"/>
      <c r="J1055" s="1"/>
      <c r="P1055" s="9"/>
    </row>
    <row r="1056" customFormat="false" ht="12.75" hidden="false" customHeight="false" outlineLevel="0" collapsed="false">
      <c r="A1056" s="19"/>
      <c r="G1056" s="7"/>
      <c r="H1056" s="1"/>
      <c r="J1056" s="1"/>
      <c r="P1056" s="9"/>
    </row>
    <row r="1057" customFormat="false" ht="12.75" hidden="false" customHeight="false" outlineLevel="0" collapsed="false">
      <c r="A1057" s="19"/>
      <c r="G1057" s="7"/>
      <c r="H1057" s="1"/>
      <c r="J1057" s="1"/>
      <c r="P1057" s="9"/>
    </row>
    <row r="1058" customFormat="false" ht="12.75" hidden="false" customHeight="false" outlineLevel="0" collapsed="false">
      <c r="A1058" s="19"/>
      <c r="G1058" s="7"/>
      <c r="H1058" s="1"/>
      <c r="J1058" s="1"/>
      <c r="P1058" s="9"/>
    </row>
    <row r="1059" customFormat="false" ht="12.75" hidden="false" customHeight="false" outlineLevel="0" collapsed="false">
      <c r="A1059" s="19"/>
      <c r="G1059" s="7"/>
      <c r="H1059" s="1"/>
      <c r="J1059" s="1"/>
      <c r="P1059" s="9"/>
    </row>
    <row r="1060" customFormat="false" ht="12.75" hidden="false" customHeight="false" outlineLevel="0" collapsed="false">
      <c r="A1060" s="19"/>
      <c r="G1060" s="7"/>
      <c r="H1060" s="1"/>
      <c r="J1060" s="1"/>
      <c r="P1060" s="9"/>
    </row>
    <row r="1061" customFormat="false" ht="12.75" hidden="false" customHeight="false" outlineLevel="0" collapsed="false">
      <c r="A1061" s="19"/>
      <c r="G1061" s="7"/>
      <c r="H1061" s="1"/>
      <c r="J1061" s="1"/>
      <c r="P1061" s="9"/>
    </row>
    <row r="1062" customFormat="false" ht="12.75" hidden="false" customHeight="false" outlineLevel="0" collapsed="false">
      <c r="A1062" s="19"/>
      <c r="G1062" s="7"/>
      <c r="H1062" s="1"/>
      <c r="J1062" s="1"/>
      <c r="P1062" s="9"/>
    </row>
    <row r="1063" customFormat="false" ht="12.75" hidden="false" customHeight="false" outlineLevel="0" collapsed="false">
      <c r="A1063" s="19"/>
      <c r="G1063" s="7"/>
      <c r="H1063" s="1"/>
      <c r="J1063" s="1"/>
      <c r="P1063" s="9"/>
    </row>
    <row r="1064" customFormat="false" ht="12.75" hidden="false" customHeight="false" outlineLevel="0" collapsed="false">
      <c r="A1064" s="19"/>
      <c r="G1064" s="7"/>
      <c r="H1064" s="1"/>
      <c r="J1064" s="1"/>
      <c r="P1064" s="9"/>
    </row>
    <row r="1065" customFormat="false" ht="12.75" hidden="false" customHeight="false" outlineLevel="0" collapsed="false">
      <c r="A1065" s="19"/>
      <c r="G1065" s="7"/>
      <c r="H1065" s="1"/>
      <c r="J1065" s="1"/>
      <c r="P1065" s="9"/>
    </row>
    <row r="1066" customFormat="false" ht="12.75" hidden="false" customHeight="false" outlineLevel="0" collapsed="false">
      <c r="A1066" s="19"/>
      <c r="G1066" s="7"/>
      <c r="H1066" s="1"/>
      <c r="J1066" s="1"/>
      <c r="P1066" s="9"/>
    </row>
    <row r="1067" customFormat="false" ht="12.75" hidden="false" customHeight="false" outlineLevel="0" collapsed="false">
      <c r="A1067" s="19"/>
      <c r="G1067" s="7"/>
      <c r="H1067" s="1"/>
      <c r="J1067" s="1"/>
      <c r="P1067" s="9"/>
    </row>
    <row r="1068" customFormat="false" ht="12.75" hidden="false" customHeight="false" outlineLevel="0" collapsed="false">
      <c r="A1068" s="19"/>
      <c r="G1068" s="7"/>
      <c r="H1068" s="1"/>
      <c r="J1068" s="1"/>
      <c r="P1068" s="9"/>
    </row>
    <row r="1069" customFormat="false" ht="12.75" hidden="false" customHeight="false" outlineLevel="0" collapsed="false">
      <c r="A1069" s="19"/>
      <c r="G1069" s="7"/>
      <c r="H1069" s="1"/>
      <c r="J1069" s="1"/>
      <c r="P1069" s="9"/>
    </row>
    <row r="1070" customFormat="false" ht="12.75" hidden="false" customHeight="false" outlineLevel="0" collapsed="false">
      <c r="A1070" s="19"/>
      <c r="G1070" s="7"/>
      <c r="H1070" s="1"/>
      <c r="J1070" s="1"/>
      <c r="P1070" s="9"/>
    </row>
    <row r="1071" customFormat="false" ht="12.75" hidden="false" customHeight="false" outlineLevel="0" collapsed="false">
      <c r="A1071" s="19"/>
      <c r="G1071" s="7"/>
      <c r="H1071" s="1"/>
      <c r="J1071" s="1"/>
      <c r="P1071" s="9"/>
    </row>
    <row r="1072" customFormat="false" ht="12.75" hidden="false" customHeight="false" outlineLevel="0" collapsed="false">
      <c r="A1072" s="19"/>
      <c r="G1072" s="7"/>
      <c r="H1072" s="1"/>
      <c r="J1072" s="1"/>
      <c r="P1072" s="9"/>
    </row>
    <row r="1073" customFormat="false" ht="12.75" hidden="false" customHeight="false" outlineLevel="0" collapsed="false">
      <c r="A1073" s="19"/>
      <c r="G1073" s="7"/>
      <c r="H1073" s="1"/>
      <c r="J1073" s="1"/>
      <c r="P1073" s="9"/>
    </row>
    <row r="1074" customFormat="false" ht="12.75" hidden="false" customHeight="false" outlineLevel="0" collapsed="false">
      <c r="A1074" s="19"/>
      <c r="G1074" s="7"/>
      <c r="H1074" s="1"/>
      <c r="J1074" s="1"/>
      <c r="P1074" s="9"/>
    </row>
    <row r="1075" customFormat="false" ht="12.75" hidden="false" customHeight="false" outlineLevel="0" collapsed="false">
      <c r="A1075" s="19"/>
      <c r="G1075" s="7"/>
      <c r="H1075" s="1"/>
      <c r="J1075" s="1"/>
      <c r="P1075" s="9"/>
    </row>
    <row r="1076" customFormat="false" ht="12.75" hidden="false" customHeight="false" outlineLevel="0" collapsed="false">
      <c r="A1076" s="19"/>
      <c r="G1076" s="7"/>
      <c r="H1076" s="1"/>
      <c r="J1076" s="1"/>
      <c r="P1076" s="9"/>
    </row>
    <row r="1077" customFormat="false" ht="12.75" hidden="false" customHeight="false" outlineLevel="0" collapsed="false">
      <c r="A1077" s="19"/>
      <c r="G1077" s="7"/>
      <c r="H1077" s="1"/>
      <c r="J1077" s="1"/>
      <c r="P1077" s="9"/>
    </row>
    <row r="1078" customFormat="false" ht="12.75" hidden="false" customHeight="false" outlineLevel="0" collapsed="false">
      <c r="A1078" s="19"/>
      <c r="G1078" s="7"/>
      <c r="H1078" s="1"/>
      <c r="J1078" s="1"/>
      <c r="P1078" s="9"/>
    </row>
    <row r="1079" customFormat="false" ht="12.75" hidden="false" customHeight="false" outlineLevel="0" collapsed="false">
      <c r="A1079" s="19"/>
      <c r="G1079" s="7"/>
      <c r="H1079" s="1"/>
      <c r="J1079" s="1"/>
      <c r="P1079" s="9"/>
    </row>
    <row r="1080" customFormat="false" ht="12.75" hidden="false" customHeight="false" outlineLevel="0" collapsed="false">
      <c r="A1080" s="19"/>
      <c r="G1080" s="7"/>
      <c r="H1080" s="1"/>
      <c r="J1080" s="1"/>
      <c r="P1080" s="9"/>
    </row>
    <row r="1081" customFormat="false" ht="12.75" hidden="false" customHeight="false" outlineLevel="0" collapsed="false">
      <c r="A1081" s="19"/>
      <c r="G1081" s="7"/>
      <c r="H1081" s="1"/>
      <c r="J1081" s="1"/>
      <c r="P1081" s="9"/>
    </row>
    <row r="1082" customFormat="false" ht="12.75" hidden="false" customHeight="false" outlineLevel="0" collapsed="false">
      <c r="A1082" s="19"/>
      <c r="G1082" s="7"/>
      <c r="H1082" s="1"/>
      <c r="J1082" s="1"/>
      <c r="P1082" s="9"/>
    </row>
    <row r="1083" customFormat="false" ht="12.75" hidden="false" customHeight="false" outlineLevel="0" collapsed="false">
      <c r="A1083" s="19"/>
      <c r="G1083" s="7"/>
      <c r="H1083" s="1"/>
      <c r="J1083" s="1"/>
      <c r="P1083" s="9"/>
    </row>
    <row r="1084" customFormat="false" ht="12.75" hidden="false" customHeight="false" outlineLevel="0" collapsed="false">
      <c r="A1084" s="19"/>
      <c r="G1084" s="7"/>
      <c r="H1084" s="1"/>
      <c r="J1084" s="1"/>
      <c r="P1084" s="9"/>
    </row>
    <row r="1085" customFormat="false" ht="12.75" hidden="false" customHeight="false" outlineLevel="0" collapsed="false">
      <c r="A1085" s="19"/>
      <c r="G1085" s="7"/>
      <c r="H1085" s="1"/>
      <c r="J1085" s="1"/>
      <c r="P1085" s="9"/>
    </row>
    <row r="1086" customFormat="false" ht="12.75" hidden="false" customHeight="false" outlineLevel="0" collapsed="false">
      <c r="A1086" s="19"/>
      <c r="G1086" s="7"/>
      <c r="H1086" s="1"/>
      <c r="J1086" s="1"/>
      <c r="P1086" s="9"/>
    </row>
    <row r="1087" customFormat="false" ht="12.75" hidden="false" customHeight="false" outlineLevel="0" collapsed="false">
      <c r="A1087" s="19"/>
      <c r="G1087" s="7"/>
      <c r="H1087" s="1"/>
      <c r="J1087" s="1"/>
      <c r="P1087" s="9"/>
    </row>
    <row r="1088" customFormat="false" ht="12.75" hidden="false" customHeight="false" outlineLevel="0" collapsed="false">
      <c r="A1088" s="19"/>
      <c r="G1088" s="7"/>
      <c r="H1088" s="1"/>
      <c r="J1088" s="1"/>
      <c r="P1088" s="9"/>
    </row>
    <row r="1089" customFormat="false" ht="12.75" hidden="false" customHeight="false" outlineLevel="0" collapsed="false">
      <c r="A1089" s="19"/>
      <c r="G1089" s="7"/>
      <c r="H1089" s="1"/>
      <c r="J1089" s="1"/>
      <c r="P1089" s="9"/>
    </row>
    <row r="1090" customFormat="false" ht="12.75" hidden="false" customHeight="false" outlineLevel="0" collapsed="false">
      <c r="A1090" s="19"/>
      <c r="G1090" s="7"/>
      <c r="H1090" s="1"/>
      <c r="J1090" s="1"/>
      <c r="P1090" s="9"/>
    </row>
    <row r="1091" customFormat="false" ht="12.75" hidden="false" customHeight="false" outlineLevel="0" collapsed="false">
      <c r="A1091" s="19"/>
      <c r="G1091" s="7"/>
      <c r="H1091" s="1"/>
      <c r="J1091" s="1"/>
      <c r="P1091" s="9"/>
    </row>
    <row r="1092" customFormat="false" ht="12.75" hidden="false" customHeight="false" outlineLevel="0" collapsed="false">
      <c r="A1092" s="19"/>
      <c r="G1092" s="7"/>
      <c r="H1092" s="1"/>
      <c r="J1092" s="1"/>
      <c r="P1092" s="9"/>
    </row>
    <row r="1093" customFormat="false" ht="12.75" hidden="false" customHeight="false" outlineLevel="0" collapsed="false">
      <c r="A1093" s="19"/>
      <c r="G1093" s="7"/>
      <c r="H1093" s="1"/>
      <c r="J1093" s="1"/>
      <c r="P1093" s="9"/>
    </row>
    <row r="1094" customFormat="false" ht="12.75" hidden="false" customHeight="false" outlineLevel="0" collapsed="false">
      <c r="A1094" s="19"/>
      <c r="G1094" s="7"/>
      <c r="H1094" s="1"/>
      <c r="J1094" s="1"/>
      <c r="P1094" s="9"/>
    </row>
    <row r="1095" customFormat="false" ht="12.75" hidden="false" customHeight="false" outlineLevel="0" collapsed="false">
      <c r="A1095" s="19"/>
      <c r="G1095" s="7"/>
      <c r="H1095" s="1"/>
      <c r="J1095" s="1"/>
      <c r="P1095" s="9"/>
    </row>
    <row r="1096" customFormat="false" ht="12.75" hidden="false" customHeight="false" outlineLevel="0" collapsed="false">
      <c r="A1096" s="19"/>
      <c r="G1096" s="7"/>
      <c r="H1096" s="1"/>
      <c r="J1096" s="1"/>
      <c r="P1096" s="9"/>
    </row>
    <row r="1097" customFormat="false" ht="12.75" hidden="false" customHeight="false" outlineLevel="0" collapsed="false">
      <c r="A1097" s="19"/>
      <c r="G1097" s="7"/>
      <c r="H1097" s="1"/>
      <c r="J1097" s="1"/>
      <c r="P1097" s="9"/>
    </row>
    <row r="1098" customFormat="false" ht="12.75" hidden="false" customHeight="false" outlineLevel="0" collapsed="false">
      <c r="A1098" s="19"/>
      <c r="G1098" s="7"/>
      <c r="H1098" s="1"/>
      <c r="J1098" s="1"/>
      <c r="P1098" s="9"/>
    </row>
    <row r="1099" customFormat="false" ht="12.75" hidden="false" customHeight="false" outlineLevel="0" collapsed="false">
      <c r="A1099" s="19"/>
      <c r="G1099" s="7"/>
      <c r="H1099" s="1"/>
      <c r="J1099" s="1"/>
      <c r="P1099" s="9"/>
    </row>
    <row r="1100" customFormat="false" ht="12.75" hidden="false" customHeight="false" outlineLevel="0" collapsed="false">
      <c r="A1100" s="19"/>
      <c r="G1100" s="7"/>
      <c r="H1100" s="1"/>
      <c r="J1100" s="1"/>
      <c r="P1100" s="9"/>
    </row>
    <row r="1101" customFormat="false" ht="12.75" hidden="false" customHeight="false" outlineLevel="0" collapsed="false">
      <c r="A1101" s="19"/>
      <c r="G1101" s="7"/>
      <c r="H1101" s="1"/>
      <c r="J1101" s="1"/>
      <c r="P1101" s="9"/>
    </row>
    <row r="1102" customFormat="false" ht="12.75" hidden="false" customHeight="false" outlineLevel="0" collapsed="false">
      <c r="A1102" s="19"/>
      <c r="G1102" s="7"/>
      <c r="H1102" s="1"/>
      <c r="J1102" s="1"/>
      <c r="P1102" s="9"/>
    </row>
    <row r="1103" customFormat="false" ht="12.75" hidden="false" customHeight="false" outlineLevel="0" collapsed="false">
      <c r="A1103" s="19"/>
      <c r="G1103" s="7"/>
      <c r="H1103" s="1"/>
      <c r="J1103" s="1"/>
      <c r="P1103" s="9"/>
    </row>
    <row r="1104" customFormat="false" ht="12.75" hidden="false" customHeight="false" outlineLevel="0" collapsed="false">
      <c r="A1104" s="19"/>
      <c r="G1104" s="7"/>
      <c r="H1104" s="1"/>
      <c r="J1104" s="1"/>
      <c r="P1104" s="9"/>
    </row>
    <row r="1105" customFormat="false" ht="12.75" hidden="false" customHeight="false" outlineLevel="0" collapsed="false">
      <c r="A1105" s="19"/>
      <c r="G1105" s="7"/>
      <c r="H1105" s="1"/>
      <c r="J1105" s="1"/>
      <c r="P1105" s="9"/>
    </row>
    <row r="1106" customFormat="false" ht="12.75" hidden="false" customHeight="false" outlineLevel="0" collapsed="false">
      <c r="A1106" s="19"/>
      <c r="G1106" s="7"/>
      <c r="H1106" s="1"/>
      <c r="J1106" s="1"/>
      <c r="P1106" s="9"/>
    </row>
    <row r="1107" customFormat="false" ht="12.75" hidden="false" customHeight="false" outlineLevel="0" collapsed="false">
      <c r="A1107" s="19"/>
      <c r="G1107" s="7"/>
      <c r="H1107" s="1"/>
      <c r="J1107" s="1"/>
      <c r="P1107" s="9"/>
    </row>
    <row r="1108" customFormat="false" ht="12.75" hidden="false" customHeight="false" outlineLevel="0" collapsed="false">
      <c r="A1108" s="19"/>
      <c r="G1108" s="7"/>
      <c r="H1108" s="1"/>
      <c r="J1108" s="1"/>
      <c r="P1108" s="9"/>
    </row>
    <row r="1109" customFormat="false" ht="12.75" hidden="false" customHeight="false" outlineLevel="0" collapsed="false">
      <c r="A1109" s="19"/>
      <c r="G1109" s="7"/>
      <c r="H1109" s="1"/>
      <c r="J1109" s="1"/>
      <c r="P1109" s="9"/>
    </row>
    <row r="1110" customFormat="false" ht="12.75" hidden="false" customHeight="false" outlineLevel="0" collapsed="false">
      <c r="A1110" s="19"/>
      <c r="G1110" s="7"/>
      <c r="H1110" s="1"/>
      <c r="J1110" s="1"/>
      <c r="P1110" s="9"/>
    </row>
    <row r="1111" customFormat="false" ht="12.75" hidden="false" customHeight="false" outlineLevel="0" collapsed="false">
      <c r="A1111" s="19"/>
      <c r="G1111" s="7"/>
      <c r="H1111" s="1"/>
      <c r="J1111" s="1"/>
      <c r="P1111" s="9"/>
    </row>
    <row r="1112" customFormat="false" ht="12.75" hidden="false" customHeight="false" outlineLevel="0" collapsed="false">
      <c r="A1112" s="19"/>
      <c r="G1112" s="7"/>
      <c r="H1112" s="1"/>
      <c r="J1112" s="1"/>
      <c r="P1112" s="9"/>
    </row>
    <row r="1113" customFormat="false" ht="12.75" hidden="false" customHeight="false" outlineLevel="0" collapsed="false">
      <c r="A1113" s="19"/>
      <c r="G1113" s="7"/>
      <c r="H1113" s="1"/>
      <c r="J1113" s="1"/>
      <c r="P1113" s="9"/>
    </row>
    <row r="1114" customFormat="false" ht="12.75" hidden="false" customHeight="false" outlineLevel="0" collapsed="false">
      <c r="A1114" s="19"/>
      <c r="G1114" s="7"/>
      <c r="H1114" s="1"/>
      <c r="J1114" s="1"/>
      <c r="P1114" s="9"/>
    </row>
    <row r="1115" customFormat="false" ht="12.75" hidden="false" customHeight="false" outlineLevel="0" collapsed="false">
      <c r="A1115" s="19"/>
      <c r="G1115" s="7"/>
      <c r="H1115" s="1"/>
      <c r="J1115" s="1"/>
      <c r="P1115" s="9"/>
    </row>
    <row r="1116" customFormat="false" ht="12.75" hidden="false" customHeight="false" outlineLevel="0" collapsed="false">
      <c r="A1116" s="19"/>
      <c r="G1116" s="7"/>
      <c r="H1116" s="1"/>
      <c r="J1116" s="1"/>
      <c r="P1116" s="9"/>
    </row>
    <row r="1117" customFormat="false" ht="12.75" hidden="false" customHeight="false" outlineLevel="0" collapsed="false">
      <c r="A1117" s="19"/>
      <c r="G1117" s="7"/>
      <c r="H1117" s="1"/>
      <c r="J1117" s="1"/>
      <c r="P1117" s="9"/>
    </row>
    <row r="1118" customFormat="false" ht="12.75" hidden="false" customHeight="false" outlineLevel="0" collapsed="false">
      <c r="A1118" s="19"/>
      <c r="G1118" s="7"/>
      <c r="H1118" s="1"/>
      <c r="J1118" s="1"/>
      <c r="P1118" s="9"/>
    </row>
    <row r="1119" customFormat="false" ht="12.75" hidden="false" customHeight="false" outlineLevel="0" collapsed="false">
      <c r="A1119" s="19"/>
      <c r="G1119" s="7"/>
      <c r="H1119" s="1"/>
      <c r="J1119" s="1"/>
      <c r="P1119" s="9"/>
    </row>
    <row r="1120" customFormat="false" ht="12.75" hidden="false" customHeight="false" outlineLevel="0" collapsed="false">
      <c r="A1120" s="19"/>
      <c r="G1120" s="7"/>
      <c r="H1120" s="1"/>
      <c r="J1120" s="1"/>
      <c r="P1120" s="9"/>
    </row>
    <row r="1121" customFormat="false" ht="12.75" hidden="false" customHeight="false" outlineLevel="0" collapsed="false">
      <c r="A1121" s="19"/>
      <c r="G1121" s="7"/>
      <c r="H1121" s="1"/>
      <c r="J1121" s="1"/>
      <c r="P1121" s="9"/>
    </row>
    <row r="1122" customFormat="false" ht="12.75" hidden="false" customHeight="false" outlineLevel="0" collapsed="false">
      <c r="A1122" s="19"/>
      <c r="G1122" s="7"/>
      <c r="H1122" s="1"/>
      <c r="J1122" s="1"/>
      <c r="P1122" s="9"/>
    </row>
    <row r="1123" customFormat="false" ht="12.75" hidden="false" customHeight="false" outlineLevel="0" collapsed="false">
      <c r="A1123" s="19"/>
      <c r="G1123" s="7"/>
      <c r="H1123" s="1"/>
      <c r="J1123" s="1"/>
      <c r="P1123" s="9"/>
    </row>
    <row r="1124" customFormat="false" ht="12.75" hidden="false" customHeight="false" outlineLevel="0" collapsed="false">
      <c r="A1124" s="19"/>
      <c r="G1124" s="7"/>
      <c r="H1124" s="1"/>
      <c r="J1124" s="1"/>
      <c r="P1124" s="9"/>
    </row>
    <row r="1125" customFormat="false" ht="12.75" hidden="false" customHeight="false" outlineLevel="0" collapsed="false">
      <c r="A1125" s="19"/>
      <c r="G1125" s="7"/>
      <c r="H1125" s="1"/>
      <c r="J1125" s="1"/>
      <c r="P1125" s="9"/>
    </row>
    <row r="1126" customFormat="false" ht="12.75" hidden="false" customHeight="false" outlineLevel="0" collapsed="false">
      <c r="A1126" s="19"/>
      <c r="G1126" s="7"/>
      <c r="H1126" s="1"/>
      <c r="J1126" s="1"/>
      <c r="P1126" s="9"/>
    </row>
    <row r="1127" customFormat="false" ht="12.75" hidden="false" customHeight="false" outlineLevel="0" collapsed="false">
      <c r="A1127" s="19"/>
      <c r="G1127" s="7"/>
      <c r="H1127" s="1"/>
      <c r="J1127" s="1"/>
      <c r="P1127" s="9"/>
    </row>
    <row r="1128" customFormat="false" ht="12.75" hidden="false" customHeight="false" outlineLevel="0" collapsed="false">
      <c r="A1128" s="19"/>
      <c r="G1128" s="7"/>
      <c r="H1128" s="1"/>
      <c r="J1128" s="1"/>
      <c r="P1128" s="9"/>
    </row>
    <row r="1129" customFormat="false" ht="12.75" hidden="false" customHeight="false" outlineLevel="0" collapsed="false">
      <c r="A1129" s="19"/>
      <c r="G1129" s="7"/>
      <c r="H1129" s="1"/>
      <c r="J1129" s="1"/>
      <c r="P1129" s="9"/>
    </row>
    <row r="1130" customFormat="false" ht="12.75" hidden="false" customHeight="false" outlineLevel="0" collapsed="false">
      <c r="A1130" s="19"/>
      <c r="G1130" s="7"/>
      <c r="H1130" s="1"/>
      <c r="J1130" s="1"/>
      <c r="P1130" s="9"/>
    </row>
    <row r="1131" customFormat="false" ht="12.75" hidden="false" customHeight="false" outlineLevel="0" collapsed="false">
      <c r="A1131" s="19"/>
      <c r="G1131" s="7"/>
      <c r="H1131" s="1"/>
      <c r="J1131" s="1"/>
      <c r="P1131" s="9"/>
    </row>
    <row r="1132" customFormat="false" ht="12.75" hidden="false" customHeight="false" outlineLevel="0" collapsed="false">
      <c r="A1132" s="19"/>
      <c r="G1132" s="7"/>
      <c r="H1132" s="1"/>
      <c r="J1132" s="1"/>
      <c r="P1132" s="9"/>
    </row>
    <row r="1133" customFormat="false" ht="12.75" hidden="false" customHeight="false" outlineLevel="0" collapsed="false">
      <c r="A1133" s="19"/>
      <c r="G1133" s="7"/>
      <c r="H1133" s="1"/>
      <c r="J1133" s="1"/>
      <c r="P1133" s="9"/>
    </row>
    <row r="1134" customFormat="false" ht="12.75" hidden="false" customHeight="false" outlineLevel="0" collapsed="false">
      <c r="A1134" s="19"/>
      <c r="G1134" s="7"/>
      <c r="H1134" s="1"/>
      <c r="J1134" s="1"/>
      <c r="P1134" s="9"/>
    </row>
    <row r="1135" customFormat="false" ht="12.75" hidden="false" customHeight="false" outlineLevel="0" collapsed="false">
      <c r="A1135" s="19"/>
      <c r="G1135" s="7"/>
      <c r="H1135" s="1"/>
      <c r="J1135" s="1"/>
      <c r="P1135" s="9"/>
    </row>
    <row r="1136" customFormat="false" ht="12.75" hidden="false" customHeight="false" outlineLevel="0" collapsed="false">
      <c r="A1136" s="19"/>
      <c r="G1136" s="7"/>
      <c r="H1136" s="1"/>
      <c r="J1136" s="1"/>
      <c r="P1136" s="9"/>
    </row>
    <row r="1137" customFormat="false" ht="12.75" hidden="false" customHeight="false" outlineLevel="0" collapsed="false">
      <c r="A1137" s="19"/>
      <c r="G1137" s="7"/>
      <c r="H1137" s="1"/>
      <c r="J1137" s="1"/>
      <c r="P1137" s="9"/>
    </row>
    <row r="1138" customFormat="false" ht="12.75" hidden="false" customHeight="false" outlineLevel="0" collapsed="false">
      <c r="A1138" s="19"/>
      <c r="G1138" s="7"/>
      <c r="H1138" s="1"/>
      <c r="J1138" s="1"/>
      <c r="P1138" s="9"/>
    </row>
    <row r="1139" customFormat="false" ht="12.75" hidden="false" customHeight="false" outlineLevel="0" collapsed="false">
      <c r="A1139" s="19"/>
      <c r="G1139" s="7"/>
      <c r="H1139" s="1"/>
      <c r="J1139" s="1"/>
      <c r="P1139" s="9"/>
    </row>
    <row r="1140" customFormat="false" ht="12.75" hidden="false" customHeight="false" outlineLevel="0" collapsed="false">
      <c r="A1140" s="19"/>
      <c r="G1140" s="7"/>
      <c r="H1140" s="1"/>
      <c r="J1140" s="1"/>
      <c r="P1140" s="9"/>
    </row>
    <row r="1141" customFormat="false" ht="12.75" hidden="false" customHeight="false" outlineLevel="0" collapsed="false">
      <c r="A1141" s="19"/>
      <c r="G1141" s="7"/>
      <c r="H1141" s="1"/>
      <c r="J1141" s="1"/>
      <c r="P1141" s="9"/>
    </row>
    <row r="1142" customFormat="false" ht="12.75" hidden="false" customHeight="false" outlineLevel="0" collapsed="false">
      <c r="A1142" s="19"/>
      <c r="G1142" s="7"/>
      <c r="H1142" s="1"/>
      <c r="J1142" s="1"/>
      <c r="P1142" s="9"/>
    </row>
    <row r="1143" customFormat="false" ht="12.75" hidden="false" customHeight="false" outlineLevel="0" collapsed="false">
      <c r="A1143" s="19"/>
      <c r="G1143" s="7"/>
      <c r="H1143" s="1"/>
      <c r="J1143" s="1"/>
      <c r="P1143" s="9"/>
    </row>
    <row r="1144" customFormat="false" ht="12.75" hidden="false" customHeight="false" outlineLevel="0" collapsed="false">
      <c r="A1144" s="19"/>
      <c r="G1144" s="7"/>
      <c r="H1144" s="1"/>
      <c r="J1144" s="1"/>
      <c r="P1144" s="9"/>
    </row>
    <row r="1145" customFormat="false" ht="12.75" hidden="false" customHeight="false" outlineLevel="0" collapsed="false">
      <c r="A1145" s="19"/>
      <c r="G1145" s="7"/>
      <c r="H1145" s="1"/>
      <c r="J1145" s="1"/>
      <c r="P1145" s="9"/>
    </row>
    <row r="1146" customFormat="false" ht="12.75" hidden="false" customHeight="false" outlineLevel="0" collapsed="false">
      <c r="A1146" s="19"/>
      <c r="G1146" s="7"/>
      <c r="H1146" s="1"/>
      <c r="J1146" s="1"/>
      <c r="P1146" s="9"/>
    </row>
    <row r="1147" customFormat="false" ht="12.75" hidden="false" customHeight="false" outlineLevel="0" collapsed="false">
      <c r="A1147" s="19"/>
      <c r="G1147" s="7"/>
      <c r="H1147" s="1"/>
      <c r="J1147" s="1"/>
      <c r="P1147" s="9"/>
    </row>
    <row r="1148" customFormat="false" ht="12.75" hidden="false" customHeight="false" outlineLevel="0" collapsed="false">
      <c r="A1148" s="19"/>
      <c r="G1148" s="7"/>
      <c r="H1148" s="1"/>
      <c r="J1148" s="1"/>
      <c r="P1148" s="9"/>
    </row>
    <row r="1149" customFormat="false" ht="12.75" hidden="false" customHeight="false" outlineLevel="0" collapsed="false">
      <c r="A1149" s="19"/>
      <c r="G1149" s="7"/>
      <c r="H1149" s="1"/>
      <c r="J1149" s="1"/>
      <c r="P1149" s="9"/>
    </row>
    <row r="1150" customFormat="false" ht="12.75" hidden="false" customHeight="false" outlineLevel="0" collapsed="false">
      <c r="A1150" s="19"/>
      <c r="G1150" s="7"/>
      <c r="H1150" s="1"/>
      <c r="J1150" s="1"/>
      <c r="P1150" s="9"/>
    </row>
    <row r="1151" customFormat="false" ht="12.75" hidden="false" customHeight="false" outlineLevel="0" collapsed="false">
      <c r="A1151" s="19"/>
      <c r="G1151" s="7"/>
      <c r="H1151" s="1"/>
      <c r="J1151" s="1"/>
      <c r="P1151" s="9"/>
    </row>
    <row r="1152" customFormat="false" ht="12.75" hidden="false" customHeight="false" outlineLevel="0" collapsed="false">
      <c r="A1152" s="19"/>
      <c r="G1152" s="7"/>
      <c r="H1152" s="1"/>
      <c r="J1152" s="1"/>
      <c r="P1152" s="9"/>
    </row>
    <row r="1153" customFormat="false" ht="12.75" hidden="false" customHeight="false" outlineLevel="0" collapsed="false">
      <c r="A1153" s="19"/>
      <c r="G1153" s="7"/>
      <c r="H1153" s="1"/>
      <c r="J1153" s="1"/>
      <c r="P1153" s="9"/>
    </row>
    <row r="1154" customFormat="false" ht="12.75" hidden="false" customHeight="false" outlineLevel="0" collapsed="false">
      <c r="A1154" s="19"/>
      <c r="G1154" s="7"/>
      <c r="H1154" s="1"/>
      <c r="J1154" s="1"/>
      <c r="P1154" s="9"/>
    </row>
    <row r="1155" customFormat="false" ht="12.75" hidden="false" customHeight="false" outlineLevel="0" collapsed="false">
      <c r="A1155" s="19"/>
      <c r="G1155" s="7"/>
      <c r="H1155" s="1"/>
      <c r="J1155" s="1"/>
      <c r="P1155" s="9"/>
    </row>
    <row r="1156" customFormat="false" ht="12.75" hidden="false" customHeight="false" outlineLevel="0" collapsed="false">
      <c r="A1156" s="19"/>
      <c r="G1156" s="7"/>
      <c r="H1156" s="1"/>
      <c r="J1156" s="1"/>
      <c r="P1156" s="9"/>
    </row>
    <row r="1157" customFormat="false" ht="12.75" hidden="false" customHeight="false" outlineLevel="0" collapsed="false">
      <c r="A1157" s="19"/>
      <c r="G1157" s="7"/>
      <c r="H1157" s="1"/>
      <c r="J1157" s="1"/>
      <c r="P1157" s="9"/>
    </row>
    <row r="1158" customFormat="false" ht="12.75" hidden="false" customHeight="false" outlineLevel="0" collapsed="false">
      <c r="A1158" s="19"/>
      <c r="G1158" s="7"/>
      <c r="H1158" s="1"/>
      <c r="J1158" s="1"/>
      <c r="P1158" s="9"/>
    </row>
    <row r="1159" customFormat="false" ht="12.75" hidden="false" customHeight="false" outlineLevel="0" collapsed="false">
      <c r="A1159" s="19"/>
      <c r="G1159" s="7"/>
      <c r="H1159" s="1"/>
      <c r="J1159" s="1"/>
      <c r="P1159" s="9"/>
    </row>
    <row r="1160" customFormat="false" ht="12.75" hidden="false" customHeight="false" outlineLevel="0" collapsed="false">
      <c r="A1160" s="19"/>
      <c r="G1160" s="7"/>
      <c r="H1160" s="1"/>
      <c r="J1160" s="1"/>
      <c r="P1160" s="9"/>
    </row>
    <row r="1161" customFormat="false" ht="12.75" hidden="false" customHeight="false" outlineLevel="0" collapsed="false">
      <c r="A1161" s="19"/>
      <c r="G1161" s="7"/>
      <c r="H1161" s="1"/>
      <c r="J1161" s="1"/>
      <c r="P1161" s="9"/>
    </row>
    <row r="1162" customFormat="false" ht="12.75" hidden="false" customHeight="false" outlineLevel="0" collapsed="false">
      <c r="A1162" s="19"/>
      <c r="G1162" s="7"/>
      <c r="H1162" s="1"/>
      <c r="J1162" s="1"/>
      <c r="P1162" s="9"/>
    </row>
    <row r="1163" customFormat="false" ht="12.75" hidden="false" customHeight="false" outlineLevel="0" collapsed="false">
      <c r="A1163" s="19"/>
      <c r="G1163" s="7"/>
      <c r="H1163" s="1"/>
      <c r="J1163" s="1"/>
      <c r="P1163" s="9"/>
    </row>
    <row r="1164" customFormat="false" ht="12.75" hidden="false" customHeight="false" outlineLevel="0" collapsed="false">
      <c r="A1164" s="19"/>
      <c r="G1164" s="7"/>
      <c r="H1164" s="1"/>
      <c r="J1164" s="1"/>
      <c r="P1164" s="9"/>
    </row>
    <row r="1165" customFormat="false" ht="12.75" hidden="false" customHeight="false" outlineLevel="0" collapsed="false">
      <c r="A1165" s="19"/>
      <c r="G1165" s="7"/>
      <c r="H1165" s="1"/>
      <c r="J1165" s="1"/>
      <c r="P1165" s="9"/>
    </row>
    <row r="1166" customFormat="false" ht="12.75" hidden="false" customHeight="false" outlineLevel="0" collapsed="false">
      <c r="A1166" s="19"/>
      <c r="G1166" s="7"/>
      <c r="H1166" s="1"/>
      <c r="J1166" s="1"/>
      <c r="P1166" s="9"/>
    </row>
    <row r="1167" customFormat="false" ht="12.75" hidden="false" customHeight="false" outlineLevel="0" collapsed="false">
      <c r="A1167" s="19"/>
      <c r="G1167" s="7"/>
      <c r="H1167" s="1"/>
      <c r="J1167" s="1"/>
      <c r="P1167" s="9"/>
    </row>
    <row r="1168" customFormat="false" ht="12.75" hidden="false" customHeight="false" outlineLevel="0" collapsed="false">
      <c r="A1168" s="19"/>
      <c r="G1168" s="7"/>
      <c r="H1168" s="1"/>
      <c r="J1168" s="1"/>
      <c r="P1168" s="9"/>
    </row>
    <row r="1169" customFormat="false" ht="12.75" hidden="false" customHeight="false" outlineLevel="0" collapsed="false">
      <c r="A1169" s="19"/>
      <c r="G1169" s="7"/>
      <c r="H1169" s="1"/>
      <c r="J1169" s="1"/>
      <c r="P1169" s="9"/>
    </row>
    <row r="1170" customFormat="false" ht="12.75" hidden="false" customHeight="false" outlineLevel="0" collapsed="false">
      <c r="A1170" s="19"/>
      <c r="G1170" s="7"/>
      <c r="H1170" s="1"/>
      <c r="J1170" s="1"/>
      <c r="P1170" s="9"/>
    </row>
    <row r="1171" customFormat="false" ht="12.75" hidden="false" customHeight="false" outlineLevel="0" collapsed="false">
      <c r="A1171" s="19"/>
      <c r="G1171" s="7"/>
      <c r="H1171" s="1"/>
      <c r="J1171" s="1"/>
      <c r="P1171" s="9"/>
    </row>
    <row r="1172" customFormat="false" ht="12.75" hidden="false" customHeight="false" outlineLevel="0" collapsed="false">
      <c r="A1172" s="19"/>
      <c r="G1172" s="7"/>
      <c r="H1172" s="1"/>
      <c r="J1172" s="1"/>
      <c r="P1172" s="9"/>
    </row>
    <row r="1173" customFormat="false" ht="12.75" hidden="false" customHeight="false" outlineLevel="0" collapsed="false">
      <c r="A1173" s="19"/>
      <c r="G1173" s="7"/>
      <c r="H1173" s="1"/>
      <c r="J1173" s="1"/>
      <c r="P1173" s="9"/>
    </row>
    <row r="1174" customFormat="false" ht="12.75" hidden="false" customHeight="false" outlineLevel="0" collapsed="false">
      <c r="A1174" s="19"/>
      <c r="G1174" s="7"/>
      <c r="H1174" s="1"/>
      <c r="J1174" s="1"/>
      <c r="P1174" s="9"/>
    </row>
    <row r="1175" customFormat="false" ht="12.75" hidden="false" customHeight="false" outlineLevel="0" collapsed="false">
      <c r="A1175" s="19"/>
      <c r="G1175" s="7"/>
      <c r="H1175" s="1"/>
      <c r="J1175" s="1"/>
      <c r="P1175" s="9"/>
    </row>
    <row r="1176" customFormat="false" ht="12.75" hidden="false" customHeight="false" outlineLevel="0" collapsed="false">
      <c r="A1176" s="19"/>
      <c r="G1176" s="7"/>
      <c r="H1176" s="1"/>
      <c r="J1176" s="1"/>
      <c r="P1176" s="9"/>
    </row>
    <row r="1177" customFormat="false" ht="12.75" hidden="false" customHeight="false" outlineLevel="0" collapsed="false">
      <c r="A1177" s="19"/>
      <c r="G1177" s="7"/>
      <c r="H1177" s="1"/>
      <c r="J1177" s="1"/>
      <c r="P1177" s="9"/>
    </row>
    <row r="1178" customFormat="false" ht="12.75" hidden="false" customHeight="false" outlineLevel="0" collapsed="false">
      <c r="A1178" s="19"/>
      <c r="G1178" s="7"/>
      <c r="H1178" s="1"/>
      <c r="J1178" s="1"/>
      <c r="P1178" s="9"/>
    </row>
    <row r="1179" customFormat="false" ht="12.75" hidden="false" customHeight="false" outlineLevel="0" collapsed="false">
      <c r="A1179" s="19"/>
      <c r="G1179" s="7"/>
      <c r="H1179" s="1"/>
      <c r="J1179" s="1"/>
      <c r="P1179" s="9"/>
    </row>
    <row r="1180" customFormat="false" ht="12.75" hidden="false" customHeight="false" outlineLevel="0" collapsed="false">
      <c r="A1180" s="19"/>
      <c r="G1180" s="7"/>
      <c r="H1180" s="1"/>
      <c r="J1180" s="1"/>
      <c r="P1180" s="9"/>
    </row>
    <row r="1181" customFormat="false" ht="12.75" hidden="false" customHeight="false" outlineLevel="0" collapsed="false">
      <c r="A1181" s="19"/>
      <c r="G1181" s="7"/>
      <c r="H1181" s="1"/>
      <c r="J1181" s="1"/>
      <c r="P1181" s="9"/>
    </row>
    <row r="1182" customFormat="false" ht="12.75" hidden="false" customHeight="false" outlineLevel="0" collapsed="false">
      <c r="A1182" s="19"/>
      <c r="G1182" s="7"/>
      <c r="H1182" s="1"/>
      <c r="J1182" s="1"/>
      <c r="P1182" s="9"/>
    </row>
    <row r="1183" customFormat="false" ht="12.75" hidden="false" customHeight="false" outlineLevel="0" collapsed="false">
      <c r="A1183" s="19"/>
      <c r="G1183" s="7"/>
      <c r="H1183" s="1"/>
      <c r="J1183" s="1"/>
      <c r="P1183" s="9"/>
    </row>
    <row r="1184" customFormat="false" ht="12.75" hidden="false" customHeight="false" outlineLevel="0" collapsed="false">
      <c r="A1184" s="19"/>
      <c r="G1184" s="7"/>
      <c r="H1184" s="1"/>
      <c r="J1184" s="1"/>
      <c r="P1184" s="9"/>
    </row>
    <row r="1185" customFormat="false" ht="12.75" hidden="false" customHeight="false" outlineLevel="0" collapsed="false">
      <c r="A1185" s="19"/>
      <c r="G1185" s="7"/>
      <c r="H1185" s="1"/>
      <c r="J1185" s="1"/>
      <c r="P1185" s="9"/>
    </row>
    <row r="1186" customFormat="false" ht="12.75" hidden="false" customHeight="false" outlineLevel="0" collapsed="false">
      <c r="A1186" s="19"/>
      <c r="G1186" s="7"/>
      <c r="H1186" s="1"/>
      <c r="J1186" s="1"/>
      <c r="P1186" s="9"/>
    </row>
    <row r="1187" customFormat="false" ht="12.75" hidden="false" customHeight="false" outlineLevel="0" collapsed="false">
      <c r="A1187" s="19"/>
      <c r="G1187" s="7"/>
      <c r="H1187" s="1"/>
      <c r="J1187" s="1"/>
      <c r="P1187" s="9"/>
    </row>
    <row r="1188" customFormat="false" ht="12.75" hidden="false" customHeight="false" outlineLevel="0" collapsed="false">
      <c r="A1188" s="19"/>
      <c r="G1188" s="7"/>
      <c r="H1188" s="1"/>
      <c r="J1188" s="1"/>
      <c r="P1188" s="9"/>
    </row>
    <row r="1189" customFormat="false" ht="12.75" hidden="false" customHeight="false" outlineLevel="0" collapsed="false">
      <c r="A1189" s="19"/>
      <c r="G1189" s="7"/>
      <c r="H1189" s="1"/>
      <c r="J1189" s="1"/>
      <c r="P1189" s="9"/>
    </row>
    <row r="1190" customFormat="false" ht="12.75" hidden="false" customHeight="false" outlineLevel="0" collapsed="false">
      <c r="A1190" s="19"/>
      <c r="G1190" s="7"/>
      <c r="H1190" s="1"/>
      <c r="J1190" s="1"/>
      <c r="P1190" s="9"/>
    </row>
    <row r="1191" customFormat="false" ht="12.75" hidden="false" customHeight="false" outlineLevel="0" collapsed="false">
      <c r="A1191" s="19"/>
      <c r="G1191" s="7"/>
      <c r="H1191" s="1"/>
      <c r="J1191" s="1"/>
      <c r="P1191" s="9"/>
    </row>
    <row r="1192" customFormat="false" ht="12.75" hidden="false" customHeight="false" outlineLevel="0" collapsed="false">
      <c r="A1192" s="19"/>
      <c r="G1192" s="7"/>
      <c r="H1192" s="1"/>
      <c r="J1192" s="1"/>
      <c r="P1192" s="9"/>
    </row>
    <row r="1193" customFormat="false" ht="12.75" hidden="false" customHeight="false" outlineLevel="0" collapsed="false">
      <c r="A1193" s="19"/>
      <c r="G1193" s="7"/>
      <c r="H1193" s="1"/>
      <c r="J1193" s="1"/>
      <c r="P1193" s="9"/>
    </row>
    <row r="1194" customFormat="false" ht="12.75" hidden="false" customHeight="false" outlineLevel="0" collapsed="false">
      <c r="A1194" s="19"/>
      <c r="G1194" s="7"/>
      <c r="H1194" s="1"/>
      <c r="J1194" s="1"/>
      <c r="P1194" s="9"/>
    </row>
    <row r="1195" customFormat="false" ht="12.75" hidden="false" customHeight="false" outlineLevel="0" collapsed="false">
      <c r="A1195" s="19"/>
      <c r="G1195" s="7"/>
      <c r="H1195" s="1"/>
      <c r="J1195" s="1"/>
      <c r="P1195" s="9"/>
    </row>
    <row r="1196" customFormat="false" ht="12.75" hidden="false" customHeight="false" outlineLevel="0" collapsed="false">
      <c r="A1196" s="19"/>
      <c r="G1196" s="7"/>
      <c r="H1196" s="1"/>
      <c r="J1196" s="1"/>
      <c r="P1196" s="9"/>
    </row>
    <row r="1197" customFormat="false" ht="12.75" hidden="false" customHeight="false" outlineLevel="0" collapsed="false">
      <c r="A1197" s="19"/>
      <c r="G1197" s="7"/>
      <c r="H1197" s="1"/>
      <c r="J1197" s="1"/>
      <c r="P1197" s="9"/>
    </row>
    <row r="1198" customFormat="false" ht="12.75" hidden="false" customHeight="false" outlineLevel="0" collapsed="false">
      <c r="A1198" s="19"/>
      <c r="G1198" s="7"/>
      <c r="H1198" s="1"/>
      <c r="J1198" s="1"/>
      <c r="P1198" s="9"/>
    </row>
    <row r="1199" customFormat="false" ht="12.75" hidden="false" customHeight="false" outlineLevel="0" collapsed="false">
      <c r="A1199" s="19"/>
      <c r="G1199" s="7"/>
      <c r="H1199" s="1"/>
      <c r="J1199" s="1"/>
      <c r="P1199" s="9"/>
    </row>
    <row r="1200" customFormat="false" ht="12.75" hidden="false" customHeight="false" outlineLevel="0" collapsed="false">
      <c r="A1200" s="19"/>
      <c r="G1200" s="7"/>
      <c r="H1200" s="1"/>
      <c r="J1200" s="1"/>
      <c r="P1200" s="9"/>
    </row>
    <row r="1201" customFormat="false" ht="12.75" hidden="false" customHeight="false" outlineLevel="0" collapsed="false">
      <c r="A1201" s="19"/>
      <c r="G1201" s="7"/>
      <c r="H1201" s="1"/>
      <c r="J1201" s="1"/>
      <c r="P1201" s="9"/>
    </row>
    <row r="1202" customFormat="false" ht="12.75" hidden="false" customHeight="false" outlineLevel="0" collapsed="false">
      <c r="A1202" s="19"/>
      <c r="G1202" s="7"/>
      <c r="H1202" s="1"/>
      <c r="J1202" s="1"/>
      <c r="P1202" s="9"/>
    </row>
    <row r="1203" customFormat="false" ht="12.75" hidden="false" customHeight="false" outlineLevel="0" collapsed="false">
      <c r="A1203" s="19"/>
      <c r="G1203" s="7"/>
      <c r="H1203" s="1"/>
      <c r="J1203" s="1"/>
      <c r="P1203" s="9"/>
    </row>
    <row r="1204" customFormat="false" ht="12.75" hidden="false" customHeight="false" outlineLevel="0" collapsed="false">
      <c r="A1204" s="19"/>
      <c r="G1204" s="7"/>
      <c r="H1204" s="1"/>
      <c r="J1204" s="1"/>
      <c r="P1204" s="9"/>
    </row>
    <row r="1205" customFormat="false" ht="12.75" hidden="false" customHeight="false" outlineLevel="0" collapsed="false">
      <c r="A1205" s="19"/>
      <c r="G1205" s="7"/>
      <c r="H1205" s="1"/>
      <c r="J1205" s="1"/>
      <c r="P1205" s="9"/>
    </row>
    <row r="1206" customFormat="false" ht="12.75" hidden="false" customHeight="false" outlineLevel="0" collapsed="false">
      <c r="A1206" s="19"/>
      <c r="G1206" s="7"/>
      <c r="H1206" s="1"/>
      <c r="J1206" s="1"/>
      <c r="P1206" s="9"/>
    </row>
    <row r="1207" customFormat="false" ht="12.75" hidden="false" customHeight="false" outlineLevel="0" collapsed="false">
      <c r="A1207" s="19"/>
      <c r="G1207" s="7"/>
      <c r="H1207" s="1"/>
      <c r="J1207" s="1"/>
      <c r="P1207" s="9"/>
    </row>
    <row r="1208" customFormat="false" ht="12.75" hidden="false" customHeight="false" outlineLevel="0" collapsed="false">
      <c r="A1208" s="19"/>
      <c r="G1208" s="7"/>
      <c r="H1208" s="1"/>
      <c r="J1208" s="1"/>
      <c r="P1208" s="9"/>
    </row>
    <row r="1209" customFormat="false" ht="12.75" hidden="false" customHeight="false" outlineLevel="0" collapsed="false">
      <c r="A1209" s="19"/>
      <c r="G1209" s="7"/>
      <c r="H1209" s="1"/>
      <c r="J1209" s="1"/>
      <c r="P1209" s="9"/>
    </row>
    <row r="1210" customFormat="false" ht="12.75" hidden="false" customHeight="false" outlineLevel="0" collapsed="false">
      <c r="A1210" s="19"/>
      <c r="G1210" s="7"/>
      <c r="H1210" s="1"/>
      <c r="J1210" s="1"/>
      <c r="P1210" s="9"/>
    </row>
    <row r="1211" customFormat="false" ht="12.75" hidden="false" customHeight="false" outlineLevel="0" collapsed="false">
      <c r="A1211" s="19"/>
      <c r="G1211" s="7"/>
      <c r="H1211" s="1"/>
      <c r="J1211" s="1"/>
      <c r="P1211" s="9"/>
    </row>
    <row r="1212" customFormat="false" ht="12.75" hidden="false" customHeight="false" outlineLevel="0" collapsed="false">
      <c r="A1212" s="19"/>
      <c r="G1212" s="7"/>
      <c r="H1212" s="1"/>
      <c r="J1212" s="1"/>
      <c r="P1212" s="9"/>
    </row>
    <row r="1213" customFormat="false" ht="12.75" hidden="false" customHeight="false" outlineLevel="0" collapsed="false">
      <c r="A1213" s="19"/>
      <c r="G1213" s="7"/>
      <c r="H1213" s="1"/>
      <c r="J1213" s="1"/>
      <c r="P1213" s="9"/>
    </row>
    <row r="1214" customFormat="false" ht="12.75" hidden="false" customHeight="false" outlineLevel="0" collapsed="false">
      <c r="A1214" s="19"/>
      <c r="G1214" s="7"/>
      <c r="H1214" s="1"/>
      <c r="J1214" s="1"/>
      <c r="P1214" s="9"/>
    </row>
    <row r="1215" customFormat="false" ht="12.75" hidden="false" customHeight="false" outlineLevel="0" collapsed="false">
      <c r="A1215" s="19"/>
      <c r="G1215" s="7"/>
      <c r="H1215" s="1"/>
      <c r="J1215" s="1"/>
      <c r="P1215" s="9"/>
    </row>
    <row r="1216" customFormat="false" ht="12.75" hidden="false" customHeight="false" outlineLevel="0" collapsed="false">
      <c r="A1216" s="19"/>
      <c r="G1216" s="7"/>
      <c r="H1216" s="1"/>
      <c r="J1216" s="1"/>
      <c r="P1216" s="9"/>
    </row>
    <row r="1217" customFormat="false" ht="12.75" hidden="false" customHeight="false" outlineLevel="0" collapsed="false">
      <c r="A1217" s="19"/>
      <c r="G1217" s="7"/>
      <c r="H1217" s="1"/>
      <c r="J1217" s="1"/>
      <c r="P1217" s="9"/>
    </row>
    <row r="1218" customFormat="false" ht="12.75" hidden="false" customHeight="false" outlineLevel="0" collapsed="false">
      <c r="A1218" s="19"/>
      <c r="G1218" s="7"/>
      <c r="H1218" s="1"/>
      <c r="J1218" s="1"/>
      <c r="P1218" s="9"/>
    </row>
    <row r="1219" customFormat="false" ht="12.75" hidden="false" customHeight="false" outlineLevel="0" collapsed="false">
      <c r="A1219" s="19"/>
      <c r="G1219" s="7"/>
      <c r="H1219" s="1"/>
      <c r="J1219" s="1"/>
      <c r="P1219" s="9"/>
    </row>
    <row r="1220" customFormat="false" ht="12.75" hidden="false" customHeight="false" outlineLevel="0" collapsed="false">
      <c r="A1220" s="19"/>
      <c r="G1220" s="7"/>
      <c r="H1220" s="1"/>
      <c r="J1220" s="1"/>
      <c r="P1220" s="9"/>
    </row>
    <row r="1221" customFormat="false" ht="12.75" hidden="false" customHeight="false" outlineLevel="0" collapsed="false">
      <c r="A1221" s="19"/>
      <c r="G1221" s="7"/>
      <c r="H1221" s="1"/>
      <c r="J1221" s="1"/>
      <c r="P1221" s="9"/>
    </row>
    <row r="1222" customFormat="false" ht="12.75" hidden="false" customHeight="false" outlineLevel="0" collapsed="false">
      <c r="A1222" s="19"/>
      <c r="G1222" s="7"/>
      <c r="H1222" s="1"/>
      <c r="J1222" s="1"/>
      <c r="P1222" s="9"/>
    </row>
    <row r="1223" customFormat="false" ht="12.75" hidden="false" customHeight="false" outlineLevel="0" collapsed="false">
      <c r="A1223" s="19"/>
      <c r="G1223" s="7"/>
      <c r="H1223" s="1"/>
      <c r="J1223" s="1"/>
      <c r="P1223" s="9"/>
    </row>
    <row r="1224" customFormat="false" ht="12.75" hidden="false" customHeight="false" outlineLevel="0" collapsed="false">
      <c r="A1224" s="19"/>
      <c r="G1224" s="7"/>
      <c r="H1224" s="1"/>
      <c r="J1224" s="1"/>
      <c r="P1224" s="9"/>
    </row>
    <row r="1225" customFormat="false" ht="12.75" hidden="false" customHeight="false" outlineLevel="0" collapsed="false">
      <c r="A1225" s="19"/>
      <c r="G1225" s="7"/>
      <c r="H1225" s="1"/>
      <c r="J1225" s="1"/>
      <c r="P1225" s="9"/>
    </row>
    <row r="1226" customFormat="false" ht="12.75" hidden="false" customHeight="false" outlineLevel="0" collapsed="false">
      <c r="A1226" s="19"/>
      <c r="G1226" s="7"/>
      <c r="H1226" s="1"/>
      <c r="J1226" s="1"/>
      <c r="P1226" s="9"/>
    </row>
    <row r="1227" customFormat="false" ht="12.75" hidden="false" customHeight="false" outlineLevel="0" collapsed="false">
      <c r="A1227" s="19"/>
      <c r="G1227" s="7"/>
      <c r="H1227" s="1"/>
      <c r="J1227" s="1"/>
      <c r="P1227" s="9"/>
    </row>
    <row r="1228" customFormat="false" ht="12.75" hidden="false" customHeight="false" outlineLevel="0" collapsed="false">
      <c r="A1228" s="19"/>
      <c r="G1228" s="7"/>
      <c r="H1228" s="1"/>
      <c r="J1228" s="1"/>
      <c r="P1228" s="9"/>
    </row>
    <row r="1229" customFormat="false" ht="12.75" hidden="false" customHeight="false" outlineLevel="0" collapsed="false">
      <c r="A1229" s="19"/>
      <c r="G1229" s="7"/>
      <c r="H1229" s="1"/>
      <c r="J1229" s="1"/>
      <c r="P1229" s="9"/>
    </row>
    <row r="1230" customFormat="false" ht="12.75" hidden="false" customHeight="false" outlineLevel="0" collapsed="false">
      <c r="A1230" s="19"/>
      <c r="G1230" s="7"/>
      <c r="H1230" s="1"/>
      <c r="J1230" s="1"/>
      <c r="P1230" s="9"/>
    </row>
    <row r="1231" customFormat="false" ht="12.75" hidden="false" customHeight="false" outlineLevel="0" collapsed="false">
      <c r="A1231" s="19"/>
      <c r="G1231" s="7"/>
      <c r="H1231" s="1"/>
      <c r="J1231" s="1"/>
      <c r="P1231" s="9"/>
    </row>
    <row r="1232" customFormat="false" ht="12.75" hidden="false" customHeight="false" outlineLevel="0" collapsed="false">
      <c r="A1232" s="19"/>
      <c r="G1232" s="7"/>
      <c r="H1232" s="1"/>
      <c r="J1232" s="1"/>
      <c r="P1232" s="9"/>
    </row>
    <row r="1233" customFormat="false" ht="12.75" hidden="false" customHeight="false" outlineLevel="0" collapsed="false">
      <c r="A1233" s="19"/>
      <c r="G1233" s="7"/>
      <c r="H1233" s="1"/>
      <c r="J1233" s="1"/>
      <c r="P1233" s="9"/>
    </row>
    <row r="1234" customFormat="false" ht="12.75" hidden="false" customHeight="false" outlineLevel="0" collapsed="false">
      <c r="A1234" s="19"/>
      <c r="G1234" s="7"/>
      <c r="H1234" s="1"/>
      <c r="J1234" s="1"/>
      <c r="P1234" s="9"/>
    </row>
    <row r="1235" customFormat="false" ht="12.75" hidden="false" customHeight="false" outlineLevel="0" collapsed="false">
      <c r="A1235" s="19"/>
      <c r="G1235" s="7"/>
      <c r="H1235" s="1"/>
      <c r="J1235" s="1"/>
      <c r="P1235" s="9"/>
    </row>
    <row r="1236" customFormat="false" ht="12.75" hidden="false" customHeight="false" outlineLevel="0" collapsed="false">
      <c r="A1236" s="19"/>
      <c r="G1236" s="7"/>
      <c r="H1236" s="1"/>
      <c r="J1236" s="1"/>
      <c r="P1236" s="9"/>
    </row>
    <row r="1237" customFormat="false" ht="12.75" hidden="false" customHeight="false" outlineLevel="0" collapsed="false">
      <c r="A1237" s="19"/>
      <c r="G1237" s="7"/>
      <c r="H1237" s="1"/>
      <c r="J1237" s="1"/>
      <c r="P1237" s="9"/>
    </row>
    <row r="1238" customFormat="false" ht="12.75" hidden="false" customHeight="false" outlineLevel="0" collapsed="false">
      <c r="A1238" s="19"/>
      <c r="G1238" s="7"/>
      <c r="H1238" s="1"/>
      <c r="J1238" s="1"/>
      <c r="P1238" s="9"/>
    </row>
    <row r="1239" customFormat="false" ht="12.75" hidden="false" customHeight="false" outlineLevel="0" collapsed="false">
      <c r="A1239" s="19"/>
      <c r="G1239" s="7"/>
      <c r="H1239" s="1"/>
      <c r="J1239" s="1"/>
      <c r="P1239" s="9"/>
    </row>
    <row r="1240" customFormat="false" ht="12.75" hidden="false" customHeight="false" outlineLevel="0" collapsed="false">
      <c r="A1240" s="19"/>
      <c r="G1240" s="7"/>
      <c r="H1240" s="1"/>
      <c r="J1240" s="1"/>
      <c r="P1240" s="9"/>
    </row>
    <row r="1241" customFormat="false" ht="12.75" hidden="false" customHeight="false" outlineLevel="0" collapsed="false">
      <c r="A1241" s="19"/>
      <c r="G1241" s="7"/>
      <c r="H1241" s="1"/>
      <c r="J1241" s="1"/>
      <c r="P1241" s="9"/>
    </row>
    <row r="1242" customFormat="false" ht="12.75" hidden="false" customHeight="false" outlineLevel="0" collapsed="false">
      <c r="A1242" s="19"/>
      <c r="G1242" s="7"/>
      <c r="H1242" s="1"/>
      <c r="J1242" s="1"/>
      <c r="P1242" s="9"/>
    </row>
    <row r="1243" customFormat="false" ht="12.75" hidden="false" customHeight="false" outlineLevel="0" collapsed="false">
      <c r="A1243" s="19"/>
      <c r="G1243" s="7"/>
      <c r="H1243" s="1"/>
      <c r="J1243" s="1"/>
      <c r="P1243" s="9"/>
    </row>
    <row r="1244" customFormat="false" ht="12.75" hidden="false" customHeight="false" outlineLevel="0" collapsed="false">
      <c r="A1244" s="19"/>
      <c r="G1244" s="7"/>
      <c r="H1244" s="1"/>
      <c r="J1244" s="1"/>
      <c r="P1244" s="9"/>
    </row>
    <row r="1245" customFormat="false" ht="12.75" hidden="false" customHeight="false" outlineLevel="0" collapsed="false">
      <c r="A1245" s="19"/>
      <c r="G1245" s="7"/>
      <c r="H1245" s="1"/>
      <c r="J1245" s="1"/>
      <c r="P1245" s="9"/>
    </row>
    <row r="1246" customFormat="false" ht="12.75" hidden="false" customHeight="false" outlineLevel="0" collapsed="false">
      <c r="A1246" s="19"/>
      <c r="G1246" s="7"/>
      <c r="H1246" s="1"/>
      <c r="J1246" s="1"/>
      <c r="P1246" s="9"/>
    </row>
    <row r="1247" customFormat="false" ht="12.75" hidden="false" customHeight="false" outlineLevel="0" collapsed="false">
      <c r="A1247" s="19"/>
      <c r="G1247" s="7"/>
      <c r="H1247" s="1"/>
      <c r="J1247" s="1"/>
      <c r="P1247" s="9"/>
    </row>
    <row r="1248" customFormat="false" ht="12.75" hidden="false" customHeight="false" outlineLevel="0" collapsed="false">
      <c r="A1248" s="19"/>
      <c r="G1248" s="7"/>
      <c r="H1248" s="1"/>
      <c r="J1248" s="1"/>
      <c r="P1248" s="9"/>
    </row>
    <row r="1249" customFormat="false" ht="12.75" hidden="false" customHeight="false" outlineLevel="0" collapsed="false">
      <c r="A1249" s="19"/>
      <c r="G1249" s="7"/>
      <c r="H1249" s="1"/>
      <c r="J1249" s="1"/>
      <c r="P1249" s="9"/>
    </row>
    <row r="1250" customFormat="false" ht="12.75" hidden="false" customHeight="false" outlineLevel="0" collapsed="false">
      <c r="A1250" s="19"/>
      <c r="G1250" s="7"/>
      <c r="H1250" s="1"/>
      <c r="J1250" s="1"/>
      <c r="P1250" s="9"/>
    </row>
    <row r="1251" customFormat="false" ht="12.75" hidden="false" customHeight="false" outlineLevel="0" collapsed="false">
      <c r="A1251" s="19"/>
      <c r="G1251" s="7"/>
      <c r="H1251" s="1"/>
      <c r="J1251" s="1"/>
      <c r="P1251" s="9"/>
    </row>
    <row r="1252" customFormat="false" ht="12.75" hidden="false" customHeight="false" outlineLevel="0" collapsed="false">
      <c r="A1252" s="19"/>
      <c r="G1252" s="7"/>
      <c r="H1252" s="1"/>
      <c r="J1252" s="1"/>
      <c r="P1252" s="9"/>
    </row>
    <row r="1253" customFormat="false" ht="12.75" hidden="false" customHeight="false" outlineLevel="0" collapsed="false">
      <c r="A1253" s="19"/>
      <c r="G1253" s="7"/>
      <c r="H1253" s="1"/>
      <c r="J1253" s="1"/>
      <c r="P1253" s="9"/>
    </row>
    <row r="1254" customFormat="false" ht="12.75" hidden="false" customHeight="false" outlineLevel="0" collapsed="false">
      <c r="A1254" s="19"/>
      <c r="G1254" s="7"/>
      <c r="H1254" s="1"/>
      <c r="J1254" s="1"/>
      <c r="P1254" s="9"/>
    </row>
    <row r="1255" customFormat="false" ht="12.75" hidden="false" customHeight="false" outlineLevel="0" collapsed="false">
      <c r="A1255" s="19"/>
      <c r="G1255" s="7"/>
      <c r="H1255" s="1"/>
      <c r="J1255" s="1"/>
      <c r="P1255" s="9"/>
    </row>
    <row r="1256" customFormat="false" ht="12.75" hidden="false" customHeight="false" outlineLevel="0" collapsed="false">
      <c r="A1256" s="19"/>
      <c r="G1256" s="7"/>
      <c r="H1256" s="1"/>
      <c r="J1256" s="1"/>
      <c r="P1256" s="9"/>
    </row>
    <row r="1257" customFormat="false" ht="12.75" hidden="false" customHeight="false" outlineLevel="0" collapsed="false">
      <c r="A1257" s="19"/>
      <c r="G1257" s="7"/>
      <c r="H1257" s="1"/>
      <c r="J1257" s="1"/>
      <c r="P1257" s="9"/>
    </row>
    <row r="1258" customFormat="false" ht="12.75" hidden="false" customHeight="false" outlineLevel="0" collapsed="false">
      <c r="A1258" s="19"/>
      <c r="G1258" s="7"/>
      <c r="H1258" s="1"/>
      <c r="J1258" s="1"/>
      <c r="P1258" s="9"/>
    </row>
    <row r="1259" customFormat="false" ht="12.75" hidden="false" customHeight="false" outlineLevel="0" collapsed="false">
      <c r="A1259" s="19"/>
      <c r="G1259" s="7"/>
      <c r="H1259" s="1"/>
      <c r="J1259" s="1"/>
      <c r="P1259" s="9"/>
    </row>
    <row r="1260" customFormat="false" ht="12.75" hidden="false" customHeight="false" outlineLevel="0" collapsed="false">
      <c r="A1260" s="19"/>
      <c r="G1260" s="7"/>
      <c r="H1260" s="1"/>
      <c r="J1260" s="1"/>
      <c r="P1260" s="9"/>
    </row>
    <row r="1261" customFormat="false" ht="12.75" hidden="false" customHeight="false" outlineLevel="0" collapsed="false">
      <c r="A1261" s="19"/>
      <c r="G1261" s="7"/>
      <c r="H1261" s="1"/>
      <c r="J1261" s="1"/>
      <c r="P1261" s="9"/>
    </row>
    <row r="1262" customFormat="false" ht="12.75" hidden="false" customHeight="false" outlineLevel="0" collapsed="false">
      <c r="A1262" s="19"/>
      <c r="G1262" s="7"/>
      <c r="H1262" s="1"/>
      <c r="J1262" s="1"/>
      <c r="P1262" s="9"/>
    </row>
    <row r="1263" customFormat="false" ht="12.75" hidden="false" customHeight="false" outlineLevel="0" collapsed="false">
      <c r="A1263" s="19"/>
      <c r="G1263" s="7"/>
      <c r="H1263" s="1"/>
      <c r="J1263" s="1"/>
      <c r="P1263" s="9"/>
    </row>
    <row r="1264" customFormat="false" ht="12.75" hidden="false" customHeight="false" outlineLevel="0" collapsed="false">
      <c r="A1264" s="19"/>
      <c r="G1264" s="7"/>
      <c r="H1264" s="1"/>
      <c r="J1264" s="1"/>
      <c r="P1264" s="9"/>
    </row>
    <row r="1265" customFormat="false" ht="12.75" hidden="false" customHeight="false" outlineLevel="0" collapsed="false">
      <c r="A1265" s="19"/>
      <c r="G1265" s="7"/>
      <c r="H1265" s="1"/>
      <c r="J1265" s="1"/>
      <c r="P1265" s="9"/>
    </row>
    <row r="1266" customFormat="false" ht="12.75" hidden="false" customHeight="false" outlineLevel="0" collapsed="false">
      <c r="A1266" s="19"/>
      <c r="G1266" s="7"/>
      <c r="H1266" s="1"/>
      <c r="J1266" s="1"/>
      <c r="P1266" s="9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2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V1245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pane xSplit="2" ySplit="2" topLeftCell="F170" activePane="bottomRight" state="frozen"/>
      <selection pane="topLeft" activeCell="A1" activeCellId="0" sqref="A1"/>
      <selection pane="topRight" activeCell="F1" activeCellId="0" sqref="F1"/>
      <selection pane="bottomLeft" activeCell="A170" activeCellId="0" sqref="A170"/>
      <selection pane="bottomRight" activeCell="H179" activeCellId="0" sqref="H179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0" width="20.85"/>
    <col collapsed="false" customWidth="true" hidden="false" outlineLevel="0" max="2" min="2" style="0" width="2.28"/>
    <col collapsed="false" customWidth="true" hidden="false" outlineLevel="0" max="3" min="3" style="0" width="12.28"/>
    <col collapsed="false" customWidth="true" hidden="false" outlineLevel="0" max="4" min="4" style="1" width="18.7"/>
    <col collapsed="false" customWidth="true" hidden="false" outlineLevel="0" max="5" min="5" style="0" width="11.7"/>
    <col collapsed="false" customWidth="true" hidden="false" outlineLevel="0" max="6" min="6" style="0" width="8.14"/>
    <col collapsed="false" customWidth="true" hidden="false" outlineLevel="0" max="7" min="7" style="2" width="16.13"/>
    <col collapsed="false" customWidth="true" hidden="false" outlineLevel="0" max="8" min="8" style="0" width="12.42"/>
    <col collapsed="false" customWidth="true" hidden="false" outlineLevel="0" max="9" min="9" style="0" width="11.56"/>
    <col collapsed="false" customWidth="true" hidden="false" outlineLevel="0" max="10" min="10" style="0" width="12.14"/>
    <col collapsed="false" customWidth="true" hidden="false" outlineLevel="0" max="11" min="11" style="0" width="12.85"/>
    <col collapsed="false" customWidth="true" hidden="false" outlineLevel="0" max="12" min="12" style="0" width="10.71"/>
    <col collapsed="false" customWidth="true" hidden="false" outlineLevel="0" max="13" min="13" style="0" width="11.42"/>
    <col collapsed="false" customWidth="true" hidden="false" outlineLevel="0" max="16" min="16" style="0" width="11.85"/>
    <col collapsed="false" customWidth="true" hidden="false" outlineLevel="0" max="18" min="18" style="0" width="13.41"/>
    <col collapsed="false" customWidth="true" hidden="false" outlineLevel="0" max="20" min="20" style="0" width="16.13"/>
    <col collapsed="false" customWidth="true" hidden="false" outlineLevel="0" max="21" min="21" style="0" width="12.85"/>
    <col collapsed="false" customWidth="true" hidden="false" outlineLevel="0" max="24" min="24" style="0" width="14.41"/>
  </cols>
  <sheetData>
    <row r="1" customFormat="false" ht="13.5" hidden="false" customHeight="false" outlineLevel="0" collapsed="false">
      <c r="A1" s="3" t="s">
        <v>0</v>
      </c>
      <c r="B1" s="3"/>
      <c r="M1" s="30" t="s">
        <v>319</v>
      </c>
      <c r="N1" s="30"/>
      <c r="O1" s="30"/>
      <c r="P1" s="30"/>
      <c r="Q1" s="30"/>
      <c r="R1" s="30"/>
    </row>
    <row r="2" customFormat="false" ht="13.5" hidden="false" customHeight="false" outlineLevel="0" collapsed="false">
      <c r="A2" s="31" t="s">
        <v>1</v>
      </c>
      <c r="B2" s="31"/>
      <c r="C2" s="31" t="s">
        <v>2</v>
      </c>
      <c r="D2" s="31" t="s">
        <v>3</v>
      </c>
      <c r="E2" s="31" t="s">
        <v>4</v>
      </c>
      <c r="F2" s="31" t="s">
        <v>5</v>
      </c>
      <c r="G2" s="31" t="s">
        <v>6</v>
      </c>
      <c r="H2" s="31" t="s">
        <v>7</v>
      </c>
      <c r="I2" s="31" t="s">
        <v>320</v>
      </c>
      <c r="J2" s="31" t="s">
        <v>8</v>
      </c>
      <c r="K2" s="50" t="s">
        <v>569</v>
      </c>
      <c r="L2" s="31" t="s">
        <v>10</v>
      </c>
      <c r="M2" s="4" t="s">
        <v>11</v>
      </c>
      <c r="N2" s="5" t="s">
        <v>12</v>
      </c>
      <c r="O2" s="6" t="s">
        <v>13</v>
      </c>
      <c r="P2" s="4" t="s">
        <v>14</v>
      </c>
      <c r="Q2" s="4" t="s">
        <v>15</v>
      </c>
      <c r="R2" s="4" t="s">
        <v>16</v>
      </c>
    </row>
    <row r="3" customFormat="false" ht="12.75" hidden="false" customHeight="false" outlineLevel="0" collapsed="false">
      <c r="A3" s="10" t="s">
        <v>170</v>
      </c>
      <c r="B3" s="54"/>
      <c r="C3" s="10" t="s">
        <v>703</v>
      </c>
      <c r="D3" s="10" t="s">
        <v>19</v>
      </c>
      <c r="E3" s="54" t="s">
        <v>20</v>
      </c>
      <c r="F3" s="54" t="s">
        <v>21</v>
      </c>
      <c r="G3" s="55" t="n">
        <v>37196</v>
      </c>
      <c r="H3" s="56" t="n">
        <v>300000</v>
      </c>
      <c r="I3" s="57" t="n">
        <v>0.5</v>
      </c>
      <c r="J3" s="67" t="n">
        <v>3.37</v>
      </c>
      <c r="K3" s="57" t="n">
        <f aca="false">J3-L3</f>
        <v>0.168</v>
      </c>
      <c r="L3" s="57" t="n">
        <v>3.202</v>
      </c>
      <c r="M3" s="0" t="n">
        <f aca="false">ABS(H3)</f>
        <v>300000</v>
      </c>
      <c r="N3" s="0" t="str">
        <f aca="false">IF(H3&gt;0,"BUY","SELL")</f>
        <v>BUY</v>
      </c>
      <c r="O3" s="0" t="str">
        <f aca="false">IF(F3="C","CALL","PUT")</f>
        <v>CALL</v>
      </c>
      <c r="P3" s="0" t="str">
        <f aca="false">CONCATENATE(N3," - ",O3)</f>
        <v>BUY - CALL</v>
      </c>
      <c r="Q3" s="0" t="n">
        <f aca="false">I3+L3</f>
        <v>3.702</v>
      </c>
      <c r="R3" s="9" t="n">
        <f aca="false">IF(P3="SELL - PUT",IF(J3-Q3&gt;0,0,(J3-Q3)*M3),IF(P3="BUY - CALL",IF(Q3-J3&gt;0,0,(J3-Q3)*M3),IF(P3="SELL - CALL",IF(Q3-J3&gt;0,0,(Q3-J3)*M3),IF(P3="BUY - PUT",IF(J3-Q3&gt;0,0,(Q3-J3)*M3)))))</f>
        <v>0</v>
      </c>
      <c r="S3" s="10"/>
      <c r="T3" s="10"/>
    </row>
    <row r="4" customFormat="false" ht="12.75" hidden="false" customHeight="false" outlineLevel="0" collapsed="false">
      <c r="A4" s="10" t="s">
        <v>170</v>
      </c>
      <c r="B4" s="54"/>
      <c r="C4" s="10" t="s">
        <v>704</v>
      </c>
      <c r="D4" s="10" t="s">
        <v>409</v>
      </c>
      <c r="E4" s="54" t="s">
        <v>20</v>
      </c>
      <c r="F4" s="54" t="s">
        <v>21</v>
      </c>
      <c r="G4" s="55" t="n">
        <v>37196</v>
      </c>
      <c r="H4" s="56" t="n">
        <v>900000</v>
      </c>
      <c r="I4" s="57" t="n">
        <v>0.2</v>
      </c>
      <c r="J4" s="67" t="n">
        <v>2.79</v>
      </c>
      <c r="K4" s="57" t="n">
        <f aca="false">J4-L4</f>
        <v>-0.412</v>
      </c>
      <c r="L4" s="57" t="n">
        <v>3.202</v>
      </c>
      <c r="M4" s="0" t="n">
        <f aca="false">ABS(H4)</f>
        <v>900000</v>
      </c>
      <c r="N4" s="0" t="str">
        <f aca="false">IF(H4&gt;0,"BUY","SELL")</f>
        <v>BUY</v>
      </c>
      <c r="O4" s="0" t="str">
        <f aca="false">IF(F4="C","CALL","PUT")</f>
        <v>CALL</v>
      </c>
      <c r="P4" s="0" t="str">
        <f aca="false">CONCATENATE(N4," - ",O4)</f>
        <v>BUY - CALL</v>
      </c>
      <c r="Q4" s="0" t="n">
        <f aca="false">I4+L4</f>
        <v>3.402</v>
      </c>
      <c r="R4" s="9" t="n">
        <f aca="false">IF(P4="SELL - PUT",IF(J4-Q4&gt;0,0,(J4-Q4)*M4),IF(P4="BUY - CALL",IF(Q4-J4&gt;0,0,(J4-Q4)*M4),IF(P4="SELL - CALL",IF(Q4-J4&gt;0,0,(Q4-J4)*M4),IF(P4="BUY - PUT",IF(J4-Q4&gt;0,0,(Q4-J4)*M4)))))</f>
        <v>0</v>
      </c>
      <c r="S4" s="12"/>
      <c r="T4" s="13"/>
    </row>
    <row r="5" customFormat="false" ht="12.75" hidden="false" customHeight="false" outlineLevel="0" collapsed="false">
      <c r="A5" s="10" t="s">
        <v>170</v>
      </c>
      <c r="B5" s="54"/>
      <c r="C5" s="10" t="s">
        <v>705</v>
      </c>
      <c r="D5" s="10" t="s">
        <v>409</v>
      </c>
      <c r="E5" s="54" t="s">
        <v>20</v>
      </c>
      <c r="F5" s="54" t="s">
        <v>21</v>
      </c>
      <c r="G5" s="55" t="n">
        <v>37196</v>
      </c>
      <c r="H5" s="56" t="n">
        <v>900000</v>
      </c>
      <c r="I5" s="57" t="n">
        <v>0.2</v>
      </c>
      <c r="J5" s="67" t="n">
        <v>2.79</v>
      </c>
      <c r="K5" s="57" t="n">
        <f aca="false">J5-L5</f>
        <v>-0.412</v>
      </c>
      <c r="L5" s="57" t="n">
        <v>3.202</v>
      </c>
      <c r="M5" s="0" t="n">
        <f aca="false">ABS(H5)</f>
        <v>900000</v>
      </c>
      <c r="N5" s="0" t="str">
        <f aca="false">IF(H5&gt;0,"BUY","SELL")</f>
        <v>BUY</v>
      </c>
      <c r="O5" s="0" t="str">
        <f aca="false">IF(F5="C","CALL","PUT")</f>
        <v>CALL</v>
      </c>
      <c r="P5" s="0" t="str">
        <f aca="false">CONCATENATE(N5," - ",O5)</f>
        <v>BUY - CALL</v>
      </c>
      <c r="Q5" s="0" t="n">
        <f aca="false">I5+L5</f>
        <v>3.402</v>
      </c>
      <c r="R5" s="9" t="n">
        <f aca="false">IF(P5="SELL - PUT",IF(J5-Q5&gt;0,0,(J5-Q5)*M5),IF(P5="BUY - CALL",IF(Q5-J5&gt;0,0,(J5-Q5)*M5),IF(P5="SELL - CALL",IF(Q5-J5&gt;0,0,(Q5-J5)*M5),IF(P5="BUY - PUT",IF(J5-Q5&gt;0,0,(Q5-J5)*M5)))))</f>
        <v>0</v>
      </c>
      <c r="S5" s="10"/>
      <c r="T5" s="12"/>
      <c r="U5" s="12"/>
      <c r="V5" s="12"/>
      <c r="W5" s="12"/>
      <c r="X5" s="12"/>
      <c r="AG5" s="14"/>
      <c r="AW5" s="14"/>
      <c r="BM5" s="14"/>
      <c r="CC5" s="14"/>
      <c r="CS5" s="14"/>
      <c r="DI5" s="14"/>
      <c r="DY5" s="14"/>
      <c r="EO5" s="14"/>
      <c r="FE5" s="14"/>
      <c r="FU5" s="14"/>
      <c r="GK5" s="14"/>
      <c r="HA5" s="14"/>
      <c r="HQ5" s="14"/>
      <c r="IG5" s="14"/>
    </row>
    <row r="6" customFormat="false" ht="12.75" hidden="false" customHeight="false" outlineLevel="0" collapsed="false">
      <c r="A6" s="10" t="s">
        <v>170</v>
      </c>
      <c r="B6" s="54"/>
      <c r="C6" s="10" t="s">
        <v>706</v>
      </c>
      <c r="D6" s="10" t="s">
        <v>409</v>
      </c>
      <c r="E6" s="54" t="s">
        <v>20</v>
      </c>
      <c r="F6" s="54" t="s">
        <v>21</v>
      </c>
      <c r="G6" s="55" t="n">
        <v>37196</v>
      </c>
      <c r="H6" s="56" t="n">
        <v>900000</v>
      </c>
      <c r="I6" s="57" t="n">
        <v>0.12</v>
      </c>
      <c r="J6" s="67" t="n">
        <v>2.79</v>
      </c>
      <c r="K6" s="57" t="n">
        <f aca="false">J6-L6</f>
        <v>-0.412</v>
      </c>
      <c r="L6" s="57" t="n">
        <v>3.202</v>
      </c>
      <c r="M6" s="0" t="n">
        <f aca="false">ABS(H6)</f>
        <v>900000</v>
      </c>
      <c r="N6" s="0" t="str">
        <f aca="false">IF(H6&gt;0,"BUY","SELL")</f>
        <v>BUY</v>
      </c>
      <c r="O6" s="0" t="str">
        <f aca="false">IF(F6="C","CALL","PUT")</f>
        <v>CALL</v>
      </c>
      <c r="P6" s="0" t="str">
        <f aca="false">CONCATENATE(N6," - ",O6)</f>
        <v>BUY - CALL</v>
      </c>
      <c r="Q6" s="0" t="n">
        <f aca="false">I6+L6</f>
        <v>3.322</v>
      </c>
      <c r="R6" s="9" t="n">
        <f aca="false">IF(P6="SELL - PUT",IF(J6-Q6&gt;0,0,(J6-Q6)*M6),IF(P6="BUY - CALL",IF(Q6-J6&gt;0,0,(J6-Q6)*M6),IF(P6="SELL - CALL",IF(Q6-J6&gt;0,0,(Q6-J6)*M6),IF(P6="BUY - PUT",IF(J6-Q6&gt;0,0,(Q6-J6)*M6)))))</f>
        <v>0</v>
      </c>
      <c r="S6" s="10"/>
      <c r="T6" s="15"/>
      <c r="U6" s="15"/>
      <c r="V6" s="15"/>
      <c r="W6" s="15"/>
      <c r="X6" s="15"/>
      <c r="Y6" s="15"/>
      <c r="Z6" s="15"/>
      <c r="AA6" s="15"/>
      <c r="AB6" s="15"/>
      <c r="AC6" s="15"/>
      <c r="AD6" s="15"/>
      <c r="AE6" s="15"/>
      <c r="AF6" s="15"/>
      <c r="AG6" s="15"/>
      <c r="AH6" s="16"/>
      <c r="AI6" s="16"/>
      <c r="AJ6" s="15"/>
      <c r="AK6" s="15"/>
      <c r="AL6" s="15"/>
      <c r="AM6" s="15"/>
      <c r="AN6" s="15"/>
      <c r="AO6" s="15"/>
      <c r="AP6" s="15"/>
      <c r="AQ6" s="15"/>
      <c r="AR6" s="15"/>
      <c r="AS6" s="15"/>
      <c r="AT6" s="15"/>
      <c r="AU6" s="15"/>
      <c r="AV6" s="15"/>
      <c r="AW6" s="15"/>
      <c r="AX6" s="16"/>
      <c r="AY6" s="16"/>
      <c r="AZ6" s="15"/>
      <c r="BA6" s="15"/>
      <c r="BB6" s="15"/>
      <c r="BC6" s="15"/>
      <c r="BD6" s="15"/>
      <c r="BE6" s="15"/>
      <c r="BF6" s="15"/>
      <c r="BG6" s="15"/>
      <c r="BH6" s="15"/>
      <c r="BI6" s="15"/>
      <c r="BJ6" s="15"/>
      <c r="BK6" s="15"/>
      <c r="BL6" s="15"/>
      <c r="BM6" s="15"/>
      <c r="BN6" s="16"/>
      <c r="BO6" s="16"/>
      <c r="BP6" s="15"/>
      <c r="BQ6" s="15"/>
      <c r="BR6" s="15"/>
      <c r="BS6" s="15"/>
      <c r="BT6" s="15"/>
      <c r="BU6" s="15"/>
      <c r="BV6" s="15"/>
      <c r="BW6" s="15"/>
      <c r="BX6" s="15"/>
      <c r="BY6" s="15"/>
      <c r="BZ6" s="15"/>
      <c r="CA6" s="15"/>
      <c r="CB6" s="15"/>
      <c r="CC6" s="15"/>
      <c r="CD6" s="16"/>
      <c r="CE6" s="16"/>
      <c r="CF6" s="15"/>
      <c r="CG6" s="15"/>
      <c r="CH6" s="15"/>
      <c r="CI6" s="15"/>
      <c r="CJ6" s="15"/>
      <c r="CK6" s="15"/>
      <c r="CL6" s="15"/>
      <c r="CM6" s="15"/>
      <c r="CN6" s="15"/>
      <c r="CO6" s="15"/>
      <c r="CP6" s="15"/>
      <c r="CQ6" s="15"/>
      <c r="CR6" s="15"/>
      <c r="CS6" s="15"/>
      <c r="CT6" s="16"/>
      <c r="CU6" s="16"/>
      <c r="CV6" s="15"/>
      <c r="CW6" s="15"/>
      <c r="CX6" s="15"/>
      <c r="CY6" s="15"/>
      <c r="CZ6" s="15"/>
      <c r="DA6" s="15"/>
      <c r="DB6" s="15"/>
      <c r="DC6" s="15"/>
      <c r="DD6" s="15"/>
      <c r="DE6" s="15"/>
      <c r="DF6" s="15"/>
      <c r="DG6" s="15"/>
      <c r="DH6" s="15"/>
      <c r="DI6" s="15"/>
      <c r="DJ6" s="16"/>
      <c r="DK6" s="16"/>
      <c r="DL6" s="15"/>
      <c r="DM6" s="15"/>
      <c r="DN6" s="15"/>
      <c r="DO6" s="15"/>
      <c r="DP6" s="15"/>
      <c r="DQ6" s="15"/>
      <c r="DR6" s="15"/>
      <c r="DS6" s="15"/>
      <c r="DT6" s="15"/>
      <c r="DU6" s="15"/>
      <c r="DV6" s="15"/>
      <c r="DW6" s="15"/>
      <c r="DX6" s="15"/>
      <c r="DY6" s="15"/>
      <c r="DZ6" s="16"/>
      <c r="EA6" s="16"/>
      <c r="EB6" s="15"/>
      <c r="EC6" s="15"/>
      <c r="ED6" s="15"/>
      <c r="EE6" s="15"/>
      <c r="EF6" s="15"/>
      <c r="EG6" s="15"/>
      <c r="EH6" s="15"/>
      <c r="EI6" s="15"/>
      <c r="EJ6" s="15"/>
      <c r="EK6" s="15"/>
      <c r="EL6" s="15"/>
      <c r="EM6" s="15"/>
      <c r="EN6" s="15"/>
      <c r="EO6" s="15"/>
      <c r="EP6" s="16"/>
      <c r="EQ6" s="16"/>
      <c r="ER6" s="15"/>
      <c r="ES6" s="15"/>
      <c r="ET6" s="15"/>
      <c r="EU6" s="15"/>
      <c r="EV6" s="15"/>
      <c r="EW6" s="15"/>
      <c r="EX6" s="15"/>
      <c r="EY6" s="15"/>
      <c r="EZ6" s="15"/>
      <c r="FA6" s="15"/>
      <c r="FB6" s="15"/>
      <c r="FC6" s="15"/>
      <c r="FD6" s="15"/>
      <c r="FE6" s="15"/>
      <c r="FF6" s="16"/>
      <c r="FG6" s="16"/>
      <c r="FH6" s="15"/>
      <c r="FI6" s="15"/>
      <c r="FJ6" s="15"/>
      <c r="FK6" s="15"/>
      <c r="FL6" s="15"/>
      <c r="FM6" s="15"/>
      <c r="FN6" s="15"/>
      <c r="FO6" s="15"/>
      <c r="FP6" s="15"/>
      <c r="FQ6" s="15"/>
      <c r="FR6" s="15"/>
      <c r="FS6" s="15"/>
      <c r="FT6" s="15"/>
      <c r="FU6" s="15"/>
      <c r="FV6" s="16"/>
      <c r="FW6" s="16"/>
      <c r="FX6" s="15"/>
      <c r="FY6" s="15"/>
      <c r="FZ6" s="15"/>
      <c r="GA6" s="15"/>
      <c r="GB6" s="15"/>
      <c r="GC6" s="15"/>
      <c r="GD6" s="15"/>
      <c r="GE6" s="15"/>
      <c r="GF6" s="15"/>
      <c r="GG6" s="15"/>
      <c r="GH6" s="15"/>
      <c r="GI6" s="15"/>
      <c r="GJ6" s="15"/>
      <c r="GK6" s="15"/>
      <c r="GL6" s="16"/>
      <c r="GM6" s="16"/>
      <c r="GN6" s="15"/>
      <c r="GO6" s="15"/>
      <c r="GP6" s="15"/>
      <c r="GQ6" s="15"/>
      <c r="GR6" s="15"/>
      <c r="GS6" s="15"/>
      <c r="GT6" s="15"/>
      <c r="GU6" s="15"/>
      <c r="GV6" s="15"/>
      <c r="GW6" s="15"/>
      <c r="GX6" s="15"/>
      <c r="GY6" s="15"/>
      <c r="GZ6" s="15"/>
      <c r="HA6" s="15"/>
      <c r="HB6" s="16"/>
      <c r="HC6" s="16"/>
      <c r="HD6" s="15"/>
      <c r="HE6" s="15"/>
      <c r="HF6" s="15"/>
      <c r="HG6" s="15"/>
      <c r="HH6" s="15"/>
      <c r="HI6" s="15"/>
      <c r="HJ6" s="15"/>
      <c r="HK6" s="15"/>
      <c r="HL6" s="15"/>
      <c r="HM6" s="15"/>
      <c r="HN6" s="15"/>
      <c r="HO6" s="15"/>
      <c r="HP6" s="15"/>
      <c r="HQ6" s="15"/>
      <c r="HR6" s="16"/>
      <c r="HS6" s="16"/>
      <c r="HT6" s="15"/>
      <c r="HU6" s="15"/>
      <c r="HV6" s="15"/>
      <c r="HW6" s="15"/>
      <c r="HX6" s="15"/>
      <c r="HY6" s="15"/>
      <c r="HZ6" s="15"/>
      <c r="IA6" s="15"/>
      <c r="IB6" s="15"/>
      <c r="IC6" s="15"/>
      <c r="ID6" s="15"/>
      <c r="IE6" s="15"/>
      <c r="IF6" s="15"/>
      <c r="IG6" s="15"/>
      <c r="IH6" s="16"/>
      <c r="II6" s="16"/>
      <c r="IJ6" s="15"/>
      <c r="IK6" s="15"/>
      <c r="IL6" s="15"/>
      <c r="IM6" s="15"/>
      <c r="IN6" s="15"/>
      <c r="IO6" s="15"/>
      <c r="IP6" s="15"/>
      <c r="IQ6" s="15"/>
      <c r="IR6" s="15"/>
      <c r="IS6" s="15"/>
      <c r="IT6" s="15"/>
      <c r="IU6" s="15"/>
      <c r="IV6" s="15"/>
    </row>
    <row r="7" customFormat="false" ht="12.75" hidden="false" customHeight="false" outlineLevel="0" collapsed="false">
      <c r="A7" s="10" t="s">
        <v>170</v>
      </c>
      <c r="B7" s="54"/>
      <c r="C7" s="10" t="s">
        <v>707</v>
      </c>
      <c r="D7" s="10" t="s">
        <v>409</v>
      </c>
      <c r="E7" s="54" t="s">
        <v>20</v>
      </c>
      <c r="F7" s="54" t="s">
        <v>21</v>
      </c>
      <c r="G7" s="55" t="n">
        <v>37196</v>
      </c>
      <c r="H7" s="56" t="n">
        <v>300000</v>
      </c>
      <c r="I7" s="57" t="n">
        <v>0</v>
      </c>
      <c r="J7" s="67" t="n">
        <v>2.79</v>
      </c>
      <c r="K7" s="57" t="n">
        <f aca="false">J7-L7</f>
        <v>-0.412</v>
      </c>
      <c r="L7" s="57" t="n">
        <v>3.202</v>
      </c>
      <c r="M7" s="0" t="n">
        <f aca="false">ABS(H7)</f>
        <v>300000</v>
      </c>
      <c r="N7" s="0" t="str">
        <f aca="false">IF(H7&gt;0,"BUY","SELL")</f>
        <v>BUY</v>
      </c>
      <c r="O7" s="0" t="str">
        <f aca="false">IF(F7="C","CALL","PUT")</f>
        <v>CALL</v>
      </c>
      <c r="P7" s="0" t="str">
        <f aca="false">CONCATENATE(N7," - ",O7)</f>
        <v>BUY - CALL</v>
      </c>
      <c r="Q7" s="0" t="n">
        <f aca="false">I7+L7</f>
        <v>3.202</v>
      </c>
      <c r="R7" s="9" t="n">
        <f aca="false">IF(P7="SELL - PUT",IF(J7-Q7&gt;0,0,(J7-Q7)*M7),IF(P7="BUY - CALL",IF(Q7-J7&gt;0,0,(J7-Q7)*M7),IF(P7="SELL - CALL",IF(Q7-J7&gt;0,0,(Q7-J7)*M7),IF(P7="BUY - PUT",IF(J7-Q7&gt;0,0,(Q7-J7)*M7)))))</f>
        <v>0</v>
      </c>
      <c r="S7" s="10"/>
      <c r="T7" s="15"/>
      <c r="U7" s="15"/>
      <c r="V7" s="15"/>
      <c r="W7" s="15"/>
      <c r="X7" s="15"/>
      <c r="Y7" s="15"/>
      <c r="Z7" s="15"/>
      <c r="AA7" s="15"/>
      <c r="AB7" s="15"/>
      <c r="AC7" s="15"/>
      <c r="AD7" s="15"/>
      <c r="AE7" s="15"/>
      <c r="AF7" s="15"/>
      <c r="AG7" s="15"/>
      <c r="AH7" s="16"/>
      <c r="AI7" s="16"/>
      <c r="AJ7" s="15"/>
      <c r="AK7" s="15"/>
      <c r="AL7" s="15"/>
      <c r="AM7" s="15"/>
      <c r="AN7" s="15"/>
      <c r="AO7" s="15"/>
      <c r="AP7" s="15"/>
      <c r="AQ7" s="15"/>
      <c r="AR7" s="15"/>
      <c r="AS7" s="15"/>
      <c r="AT7" s="15"/>
      <c r="AU7" s="15"/>
      <c r="AV7" s="15"/>
      <c r="AW7" s="15"/>
      <c r="AX7" s="16"/>
      <c r="AY7" s="16"/>
      <c r="AZ7" s="15"/>
      <c r="BA7" s="15"/>
      <c r="BB7" s="15"/>
      <c r="BC7" s="15"/>
      <c r="BD7" s="15"/>
      <c r="BE7" s="15"/>
      <c r="BF7" s="15"/>
      <c r="BG7" s="15"/>
      <c r="BH7" s="15"/>
      <c r="BI7" s="15"/>
      <c r="BJ7" s="15"/>
      <c r="BK7" s="15"/>
      <c r="BL7" s="15"/>
      <c r="BM7" s="15"/>
      <c r="BN7" s="16"/>
      <c r="BO7" s="16"/>
      <c r="BP7" s="15"/>
      <c r="BQ7" s="15"/>
      <c r="BR7" s="15"/>
      <c r="BS7" s="15"/>
      <c r="BT7" s="15"/>
      <c r="BU7" s="15"/>
      <c r="BV7" s="15"/>
      <c r="BW7" s="15"/>
      <c r="BX7" s="15"/>
      <c r="BY7" s="15"/>
      <c r="BZ7" s="15"/>
      <c r="CA7" s="15"/>
      <c r="CB7" s="15"/>
      <c r="CC7" s="15"/>
      <c r="CD7" s="16"/>
      <c r="CE7" s="16"/>
      <c r="CF7" s="15"/>
      <c r="CG7" s="15"/>
      <c r="CH7" s="15"/>
      <c r="CI7" s="15"/>
      <c r="CJ7" s="15"/>
      <c r="CK7" s="15"/>
      <c r="CL7" s="15"/>
      <c r="CM7" s="15"/>
      <c r="CN7" s="15"/>
      <c r="CO7" s="15"/>
      <c r="CP7" s="15"/>
      <c r="CQ7" s="15"/>
      <c r="CR7" s="15"/>
      <c r="CS7" s="15"/>
      <c r="CT7" s="16"/>
      <c r="CU7" s="16"/>
      <c r="CV7" s="15"/>
      <c r="CW7" s="15"/>
      <c r="CX7" s="15"/>
      <c r="CY7" s="15"/>
      <c r="CZ7" s="15"/>
      <c r="DA7" s="15"/>
      <c r="DB7" s="15"/>
      <c r="DC7" s="15"/>
      <c r="DD7" s="15"/>
      <c r="DE7" s="15"/>
      <c r="DF7" s="15"/>
      <c r="DG7" s="15"/>
      <c r="DH7" s="15"/>
      <c r="DI7" s="15"/>
      <c r="DJ7" s="16"/>
      <c r="DK7" s="16"/>
      <c r="DL7" s="15"/>
      <c r="DM7" s="15"/>
      <c r="DN7" s="15"/>
      <c r="DO7" s="15"/>
      <c r="DP7" s="15"/>
      <c r="DQ7" s="15"/>
      <c r="DR7" s="15"/>
      <c r="DS7" s="15"/>
      <c r="DT7" s="15"/>
      <c r="DU7" s="15"/>
      <c r="DV7" s="15"/>
      <c r="DW7" s="15"/>
      <c r="DX7" s="15"/>
      <c r="DY7" s="15"/>
      <c r="DZ7" s="16"/>
      <c r="EA7" s="16"/>
      <c r="EB7" s="15"/>
      <c r="EC7" s="15"/>
      <c r="ED7" s="15"/>
      <c r="EE7" s="15"/>
      <c r="EF7" s="15"/>
      <c r="EG7" s="15"/>
      <c r="EH7" s="15"/>
      <c r="EI7" s="15"/>
      <c r="EJ7" s="15"/>
      <c r="EK7" s="15"/>
      <c r="EL7" s="15"/>
      <c r="EM7" s="15"/>
      <c r="EN7" s="15"/>
      <c r="EO7" s="15"/>
      <c r="EP7" s="16"/>
      <c r="EQ7" s="16"/>
      <c r="ER7" s="15"/>
      <c r="ES7" s="15"/>
      <c r="ET7" s="15"/>
      <c r="EU7" s="15"/>
      <c r="EV7" s="15"/>
      <c r="EW7" s="15"/>
      <c r="EX7" s="15"/>
      <c r="EY7" s="15"/>
      <c r="EZ7" s="15"/>
      <c r="FA7" s="15"/>
      <c r="FB7" s="15"/>
      <c r="FC7" s="15"/>
      <c r="FD7" s="15"/>
      <c r="FE7" s="15"/>
      <c r="FF7" s="16"/>
      <c r="FG7" s="16"/>
      <c r="FH7" s="15"/>
      <c r="FI7" s="15"/>
      <c r="FJ7" s="15"/>
      <c r="FK7" s="15"/>
      <c r="FL7" s="15"/>
      <c r="FM7" s="15"/>
      <c r="FN7" s="15"/>
      <c r="FO7" s="15"/>
      <c r="FP7" s="15"/>
      <c r="FQ7" s="15"/>
      <c r="FR7" s="15"/>
      <c r="FS7" s="15"/>
      <c r="FT7" s="15"/>
      <c r="FU7" s="15"/>
      <c r="FV7" s="16"/>
      <c r="FW7" s="16"/>
      <c r="FX7" s="15"/>
      <c r="FY7" s="15"/>
      <c r="FZ7" s="15"/>
      <c r="GA7" s="15"/>
      <c r="GB7" s="15"/>
      <c r="GC7" s="15"/>
      <c r="GD7" s="15"/>
      <c r="GE7" s="15"/>
      <c r="GF7" s="15"/>
      <c r="GG7" s="15"/>
      <c r="GH7" s="15"/>
      <c r="GI7" s="15"/>
      <c r="GJ7" s="15"/>
      <c r="GK7" s="15"/>
      <c r="GL7" s="16"/>
      <c r="GM7" s="16"/>
      <c r="GN7" s="15"/>
      <c r="GO7" s="15"/>
      <c r="GP7" s="15"/>
      <c r="GQ7" s="15"/>
      <c r="GR7" s="15"/>
      <c r="GS7" s="15"/>
      <c r="GT7" s="15"/>
      <c r="GU7" s="15"/>
      <c r="GV7" s="15"/>
      <c r="GW7" s="15"/>
      <c r="GX7" s="15"/>
      <c r="GY7" s="15"/>
      <c r="GZ7" s="15"/>
      <c r="HA7" s="15"/>
      <c r="HB7" s="16"/>
      <c r="HC7" s="16"/>
      <c r="HD7" s="15"/>
      <c r="HE7" s="15"/>
      <c r="HF7" s="15"/>
      <c r="HG7" s="15"/>
      <c r="HH7" s="15"/>
      <c r="HI7" s="15"/>
      <c r="HJ7" s="15"/>
      <c r="HK7" s="15"/>
      <c r="HL7" s="15"/>
      <c r="HM7" s="15"/>
      <c r="HN7" s="15"/>
      <c r="HO7" s="15"/>
      <c r="HP7" s="15"/>
      <c r="HQ7" s="15"/>
      <c r="HR7" s="16"/>
      <c r="HS7" s="16"/>
      <c r="HT7" s="15"/>
      <c r="HU7" s="15"/>
      <c r="HV7" s="15"/>
      <c r="HW7" s="15"/>
      <c r="HX7" s="15"/>
      <c r="HY7" s="15"/>
      <c r="HZ7" s="15"/>
      <c r="IA7" s="15"/>
      <c r="IB7" s="15"/>
      <c r="IC7" s="15"/>
      <c r="ID7" s="15"/>
      <c r="IE7" s="15"/>
      <c r="IF7" s="15"/>
      <c r="IG7" s="15"/>
      <c r="IH7" s="16"/>
      <c r="II7" s="16"/>
      <c r="IJ7" s="15"/>
      <c r="IK7" s="15"/>
      <c r="IL7" s="15"/>
      <c r="IM7" s="15"/>
      <c r="IN7" s="15"/>
      <c r="IO7" s="15"/>
      <c r="IP7" s="15"/>
      <c r="IQ7" s="15"/>
      <c r="IR7" s="15"/>
      <c r="IS7" s="15"/>
      <c r="IT7" s="15"/>
      <c r="IU7" s="15"/>
      <c r="IV7" s="15"/>
    </row>
    <row r="8" customFormat="false" ht="12.75" hidden="false" customHeight="false" outlineLevel="0" collapsed="false">
      <c r="A8" s="10" t="s">
        <v>170</v>
      </c>
      <c r="B8" s="54"/>
      <c r="C8" s="10" t="s">
        <v>708</v>
      </c>
      <c r="D8" s="10" t="s">
        <v>409</v>
      </c>
      <c r="E8" s="54" t="s">
        <v>20</v>
      </c>
      <c r="F8" s="54" t="s">
        <v>21</v>
      </c>
      <c r="G8" s="55" t="n">
        <v>37196</v>
      </c>
      <c r="H8" s="56" t="n">
        <v>150000</v>
      </c>
      <c r="I8" s="57" t="n">
        <v>0</v>
      </c>
      <c r="J8" s="67" t="n">
        <v>2.79</v>
      </c>
      <c r="K8" s="57" t="n">
        <f aca="false">J8-L8</f>
        <v>-0.412</v>
      </c>
      <c r="L8" s="57" t="n">
        <v>3.202</v>
      </c>
      <c r="M8" s="0" t="n">
        <f aca="false">ABS(H8)</f>
        <v>150000</v>
      </c>
      <c r="N8" s="0" t="str">
        <f aca="false">IF(H8&gt;0,"BUY","SELL")</f>
        <v>BUY</v>
      </c>
      <c r="O8" s="0" t="str">
        <f aca="false">IF(F8="C","CALL","PUT")</f>
        <v>CALL</v>
      </c>
      <c r="P8" s="0" t="str">
        <f aca="false">CONCATENATE(N8," - ",O8)</f>
        <v>BUY - CALL</v>
      </c>
      <c r="Q8" s="0" t="n">
        <f aca="false">I8+L8</f>
        <v>3.202</v>
      </c>
      <c r="R8" s="9" t="n">
        <f aca="false">IF(P8="SELL - PUT",IF(J8-Q8&gt;0,0,(J8-Q8)*M8),IF(P8="BUY - CALL",IF(Q8-J8&gt;0,0,(J8-Q8)*M8),IF(P8="SELL - CALL",IF(Q8-J8&gt;0,0,(Q8-J8)*M8),IF(P8="BUY - PUT",IF(J8-Q8&gt;0,0,(Q8-J8)*M8)))))</f>
        <v>0</v>
      </c>
      <c r="S8" s="10"/>
      <c r="T8" s="15"/>
      <c r="U8" s="15"/>
      <c r="V8" s="15"/>
      <c r="W8" s="15"/>
      <c r="X8" s="15"/>
      <c r="Y8" s="15"/>
      <c r="Z8" s="15"/>
      <c r="AA8" s="15"/>
      <c r="AB8" s="15"/>
      <c r="AC8" s="15"/>
      <c r="AD8" s="15"/>
      <c r="AE8" s="15"/>
      <c r="AF8" s="15"/>
      <c r="AG8" s="15"/>
      <c r="AH8" s="16"/>
      <c r="AI8" s="16"/>
      <c r="AJ8" s="15"/>
      <c r="AK8" s="15"/>
      <c r="AL8" s="15"/>
      <c r="AM8" s="15"/>
      <c r="AN8" s="15"/>
      <c r="AO8" s="15"/>
      <c r="AP8" s="15"/>
      <c r="AQ8" s="15"/>
      <c r="AR8" s="15"/>
      <c r="AS8" s="15"/>
      <c r="AT8" s="15"/>
      <c r="AU8" s="15"/>
      <c r="AV8" s="15"/>
      <c r="AW8" s="15"/>
      <c r="AX8" s="16"/>
      <c r="AY8" s="16"/>
      <c r="AZ8" s="15"/>
      <c r="BA8" s="15"/>
      <c r="BB8" s="15"/>
      <c r="BC8" s="15"/>
      <c r="BD8" s="15"/>
      <c r="BE8" s="15"/>
      <c r="BF8" s="15"/>
      <c r="BG8" s="15"/>
      <c r="BH8" s="15"/>
      <c r="BI8" s="15"/>
      <c r="BJ8" s="15"/>
      <c r="BK8" s="15"/>
      <c r="BL8" s="15"/>
      <c r="BM8" s="15"/>
      <c r="BN8" s="16"/>
      <c r="BO8" s="16"/>
      <c r="BP8" s="15"/>
      <c r="BQ8" s="15"/>
      <c r="BR8" s="15"/>
      <c r="BS8" s="15"/>
      <c r="BT8" s="15"/>
      <c r="BU8" s="15"/>
      <c r="BV8" s="15"/>
      <c r="BW8" s="15"/>
      <c r="BX8" s="15"/>
      <c r="BY8" s="15"/>
      <c r="BZ8" s="15"/>
      <c r="CA8" s="15"/>
      <c r="CB8" s="15"/>
      <c r="CC8" s="15"/>
      <c r="CD8" s="16"/>
      <c r="CE8" s="16"/>
      <c r="CF8" s="15"/>
      <c r="CG8" s="15"/>
      <c r="CH8" s="15"/>
      <c r="CI8" s="15"/>
      <c r="CJ8" s="15"/>
      <c r="CK8" s="15"/>
      <c r="CL8" s="15"/>
      <c r="CM8" s="15"/>
      <c r="CN8" s="15"/>
      <c r="CO8" s="15"/>
      <c r="CP8" s="15"/>
      <c r="CQ8" s="15"/>
      <c r="CR8" s="15"/>
      <c r="CS8" s="15"/>
      <c r="CT8" s="16"/>
      <c r="CU8" s="16"/>
      <c r="CV8" s="15"/>
      <c r="CW8" s="15"/>
      <c r="CX8" s="15"/>
      <c r="CY8" s="15"/>
      <c r="CZ8" s="15"/>
      <c r="DA8" s="15"/>
      <c r="DB8" s="15"/>
      <c r="DC8" s="15"/>
      <c r="DD8" s="15"/>
      <c r="DE8" s="15"/>
      <c r="DF8" s="15"/>
      <c r="DG8" s="15"/>
      <c r="DH8" s="15"/>
      <c r="DI8" s="15"/>
      <c r="DJ8" s="16"/>
      <c r="DK8" s="16"/>
      <c r="DL8" s="15"/>
      <c r="DM8" s="15"/>
      <c r="DN8" s="15"/>
      <c r="DO8" s="15"/>
      <c r="DP8" s="15"/>
      <c r="DQ8" s="15"/>
      <c r="DR8" s="15"/>
      <c r="DS8" s="15"/>
      <c r="DT8" s="15"/>
      <c r="DU8" s="15"/>
      <c r="DV8" s="15"/>
      <c r="DW8" s="15"/>
      <c r="DX8" s="15"/>
      <c r="DY8" s="15"/>
      <c r="DZ8" s="16"/>
      <c r="EA8" s="16"/>
      <c r="EB8" s="15"/>
      <c r="EC8" s="15"/>
      <c r="ED8" s="15"/>
      <c r="EE8" s="15"/>
      <c r="EF8" s="15"/>
      <c r="EG8" s="15"/>
      <c r="EH8" s="15"/>
      <c r="EI8" s="15"/>
      <c r="EJ8" s="15"/>
      <c r="EK8" s="15"/>
      <c r="EL8" s="15"/>
      <c r="EM8" s="15"/>
      <c r="EN8" s="15"/>
      <c r="EO8" s="15"/>
      <c r="EP8" s="16"/>
      <c r="EQ8" s="16"/>
      <c r="ER8" s="15"/>
      <c r="ES8" s="15"/>
      <c r="ET8" s="15"/>
      <c r="EU8" s="15"/>
      <c r="EV8" s="15"/>
      <c r="EW8" s="15"/>
      <c r="EX8" s="15"/>
      <c r="EY8" s="15"/>
      <c r="EZ8" s="15"/>
      <c r="FA8" s="15"/>
      <c r="FB8" s="15"/>
      <c r="FC8" s="15"/>
      <c r="FD8" s="15"/>
      <c r="FE8" s="15"/>
      <c r="FF8" s="16"/>
      <c r="FG8" s="16"/>
      <c r="FH8" s="15"/>
      <c r="FI8" s="15"/>
      <c r="FJ8" s="15"/>
      <c r="FK8" s="15"/>
      <c r="FL8" s="15"/>
      <c r="FM8" s="15"/>
      <c r="FN8" s="15"/>
      <c r="FO8" s="15"/>
      <c r="FP8" s="15"/>
      <c r="FQ8" s="15"/>
      <c r="FR8" s="15"/>
      <c r="FS8" s="15"/>
      <c r="FT8" s="15"/>
      <c r="FU8" s="15"/>
      <c r="FV8" s="16"/>
      <c r="FW8" s="16"/>
      <c r="FX8" s="15"/>
      <c r="FY8" s="15"/>
      <c r="FZ8" s="15"/>
      <c r="GA8" s="15"/>
      <c r="GB8" s="15"/>
      <c r="GC8" s="15"/>
      <c r="GD8" s="15"/>
      <c r="GE8" s="15"/>
      <c r="GF8" s="15"/>
      <c r="GG8" s="15"/>
      <c r="GH8" s="15"/>
      <c r="GI8" s="15"/>
      <c r="GJ8" s="15"/>
      <c r="GK8" s="15"/>
      <c r="GL8" s="16"/>
      <c r="GM8" s="16"/>
      <c r="GN8" s="15"/>
      <c r="GO8" s="15"/>
      <c r="GP8" s="15"/>
      <c r="GQ8" s="15"/>
      <c r="GR8" s="15"/>
      <c r="GS8" s="15"/>
      <c r="GT8" s="15"/>
      <c r="GU8" s="15"/>
      <c r="GV8" s="15"/>
      <c r="GW8" s="15"/>
      <c r="GX8" s="15"/>
      <c r="GY8" s="15"/>
      <c r="GZ8" s="15"/>
      <c r="HA8" s="15"/>
      <c r="HB8" s="16"/>
      <c r="HC8" s="16"/>
      <c r="HD8" s="15"/>
      <c r="HE8" s="15"/>
      <c r="HF8" s="15"/>
      <c r="HG8" s="15"/>
      <c r="HH8" s="15"/>
      <c r="HI8" s="15"/>
      <c r="HJ8" s="15"/>
      <c r="HK8" s="15"/>
      <c r="HL8" s="15"/>
      <c r="HM8" s="15"/>
      <c r="HN8" s="15"/>
      <c r="HO8" s="15"/>
      <c r="HP8" s="15"/>
      <c r="HQ8" s="15"/>
      <c r="HR8" s="16"/>
      <c r="HS8" s="16"/>
      <c r="HT8" s="15"/>
      <c r="HU8" s="15"/>
      <c r="HV8" s="15"/>
      <c r="HW8" s="15"/>
      <c r="HX8" s="15"/>
      <c r="HY8" s="15"/>
      <c r="HZ8" s="15"/>
      <c r="IA8" s="15"/>
      <c r="IB8" s="15"/>
      <c r="IC8" s="15"/>
      <c r="ID8" s="15"/>
      <c r="IE8" s="15"/>
      <c r="IF8" s="15"/>
      <c r="IG8" s="15"/>
      <c r="IH8" s="16"/>
      <c r="II8" s="16"/>
      <c r="IJ8" s="15"/>
      <c r="IK8" s="15"/>
      <c r="IL8" s="15"/>
      <c r="IM8" s="15"/>
      <c r="IN8" s="15"/>
      <c r="IO8" s="15"/>
      <c r="IP8" s="15"/>
      <c r="IQ8" s="15"/>
      <c r="IR8" s="15"/>
      <c r="IS8" s="15"/>
      <c r="IT8" s="15"/>
      <c r="IU8" s="15"/>
      <c r="IV8" s="15"/>
    </row>
    <row r="9" customFormat="false" ht="12.75" hidden="false" customHeight="false" outlineLevel="0" collapsed="false">
      <c r="A9" s="12" t="s">
        <v>170</v>
      </c>
      <c r="B9" s="54"/>
      <c r="C9" s="12" t="s">
        <v>709</v>
      </c>
      <c r="D9" s="12" t="s">
        <v>409</v>
      </c>
      <c r="E9" s="54" t="s">
        <v>20</v>
      </c>
      <c r="F9" s="54" t="s">
        <v>21</v>
      </c>
      <c r="G9" s="55" t="n">
        <v>37196</v>
      </c>
      <c r="H9" s="56" t="n">
        <v>600000</v>
      </c>
      <c r="I9" s="57" t="n">
        <v>-0.13</v>
      </c>
      <c r="J9" s="67" t="n">
        <v>2.79</v>
      </c>
      <c r="K9" s="57" t="n">
        <f aca="false">J9-L9</f>
        <v>-0.412</v>
      </c>
      <c r="L9" s="57" t="n">
        <v>3.202</v>
      </c>
      <c r="M9" s="0" t="n">
        <f aca="false">ABS(H9)</f>
        <v>600000</v>
      </c>
      <c r="N9" s="0" t="str">
        <f aca="false">IF(H9&gt;0,"BUY","SELL")</f>
        <v>BUY</v>
      </c>
      <c r="O9" s="0" t="str">
        <f aca="false">IF(F9="C","CALL","PUT")</f>
        <v>CALL</v>
      </c>
      <c r="P9" s="0" t="str">
        <f aca="false">CONCATENATE(N9," - ",O9)</f>
        <v>BUY - CALL</v>
      </c>
      <c r="Q9" s="0" t="n">
        <f aca="false">I9+L9</f>
        <v>3.072</v>
      </c>
      <c r="R9" s="9" t="n">
        <f aca="false">IF(P9="SELL - PUT",IF(J9-Q9&gt;0,0,(J9-Q9)*M9),IF(P9="BUY - CALL",IF(Q9-J9&gt;0,0,(J9-Q9)*M9),IF(P9="SELL - CALL",IF(Q9-J9&gt;0,0,(Q9-J9)*M9),IF(P9="BUY - PUT",IF(J9-Q9&gt;0,0,(Q9-J9)*M9)))))</f>
        <v>0</v>
      </c>
      <c r="S9" s="10"/>
      <c r="T9" s="15"/>
      <c r="U9" s="15"/>
      <c r="V9" s="15"/>
      <c r="W9" s="15"/>
      <c r="X9" s="15"/>
      <c r="Y9" s="15"/>
      <c r="Z9" s="15"/>
      <c r="AA9" s="15"/>
      <c r="AB9" s="15"/>
      <c r="AC9" s="15"/>
      <c r="AD9" s="15"/>
      <c r="AE9" s="15"/>
      <c r="AF9" s="15"/>
      <c r="AG9" s="15"/>
      <c r="AH9" s="16"/>
      <c r="AI9" s="16"/>
      <c r="AJ9" s="15"/>
      <c r="AK9" s="15"/>
      <c r="AL9" s="15"/>
      <c r="AM9" s="15"/>
      <c r="AN9" s="15"/>
      <c r="AO9" s="15"/>
      <c r="AP9" s="15"/>
      <c r="AQ9" s="15"/>
      <c r="AR9" s="15"/>
      <c r="AS9" s="15"/>
      <c r="AT9" s="15"/>
      <c r="AU9" s="15"/>
      <c r="AV9" s="15"/>
      <c r="AW9" s="15"/>
      <c r="AX9" s="16"/>
      <c r="AY9" s="16"/>
      <c r="AZ9" s="15"/>
      <c r="BA9" s="15"/>
      <c r="BB9" s="15"/>
      <c r="BC9" s="15"/>
      <c r="BD9" s="15"/>
      <c r="BE9" s="15"/>
      <c r="BF9" s="15"/>
      <c r="BG9" s="15"/>
      <c r="BH9" s="15"/>
      <c r="BI9" s="15"/>
      <c r="BJ9" s="15"/>
      <c r="BK9" s="15"/>
      <c r="BL9" s="15"/>
      <c r="BM9" s="15"/>
      <c r="BN9" s="16"/>
      <c r="BO9" s="16"/>
      <c r="BP9" s="15"/>
      <c r="BQ9" s="15"/>
      <c r="BR9" s="15"/>
      <c r="BS9" s="15"/>
      <c r="BT9" s="15"/>
      <c r="BU9" s="15"/>
      <c r="BV9" s="15"/>
      <c r="BW9" s="15"/>
      <c r="BX9" s="15"/>
      <c r="BY9" s="15"/>
      <c r="BZ9" s="15"/>
      <c r="CA9" s="15"/>
      <c r="CB9" s="15"/>
      <c r="CC9" s="15"/>
      <c r="CD9" s="16"/>
      <c r="CE9" s="16"/>
      <c r="CF9" s="15"/>
      <c r="CG9" s="15"/>
      <c r="CH9" s="15"/>
      <c r="CI9" s="15"/>
      <c r="CJ9" s="15"/>
      <c r="CK9" s="15"/>
      <c r="CL9" s="15"/>
      <c r="CM9" s="15"/>
      <c r="CN9" s="15"/>
      <c r="CO9" s="15"/>
      <c r="CP9" s="15"/>
      <c r="CQ9" s="15"/>
      <c r="CR9" s="15"/>
      <c r="CS9" s="15"/>
      <c r="CT9" s="16"/>
      <c r="CU9" s="16"/>
      <c r="CV9" s="15"/>
      <c r="CW9" s="15"/>
      <c r="CX9" s="15"/>
      <c r="CY9" s="15"/>
      <c r="CZ9" s="15"/>
      <c r="DA9" s="15"/>
      <c r="DB9" s="15"/>
      <c r="DC9" s="15"/>
      <c r="DD9" s="15"/>
      <c r="DE9" s="15"/>
      <c r="DF9" s="15"/>
      <c r="DG9" s="15"/>
      <c r="DH9" s="15"/>
      <c r="DI9" s="15"/>
      <c r="DJ9" s="16"/>
      <c r="DK9" s="16"/>
      <c r="DL9" s="15"/>
      <c r="DM9" s="15"/>
      <c r="DN9" s="15"/>
      <c r="DO9" s="15"/>
      <c r="DP9" s="15"/>
      <c r="DQ9" s="15"/>
      <c r="DR9" s="15"/>
      <c r="DS9" s="15"/>
      <c r="DT9" s="15"/>
      <c r="DU9" s="15"/>
      <c r="DV9" s="15"/>
      <c r="DW9" s="15"/>
      <c r="DX9" s="15"/>
      <c r="DY9" s="15"/>
      <c r="DZ9" s="16"/>
      <c r="EA9" s="16"/>
      <c r="EB9" s="15"/>
      <c r="EC9" s="15"/>
      <c r="ED9" s="15"/>
      <c r="EE9" s="15"/>
      <c r="EF9" s="15"/>
      <c r="EG9" s="15"/>
      <c r="EH9" s="15"/>
      <c r="EI9" s="15"/>
      <c r="EJ9" s="15"/>
      <c r="EK9" s="15"/>
      <c r="EL9" s="15"/>
      <c r="EM9" s="15"/>
      <c r="EN9" s="15"/>
      <c r="EO9" s="15"/>
      <c r="EP9" s="16"/>
      <c r="EQ9" s="16"/>
      <c r="ER9" s="15"/>
      <c r="ES9" s="15"/>
      <c r="ET9" s="15"/>
      <c r="EU9" s="15"/>
      <c r="EV9" s="15"/>
      <c r="EW9" s="15"/>
      <c r="EX9" s="15"/>
      <c r="EY9" s="15"/>
      <c r="EZ9" s="15"/>
      <c r="FA9" s="15"/>
      <c r="FB9" s="15"/>
      <c r="FC9" s="15"/>
      <c r="FD9" s="15"/>
      <c r="FE9" s="15"/>
      <c r="FF9" s="16"/>
      <c r="FG9" s="16"/>
      <c r="FH9" s="15"/>
      <c r="FI9" s="15"/>
      <c r="FJ9" s="15"/>
      <c r="FK9" s="15"/>
      <c r="FL9" s="15"/>
      <c r="FM9" s="15"/>
      <c r="FN9" s="15"/>
      <c r="FO9" s="15"/>
      <c r="FP9" s="15"/>
      <c r="FQ9" s="15"/>
      <c r="FR9" s="15"/>
      <c r="FS9" s="15"/>
      <c r="FT9" s="15"/>
      <c r="FU9" s="15"/>
      <c r="FV9" s="16"/>
      <c r="FW9" s="16"/>
      <c r="FX9" s="15"/>
      <c r="FY9" s="15"/>
      <c r="FZ9" s="15"/>
      <c r="GA9" s="15"/>
      <c r="GB9" s="15"/>
      <c r="GC9" s="15"/>
      <c r="GD9" s="15"/>
      <c r="GE9" s="15"/>
      <c r="GF9" s="15"/>
      <c r="GG9" s="15"/>
      <c r="GH9" s="15"/>
      <c r="GI9" s="15"/>
      <c r="GJ9" s="15"/>
      <c r="GK9" s="15"/>
      <c r="GL9" s="16"/>
      <c r="GM9" s="16"/>
      <c r="GN9" s="15"/>
      <c r="GO9" s="15"/>
      <c r="GP9" s="15"/>
      <c r="GQ9" s="15"/>
      <c r="GR9" s="15"/>
      <c r="GS9" s="15"/>
      <c r="GT9" s="15"/>
      <c r="GU9" s="15"/>
      <c r="GV9" s="15"/>
      <c r="GW9" s="15"/>
      <c r="GX9" s="15"/>
      <c r="GY9" s="15"/>
      <c r="GZ9" s="15"/>
      <c r="HA9" s="15"/>
      <c r="HB9" s="16"/>
      <c r="HC9" s="16"/>
      <c r="HD9" s="15"/>
      <c r="HE9" s="15"/>
      <c r="HF9" s="15"/>
      <c r="HG9" s="15"/>
      <c r="HH9" s="15"/>
      <c r="HI9" s="15"/>
      <c r="HJ9" s="15"/>
      <c r="HK9" s="15"/>
      <c r="HL9" s="15"/>
      <c r="HM9" s="15"/>
      <c r="HN9" s="15"/>
      <c r="HO9" s="15"/>
      <c r="HP9" s="15"/>
      <c r="HQ9" s="15"/>
      <c r="HR9" s="16"/>
      <c r="HS9" s="16"/>
      <c r="HT9" s="15"/>
      <c r="HU9" s="15"/>
      <c r="HV9" s="15"/>
      <c r="HW9" s="15"/>
      <c r="HX9" s="15"/>
      <c r="HY9" s="15"/>
      <c r="HZ9" s="15"/>
      <c r="IA9" s="15"/>
      <c r="IB9" s="15"/>
      <c r="IC9" s="15"/>
      <c r="ID9" s="15"/>
      <c r="IE9" s="15"/>
      <c r="IF9" s="15"/>
      <c r="IG9" s="15"/>
      <c r="IH9" s="16"/>
      <c r="II9" s="16"/>
      <c r="IJ9" s="15"/>
      <c r="IK9" s="15"/>
      <c r="IL9" s="15"/>
      <c r="IM9" s="15"/>
      <c r="IN9" s="15"/>
      <c r="IO9" s="15"/>
      <c r="IP9" s="15"/>
      <c r="IQ9" s="15"/>
      <c r="IR9" s="15"/>
      <c r="IS9" s="15"/>
      <c r="IT9" s="15"/>
      <c r="IU9" s="15"/>
      <c r="IV9" s="15"/>
    </row>
    <row r="10" customFormat="false" ht="12.75" hidden="false" customHeight="false" outlineLevel="0" collapsed="false">
      <c r="A10" s="12" t="s">
        <v>670</v>
      </c>
      <c r="B10" s="54"/>
      <c r="C10" s="12" t="s">
        <v>710</v>
      </c>
      <c r="D10" s="12" t="s">
        <v>409</v>
      </c>
      <c r="E10" s="54" t="s">
        <v>20</v>
      </c>
      <c r="F10" s="54" t="s">
        <v>21</v>
      </c>
      <c r="G10" s="55" t="n">
        <v>37196</v>
      </c>
      <c r="H10" s="56" t="n">
        <v>-150000</v>
      </c>
      <c r="I10" s="57" t="n">
        <v>-0.13</v>
      </c>
      <c r="J10" s="67" t="n">
        <v>2.79</v>
      </c>
      <c r="K10" s="57" t="n">
        <f aca="false">J10-L10</f>
        <v>-0.412</v>
      </c>
      <c r="L10" s="57" t="n">
        <v>3.202</v>
      </c>
      <c r="M10" s="0" t="n">
        <f aca="false">ABS(H10)</f>
        <v>150000</v>
      </c>
      <c r="N10" s="0" t="str">
        <f aca="false">IF(H10&gt;0,"BUY","SELL")</f>
        <v>SELL</v>
      </c>
      <c r="O10" s="0" t="str">
        <f aca="false">IF(F10="C","CALL","PUT")</f>
        <v>CALL</v>
      </c>
      <c r="P10" s="0" t="str">
        <f aca="false">CONCATENATE(N10," - ",O10)</f>
        <v>SELL - CALL</v>
      </c>
      <c r="Q10" s="0" t="n">
        <f aca="false">I10+L10</f>
        <v>3.072</v>
      </c>
      <c r="R10" s="9" t="n">
        <f aca="false">IF(P10="SELL - PUT",IF(J10-Q10&gt;0,0,(J10-Q10)*M10),IF(P10="BUY - CALL",IF(Q10-J10&gt;0,0,(J10-Q10)*M10),IF(P10="SELL - CALL",IF(Q10-J10&gt;0,0,(Q10-J10)*M10),IF(P10="BUY - PUT",IF(J10-Q10&gt;0,0,(Q10-J10)*M10)))))</f>
        <v>0</v>
      </c>
      <c r="S10" s="10"/>
      <c r="T10" s="15"/>
      <c r="U10" s="15"/>
      <c r="V10" s="15"/>
      <c r="W10" s="15"/>
      <c r="X10" s="15"/>
      <c r="Y10" s="15"/>
      <c r="Z10" s="15"/>
      <c r="AA10" s="15"/>
      <c r="AB10" s="15"/>
      <c r="AC10" s="15"/>
      <c r="AD10" s="15"/>
      <c r="AE10" s="15"/>
      <c r="AF10" s="15"/>
      <c r="AG10" s="15"/>
      <c r="AH10" s="16"/>
      <c r="AI10" s="16"/>
      <c r="AJ10" s="15"/>
      <c r="AK10" s="15"/>
      <c r="AL10" s="15"/>
      <c r="AM10" s="15"/>
      <c r="AN10" s="15"/>
      <c r="AO10" s="15"/>
      <c r="AP10" s="15"/>
      <c r="AQ10" s="15"/>
      <c r="AR10" s="15"/>
      <c r="AS10" s="15"/>
      <c r="AT10" s="15"/>
      <c r="AU10" s="15"/>
      <c r="AV10" s="15"/>
      <c r="AW10" s="15"/>
      <c r="AX10" s="16"/>
      <c r="AY10" s="16"/>
      <c r="AZ10" s="15"/>
      <c r="BA10" s="15"/>
      <c r="BB10" s="15"/>
      <c r="BC10" s="15"/>
      <c r="BD10" s="15"/>
      <c r="BE10" s="15"/>
      <c r="BF10" s="15"/>
      <c r="BG10" s="15"/>
      <c r="BH10" s="15"/>
      <c r="BI10" s="15"/>
      <c r="BJ10" s="15"/>
      <c r="BK10" s="15"/>
      <c r="BL10" s="15"/>
      <c r="BM10" s="15"/>
      <c r="BN10" s="16"/>
      <c r="BO10" s="16"/>
      <c r="BP10" s="15"/>
      <c r="BQ10" s="15"/>
      <c r="BR10" s="15"/>
      <c r="BS10" s="15"/>
      <c r="BT10" s="15"/>
      <c r="BU10" s="15"/>
      <c r="BV10" s="15"/>
      <c r="BW10" s="15"/>
      <c r="BX10" s="15"/>
      <c r="BY10" s="15"/>
      <c r="BZ10" s="15"/>
      <c r="CA10" s="15"/>
      <c r="CB10" s="15"/>
      <c r="CC10" s="15"/>
      <c r="CD10" s="16"/>
      <c r="CE10" s="16"/>
      <c r="CF10" s="15"/>
      <c r="CG10" s="15"/>
      <c r="CH10" s="15"/>
      <c r="CI10" s="15"/>
      <c r="CJ10" s="15"/>
      <c r="CK10" s="15"/>
      <c r="CL10" s="15"/>
      <c r="CM10" s="15"/>
      <c r="CN10" s="15"/>
      <c r="CO10" s="15"/>
      <c r="CP10" s="15"/>
      <c r="CQ10" s="15"/>
      <c r="CR10" s="15"/>
      <c r="CS10" s="15"/>
      <c r="CT10" s="16"/>
      <c r="CU10" s="16"/>
      <c r="CV10" s="15"/>
      <c r="CW10" s="15"/>
      <c r="CX10" s="15"/>
      <c r="CY10" s="15"/>
      <c r="CZ10" s="15"/>
      <c r="DA10" s="15"/>
      <c r="DB10" s="15"/>
      <c r="DC10" s="15"/>
      <c r="DD10" s="15"/>
      <c r="DE10" s="15"/>
      <c r="DF10" s="15"/>
      <c r="DG10" s="15"/>
      <c r="DH10" s="15"/>
      <c r="DI10" s="15"/>
      <c r="DJ10" s="16"/>
      <c r="DK10" s="16"/>
      <c r="DL10" s="15"/>
      <c r="DM10" s="15"/>
      <c r="DN10" s="15"/>
      <c r="DO10" s="15"/>
      <c r="DP10" s="15"/>
      <c r="DQ10" s="15"/>
      <c r="DR10" s="15"/>
      <c r="DS10" s="15"/>
      <c r="DT10" s="15"/>
      <c r="DU10" s="15"/>
      <c r="DV10" s="15"/>
      <c r="DW10" s="15"/>
      <c r="DX10" s="15"/>
      <c r="DY10" s="15"/>
      <c r="DZ10" s="16"/>
      <c r="EA10" s="16"/>
      <c r="EB10" s="15"/>
      <c r="EC10" s="15"/>
      <c r="ED10" s="15"/>
      <c r="EE10" s="15"/>
      <c r="EF10" s="15"/>
      <c r="EG10" s="15"/>
      <c r="EH10" s="15"/>
      <c r="EI10" s="15"/>
      <c r="EJ10" s="15"/>
      <c r="EK10" s="15"/>
      <c r="EL10" s="15"/>
      <c r="EM10" s="15"/>
      <c r="EN10" s="15"/>
      <c r="EO10" s="15"/>
      <c r="EP10" s="16"/>
      <c r="EQ10" s="16"/>
      <c r="ER10" s="15"/>
      <c r="ES10" s="15"/>
      <c r="ET10" s="15"/>
      <c r="EU10" s="15"/>
      <c r="EV10" s="15"/>
      <c r="EW10" s="15"/>
      <c r="EX10" s="15"/>
      <c r="EY10" s="15"/>
      <c r="EZ10" s="15"/>
      <c r="FA10" s="15"/>
      <c r="FB10" s="15"/>
      <c r="FC10" s="15"/>
      <c r="FD10" s="15"/>
      <c r="FE10" s="15"/>
      <c r="FF10" s="16"/>
      <c r="FG10" s="16"/>
      <c r="FH10" s="15"/>
      <c r="FI10" s="15"/>
      <c r="FJ10" s="15"/>
      <c r="FK10" s="15"/>
      <c r="FL10" s="15"/>
      <c r="FM10" s="15"/>
      <c r="FN10" s="15"/>
      <c r="FO10" s="15"/>
      <c r="FP10" s="15"/>
      <c r="FQ10" s="15"/>
      <c r="FR10" s="15"/>
      <c r="FS10" s="15"/>
      <c r="FT10" s="15"/>
      <c r="FU10" s="15"/>
      <c r="FV10" s="16"/>
      <c r="FW10" s="16"/>
      <c r="FX10" s="15"/>
      <c r="FY10" s="15"/>
      <c r="FZ10" s="15"/>
      <c r="GA10" s="15"/>
      <c r="GB10" s="15"/>
      <c r="GC10" s="15"/>
      <c r="GD10" s="15"/>
      <c r="GE10" s="15"/>
      <c r="GF10" s="15"/>
      <c r="GG10" s="15"/>
      <c r="GH10" s="15"/>
      <c r="GI10" s="15"/>
      <c r="GJ10" s="15"/>
      <c r="GK10" s="15"/>
      <c r="GL10" s="16"/>
      <c r="GM10" s="16"/>
      <c r="GN10" s="15"/>
      <c r="GO10" s="15"/>
      <c r="GP10" s="15"/>
      <c r="GQ10" s="15"/>
      <c r="GR10" s="15"/>
      <c r="GS10" s="15"/>
      <c r="GT10" s="15"/>
      <c r="GU10" s="15"/>
      <c r="GV10" s="15"/>
      <c r="GW10" s="15"/>
      <c r="GX10" s="15"/>
      <c r="GY10" s="15"/>
      <c r="GZ10" s="15"/>
      <c r="HA10" s="15"/>
      <c r="HB10" s="16"/>
      <c r="HC10" s="16"/>
      <c r="HD10" s="15"/>
      <c r="HE10" s="15"/>
      <c r="HF10" s="15"/>
      <c r="HG10" s="15"/>
      <c r="HH10" s="15"/>
      <c r="HI10" s="15"/>
      <c r="HJ10" s="15"/>
      <c r="HK10" s="15"/>
      <c r="HL10" s="15"/>
      <c r="HM10" s="15"/>
      <c r="HN10" s="15"/>
      <c r="HO10" s="15"/>
      <c r="HP10" s="15"/>
      <c r="HQ10" s="15"/>
      <c r="HR10" s="16"/>
      <c r="HS10" s="16"/>
      <c r="HT10" s="15"/>
      <c r="HU10" s="15"/>
      <c r="HV10" s="15"/>
      <c r="HW10" s="15"/>
      <c r="HX10" s="15"/>
      <c r="HY10" s="15"/>
      <c r="HZ10" s="15"/>
      <c r="IA10" s="15"/>
      <c r="IB10" s="15"/>
      <c r="IC10" s="15"/>
      <c r="ID10" s="15"/>
      <c r="IE10" s="15"/>
      <c r="IF10" s="15"/>
      <c r="IG10" s="15"/>
      <c r="IH10" s="16"/>
      <c r="II10" s="16"/>
      <c r="IJ10" s="15"/>
      <c r="IK10" s="15"/>
      <c r="IL10" s="15"/>
      <c r="IM10" s="15"/>
      <c r="IN10" s="15"/>
      <c r="IO10" s="15"/>
      <c r="IP10" s="15"/>
      <c r="IQ10" s="15"/>
      <c r="IR10" s="15"/>
      <c r="IS10" s="15"/>
      <c r="IT10" s="15"/>
      <c r="IU10" s="15"/>
      <c r="IV10" s="15"/>
    </row>
    <row r="11" customFormat="false" ht="12.75" hidden="false" customHeight="false" outlineLevel="0" collapsed="false">
      <c r="A11" s="10" t="s">
        <v>656</v>
      </c>
      <c r="B11" s="54"/>
      <c r="C11" s="10" t="s">
        <v>711</v>
      </c>
      <c r="D11" s="10" t="s">
        <v>34</v>
      </c>
      <c r="E11" s="54" t="s">
        <v>20</v>
      </c>
      <c r="F11" s="54" t="s">
        <v>35</v>
      </c>
      <c r="G11" s="55" t="n">
        <v>37196</v>
      </c>
      <c r="H11" s="56" t="n">
        <v>-600000</v>
      </c>
      <c r="I11" s="57" t="n">
        <v>-0.1</v>
      </c>
      <c r="J11" s="67" t="n">
        <v>2.69</v>
      </c>
      <c r="K11" s="57" t="n">
        <f aca="false">J11-L11</f>
        <v>-0.512</v>
      </c>
      <c r="L11" s="57" t="n">
        <v>3.202</v>
      </c>
      <c r="M11" s="0" t="n">
        <f aca="false">ABS(H11)</f>
        <v>600000</v>
      </c>
      <c r="N11" s="0" t="str">
        <f aca="false">IF(H11&gt;0,"BUY","SELL")</f>
        <v>SELL</v>
      </c>
      <c r="O11" s="0" t="str">
        <f aca="false">IF(F11="C","CALL","PUT")</f>
        <v>PUT</v>
      </c>
      <c r="P11" s="0" t="str">
        <f aca="false">CONCATENATE(N11," - ",O11)</f>
        <v>SELL - PUT</v>
      </c>
      <c r="Q11" s="0" t="n">
        <f aca="false">I11+L11</f>
        <v>3.102</v>
      </c>
      <c r="R11" s="9" t="n">
        <f aca="false">IF(P11="SELL - PUT",IF(J11-Q11&gt;0,0,(J11-Q11)*M11),IF(P11="BUY - CALL",IF(Q11-J11&gt;0,0,(J11-Q11)*M11),IF(P11="SELL - CALL",IF(Q11-J11&gt;0,0,(Q11-J11)*M11),IF(P11="BUY - PUT",IF(J11-Q11&gt;0,0,(Q11-J11)*M11)))))</f>
        <v>-247200</v>
      </c>
      <c r="S11" s="10"/>
      <c r="T11" s="15"/>
      <c r="U11" s="15"/>
      <c r="V11" s="15"/>
      <c r="W11" s="15"/>
      <c r="X11" s="15"/>
      <c r="Y11" s="15"/>
      <c r="Z11" s="15"/>
      <c r="AA11" s="15"/>
      <c r="AB11" s="15"/>
      <c r="AC11" s="15"/>
      <c r="AD11" s="15"/>
      <c r="AE11" s="15"/>
      <c r="AF11" s="15"/>
      <c r="AG11" s="15"/>
      <c r="AH11" s="16"/>
      <c r="AI11" s="16"/>
      <c r="AJ11" s="15"/>
      <c r="AK11" s="15"/>
      <c r="AL11" s="15"/>
      <c r="AM11" s="15"/>
      <c r="AN11" s="15"/>
      <c r="AO11" s="15"/>
      <c r="AP11" s="15"/>
      <c r="AQ11" s="15"/>
      <c r="AR11" s="15"/>
      <c r="AS11" s="15"/>
      <c r="AT11" s="15"/>
      <c r="AU11" s="15"/>
      <c r="AV11" s="15"/>
      <c r="AW11" s="15"/>
      <c r="AX11" s="16"/>
      <c r="AY11" s="16"/>
      <c r="AZ11" s="15"/>
      <c r="BA11" s="15"/>
      <c r="BB11" s="15"/>
      <c r="BC11" s="15"/>
      <c r="BD11" s="15"/>
      <c r="BE11" s="15"/>
      <c r="BF11" s="15"/>
      <c r="BG11" s="15"/>
      <c r="BH11" s="15"/>
      <c r="BI11" s="15"/>
      <c r="BJ11" s="15"/>
      <c r="BK11" s="15"/>
      <c r="BL11" s="15"/>
      <c r="BM11" s="15"/>
      <c r="BN11" s="16"/>
      <c r="BO11" s="16"/>
      <c r="BP11" s="15"/>
      <c r="BQ11" s="15"/>
      <c r="BR11" s="15"/>
      <c r="BS11" s="15"/>
      <c r="BT11" s="15"/>
      <c r="BU11" s="15"/>
      <c r="BV11" s="15"/>
      <c r="BW11" s="15"/>
      <c r="BX11" s="15"/>
      <c r="BY11" s="15"/>
      <c r="BZ11" s="15"/>
      <c r="CA11" s="15"/>
      <c r="CB11" s="15"/>
      <c r="CC11" s="15"/>
      <c r="CD11" s="16"/>
      <c r="CE11" s="16"/>
      <c r="CF11" s="15"/>
      <c r="CG11" s="15"/>
      <c r="CH11" s="15"/>
      <c r="CI11" s="15"/>
      <c r="CJ11" s="15"/>
      <c r="CK11" s="15"/>
      <c r="CL11" s="15"/>
      <c r="CM11" s="15"/>
      <c r="CN11" s="15"/>
      <c r="CO11" s="15"/>
      <c r="CP11" s="15"/>
      <c r="CQ11" s="15"/>
      <c r="CR11" s="15"/>
      <c r="CS11" s="15"/>
      <c r="CT11" s="16"/>
      <c r="CU11" s="16"/>
      <c r="CV11" s="15"/>
      <c r="CW11" s="15"/>
      <c r="CX11" s="15"/>
      <c r="CY11" s="15"/>
      <c r="CZ11" s="15"/>
      <c r="DA11" s="15"/>
      <c r="DB11" s="15"/>
      <c r="DC11" s="15"/>
      <c r="DD11" s="15"/>
      <c r="DE11" s="15"/>
      <c r="DF11" s="15"/>
      <c r="DG11" s="15"/>
      <c r="DH11" s="15"/>
      <c r="DI11" s="15"/>
      <c r="DJ11" s="16"/>
      <c r="DK11" s="16"/>
      <c r="DL11" s="15"/>
      <c r="DM11" s="15"/>
      <c r="DN11" s="15"/>
      <c r="DO11" s="15"/>
      <c r="DP11" s="15"/>
      <c r="DQ11" s="15"/>
      <c r="DR11" s="15"/>
      <c r="DS11" s="15"/>
      <c r="DT11" s="15"/>
      <c r="DU11" s="15"/>
      <c r="DV11" s="15"/>
      <c r="DW11" s="15"/>
      <c r="DX11" s="15"/>
      <c r="DY11" s="15"/>
      <c r="DZ11" s="16"/>
      <c r="EA11" s="16"/>
      <c r="EB11" s="15"/>
      <c r="EC11" s="15"/>
      <c r="ED11" s="15"/>
      <c r="EE11" s="15"/>
      <c r="EF11" s="15"/>
      <c r="EG11" s="15"/>
      <c r="EH11" s="15"/>
      <c r="EI11" s="15"/>
      <c r="EJ11" s="15"/>
      <c r="EK11" s="15"/>
      <c r="EL11" s="15"/>
      <c r="EM11" s="15"/>
      <c r="EN11" s="15"/>
      <c r="EO11" s="15"/>
      <c r="EP11" s="16"/>
      <c r="EQ11" s="16"/>
      <c r="ER11" s="15"/>
      <c r="ES11" s="15"/>
      <c r="ET11" s="15"/>
      <c r="EU11" s="15"/>
      <c r="EV11" s="15"/>
      <c r="EW11" s="15"/>
      <c r="EX11" s="15"/>
      <c r="EY11" s="15"/>
      <c r="EZ11" s="15"/>
      <c r="FA11" s="15"/>
      <c r="FB11" s="15"/>
      <c r="FC11" s="15"/>
      <c r="FD11" s="15"/>
      <c r="FE11" s="15"/>
      <c r="FF11" s="16"/>
      <c r="FG11" s="16"/>
      <c r="FH11" s="15"/>
      <c r="FI11" s="15"/>
      <c r="FJ11" s="15"/>
      <c r="FK11" s="15"/>
      <c r="FL11" s="15"/>
      <c r="FM11" s="15"/>
      <c r="FN11" s="15"/>
      <c r="FO11" s="15"/>
      <c r="FP11" s="15"/>
      <c r="FQ11" s="15"/>
      <c r="FR11" s="15"/>
      <c r="FS11" s="15"/>
      <c r="FT11" s="15"/>
      <c r="FU11" s="15"/>
      <c r="FV11" s="16"/>
      <c r="FW11" s="16"/>
      <c r="FX11" s="15"/>
      <c r="FY11" s="15"/>
      <c r="FZ11" s="15"/>
      <c r="GA11" s="15"/>
      <c r="GB11" s="15"/>
      <c r="GC11" s="15"/>
      <c r="GD11" s="15"/>
      <c r="GE11" s="15"/>
      <c r="GF11" s="15"/>
      <c r="GG11" s="15"/>
      <c r="GH11" s="15"/>
      <c r="GI11" s="15"/>
      <c r="GJ11" s="15"/>
      <c r="GK11" s="15"/>
      <c r="GL11" s="16"/>
      <c r="GM11" s="16"/>
      <c r="GN11" s="15"/>
      <c r="GO11" s="15"/>
      <c r="GP11" s="15"/>
      <c r="GQ11" s="15"/>
      <c r="GR11" s="15"/>
      <c r="GS11" s="15"/>
      <c r="GT11" s="15"/>
      <c r="GU11" s="15"/>
      <c r="GV11" s="15"/>
      <c r="GW11" s="15"/>
      <c r="GX11" s="15"/>
      <c r="GY11" s="15"/>
      <c r="GZ11" s="15"/>
      <c r="HA11" s="15"/>
      <c r="HB11" s="16"/>
      <c r="HC11" s="16"/>
      <c r="HD11" s="15"/>
      <c r="HE11" s="15"/>
      <c r="HF11" s="15"/>
      <c r="HG11" s="15"/>
      <c r="HH11" s="15"/>
      <c r="HI11" s="15"/>
      <c r="HJ11" s="15"/>
      <c r="HK11" s="15"/>
      <c r="HL11" s="15"/>
      <c r="HM11" s="15"/>
      <c r="HN11" s="15"/>
      <c r="HO11" s="15"/>
      <c r="HP11" s="15"/>
      <c r="HQ11" s="15"/>
      <c r="HR11" s="16"/>
      <c r="HS11" s="16"/>
      <c r="HT11" s="15"/>
      <c r="HU11" s="15"/>
      <c r="HV11" s="15"/>
      <c r="HW11" s="15"/>
      <c r="HX11" s="15"/>
      <c r="HY11" s="15"/>
      <c r="HZ11" s="15"/>
      <c r="IA11" s="15"/>
      <c r="IB11" s="15"/>
      <c r="IC11" s="15"/>
      <c r="ID11" s="15"/>
      <c r="IE11" s="15"/>
      <c r="IF11" s="15"/>
      <c r="IG11" s="15"/>
      <c r="IH11" s="16"/>
      <c r="II11" s="16"/>
      <c r="IJ11" s="15"/>
      <c r="IK11" s="15"/>
      <c r="IL11" s="15"/>
      <c r="IM11" s="15"/>
      <c r="IN11" s="15"/>
      <c r="IO11" s="15"/>
      <c r="IP11" s="15"/>
      <c r="IQ11" s="15"/>
      <c r="IR11" s="15"/>
      <c r="IS11" s="15"/>
      <c r="IT11" s="15"/>
      <c r="IU11" s="15"/>
      <c r="IV11" s="15"/>
    </row>
    <row r="12" customFormat="false" ht="12.75" hidden="false" customHeight="false" outlineLevel="0" collapsed="false">
      <c r="A12" s="12" t="s">
        <v>571</v>
      </c>
      <c r="B12" s="54"/>
      <c r="C12" s="12" t="s">
        <v>712</v>
      </c>
      <c r="D12" s="12" t="s">
        <v>34</v>
      </c>
      <c r="E12" s="54" t="s">
        <v>20</v>
      </c>
      <c r="F12" s="54" t="s">
        <v>21</v>
      </c>
      <c r="G12" s="55" t="n">
        <v>37196</v>
      </c>
      <c r="H12" s="56" t="n">
        <v>900000</v>
      </c>
      <c r="I12" s="57" t="n">
        <v>-0.3</v>
      </c>
      <c r="J12" s="67" t="n">
        <v>2.69</v>
      </c>
      <c r="K12" s="57" t="n">
        <f aca="false">J12-L12</f>
        <v>-0.512</v>
      </c>
      <c r="L12" s="57" t="n">
        <v>3.202</v>
      </c>
      <c r="M12" s="0" t="n">
        <f aca="false">ABS(H12)</f>
        <v>900000</v>
      </c>
      <c r="N12" s="0" t="str">
        <f aca="false">IF(H12&gt;0,"BUY","SELL")</f>
        <v>BUY</v>
      </c>
      <c r="O12" s="0" t="str">
        <f aca="false">IF(F12="C","CALL","PUT")</f>
        <v>CALL</v>
      </c>
      <c r="P12" s="0" t="str">
        <f aca="false">CONCATENATE(N12," - ",O12)</f>
        <v>BUY - CALL</v>
      </c>
      <c r="Q12" s="0" t="n">
        <f aca="false">I12+L12</f>
        <v>2.902</v>
      </c>
      <c r="R12" s="9" t="n">
        <f aca="false">IF(P12="SELL - PUT",IF(J12-Q12&gt;0,0,(J12-Q12)*M12),IF(P12="BUY - CALL",IF(Q12-J12&gt;0,0,(J12-Q12)*M12),IF(P12="SELL - CALL",IF(Q12-J12&gt;0,0,(Q12-J12)*M12),IF(P12="BUY - PUT",IF(J12-Q12&gt;0,0,(Q12-J12)*M12)))))</f>
        <v>0</v>
      </c>
      <c r="S12" s="10"/>
      <c r="T12" s="15"/>
      <c r="U12" s="15"/>
      <c r="V12" s="15"/>
      <c r="W12" s="15"/>
      <c r="X12" s="15"/>
      <c r="Y12" s="15"/>
      <c r="Z12" s="15"/>
      <c r="AA12" s="15"/>
      <c r="AB12" s="15"/>
      <c r="AC12" s="15"/>
      <c r="AD12" s="15"/>
      <c r="AE12" s="15"/>
      <c r="AF12" s="15"/>
      <c r="AG12" s="15"/>
      <c r="AH12" s="16"/>
      <c r="AI12" s="16"/>
      <c r="AJ12" s="15"/>
      <c r="AK12" s="15"/>
      <c r="AL12" s="15"/>
      <c r="AM12" s="15"/>
      <c r="AN12" s="15"/>
      <c r="AO12" s="15"/>
      <c r="AP12" s="15"/>
      <c r="AQ12" s="15"/>
      <c r="AR12" s="15"/>
      <c r="AS12" s="15"/>
      <c r="AT12" s="15"/>
      <c r="AU12" s="15"/>
      <c r="AV12" s="15"/>
      <c r="AW12" s="15"/>
      <c r="AX12" s="16"/>
      <c r="AY12" s="16"/>
      <c r="AZ12" s="15"/>
      <c r="BA12" s="15"/>
      <c r="BB12" s="15"/>
      <c r="BC12" s="15"/>
      <c r="BD12" s="15"/>
      <c r="BE12" s="15"/>
      <c r="BF12" s="15"/>
      <c r="BG12" s="15"/>
      <c r="BH12" s="15"/>
      <c r="BI12" s="15"/>
      <c r="BJ12" s="15"/>
      <c r="BK12" s="15"/>
      <c r="BL12" s="15"/>
      <c r="BM12" s="15"/>
      <c r="BN12" s="16"/>
      <c r="BO12" s="16"/>
      <c r="BP12" s="15"/>
      <c r="BQ12" s="15"/>
      <c r="BR12" s="15"/>
      <c r="BS12" s="15"/>
      <c r="BT12" s="15"/>
      <c r="BU12" s="15"/>
      <c r="BV12" s="15"/>
      <c r="BW12" s="15"/>
      <c r="BX12" s="15"/>
      <c r="BY12" s="15"/>
      <c r="BZ12" s="15"/>
      <c r="CA12" s="15"/>
      <c r="CB12" s="15"/>
      <c r="CC12" s="15"/>
      <c r="CD12" s="16"/>
      <c r="CE12" s="16"/>
      <c r="CF12" s="15"/>
      <c r="CG12" s="15"/>
      <c r="CH12" s="15"/>
      <c r="CI12" s="15"/>
      <c r="CJ12" s="15"/>
      <c r="CK12" s="15"/>
      <c r="CL12" s="15"/>
      <c r="CM12" s="15"/>
      <c r="CN12" s="15"/>
      <c r="CO12" s="15"/>
      <c r="CP12" s="15"/>
      <c r="CQ12" s="15"/>
      <c r="CR12" s="15"/>
      <c r="CS12" s="15"/>
      <c r="CT12" s="16"/>
      <c r="CU12" s="16"/>
      <c r="CV12" s="15"/>
      <c r="CW12" s="15"/>
      <c r="CX12" s="15"/>
      <c r="CY12" s="15"/>
      <c r="CZ12" s="15"/>
      <c r="DA12" s="15"/>
      <c r="DB12" s="15"/>
      <c r="DC12" s="15"/>
      <c r="DD12" s="15"/>
      <c r="DE12" s="15"/>
      <c r="DF12" s="15"/>
      <c r="DG12" s="15"/>
      <c r="DH12" s="15"/>
      <c r="DI12" s="15"/>
      <c r="DJ12" s="16"/>
      <c r="DK12" s="16"/>
      <c r="DL12" s="15"/>
      <c r="DM12" s="15"/>
      <c r="DN12" s="15"/>
      <c r="DO12" s="15"/>
      <c r="DP12" s="15"/>
      <c r="DQ12" s="15"/>
      <c r="DR12" s="15"/>
      <c r="DS12" s="15"/>
      <c r="DT12" s="15"/>
      <c r="DU12" s="15"/>
      <c r="DV12" s="15"/>
      <c r="DW12" s="15"/>
      <c r="DX12" s="15"/>
      <c r="DY12" s="15"/>
      <c r="DZ12" s="16"/>
      <c r="EA12" s="16"/>
      <c r="EB12" s="15"/>
      <c r="EC12" s="15"/>
      <c r="ED12" s="15"/>
      <c r="EE12" s="15"/>
      <c r="EF12" s="15"/>
      <c r="EG12" s="15"/>
      <c r="EH12" s="15"/>
      <c r="EI12" s="15"/>
      <c r="EJ12" s="15"/>
      <c r="EK12" s="15"/>
      <c r="EL12" s="15"/>
      <c r="EM12" s="15"/>
      <c r="EN12" s="15"/>
      <c r="EO12" s="15"/>
      <c r="EP12" s="16"/>
      <c r="EQ12" s="16"/>
      <c r="ER12" s="15"/>
      <c r="ES12" s="15"/>
      <c r="ET12" s="15"/>
      <c r="EU12" s="15"/>
      <c r="EV12" s="15"/>
      <c r="EW12" s="15"/>
      <c r="EX12" s="15"/>
      <c r="EY12" s="15"/>
      <c r="EZ12" s="15"/>
      <c r="FA12" s="15"/>
      <c r="FB12" s="15"/>
      <c r="FC12" s="15"/>
      <c r="FD12" s="15"/>
      <c r="FE12" s="15"/>
      <c r="FF12" s="16"/>
      <c r="FG12" s="16"/>
      <c r="FH12" s="15"/>
      <c r="FI12" s="15"/>
      <c r="FJ12" s="15"/>
      <c r="FK12" s="15"/>
      <c r="FL12" s="15"/>
      <c r="FM12" s="15"/>
      <c r="FN12" s="15"/>
      <c r="FO12" s="15"/>
      <c r="FP12" s="15"/>
      <c r="FQ12" s="15"/>
      <c r="FR12" s="15"/>
      <c r="FS12" s="15"/>
      <c r="FT12" s="15"/>
      <c r="FU12" s="15"/>
      <c r="FV12" s="16"/>
      <c r="FW12" s="16"/>
      <c r="FX12" s="15"/>
      <c r="FY12" s="15"/>
      <c r="FZ12" s="15"/>
      <c r="GA12" s="15"/>
      <c r="GB12" s="15"/>
      <c r="GC12" s="15"/>
      <c r="GD12" s="15"/>
      <c r="GE12" s="15"/>
      <c r="GF12" s="15"/>
      <c r="GG12" s="15"/>
      <c r="GH12" s="15"/>
      <c r="GI12" s="15"/>
      <c r="GJ12" s="15"/>
      <c r="GK12" s="15"/>
      <c r="GL12" s="16"/>
      <c r="GM12" s="16"/>
      <c r="GN12" s="15"/>
      <c r="GO12" s="15"/>
      <c r="GP12" s="15"/>
      <c r="GQ12" s="15"/>
      <c r="GR12" s="15"/>
      <c r="GS12" s="15"/>
      <c r="GT12" s="15"/>
      <c r="GU12" s="15"/>
      <c r="GV12" s="15"/>
      <c r="GW12" s="15"/>
      <c r="GX12" s="15"/>
      <c r="GY12" s="15"/>
      <c r="GZ12" s="15"/>
      <c r="HA12" s="15"/>
      <c r="HB12" s="16"/>
      <c r="HC12" s="16"/>
      <c r="HD12" s="15"/>
      <c r="HE12" s="15"/>
      <c r="HF12" s="15"/>
      <c r="HG12" s="15"/>
      <c r="HH12" s="15"/>
      <c r="HI12" s="15"/>
      <c r="HJ12" s="15"/>
      <c r="HK12" s="15"/>
      <c r="HL12" s="15"/>
      <c r="HM12" s="15"/>
      <c r="HN12" s="15"/>
      <c r="HO12" s="15"/>
      <c r="HP12" s="15"/>
      <c r="HQ12" s="15"/>
      <c r="HR12" s="16"/>
      <c r="HS12" s="16"/>
      <c r="HT12" s="15"/>
      <c r="HU12" s="15"/>
      <c r="HV12" s="15"/>
      <c r="HW12" s="15"/>
      <c r="HX12" s="15"/>
      <c r="HY12" s="15"/>
      <c r="HZ12" s="15"/>
      <c r="IA12" s="15"/>
      <c r="IB12" s="15"/>
      <c r="IC12" s="15"/>
      <c r="ID12" s="15"/>
      <c r="IE12" s="15"/>
      <c r="IF12" s="15"/>
      <c r="IG12" s="15"/>
      <c r="IH12" s="16"/>
      <c r="II12" s="16"/>
      <c r="IJ12" s="15"/>
      <c r="IK12" s="15"/>
      <c r="IL12" s="15"/>
      <c r="IM12" s="15"/>
      <c r="IN12" s="15"/>
      <c r="IO12" s="15"/>
      <c r="IP12" s="15"/>
      <c r="IQ12" s="15"/>
      <c r="IR12" s="15"/>
      <c r="IS12" s="15"/>
      <c r="IT12" s="15"/>
      <c r="IU12" s="15"/>
      <c r="IV12" s="15"/>
    </row>
    <row r="13" customFormat="false" ht="12.75" hidden="false" customHeight="false" outlineLevel="0" collapsed="false">
      <c r="A13" s="12" t="s">
        <v>571</v>
      </c>
      <c r="B13" s="54"/>
      <c r="C13" s="12" t="s">
        <v>713</v>
      </c>
      <c r="D13" s="12" t="s">
        <v>34</v>
      </c>
      <c r="E13" s="54" t="s">
        <v>20</v>
      </c>
      <c r="F13" s="54" t="s">
        <v>35</v>
      </c>
      <c r="G13" s="55" t="n">
        <v>37196</v>
      </c>
      <c r="H13" s="56" t="n">
        <v>900000</v>
      </c>
      <c r="I13" s="57" t="n">
        <v>-0.3</v>
      </c>
      <c r="J13" s="67" t="n">
        <v>2.69</v>
      </c>
      <c r="K13" s="57" t="n">
        <f aca="false">J13-L13</f>
        <v>-0.512</v>
      </c>
      <c r="L13" s="57" t="n">
        <v>3.202</v>
      </c>
      <c r="M13" s="0" t="n">
        <f aca="false">ABS(H13)</f>
        <v>900000</v>
      </c>
      <c r="N13" s="0" t="str">
        <f aca="false">IF(H13&gt;0,"BUY","SELL")</f>
        <v>BUY</v>
      </c>
      <c r="O13" s="0" t="str">
        <f aca="false">IF(F13="C","CALL","PUT")</f>
        <v>PUT</v>
      </c>
      <c r="P13" s="0" t="str">
        <f aca="false">CONCATENATE(N13," - ",O13)</f>
        <v>BUY - PUT</v>
      </c>
      <c r="Q13" s="0" t="n">
        <f aca="false">I13+L13</f>
        <v>2.902</v>
      </c>
      <c r="R13" s="9" t="n">
        <f aca="false">IF(P13="SELL - PUT",IF(J13-Q13&gt;0,0,(J13-Q13)*M13),IF(P13="BUY - CALL",IF(Q13-J13&gt;0,0,(J13-Q13)*M13),IF(P13="SELL - CALL",IF(Q13-J13&gt;0,0,(Q13-J13)*M13),IF(P13="BUY - PUT",IF(J13-Q13&gt;0,0,(Q13-J13)*M13)))))</f>
        <v>190800</v>
      </c>
      <c r="S13" s="10"/>
      <c r="T13" s="15"/>
      <c r="U13" s="15"/>
      <c r="V13" s="15"/>
      <c r="W13" s="15"/>
      <c r="X13" s="15"/>
      <c r="Y13" s="15"/>
      <c r="Z13" s="15"/>
      <c r="AA13" s="15"/>
      <c r="AB13" s="15"/>
      <c r="AC13" s="15"/>
      <c r="AD13" s="15"/>
      <c r="AE13" s="15"/>
      <c r="AF13" s="15"/>
      <c r="AG13" s="15"/>
      <c r="AH13" s="16"/>
      <c r="AI13" s="16"/>
      <c r="AJ13" s="15"/>
      <c r="AK13" s="15"/>
      <c r="AL13" s="15"/>
      <c r="AM13" s="15"/>
      <c r="AN13" s="15"/>
      <c r="AO13" s="15"/>
      <c r="AP13" s="15"/>
      <c r="AQ13" s="15"/>
      <c r="AR13" s="15"/>
      <c r="AS13" s="15"/>
      <c r="AT13" s="15"/>
      <c r="AU13" s="15"/>
      <c r="AV13" s="15"/>
      <c r="AW13" s="15"/>
      <c r="AX13" s="16"/>
      <c r="AY13" s="16"/>
      <c r="AZ13" s="15"/>
      <c r="BA13" s="15"/>
      <c r="BB13" s="15"/>
      <c r="BC13" s="15"/>
      <c r="BD13" s="15"/>
      <c r="BE13" s="15"/>
      <c r="BF13" s="15"/>
      <c r="BG13" s="15"/>
      <c r="BH13" s="15"/>
      <c r="BI13" s="15"/>
      <c r="BJ13" s="15"/>
      <c r="BK13" s="15"/>
      <c r="BL13" s="15"/>
      <c r="BM13" s="15"/>
      <c r="BN13" s="16"/>
      <c r="BO13" s="16"/>
      <c r="BP13" s="15"/>
      <c r="BQ13" s="15"/>
      <c r="BR13" s="15"/>
      <c r="BS13" s="15"/>
      <c r="BT13" s="15"/>
      <c r="BU13" s="15"/>
      <c r="BV13" s="15"/>
      <c r="BW13" s="15"/>
      <c r="BX13" s="15"/>
      <c r="BY13" s="15"/>
      <c r="BZ13" s="15"/>
      <c r="CA13" s="15"/>
      <c r="CB13" s="15"/>
      <c r="CC13" s="15"/>
      <c r="CD13" s="16"/>
      <c r="CE13" s="16"/>
      <c r="CF13" s="15"/>
      <c r="CG13" s="15"/>
      <c r="CH13" s="15"/>
      <c r="CI13" s="15"/>
      <c r="CJ13" s="15"/>
      <c r="CK13" s="15"/>
      <c r="CL13" s="15"/>
      <c r="CM13" s="15"/>
      <c r="CN13" s="15"/>
      <c r="CO13" s="15"/>
      <c r="CP13" s="15"/>
      <c r="CQ13" s="15"/>
      <c r="CR13" s="15"/>
      <c r="CS13" s="15"/>
      <c r="CT13" s="16"/>
      <c r="CU13" s="16"/>
      <c r="CV13" s="15"/>
      <c r="CW13" s="15"/>
      <c r="CX13" s="15"/>
      <c r="CY13" s="15"/>
      <c r="CZ13" s="15"/>
      <c r="DA13" s="15"/>
      <c r="DB13" s="15"/>
      <c r="DC13" s="15"/>
      <c r="DD13" s="15"/>
      <c r="DE13" s="15"/>
      <c r="DF13" s="15"/>
      <c r="DG13" s="15"/>
      <c r="DH13" s="15"/>
      <c r="DI13" s="15"/>
      <c r="DJ13" s="16"/>
      <c r="DK13" s="16"/>
      <c r="DL13" s="15"/>
      <c r="DM13" s="15"/>
      <c r="DN13" s="15"/>
      <c r="DO13" s="15"/>
      <c r="DP13" s="15"/>
      <c r="DQ13" s="15"/>
      <c r="DR13" s="15"/>
      <c r="DS13" s="15"/>
      <c r="DT13" s="15"/>
      <c r="DU13" s="15"/>
      <c r="DV13" s="15"/>
      <c r="DW13" s="15"/>
      <c r="DX13" s="15"/>
      <c r="DY13" s="15"/>
      <c r="DZ13" s="16"/>
      <c r="EA13" s="16"/>
      <c r="EB13" s="15"/>
      <c r="EC13" s="15"/>
      <c r="ED13" s="15"/>
      <c r="EE13" s="15"/>
      <c r="EF13" s="15"/>
      <c r="EG13" s="15"/>
      <c r="EH13" s="15"/>
      <c r="EI13" s="15"/>
      <c r="EJ13" s="15"/>
      <c r="EK13" s="15"/>
      <c r="EL13" s="15"/>
      <c r="EM13" s="15"/>
      <c r="EN13" s="15"/>
      <c r="EO13" s="15"/>
      <c r="EP13" s="16"/>
      <c r="EQ13" s="16"/>
      <c r="ER13" s="15"/>
      <c r="ES13" s="15"/>
      <c r="ET13" s="15"/>
      <c r="EU13" s="15"/>
      <c r="EV13" s="15"/>
      <c r="EW13" s="15"/>
      <c r="EX13" s="15"/>
      <c r="EY13" s="15"/>
      <c r="EZ13" s="15"/>
      <c r="FA13" s="15"/>
      <c r="FB13" s="15"/>
      <c r="FC13" s="15"/>
      <c r="FD13" s="15"/>
      <c r="FE13" s="15"/>
      <c r="FF13" s="16"/>
      <c r="FG13" s="16"/>
      <c r="FH13" s="15"/>
      <c r="FI13" s="15"/>
      <c r="FJ13" s="15"/>
      <c r="FK13" s="15"/>
      <c r="FL13" s="15"/>
      <c r="FM13" s="15"/>
      <c r="FN13" s="15"/>
      <c r="FO13" s="15"/>
      <c r="FP13" s="15"/>
      <c r="FQ13" s="15"/>
      <c r="FR13" s="15"/>
      <c r="FS13" s="15"/>
      <c r="FT13" s="15"/>
      <c r="FU13" s="15"/>
      <c r="FV13" s="16"/>
      <c r="FW13" s="16"/>
      <c r="FX13" s="15"/>
      <c r="FY13" s="15"/>
      <c r="FZ13" s="15"/>
      <c r="GA13" s="15"/>
      <c r="GB13" s="15"/>
      <c r="GC13" s="15"/>
      <c r="GD13" s="15"/>
      <c r="GE13" s="15"/>
      <c r="GF13" s="15"/>
      <c r="GG13" s="15"/>
      <c r="GH13" s="15"/>
      <c r="GI13" s="15"/>
      <c r="GJ13" s="15"/>
      <c r="GK13" s="15"/>
      <c r="GL13" s="16"/>
      <c r="GM13" s="16"/>
      <c r="GN13" s="15"/>
      <c r="GO13" s="15"/>
      <c r="GP13" s="15"/>
      <c r="GQ13" s="15"/>
      <c r="GR13" s="15"/>
      <c r="GS13" s="15"/>
      <c r="GT13" s="15"/>
      <c r="GU13" s="15"/>
      <c r="GV13" s="15"/>
      <c r="GW13" s="15"/>
      <c r="GX13" s="15"/>
      <c r="GY13" s="15"/>
      <c r="GZ13" s="15"/>
      <c r="HA13" s="15"/>
      <c r="HB13" s="16"/>
      <c r="HC13" s="16"/>
      <c r="HD13" s="15"/>
      <c r="HE13" s="15"/>
      <c r="HF13" s="15"/>
      <c r="HG13" s="15"/>
      <c r="HH13" s="15"/>
      <c r="HI13" s="15"/>
      <c r="HJ13" s="15"/>
      <c r="HK13" s="15"/>
      <c r="HL13" s="15"/>
      <c r="HM13" s="15"/>
      <c r="HN13" s="15"/>
      <c r="HO13" s="15"/>
      <c r="HP13" s="15"/>
      <c r="HQ13" s="15"/>
      <c r="HR13" s="16"/>
      <c r="HS13" s="16"/>
      <c r="HT13" s="15"/>
      <c r="HU13" s="15"/>
      <c r="HV13" s="15"/>
      <c r="HW13" s="15"/>
      <c r="HX13" s="15"/>
      <c r="HY13" s="15"/>
      <c r="HZ13" s="15"/>
      <c r="IA13" s="15"/>
      <c r="IB13" s="15"/>
      <c r="IC13" s="15"/>
      <c r="ID13" s="15"/>
      <c r="IE13" s="15"/>
      <c r="IF13" s="15"/>
      <c r="IG13" s="15"/>
      <c r="IH13" s="16"/>
      <c r="II13" s="16"/>
      <c r="IJ13" s="15"/>
      <c r="IK13" s="15"/>
      <c r="IL13" s="15"/>
      <c r="IM13" s="15"/>
      <c r="IN13" s="15"/>
      <c r="IO13" s="15"/>
      <c r="IP13" s="15"/>
      <c r="IQ13" s="15"/>
      <c r="IR13" s="15"/>
      <c r="IS13" s="15"/>
      <c r="IT13" s="15"/>
      <c r="IU13" s="15"/>
      <c r="IV13" s="15"/>
    </row>
    <row r="14" customFormat="false" ht="12.75" hidden="false" customHeight="false" outlineLevel="0" collapsed="false">
      <c r="A14" s="12" t="s">
        <v>411</v>
      </c>
      <c r="B14" s="54"/>
      <c r="C14" s="12" t="s">
        <v>714</v>
      </c>
      <c r="D14" s="12" t="s">
        <v>34</v>
      </c>
      <c r="E14" s="54" t="s">
        <v>20</v>
      </c>
      <c r="F14" s="54" t="s">
        <v>35</v>
      </c>
      <c r="G14" s="55" t="n">
        <v>37196</v>
      </c>
      <c r="H14" s="56" t="n">
        <v>-300000</v>
      </c>
      <c r="I14" s="57" t="n">
        <v>-0.5</v>
      </c>
      <c r="J14" s="67" t="n">
        <v>2.69</v>
      </c>
      <c r="K14" s="57" t="n">
        <f aca="false">J14-L14</f>
        <v>-0.512</v>
      </c>
      <c r="L14" s="57" t="n">
        <v>3.202</v>
      </c>
      <c r="M14" s="0" t="n">
        <f aca="false">ABS(H14)</f>
        <v>300000</v>
      </c>
      <c r="N14" s="0" t="str">
        <f aca="false">IF(H14&gt;0,"BUY","SELL")</f>
        <v>SELL</v>
      </c>
      <c r="O14" s="0" t="str">
        <f aca="false">IF(F14="C","CALL","PUT")</f>
        <v>PUT</v>
      </c>
      <c r="P14" s="0" t="str">
        <f aca="false">CONCATENATE(N14," - ",O14)</f>
        <v>SELL - PUT</v>
      </c>
      <c r="Q14" s="0" t="n">
        <f aca="false">I14+L14</f>
        <v>2.702</v>
      </c>
      <c r="R14" s="9" t="n">
        <f aca="false">IF(P14="SELL - PUT",IF(J14-Q14&gt;0,0,(J14-Q14)*M14),IF(P14="BUY - CALL",IF(Q14-J14&gt;0,0,(J14-Q14)*M14),IF(P14="SELL - CALL",IF(Q14-J14&gt;0,0,(Q14-J14)*M14),IF(P14="BUY - PUT",IF(J14-Q14&gt;0,0,(Q14-J14)*M14)))))</f>
        <v>-3600</v>
      </c>
      <c r="S14" s="10"/>
      <c r="T14" s="12"/>
      <c r="U14" s="12"/>
      <c r="V14" s="12"/>
      <c r="W14" s="12"/>
      <c r="X14" s="17"/>
      <c r="AN14" s="17"/>
      <c r="BD14" s="17"/>
      <c r="BT14" s="17"/>
      <c r="CJ14" s="17"/>
      <c r="CZ14" s="17"/>
      <c r="DP14" s="17"/>
      <c r="EF14" s="17"/>
      <c r="EV14" s="17"/>
      <c r="FL14" s="17"/>
      <c r="GB14" s="17"/>
      <c r="GR14" s="17"/>
      <c r="HH14" s="17"/>
      <c r="HX14" s="17"/>
      <c r="IN14" s="17"/>
    </row>
    <row r="15" customFormat="false" ht="12.75" hidden="false" customHeight="false" outlineLevel="0" collapsed="false">
      <c r="A15" s="12" t="s">
        <v>656</v>
      </c>
      <c r="B15" s="54"/>
      <c r="C15" s="12" t="s">
        <v>715</v>
      </c>
      <c r="D15" s="12" t="s">
        <v>34</v>
      </c>
      <c r="E15" s="54" t="s">
        <v>20</v>
      </c>
      <c r="F15" s="54" t="s">
        <v>21</v>
      </c>
      <c r="G15" s="55" t="n">
        <v>37196</v>
      </c>
      <c r="H15" s="56" t="n">
        <v>1000000</v>
      </c>
      <c r="I15" s="57" t="n">
        <v>-0.29</v>
      </c>
      <c r="J15" s="67" t="n">
        <v>2.69</v>
      </c>
      <c r="K15" s="57" t="n">
        <f aca="false">J15-L15</f>
        <v>-0.512</v>
      </c>
      <c r="L15" s="68" t="n">
        <v>3.202</v>
      </c>
      <c r="M15" s="0" t="n">
        <f aca="false">ABS(H15)</f>
        <v>1000000</v>
      </c>
      <c r="N15" s="0" t="str">
        <f aca="false">IF(H15&gt;0,"BUY","SELL")</f>
        <v>BUY</v>
      </c>
      <c r="O15" s="0" t="str">
        <f aca="false">IF(F15="C","CALL","PUT")</f>
        <v>CALL</v>
      </c>
      <c r="P15" s="0" t="str">
        <f aca="false">CONCATENATE(N15," - ",O15)</f>
        <v>BUY - CALL</v>
      </c>
      <c r="Q15" s="0" t="n">
        <f aca="false">I15+L15</f>
        <v>2.912</v>
      </c>
      <c r="R15" s="9" t="n">
        <f aca="false">IF(P15="SELL - PUT",IF(J15-Q15&gt;0,0,(J15-Q15)*M15),IF(P15="BUY - CALL",IF(Q15-J15&gt;0,0,(J15-Q15)*M15),IF(P15="SELL - CALL",IF(Q15-J15&gt;0,0,(Q15-J15)*M15),IF(P15="BUY - PUT",IF(J15-Q15&gt;0,0,(Q15-J15)*M15)))))</f>
        <v>0</v>
      </c>
      <c r="S15" s="10"/>
      <c r="T15" s="12"/>
      <c r="U15" s="12"/>
      <c r="V15" s="12"/>
      <c r="W15" s="12"/>
      <c r="X15" s="12"/>
    </row>
    <row r="16" customFormat="false" ht="12.75" hidden="false" customHeight="false" outlineLevel="0" collapsed="false">
      <c r="A16" s="12" t="s">
        <v>656</v>
      </c>
      <c r="B16" s="54"/>
      <c r="C16" s="12" t="s">
        <v>716</v>
      </c>
      <c r="D16" s="12" t="s">
        <v>34</v>
      </c>
      <c r="E16" s="54" t="s">
        <v>20</v>
      </c>
      <c r="F16" s="54" t="s">
        <v>35</v>
      </c>
      <c r="G16" s="55" t="n">
        <v>37196</v>
      </c>
      <c r="H16" s="56" t="n">
        <v>1000000</v>
      </c>
      <c r="I16" s="57" t="n">
        <v>-0.29</v>
      </c>
      <c r="J16" s="67" t="n">
        <v>2.69</v>
      </c>
      <c r="K16" s="57" t="n">
        <f aca="false">J16-L16</f>
        <v>-0.512</v>
      </c>
      <c r="L16" s="68" t="n">
        <v>3.202</v>
      </c>
      <c r="M16" s="0" t="n">
        <f aca="false">ABS(H16)</f>
        <v>1000000</v>
      </c>
      <c r="N16" s="0" t="str">
        <f aca="false">IF(H16&gt;0,"BUY","SELL")</f>
        <v>BUY</v>
      </c>
      <c r="O16" s="0" t="str">
        <f aca="false">IF(F16="C","CALL","PUT")</f>
        <v>PUT</v>
      </c>
      <c r="P16" s="0" t="str">
        <f aca="false">CONCATENATE(N16," - ",O16)</f>
        <v>BUY - PUT</v>
      </c>
      <c r="Q16" s="0" t="n">
        <f aca="false">I16+L16</f>
        <v>2.912</v>
      </c>
      <c r="R16" s="9" t="n">
        <f aca="false">IF(P16="SELL - PUT",IF(J16-Q16&gt;0,0,(J16-Q16)*M16),IF(P16="BUY - CALL",IF(Q16-J16&gt;0,0,(J16-Q16)*M16),IF(P16="SELL - CALL",IF(Q16-J16&gt;0,0,(Q16-J16)*M16),IF(P16="BUY - PUT",IF(J16-Q16&gt;0,0,(Q16-J16)*M16)))))</f>
        <v>222000</v>
      </c>
      <c r="S16" s="10"/>
      <c r="T16" s="10"/>
    </row>
    <row r="17" customFormat="false" ht="12.75" hidden="false" customHeight="false" outlineLevel="0" collapsed="false">
      <c r="A17" s="12" t="s">
        <v>41</v>
      </c>
      <c r="B17" s="69"/>
      <c r="C17" s="12" t="s">
        <v>717</v>
      </c>
      <c r="D17" s="12" t="s">
        <v>519</v>
      </c>
      <c r="E17" s="69" t="s">
        <v>20</v>
      </c>
      <c r="F17" s="69" t="s">
        <v>35</v>
      </c>
      <c r="G17" s="70" t="n">
        <v>37196</v>
      </c>
      <c r="H17" s="71" t="n">
        <v>-1500000</v>
      </c>
      <c r="I17" s="68" t="n">
        <v>0</v>
      </c>
      <c r="J17" s="67" t="n">
        <v>3.16</v>
      </c>
      <c r="K17" s="57" t="n">
        <f aca="false">J17-L17</f>
        <v>-0.0419999999999998</v>
      </c>
      <c r="L17" s="68" t="n">
        <v>3.202</v>
      </c>
      <c r="M17" s="0" t="n">
        <f aca="false">ABS(H17)</f>
        <v>1500000</v>
      </c>
      <c r="N17" s="0" t="str">
        <f aca="false">IF(H17&gt;0,"BUY","SELL")</f>
        <v>SELL</v>
      </c>
      <c r="O17" s="0" t="str">
        <f aca="false">IF(F17="C","CALL","PUT")</f>
        <v>PUT</v>
      </c>
      <c r="P17" s="0" t="str">
        <f aca="false">CONCATENATE(N17," - ",O17)</f>
        <v>SELL - PUT</v>
      </c>
      <c r="Q17" s="0" t="n">
        <f aca="false">I17+L17</f>
        <v>3.202</v>
      </c>
      <c r="R17" s="9" t="n">
        <f aca="false">IF(P17="SELL - PUT",IF(J17-Q17&gt;0,0,(J17-Q17)*M17),IF(P17="BUY - CALL",IF(Q17-J17&gt;0,0,(J17-Q17)*M17),IF(P17="SELL - CALL",IF(Q17-J17&gt;0,0,(Q17-J17)*M17),IF(P17="BUY - PUT",IF(J17-Q17&gt;0,0,(Q17-J17)*M17)))))</f>
        <v>-62999.9999999997</v>
      </c>
      <c r="S17" s="10"/>
      <c r="T17" s="10"/>
    </row>
    <row r="18" customFormat="false" ht="12.75" hidden="false" customHeight="false" outlineLevel="0" collapsed="false">
      <c r="A18" s="10" t="s">
        <v>170</v>
      </c>
      <c r="B18" s="54"/>
      <c r="C18" s="10" t="s">
        <v>718</v>
      </c>
      <c r="D18" s="10" t="s">
        <v>418</v>
      </c>
      <c r="E18" s="54" t="s">
        <v>20</v>
      </c>
      <c r="F18" s="54" t="s">
        <v>35</v>
      </c>
      <c r="G18" s="55" t="n">
        <v>37196</v>
      </c>
      <c r="H18" s="56" t="n">
        <v>1500000</v>
      </c>
      <c r="I18" s="57" t="n">
        <v>-0.15</v>
      </c>
      <c r="J18" s="67" t="n">
        <v>3.04</v>
      </c>
      <c r="K18" s="57" t="n">
        <f aca="false">J18-L18</f>
        <v>-0.162</v>
      </c>
      <c r="L18" s="57" t="n">
        <v>3.202</v>
      </c>
      <c r="M18" s="0" t="n">
        <f aca="false">ABS(H18)</f>
        <v>1500000</v>
      </c>
      <c r="N18" s="0" t="str">
        <f aca="false">IF(H18&gt;0,"BUY","SELL")</f>
        <v>BUY</v>
      </c>
      <c r="O18" s="0" t="str">
        <f aca="false">IF(F18="C","CALL","PUT")</f>
        <v>PUT</v>
      </c>
      <c r="P18" s="0" t="str">
        <f aca="false">CONCATENATE(N18," - ",O18)</f>
        <v>BUY - PUT</v>
      </c>
      <c r="Q18" s="0" t="n">
        <f aca="false">I18+L18</f>
        <v>3.052</v>
      </c>
      <c r="R18" s="9" t="n">
        <f aca="false">IF(P18="SELL - PUT",IF(J18-Q18&gt;0,0,(J18-Q18)*M18),IF(P18="BUY - CALL",IF(Q18-J18&gt;0,0,(J18-Q18)*M18),IF(P18="SELL - CALL",IF(Q18-J18&gt;0,0,(Q18-J18)*M18),IF(P18="BUY - PUT",IF(J18-Q18&gt;0,0,(Q18-J18)*M18)))))</f>
        <v>18000</v>
      </c>
      <c r="S18" s="13"/>
      <c r="T18" s="18"/>
    </row>
    <row r="19" customFormat="false" ht="12.75" hidden="false" customHeight="false" outlineLevel="0" collapsed="false">
      <c r="A19" s="10" t="s">
        <v>170</v>
      </c>
      <c r="B19" s="54"/>
      <c r="C19" s="10" t="s">
        <v>719</v>
      </c>
      <c r="D19" s="10" t="s">
        <v>418</v>
      </c>
      <c r="E19" s="54" t="s">
        <v>20</v>
      </c>
      <c r="F19" s="54" t="s">
        <v>35</v>
      </c>
      <c r="G19" s="55" t="n">
        <v>37196</v>
      </c>
      <c r="H19" s="56" t="n">
        <v>1200000</v>
      </c>
      <c r="I19" s="57" t="n">
        <v>-0.2</v>
      </c>
      <c r="J19" s="67" t="n">
        <v>3.04</v>
      </c>
      <c r="K19" s="57" t="n">
        <f aca="false">J19-L19</f>
        <v>-0.162</v>
      </c>
      <c r="L19" s="57" t="n">
        <v>3.202</v>
      </c>
      <c r="M19" s="0" t="n">
        <f aca="false">ABS(H19)</f>
        <v>1200000</v>
      </c>
      <c r="N19" s="0" t="str">
        <f aca="false">IF(H19&gt;0,"BUY","SELL")</f>
        <v>BUY</v>
      </c>
      <c r="O19" s="0" t="str">
        <f aca="false">IF(F19="C","CALL","PUT")</f>
        <v>PUT</v>
      </c>
      <c r="P19" s="0" t="str">
        <f aca="false">CONCATENATE(N19," - ",O19)</f>
        <v>BUY - PUT</v>
      </c>
      <c r="Q19" s="0" t="n">
        <f aca="false">I19+L19</f>
        <v>3.002</v>
      </c>
      <c r="R19" s="9" t="n">
        <f aca="false">IF(P19="SELL - PUT",IF(J19-Q19&gt;0,0,(J19-Q19)*M19),IF(P19="BUY - CALL",IF(Q19-J19&gt;0,0,(J19-Q19)*M19),IF(P19="SELL - CALL",IF(Q19-J19&gt;0,0,(Q19-J19)*M19),IF(P19="BUY - PUT",IF(J19-Q19&gt;0,0,(Q19-J19)*M19)))))</f>
        <v>0</v>
      </c>
      <c r="S19" s="10"/>
      <c r="T19" s="10"/>
    </row>
    <row r="20" customFormat="false" ht="12.75" hidden="false" customHeight="false" outlineLevel="0" collapsed="false">
      <c r="A20" s="10" t="s">
        <v>170</v>
      </c>
      <c r="B20" s="54"/>
      <c r="C20" s="10" t="s">
        <v>720</v>
      </c>
      <c r="D20" s="10" t="s">
        <v>418</v>
      </c>
      <c r="E20" s="54" t="s">
        <v>20</v>
      </c>
      <c r="F20" s="54" t="s">
        <v>35</v>
      </c>
      <c r="G20" s="55" t="n">
        <v>37196</v>
      </c>
      <c r="H20" s="56" t="n">
        <v>-1500000</v>
      </c>
      <c r="I20" s="57" t="n">
        <v>-0.15</v>
      </c>
      <c r="J20" s="67" t="n">
        <v>3.04</v>
      </c>
      <c r="K20" s="57" t="n">
        <f aca="false">J20-L20</f>
        <v>-0.162</v>
      </c>
      <c r="L20" s="57" t="n">
        <v>3.202</v>
      </c>
      <c r="M20" s="0" t="n">
        <f aca="false">ABS(H20)</f>
        <v>1500000</v>
      </c>
      <c r="N20" s="0" t="str">
        <f aca="false">IF(H20&gt;0,"BUY","SELL")</f>
        <v>SELL</v>
      </c>
      <c r="O20" s="0" t="str">
        <f aca="false">IF(F20="C","CALL","PUT")</f>
        <v>PUT</v>
      </c>
      <c r="P20" s="0" t="str">
        <f aca="false">CONCATENATE(N20," - ",O20)</f>
        <v>SELL - PUT</v>
      </c>
      <c r="Q20" s="0" t="n">
        <f aca="false">I20+L20</f>
        <v>3.052</v>
      </c>
      <c r="R20" s="9" t="n">
        <f aca="false">IF(P20="SELL - PUT",IF(J20-Q20&gt;0,0,(J20-Q20)*M20),IF(P20="BUY - CALL",IF(Q20-J20&gt;0,0,(J20-Q20)*M20),IF(P20="SELL - CALL",IF(Q20-J20&gt;0,0,(Q20-J20)*M20),IF(P20="BUY - PUT",IF(J20-Q20&gt;0,0,(Q20-J20)*M20)))))</f>
        <v>-18000</v>
      </c>
      <c r="S20" s="10"/>
      <c r="T20" s="10"/>
    </row>
    <row r="21" customFormat="false" ht="12.75" hidden="false" customHeight="false" outlineLevel="0" collapsed="false">
      <c r="A21" s="10" t="s">
        <v>170</v>
      </c>
      <c r="B21" s="54"/>
      <c r="C21" s="10" t="s">
        <v>721</v>
      </c>
      <c r="D21" s="10" t="s">
        <v>418</v>
      </c>
      <c r="E21" s="54" t="s">
        <v>20</v>
      </c>
      <c r="F21" s="54" t="s">
        <v>35</v>
      </c>
      <c r="G21" s="55" t="n">
        <v>37196</v>
      </c>
      <c r="H21" s="56" t="n">
        <v>1500000</v>
      </c>
      <c r="I21" s="57" t="n">
        <v>-0.2</v>
      </c>
      <c r="J21" s="67" t="n">
        <v>3.04</v>
      </c>
      <c r="K21" s="57" t="n">
        <f aca="false">J21-L21</f>
        <v>-0.162</v>
      </c>
      <c r="L21" s="57" t="n">
        <v>3.202</v>
      </c>
      <c r="M21" s="0" t="n">
        <f aca="false">ABS(H21)</f>
        <v>1500000</v>
      </c>
      <c r="N21" s="0" t="str">
        <f aca="false">IF(H21&gt;0,"BUY","SELL")</f>
        <v>BUY</v>
      </c>
      <c r="O21" s="0" t="str">
        <f aca="false">IF(F21="C","CALL","PUT")</f>
        <v>PUT</v>
      </c>
      <c r="P21" s="0" t="str">
        <f aca="false">CONCATENATE(N21," - ",O21)</f>
        <v>BUY - PUT</v>
      </c>
      <c r="Q21" s="0" t="n">
        <f aca="false">I21+L21</f>
        <v>3.002</v>
      </c>
      <c r="R21" s="9" t="n">
        <f aca="false">IF(P21="SELL - PUT",IF(J21-Q21&gt;0,0,(J21-Q21)*M21),IF(P21="BUY - CALL",IF(Q21-J21&gt;0,0,(J21-Q21)*M21),IF(P21="SELL - CALL",IF(Q21-J21&gt;0,0,(Q21-J21)*M21),IF(P21="BUY - PUT",IF(J21-Q21&gt;0,0,(Q21-J21)*M21)))))</f>
        <v>0</v>
      </c>
      <c r="S21" s="10"/>
      <c r="T21" s="10"/>
    </row>
    <row r="22" customFormat="false" ht="12.75" hidden="false" customHeight="false" outlineLevel="0" collapsed="false">
      <c r="A22" s="10" t="s">
        <v>170</v>
      </c>
      <c r="B22" s="54"/>
      <c r="C22" s="10" t="s">
        <v>722</v>
      </c>
      <c r="D22" s="10" t="s">
        <v>44</v>
      </c>
      <c r="E22" s="54" t="s">
        <v>20</v>
      </c>
      <c r="F22" s="54" t="s">
        <v>21</v>
      </c>
      <c r="G22" s="55" t="n">
        <v>37196</v>
      </c>
      <c r="H22" s="56" t="n">
        <v>1500000</v>
      </c>
      <c r="I22" s="57" t="n">
        <v>0.1</v>
      </c>
      <c r="J22" s="67" t="n">
        <v>3.11</v>
      </c>
      <c r="K22" s="57" t="n">
        <f aca="false">J22-L22</f>
        <v>-0.0920000000000001</v>
      </c>
      <c r="L22" s="57" t="n">
        <v>3.202</v>
      </c>
      <c r="M22" s="0" t="n">
        <f aca="false">ABS(H22)</f>
        <v>1500000</v>
      </c>
      <c r="N22" s="0" t="str">
        <f aca="false">IF(H22&gt;0,"BUY","SELL")</f>
        <v>BUY</v>
      </c>
      <c r="O22" s="0" t="str">
        <f aca="false">IF(F22="C","CALL","PUT")</f>
        <v>CALL</v>
      </c>
      <c r="P22" s="0" t="str">
        <f aca="false">CONCATENATE(N22," - ",O22)</f>
        <v>BUY - CALL</v>
      </c>
      <c r="Q22" s="0" t="n">
        <f aca="false">I22+L22</f>
        <v>3.302</v>
      </c>
      <c r="R22" s="9" t="n">
        <f aca="false">IF(P22="SELL - PUT",IF(J22-Q22&gt;0,0,(J22-Q22)*M22),IF(P22="BUY - CALL",IF(Q22-J22&gt;0,0,(J22-Q22)*M22),IF(P22="SELL - CALL",IF(Q22-J22&gt;0,0,(Q22-J22)*M22),IF(P22="BUY - PUT",IF(J22-Q22&gt;0,0,(Q22-J22)*M22)))))</f>
        <v>0</v>
      </c>
    </row>
    <row r="23" customFormat="false" ht="12.75" hidden="false" customHeight="false" outlineLevel="0" collapsed="false">
      <c r="A23" s="10" t="s">
        <v>170</v>
      </c>
      <c r="B23" s="54"/>
      <c r="C23" s="10" t="s">
        <v>723</v>
      </c>
      <c r="D23" s="10" t="s">
        <v>44</v>
      </c>
      <c r="E23" s="54" t="s">
        <v>20</v>
      </c>
      <c r="F23" s="54" t="s">
        <v>21</v>
      </c>
      <c r="G23" s="55" t="n">
        <v>37196</v>
      </c>
      <c r="H23" s="56" t="n">
        <v>1200000</v>
      </c>
      <c r="I23" s="57" t="n">
        <v>0.1</v>
      </c>
      <c r="J23" s="67" t="n">
        <v>3.11</v>
      </c>
      <c r="K23" s="57" t="n">
        <f aca="false">J23-L23</f>
        <v>-0.0920000000000001</v>
      </c>
      <c r="L23" s="57" t="n">
        <v>3.202</v>
      </c>
      <c r="M23" s="0" t="n">
        <f aca="false">ABS(H23)</f>
        <v>1200000</v>
      </c>
      <c r="N23" s="0" t="str">
        <f aca="false">IF(H23&gt;0,"BUY","SELL")</f>
        <v>BUY</v>
      </c>
      <c r="O23" s="0" t="str">
        <f aca="false">IF(F23="C","CALL","PUT")</f>
        <v>CALL</v>
      </c>
      <c r="P23" s="0" t="str">
        <f aca="false">CONCATENATE(N23," - ",O23)</f>
        <v>BUY - CALL</v>
      </c>
      <c r="Q23" s="0" t="n">
        <f aca="false">I23+L23</f>
        <v>3.302</v>
      </c>
      <c r="R23" s="9" t="n">
        <f aca="false">IF(P23="SELL - PUT",IF(J23-Q23&gt;0,0,(J23-Q23)*M23),IF(P23="BUY - CALL",IF(Q23-J23&gt;0,0,(J23-Q23)*M23),IF(P23="SELL - CALL",IF(Q23-J23&gt;0,0,(Q23-J23)*M23),IF(P23="BUY - PUT",IF(J23-Q23&gt;0,0,(Q23-J23)*M23)))))</f>
        <v>0</v>
      </c>
    </row>
    <row r="24" customFormat="false" ht="12.75" hidden="false" customHeight="false" outlineLevel="0" collapsed="false">
      <c r="A24" s="10" t="s">
        <v>724</v>
      </c>
      <c r="B24" s="54"/>
      <c r="C24" s="10" t="s">
        <v>725</v>
      </c>
      <c r="D24" s="10" t="s">
        <v>54</v>
      </c>
      <c r="E24" s="54" t="s">
        <v>20</v>
      </c>
      <c r="F24" s="54" t="s">
        <v>35</v>
      </c>
      <c r="G24" s="55" t="n">
        <v>37196</v>
      </c>
      <c r="H24" s="56" t="n">
        <v>-1500000</v>
      </c>
      <c r="I24" s="57" t="n">
        <v>0.5</v>
      </c>
      <c r="J24" s="67" t="n">
        <v>2.78</v>
      </c>
      <c r="K24" s="57" t="n">
        <f aca="false">J24-L24</f>
        <v>-0.422</v>
      </c>
      <c r="L24" s="57" t="n">
        <v>3.202</v>
      </c>
      <c r="M24" s="0" t="n">
        <f aca="false">ABS(H24)</f>
        <v>1500000</v>
      </c>
      <c r="N24" s="0" t="str">
        <f aca="false">IF(H24&gt;0,"BUY","SELL")</f>
        <v>SELL</v>
      </c>
      <c r="O24" s="0" t="str">
        <f aca="false">IF(F24="C","CALL","PUT")</f>
        <v>PUT</v>
      </c>
      <c r="P24" s="0" t="str">
        <f aca="false">CONCATENATE(N24," - ",O24)</f>
        <v>SELL - PUT</v>
      </c>
      <c r="Q24" s="0" t="n">
        <f aca="false">I24+L24</f>
        <v>3.702</v>
      </c>
      <c r="R24" s="9" t="n">
        <f aca="false">IF(P24="SELL - PUT",IF(J24-Q24&gt;0,0,(J24-Q24)*M24),IF(P24="BUY - CALL",IF(Q24-J24&gt;0,0,(J24-Q24)*M24),IF(P24="SELL - CALL",IF(Q24-J24&gt;0,0,(Q24-J24)*M24),IF(P24="BUY - PUT",IF(J24-Q24&gt;0,0,(Q24-J24)*M24)))))</f>
        <v>-1383000</v>
      </c>
    </row>
    <row r="25" customFormat="false" ht="12.75" hidden="false" customHeight="false" outlineLevel="0" collapsed="false">
      <c r="A25" s="10" t="s">
        <v>411</v>
      </c>
      <c r="B25" s="54"/>
      <c r="C25" s="10" t="s">
        <v>726</v>
      </c>
      <c r="D25" s="10" t="s">
        <v>65</v>
      </c>
      <c r="E25" s="54" t="s">
        <v>20</v>
      </c>
      <c r="F25" s="54" t="s">
        <v>35</v>
      </c>
      <c r="G25" s="55" t="n">
        <v>37196</v>
      </c>
      <c r="H25" s="56" t="n">
        <v>-300000</v>
      </c>
      <c r="I25" s="57" t="n">
        <v>-0.5</v>
      </c>
      <c r="J25" s="67" t="n">
        <v>2.59</v>
      </c>
      <c r="K25" s="57" t="n">
        <f aca="false">J25-L25</f>
        <v>-0.612</v>
      </c>
      <c r="L25" s="57" t="n">
        <v>3.202</v>
      </c>
      <c r="M25" s="0" t="n">
        <f aca="false">ABS(H25)</f>
        <v>300000</v>
      </c>
      <c r="N25" s="0" t="str">
        <f aca="false">IF(H25&gt;0,"BUY","SELL")</f>
        <v>SELL</v>
      </c>
      <c r="O25" s="0" t="str">
        <f aca="false">IF(F25="C","CALL","PUT")</f>
        <v>PUT</v>
      </c>
      <c r="P25" s="0" t="str">
        <f aca="false">CONCATENATE(N25," - ",O25)</f>
        <v>SELL - PUT</v>
      </c>
      <c r="Q25" s="0" t="n">
        <f aca="false">I25+L25</f>
        <v>2.702</v>
      </c>
      <c r="R25" s="9" t="n">
        <f aca="false">IF(P25="SELL - PUT",IF(J25-Q25&gt;0,0,(J25-Q25)*M25),IF(P25="BUY - CALL",IF(Q25-J25&gt;0,0,(J25-Q25)*M25),IF(P25="SELL - CALL",IF(Q25-J25&gt;0,0,(Q25-J25)*M25),IF(P25="BUY - PUT",IF(J25-Q25&gt;0,0,(Q25-J25)*M25)))))</f>
        <v>-33600</v>
      </c>
    </row>
    <row r="26" customFormat="false" ht="12.75" hidden="false" customHeight="false" outlineLevel="0" collapsed="false">
      <c r="A26" s="12" t="s">
        <v>411</v>
      </c>
      <c r="B26" s="54"/>
      <c r="C26" s="12" t="s">
        <v>727</v>
      </c>
      <c r="D26" s="12" t="s">
        <v>65</v>
      </c>
      <c r="E26" s="54" t="s">
        <v>20</v>
      </c>
      <c r="F26" s="54" t="s">
        <v>35</v>
      </c>
      <c r="G26" s="55" t="n">
        <v>37196</v>
      </c>
      <c r="H26" s="56" t="n">
        <v>-300000</v>
      </c>
      <c r="I26" s="57" t="n">
        <v>-0.5</v>
      </c>
      <c r="J26" s="67" t="n">
        <v>2.59</v>
      </c>
      <c r="K26" s="57" t="n">
        <f aca="false">J26-L26</f>
        <v>-0.612</v>
      </c>
      <c r="L26" s="57" t="n">
        <v>3.202</v>
      </c>
      <c r="M26" s="0" t="n">
        <f aca="false">ABS(H26)</f>
        <v>300000</v>
      </c>
      <c r="N26" s="0" t="str">
        <f aca="false">IF(H26&gt;0,"BUY","SELL")</f>
        <v>SELL</v>
      </c>
      <c r="O26" s="0" t="str">
        <f aca="false">IF(F26="C","CALL","PUT")</f>
        <v>PUT</v>
      </c>
      <c r="P26" s="0" t="str">
        <f aca="false">CONCATENATE(N26," - ",O26)</f>
        <v>SELL - PUT</v>
      </c>
      <c r="Q26" s="0" t="n">
        <f aca="false">I26+L26</f>
        <v>2.702</v>
      </c>
      <c r="R26" s="9" t="n">
        <f aca="false">IF(P26="SELL - PUT",IF(J26-Q26&gt;0,0,(J26-Q26)*M26),IF(P26="BUY - CALL",IF(Q26-J26&gt;0,0,(J26-Q26)*M26),IF(P26="SELL - CALL",IF(Q26-J26&gt;0,0,(Q26-J26)*M26),IF(P26="BUY - PUT",IF(J26-Q26&gt;0,0,(Q26-J26)*M26)))))</f>
        <v>-33600</v>
      </c>
    </row>
    <row r="27" customFormat="false" ht="12.75" hidden="false" customHeight="false" outlineLevel="0" collapsed="false">
      <c r="A27" s="12" t="s">
        <v>316</v>
      </c>
      <c r="B27" s="54"/>
      <c r="C27" s="12" t="s">
        <v>728</v>
      </c>
      <c r="D27" s="12" t="s">
        <v>65</v>
      </c>
      <c r="E27" s="54" t="s">
        <v>20</v>
      </c>
      <c r="F27" s="54" t="s">
        <v>21</v>
      </c>
      <c r="G27" s="55" t="n">
        <v>37196</v>
      </c>
      <c r="H27" s="56" t="n">
        <v>300000</v>
      </c>
      <c r="I27" s="57" t="n">
        <v>-0.29</v>
      </c>
      <c r="J27" s="67" t="n">
        <v>2.59</v>
      </c>
      <c r="K27" s="57" t="n">
        <f aca="false">J27-L27</f>
        <v>-0.612</v>
      </c>
      <c r="L27" s="68" t="n">
        <v>3.202</v>
      </c>
      <c r="M27" s="0" t="n">
        <f aca="false">ABS(H27)</f>
        <v>300000</v>
      </c>
      <c r="N27" s="0" t="str">
        <f aca="false">IF(H27&gt;0,"BUY","SELL")</f>
        <v>BUY</v>
      </c>
      <c r="O27" s="0" t="str">
        <f aca="false">IF(F27="C","CALL","PUT")</f>
        <v>CALL</v>
      </c>
      <c r="P27" s="0" t="str">
        <f aca="false">CONCATENATE(N27," - ",O27)</f>
        <v>BUY - CALL</v>
      </c>
      <c r="Q27" s="0" t="n">
        <f aca="false">I27+L27</f>
        <v>2.912</v>
      </c>
      <c r="R27" s="9" t="n">
        <f aca="false">IF(P27="SELL - PUT",IF(J27-Q27&gt;0,0,(J27-Q27)*M27),IF(P27="BUY - CALL",IF(Q27-J27&gt;0,0,(J27-Q27)*M27),IF(P27="SELL - CALL",IF(Q27-J27&gt;0,0,(Q27-J27)*M27),IF(P27="BUY - PUT",IF(J27-Q27&gt;0,0,(Q27-J27)*M27)))))</f>
        <v>0</v>
      </c>
    </row>
    <row r="28" customFormat="false" ht="12.75" hidden="false" customHeight="false" outlineLevel="0" collapsed="false">
      <c r="A28" s="12" t="s">
        <v>316</v>
      </c>
      <c r="B28" s="54"/>
      <c r="C28" s="12" t="s">
        <v>729</v>
      </c>
      <c r="D28" s="12" t="s">
        <v>65</v>
      </c>
      <c r="E28" s="54" t="s">
        <v>20</v>
      </c>
      <c r="F28" s="54" t="s">
        <v>35</v>
      </c>
      <c r="G28" s="55" t="n">
        <v>37196</v>
      </c>
      <c r="H28" s="56" t="n">
        <v>300000</v>
      </c>
      <c r="I28" s="57" t="n">
        <v>-0.29</v>
      </c>
      <c r="J28" s="67" t="n">
        <v>2.59</v>
      </c>
      <c r="K28" s="57" t="n">
        <f aca="false">J28-L28</f>
        <v>-0.612</v>
      </c>
      <c r="L28" s="68" t="n">
        <v>3.202</v>
      </c>
      <c r="M28" s="0" t="n">
        <f aca="false">ABS(H28)</f>
        <v>300000</v>
      </c>
      <c r="N28" s="0" t="str">
        <f aca="false">IF(H28&gt;0,"BUY","SELL")</f>
        <v>BUY</v>
      </c>
      <c r="O28" s="0" t="str">
        <f aca="false">IF(F28="C","CALL","PUT")</f>
        <v>PUT</v>
      </c>
      <c r="P28" s="0" t="str">
        <f aca="false">CONCATENATE(N28," - ",O28)</f>
        <v>BUY - PUT</v>
      </c>
      <c r="Q28" s="0" t="n">
        <f aca="false">I28+L28</f>
        <v>2.912</v>
      </c>
      <c r="R28" s="9" t="n">
        <f aca="false">IF(P28="SELL - PUT",IF(J28-Q28&gt;0,0,(J28-Q28)*M28),IF(P28="BUY - CALL",IF(Q28-J28&gt;0,0,(J28-Q28)*M28),IF(P28="SELL - CALL",IF(Q28-J28&gt;0,0,(Q28-J28)*M28),IF(P28="BUY - PUT",IF(J28-Q28&gt;0,0,(Q28-J28)*M28)))))</f>
        <v>96600</v>
      </c>
    </row>
    <row r="29" customFormat="false" ht="12.75" hidden="false" customHeight="false" outlineLevel="0" collapsed="false">
      <c r="A29" s="10" t="s">
        <v>170</v>
      </c>
      <c r="B29" s="54"/>
      <c r="C29" s="10" t="s">
        <v>730</v>
      </c>
      <c r="D29" s="10" t="s">
        <v>88</v>
      </c>
      <c r="E29" s="54" t="s">
        <v>20</v>
      </c>
      <c r="F29" s="54" t="s">
        <v>35</v>
      </c>
      <c r="G29" s="55" t="n">
        <v>37196</v>
      </c>
      <c r="H29" s="56" t="n">
        <v>900000</v>
      </c>
      <c r="I29" s="57" t="n">
        <v>-0.11</v>
      </c>
      <c r="J29" s="67" t="n">
        <v>3.05</v>
      </c>
      <c r="K29" s="57" t="n">
        <f aca="false">J29-L29</f>
        <v>-0.152</v>
      </c>
      <c r="L29" s="57" t="n">
        <v>3.202</v>
      </c>
      <c r="M29" s="0" t="n">
        <f aca="false">ABS(H29)</f>
        <v>900000</v>
      </c>
      <c r="N29" s="0" t="str">
        <f aca="false">IF(H29&gt;0,"BUY","SELL")</f>
        <v>BUY</v>
      </c>
      <c r="O29" s="0" t="str">
        <f aca="false">IF(F29="C","CALL","PUT")</f>
        <v>PUT</v>
      </c>
      <c r="P29" s="0" t="str">
        <f aca="false">CONCATENATE(N29," - ",O29)</f>
        <v>BUY - PUT</v>
      </c>
      <c r="Q29" s="0" t="n">
        <f aca="false">I29+L29</f>
        <v>3.092</v>
      </c>
      <c r="R29" s="9" t="n">
        <f aca="false">IF(P29="SELL - PUT",IF(J29-Q29&gt;0,0,(J29-Q29)*M29),IF(P29="BUY - CALL",IF(Q29-J29&gt;0,0,(J29-Q29)*M29),IF(P29="SELL - CALL",IF(Q29-J29&gt;0,0,(Q29-J29)*M29),IF(P29="BUY - PUT",IF(J29-Q29&gt;0,0,(Q29-J29)*M29)))))</f>
        <v>37800.0000000002</v>
      </c>
    </row>
    <row r="30" customFormat="false" ht="12.75" hidden="false" customHeight="false" outlineLevel="0" collapsed="false">
      <c r="A30" s="10" t="s">
        <v>170</v>
      </c>
      <c r="B30" s="54"/>
      <c r="C30" s="10" t="s">
        <v>731</v>
      </c>
      <c r="D30" s="10" t="s">
        <v>88</v>
      </c>
      <c r="E30" s="54" t="s">
        <v>20</v>
      </c>
      <c r="F30" s="54" t="s">
        <v>35</v>
      </c>
      <c r="G30" s="55" t="n">
        <v>37196</v>
      </c>
      <c r="H30" s="56" t="n">
        <v>900000</v>
      </c>
      <c r="I30" s="57" t="n">
        <v>-0.1</v>
      </c>
      <c r="J30" s="67" t="n">
        <v>3.05</v>
      </c>
      <c r="K30" s="57" t="n">
        <f aca="false">J30-L30</f>
        <v>-0.152</v>
      </c>
      <c r="L30" s="57" t="n">
        <v>3.202</v>
      </c>
      <c r="M30" s="0" t="n">
        <f aca="false">ABS(H30)</f>
        <v>900000</v>
      </c>
      <c r="N30" s="0" t="str">
        <f aca="false">IF(H30&gt;0,"BUY","SELL")</f>
        <v>BUY</v>
      </c>
      <c r="O30" s="0" t="str">
        <f aca="false">IF(F30="C","CALL","PUT")</f>
        <v>PUT</v>
      </c>
      <c r="P30" s="0" t="str">
        <f aca="false">CONCATENATE(N30," - ",O30)</f>
        <v>BUY - PUT</v>
      </c>
      <c r="Q30" s="0" t="n">
        <f aca="false">I30+L30</f>
        <v>3.102</v>
      </c>
      <c r="R30" s="9" t="n">
        <f aca="false">IF(P30="SELL - PUT",IF(J30-Q30&gt;0,0,(J30-Q30)*M30),IF(P30="BUY - CALL",IF(Q30-J30&gt;0,0,(J30-Q30)*M30),IF(P30="SELL - CALL",IF(Q30-J30&gt;0,0,(Q30-J30)*M30),IF(P30="BUY - PUT",IF(J30-Q30&gt;0,0,(Q30-J30)*M30)))))</f>
        <v>46800</v>
      </c>
    </row>
    <row r="31" customFormat="false" ht="12.75" hidden="false" customHeight="false" outlineLevel="0" collapsed="false">
      <c r="A31" s="10" t="s">
        <v>170</v>
      </c>
      <c r="B31" s="54"/>
      <c r="C31" s="10" t="s">
        <v>732</v>
      </c>
      <c r="D31" s="10" t="s">
        <v>88</v>
      </c>
      <c r="E31" s="54" t="s">
        <v>20</v>
      </c>
      <c r="F31" s="54" t="s">
        <v>21</v>
      </c>
      <c r="G31" s="55" t="n">
        <v>37196</v>
      </c>
      <c r="H31" s="56" t="n">
        <v>-900000</v>
      </c>
      <c r="I31" s="57" t="n">
        <v>-0.12</v>
      </c>
      <c r="J31" s="67" t="n">
        <v>3.05</v>
      </c>
      <c r="K31" s="57" t="n">
        <f aca="false">J31-L31</f>
        <v>-0.152</v>
      </c>
      <c r="L31" s="57" t="n">
        <v>3.202</v>
      </c>
      <c r="M31" s="0" t="n">
        <f aca="false">ABS(H31)</f>
        <v>900000</v>
      </c>
      <c r="N31" s="0" t="str">
        <f aca="false">IF(H31&gt;0,"BUY","SELL")</f>
        <v>SELL</v>
      </c>
      <c r="O31" s="0" t="str">
        <f aca="false">IF(F31="C","CALL","PUT")</f>
        <v>CALL</v>
      </c>
      <c r="P31" s="0" t="str">
        <f aca="false">CONCATENATE(N31," - ",O31)</f>
        <v>SELL - CALL</v>
      </c>
      <c r="Q31" s="0" t="n">
        <f aca="false">I31+L31</f>
        <v>3.082</v>
      </c>
      <c r="R31" s="9" t="n">
        <f aca="false">IF(P31="SELL - PUT",IF(J31-Q31&gt;0,0,(J31-Q31)*M31),IF(P31="BUY - CALL",IF(Q31-J31&gt;0,0,(J31-Q31)*M31),IF(P31="SELL - CALL",IF(Q31-J31&gt;0,0,(Q31-J31)*M31),IF(P31="BUY - PUT",IF(J31-Q31&gt;0,0,(Q31-J31)*M31)))))</f>
        <v>0</v>
      </c>
    </row>
    <row r="32" customFormat="false" ht="12.75" hidden="false" customHeight="false" outlineLevel="0" collapsed="false">
      <c r="A32" s="10" t="s">
        <v>170</v>
      </c>
      <c r="B32" s="54"/>
      <c r="C32" s="10" t="s">
        <v>733</v>
      </c>
      <c r="D32" s="10" t="s">
        <v>88</v>
      </c>
      <c r="E32" s="54" t="s">
        <v>20</v>
      </c>
      <c r="F32" s="54" t="s">
        <v>35</v>
      </c>
      <c r="G32" s="55" t="n">
        <v>37196</v>
      </c>
      <c r="H32" s="56" t="n">
        <v>-900000</v>
      </c>
      <c r="I32" s="57" t="n">
        <v>-0.12</v>
      </c>
      <c r="J32" s="67" t="n">
        <v>3.05</v>
      </c>
      <c r="K32" s="57" t="n">
        <f aca="false">J32-L32</f>
        <v>-0.152</v>
      </c>
      <c r="L32" s="57" t="n">
        <v>3.202</v>
      </c>
      <c r="M32" s="0" t="n">
        <f aca="false">ABS(H32)</f>
        <v>900000</v>
      </c>
      <c r="N32" s="0" t="str">
        <f aca="false">IF(H32&gt;0,"BUY","SELL")</f>
        <v>SELL</v>
      </c>
      <c r="O32" s="0" t="str">
        <f aca="false">IF(F32="C","CALL","PUT")</f>
        <v>PUT</v>
      </c>
      <c r="P32" s="0" t="str">
        <f aca="false">CONCATENATE(N32," - ",O32)</f>
        <v>SELL - PUT</v>
      </c>
      <c r="Q32" s="0" t="n">
        <f aca="false">I32+L32</f>
        <v>3.082</v>
      </c>
      <c r="R32" s="9" t="n">
        <f aca="false">IF(P32="SELL - PUT",IF(J32-Q32&gt;0,0,(J32-Q32)*M32),IF(P32="BUY - CALL",IF(Q32-J32&gt;0,0,(J32-Q32)*M32),IF(P32="SELL - CALL",IF(Q32-J32&gt;0,0,(Q32-J32)*M32),IF(P32="BUY - PUT",IF(J32-Q32&gt;0,0,(Q32-J32)*M32)))))</f>
        <v>-28800</v>
      </c>
    </row>
    <row r="33" customFormat="false" ht="12.75" hidden="false" customHeight="false" outlineLevel="0" collapsed="false">
      <c r="A33" s="10" t="s">
        <v>170</v>
      </c>
      <c r="B33" s="54"/>
      <c r="C33" s="10" t="s">
        <v>734</v>
      </c>
      <c r="D33" s="10" t="s">
        <v>88</v>
      </c>
      <c r="E33" s="54" t="s">
        <v>20</v>
      </c>
      <c r="F33" s="54" t="s">
        <v>35</v>
      </c>
      <c r="G33" s="55" t="n">
        <v>37196</v>
      </c>
      <c r="H33" s="56" t="n">
        <v>-1500000</v>
      </c>
      <c r="I33" s="57" t="n">
        <v>-0.13</v>
      </c>
      <c r="J33" s="67" t="n">
        <v>3.05</v>
      </c>
      <c r="K33" s="57" t="n">
        <f aca="false">J33-L33</f>
        <v>-0.152</v>
      </c>
      <c r="L33" s="57" t="n">
        <v>3.202</v>
      </c>
      <c r="M33" s="0" t="n">
        <f aca="false">ABS(H33)</f>
        <v>1500000</v>
      </c>
      <c r="N33" s="0" t="str">
        <f aca="false">IF(H33&gt;0,"BUY","SELL")</f>
        <v>SELL</v>
      </c>
      <c r="O33" s="0" t="str">
        <f aca="false">IF(F33="C","CALL","PUT")</f>
        <v>PUT</v>
      </c>
      <c r="P33" s="0" t="str">
        <f aca="false">CONCATENATE(N33," - ",O33)</f>
        <v>SELL - PUT</v>
      </c>
      <c r="Q33" s="0" t="n">
        <f aca="false">I33+L33</f>
        <v>3.072</v>
      </c>
      <c r="R33" s="9" t="n">
        <f aca="false">IF(P33="SELL - PUT",IF(J33-Q33&gt;0,0,(J33-Q33)*M33),IF(P33="BUY - CALL",IF(Q33-J33&gt;0,0,(J33-Q33)*M33),IF(P33="SELL - CALL",IF(Q33-J33&gt;0,0,(Q33-J33)*M33),IF(P33="BUY - PUT",IF(J33-Q33&gt;0,0,(Q33-J33)*M33)))))</f>
        <v>-33000.0000000004</v>
      </c>
    </row>
    <row r="34" customFormat="false" ht="12.75" hidden="false" customHeight="false" outlineLevel="0" collapsed="false">
      <c r="A34" s="12" t="s">
        <v>170</v>
      </c>
      <c r="B34" s="54"/>
      <c r="C34" s="12" t="s">
        <v>735</v>
      </c>
      <c r="D34" s="12" t="s">
        <v>88</v>
      </c>
      <c r="E34" s="54" t="s">
        <v>20</v>
      </c>
      <c r="F34" s="54" t="s">
        <v>21</v>
      </c>
      <c r="G34" s="55" t="n">
        <v>37196</v>
      </c>
      <c r="H34" s="56" t="n">
        <v>-1000000</v>
      </c>
      <c r="I34" s="57" t="n">
        <v>-0.1</v>
      </c>
      <c r="J34" s="67" t="n">
        <v>3.05</v>
      </c>
      <c r="K34" s="57" t="n">
        <f aca="false">J34-L34</f>
        <v>-0.152</v>
      </c>
      <c r="L34" s="57" t="n">
        <v>3.202</v>
      </c>
      <c r="M34" s="0" t="n">
        <f aca="false">ABS(H34)</f>
        <v>1000000</v>
      </c>
      <c r="N34" s="0" t="str">
        <f aca="false">IF(H34&gt;0,"BUY","SELL")</f>
        <v>SELL</v>
      </c>
      <c r="O34" s="0" t="str">
        <f aca="false">IF(F34="C","CALL","PUT")</f>
        <v>CALL</v>
      </c>
      <c r="P34" s="0" t="str">
        <f aca="false">CONCATENATE(N34," - ",O34)</f>
        <v>SELL - CALL</v>
      </c>
      <c r="Q34" s="0" t="n">
        <f aca="false">I34+L34</f>
        <v>3.102</v>
      </c>
      <c r="R34" s="9" t="n">
        <f aca="false">IF(P34="SELL - PUT",IF(J34-Q34&gt;0,0,(J34-Q34)*M34),IF(P34="BUY - CALL",IF(Q34-J34&gt;0,0,(J34-Q34)*M34),IF(P34="SELL - CALL",IF(Q34-J34&gt;0,0,(Q34-J34)*M34),IF(P34="BUY - PUT",IF(J34-Q34&gt;0,0,(Q34-J34)*M34)))))</f>
        <v>0</v>
      </c>
    </row>
    <row r="35" customFormat="false" ht="12.75" hidden="false" customHeight="false" outlineLevel="0" collapsed="false">
      <c r="A35" s="12" t="s">
        <v>316</v>
      </c>
      <c r="B35" s="54"/>
      <c r="C35" s="12" t="s">
        <v>736</v>
      </c>
      <c r="D35" s="12" t="s">
        <v>88</v>
      </c>
      <c r="E35" s="54" t="s">
        <v>20</v>
      </c>
      <c r="F35" s="54" t="s">
        <v>21</v>
      </c>
      <c r="G35" s="55" t="n">
        <v>37196</v>
      </c>
      <c r="H35" s="56" t="n">
        <v>-1000000</v>
      </c>
      <c r="I35" s="57" t="n">
        <v>-0.1</v>
      </c>
      <c r="J35" s="67" t="n">
        <v>3.05</v>
      </c>
      <c r="K35" s="57" t="n">
        <f aca="false">J35-L35</f>
        <v>-0.152</v>
      </c>
      <c r="L35" s="57" t="n">
        <v>3.202</v>
      </c>
      <c r="M35" s="0" t="n">
        <f aca="false">ABS(H35)</f>
        <v>1000000</v>
      </c>
      <c r="N35" s="0" t="str">
        <f aca="false">IF(H35&gt;0,"BUY","SELL")</f>
        <v>SELL</v>
      </c>
      <c r="O35" s="0" t="str">
        <f aca="false">IF(F35="C","CALL","PUT")</f>
        <v>CALL</v>
      </c>
      <c r="P35" s="0" t="str">
        <f aca="false">CONCATENATE(N35," - ",O35)</f>
        <v>SELL - CALL</v>
      </c>
      <c r="Q35" s="0" t="n">
        <f aca="false">I35+L35</f>
        <v>3.102</v>
      </c>
      <c r="R35" s="9" t="n">
        <f aca="false">IF(P35="SELL - PUT",IF(J35-Q35&gt;0,0,(J35-Q35)*M35),IF(P35="BUY - CALL",IF(Q35-J35&gt;0,0,(J35-Q35)*M35),IF(P35="SELL - CALL",IF(Q35-J35&gt;0,0,(Q35-J35)*M35),IF(P35="BUY - PUT",IF(J35-Q35&gt;0,0,(Q35-J35)*M35)))))</f>
        <v>0</v>
      </c>
    </row>
    <row r="36" customFormat="false" ht="12.75" hidden="false" customHeight="false" outlineLevel="0" collapsed="false">
      <c r="A36" s="12" t="s">
        <v>170</v>
      </c>
      <c r="B36" s="54"/>
      <c r="C36" s="12" t="s">
        <v>737</v>
      </c>
      <c r="D36" s="12" t="s">
        <v>88</v>
      </c>
      <c r="E36" s="54" t="s">
        <v>20</v>
      </c>
      <c r="F36" s="54" t="s">
        <v>21</v>
      </c>
      <c r="G36" s="55" t="n">
        <v>37196</v>
      </c>
      <c r="H36" s="56" t="n">
        <v>-1000000</v>
      </c>
      <c r="I36" s="57" t="n">
        <v>-0.1</v>
      </c>
      <c r="J36" s="67" t="n">
        <v>3.05</v>
      </c>
      <c r="K36" s="57" t="n">
        <f aca="false">J36-L36</f>
        <v>-0.152</v>
      </c>
      <c r="L36" s="57" t="n">
        <v>3.202</v>
      </c>
      <c r="M36" s="0" t="n">
        <f aca="false">ABS(H36)</f>
        <v>1000000</v>
      </c>
      <c r="N36" s="0" t="str">
        <f aca="false">IF(H36&gt;0,"BUY","SELL")</f>
        <v>SELL</v>
      </c>
      <c r="O36" s="0" t="str">
        <f aca="false">IF(F36="C","CALL","PUT")</f>
        <v>CALL</v>
      </c>
      <c r="P36" s="0" t="str">
        <f aca="false">CONCATENATE(N36," - ",O36)</f>
        <v>SELL - CALL</v>
      </c>
      <c r="Q36" s="0" t="n">
        <f aca="false">I36+L36</f>
        <v>3.102</v>
      </c>
      <c r="R36" s="9" t="n">
        <f aca="false">IF(P36="SELL - PUT",IF(J36-Q36&gt;0,0,(J36-Q36)*M36),IF(P36="BUY - CALL",IF(Q36-J36&gt;0,0,(J36-Q36)*M36),IF(P36="SELL - CALL",IF(Q36-J36&gt;0,0,(Q36-J36)*M36),IF(P36="BUY - PUT",IF(J36-Q36&gt;0,0,(Q36-J36)*M36)))))</f>
        <v>0</v>
      </c>
    </row>
    <row r="37" customFormat="false" ht="12.75" hidden="false" customHeight="false" outlineLevel="0" collapsed="false">
      <c r="A37" s="12" t="s">
        <v>147</v>
      </c>
      <c r="B37" s="54"/>
      <c r="C37" s="12" t="s">
        <v>738</v>
      </c>
      <c r="D37" s="12" t="s">
        <v>445</v>
      </c>
      <c r="E37" s="54" t="s">
        <v>20</v>
      </c>
      <c r="F37" s="54" t="s">
        <v>35</v>
      </c>
      <c r="G37" s="55" t="n">
        <v>37196</v>
      </c>
      <c r="H37" s="56" t="n">
        <v>-900000</v>
      </c>
      <c r="I37" s="57" t="n">
        <v>0.35</v>
      </c>
      <c r="J37" s="67" t="n">
        <v>3.54</v>
      </c>
      <c r="K37" s="57" t="n">
        <f aca="false">J37-L37</f>
        <v>0.338</v>
      </c>
      <c r="L37" s="57" t="n">
        <v>3.202</v>
      </c>
      <c r="M37" s="0" t="n">
        <f aca="false">ABS(H37)</f>
        <v>900000</v>
      </c>
      <c r="N37" s="0" t="str">
        <f aca="false">IF(H37&gt;0,"BUY","SELL")</f>
        <v>SELL</v>
      </c>
      <c r="O37" s="0" t="str">
        <f aca="false">IF(F37="C","CALL","PUT")</f>
        <v>PUT</v>
      </c>
      <c r="P37" s="0" t="str">
        <f aca="false">CONCATENATE(N37," - ",O37)</f>
        <v>SELL - PUT</v>
      </c>
      <c r="Q37" s="0" t="n">
        <f aca="false">I37+L37</f>
        <v>3.552</v>
      </c>
      <c r="R37" s="9" t="n">
        <f aca="false">IF(P37="SELL - PUT",IF(J37-Q37&gt;0,0,(J37-Q37)*M37),IF(P37="BUY - CALL",IF(Q37-J37&gt;0,0,(J37-Q37)*M37),IF(P37="SELL - CALL",IF(Q37-J37&gt;0,0,(Q37-J37)*M37),IF(P37="BUY - PUT",IF(J37-Q37&gt;0,0,(Q37-J37)*M37)))))</f>
        <v>-10800</v>
      </c>
    </row>
    <row r="38" customFormat="false" ht="12.75" hidden="false" customHeight="false" outlineLevel="0" collapsed="false">
      <c r="A38" s="0" t="s">
        <v>159</v>
      </c>
      <c r="B38" s="72"/>
      <c r="C38" s="0" t="s">
        <v>739</v>
      </c>
      <c r="D38" s="0" t="s">
        <v>96</v>
      </c>
      <c r="E38" s="72" t="s">
        <v>20</v>
      </c>
      <c r="F38" s="72" t="s">
        <v>21</v>
      </c>
      <c r="G38" s="73" t="n">
        <v>37196</v>
      </c>
      <c r="H38" s="74" t="n">
        <v>-1000000</v>
      </c>
      <c r="I38" s="67" t="n">
        <v>0.95</v>
      </c>
      <c r="J38" s="67" t="n">
        <v>3.65</v>
      </c>
      <c r="K38" s="57" t="n">
        <f aca="false">J38-L38</f>
        <v>0.448</v>
      </c>
      <c r="L38" s="67" t="n">
        <v>3.202</v>
      </c>
      <c r="M38" s="0" t="n">
        <f aca="false">ABS(H38)</f>
        <v>1000000</v>
      </c>
      <c r="N38" s="0" t="str">
        <f aca="false">IF(H38&gt;0,"BUY","SELL")</f>
        <v>SELL</v>
      </c>
      <c r="O38" s="0" t="str">
        <f aca="false">IF(F38="C","CALL","PUT")</f>
        <v>CALL</v>
      </c>
      <c r="P38" s="0" t="str">
        <f aca="false">CONCATENATE(N38," - ",O38)</f>
        <v>SELL - CALL</v>
      </c>
      <c r="Q38" s="0" t="n">
        <f aca="false">I38+L38</f>
        <v>4.152</v>
      </c>
      <c r="R38" s="9" t="n">
        <f aca="false">IF(P38="SELL - PUT",IF(J38-Q38&gt;0,0,(J38-Q38)*M38),IF(P38="BUY - CALL",IF(Q38-J38&gt;0,0,(J38-Q38)*M38),IF(P38="SELL - CALL",IF(Q38-J38&gt;0,0,(Q38-J38)*M38),IF(P38="BUY - PUT",IF(J38-Q38&gt;0,0,(Q38-J38)*M38)))))</f>
        <v>0</v>
      </c>
    </row>
    <row r="39" customFormat="false" ht="12.75" hidden="false" customHeight="false" outlineLevel="0" collapsed="false">
      <c r="A39" s="10" t="s">
        <v>316</v>
      </c>
      <c r="B39" s="54"/>
      <c r="C39" s="10" t="s">
        <v>740</v>
      </c>
      <c r="D39" s="10" t="s">
        <v>96</v>
      </c>
      <c r="E39" s="54" t="s">
        <v>20</v>
      </c>
      <c r="F39" s="54" t="s">
        <v>21</v>
      </c>
      <c r="G39" s="55" t="n">
        <v>37196</v>
      </c>
      <c r="H39" s="56" t="n">
        <v>500000</v>
      </c>
      <c r="I39" s="57" t="n">
        <v>1.33</v>
      </c>
      <c r="J39" s="67" t="n">
        <v>3.65</v>
      </c>
      <c r="K39" s="57" t="n">
        <f aca="false">J39-L39</f>
        <v>0.448</v>
      </c>
      <c r="L39" s="57" t="n">
        <v>3.202</v>
      </c>
      <c r="M39" s="0" t="n">
        <f aca="false">ABS(H39)</f>
        <v>500000</v>
      </c>
      <c r="N39" s="0" t="str">
        <f aca="false">IF(H39&gt;0,"BUY","SELL")</f>
        <v>BUY</v>
      </c>
      <c r="O39" s="0" t="str">
        <f aca="false">IF(F39="C","CALL","PUT")</f>
        <v>CALL</v>
      </c>
      <c r="P39" s="0" t="str">
        <f aca="false">CONCATENATE(N39," - ",O39)</f>
        <v>BUY - CALL</v>
      </c>
      <c r="Q39" s="0" t="n">
        <f aca="false">I39+L39</f>
        <v>4.532</v>
      </c>
      <c r="R39" s="9" t="n">
        <f aca="false">IF(P39="SELL - PUT",IF(J39-Q39&gt;0,0,(J39-Q39)*M39),IF(P39="BUY - CALL",IF(Q39-J39&gt;0,0,(J39-Q39)*M39),IF(P39="SELL - CALL",IF(Q39-J39&gt;0,0,(Q39-J39)*M39),IF(P39="BUY - PUT",IF(J39-Q39&gt;0,0,(Q39-J39)*M39)))))</f>
        <v>0</v>
      </c>
    </row>
    <row r="40" customFormat="false" ht="12.75" hidden="false" customHeight="false" outlineLevel="0" collapsed="false">
      <c r="A40" s="10" t="s">
        <v>316</v>
      </c>
      <c r="B40" s="54"/>
      <c r="C40" s="10" t="s">
        <v>741</v>
      </c>
      <c r="D40" s="10" t="s">
        <v>96</v>
      </c>
      <c r="E40" s="54" t="s">
        <v>20</v>
      </c>
      <c r="F40" s="54" t="s">
        <v>35</v>
      </c>
      <c r="G40" s="55" t="n">
        <v>37196</v>
      </c>
      <c r="H40" s="56" t="n">
        <v>500000</v>
      </c>
      <c r="I40" s="57" t="n">
        <v>1.33</v>
      </c>
      <c r="J40" s="67" t="n">
        <v>3.65</v>
      </c>
      <c r="K40" s="57" t="n">
        <f aca="false">J40-L40</f>
        <v>0.448</v>
      </c>
      <c r="L40" s="57" t="n">
        <v>3.202</v>
      </c>
      <c r="M40" s="0" t="n">
        <f aca="false">ABS(H40)</f>
        <v>500000</v>
      </c>
      <c r="N40" s="0" t="str">
        <f aca="false">IF(H40&gt;0,"BUY","SELL")</f>
        <v>BUY</v>
      </c>
      <c r="O40" s="0" t="str">
        <f aca="false">IF(F40="C","CALL","PUT")</f>
        <v>PUT</v>
      </c>
      <c r="P40" s="0" t="str">
        <f aca="false">CONCATENATE(N40," - ",O40)</f>
        <v>BUY - PUT</v>
      </c>
      <c r="Q40" s="0" t="n">
        <f aca="false">I40+L40</f>
        <v>4.532</v>
      </c>
      <c r="R40" s="9" t="n">
        <f aca="false">IF(P40="SELL - PUT",IF(J40-Q40&gt;0,0,(J40-Q40)*M40),IF(P40="BUY - CALL",IF(Q40-J40&gt;0,0,(J40-Q40)*M40),IF(P40="SELL - CALL",IF(Q40-J40&gt;0,0,(Q40-J40)*M40),IF(P40="BUY - PUT",IF(J40-Q40&gt;0,0,(Q40-J40)*M40)))))</f>
        <v>441000</v>
      </c>
    </row>
    <row r="41" customFormat="false" ht="12.75" hidden="false" customHeight="false" outlineLevel="0" collapsed="false">
      <c r="A41" s="10" t="s">
        <v>236</v>
      </c>
      <c r="B41" s="54"/>
      <c r="C41" s="10" t="s">
        <v>742</v>
      </c>
      <c r="D41" s="10" t="s">
        <v>96</v>
      </c>
      <c r="E41" s="54" t="s">
        <v>20</v>
      </c>
      <c r="F41" s="54" t="s">
        <v>35</v>
      </c>
      <c r="G41" s="55" t="n">
        <v>37196</v>
      </c>
      <c r="H41" s="56" t="n">
        <v>-1000000</v>
      </c>
      <c r="I41" s="57" t="n">
        <v>0.95</v>
      </c>
      <c r="J41" s="67" t="n">
        <v>3.65</v>
      </c>
      <c r="K41" s="57" t="n">
        <f aca="false">J41-L41</f>
        <v>0.448</v>
      </c>
      <c r="L41" s="57" t="n">
        <v>3.202</v>
      </c>
      <c r="M41" s="0" t="n">
        <f aca="false">ABS(H41)</f>
        <v>1000000</v>
      </c>
      <c r="N41" s="0" t="str">
        <f aca="false">IF(H41&gt;0,"BUY","SELL")</f>
        <v>SELL</v>
      </c>
      <c r="O41" s="0" t="str">
        <f aca="false">IF(F41="C","CALL","PUT")</f>
        <v>PUT</v>
      </c>
      <c r="P41" s="0" t="str">
        <f aca="false">CONCATENATE(N41," - ",O41)</f>
        <v>SELL - PUT</v>
      </c>
      <c r="Q41" s="0" t="n">
        <f aca="false">I41+L41</f>
        <v>4.152</v>
      </c>
      <c r="R41" s="9" t="n">
        <f aca="false">IF(P41="SELL - PUT",IF(J41-Q41&gt;0,0,(J41-Q41)*M41),IF(P41="BUY - CALL",IF(Q41-J41&gt;0,0,(J41-Q41)*M41),IF(P41="SELL - CALL",IF(Q41-J41&gt;0,0,(Q41-J41)*M41),IF(P41="BUY - PUT",IF(J41-Q41&gt;0,0,(Q41-J41)*M41)))))</f>
        <v>-502000</v>
      </c>
    </row>
    <row r="42" customFormat="false" ht="12.75" hidden="false" customHeight="false" outlineLevel="0" collapsed="false">
      <c r="A42" s="10" t="s">
        <v>316</v>
      </c>
      <c r="B42" s="54"/>
      <c r="C42" s="10" t="s">
        <v>743</v>
      </c>
      <c r="D42" s="10" t="s">
        <v>96</v>
      </c>
      <c r="E42" s="54" t="s">
        <v>20</v>
      </c>
      <c r="F42" s="54" t="s">
        <v>21</v>
      </c>
      <c r="G42" s="55" t="n">
        <v>37196</v>
      </c>
      <c r="H42" s="56" t="n">
        <v>300000</v>
      </c>
      <c r="I42" s="57" t="n">
        <v>5</v>
      </c>
      <c r="J42" s="67" t="n">
        <v>3.65</v>
      </c>
      <c r="K42" s="57" t="n">
        <f aca="false">J42-L42</f>
        <v>0.448</v>
      </c>
      <c r="L42" s="57" t="n">
        <v>3.202</v>
      </c>
      <c r="M42" s="0" t="n">
        <f aca="false">ABS(H42)</f>
        <v>300000</v>
      </c>
      <c r="N42" s="0" t="str">
        <f aca="false">IF(H42&gt;0,"BUY","SELL")</f>
        <v>BUY</v>
      </c>
      <c r="O42" s="0" t="str">
        <f aca="false">IF(F42="C","CALL","PUT")</f>
        <v>CALL</v>
      </c>
      <c r="P42" s="0" t="str">
        <f aca="false">CONCATENATE(N42," - ",O42)</f>
        <v>BUY - CALL</v>
      </c>
      <c r="Q42" s="0" t="n">
        <f aca="false">I42+L42</f>
        <v>8.202</v>
      </c>
      <c r="R42" s="9" t="n">
        <f aca="false">IF(P42="SELL - PUT",IF(J42-Q42&gt;0,0,(J42-Q42)*M42),IF(P42="BUY - CALL",IF(Q42-J42&gt;0,0,(J42-Q42)*M42),IF(P42="SELL - CALL",IF(Q42-J42&gt;0,0,(Q42-J42)*M42),IF(P42="BUY - PUT",IF(J42-Q42&gt;0,0,(Q42-J42)*M42)))))</f>
        <v>0</v>
      </c>
    </row>
    <row r="43" customFormat="false" ht="12.75" hidden="false" customHeight="false" outlineLevel="0" collapsed="false">
      <c r="A43" s="10" t="s">
        <v>316</v>
      </c>
      <c r="B43" s="54"/>
      <c r="C43" s="10" t="s">
        <v>744</v>
      </c>
      <c r="D43" s="10" t="s">
        <v>96</v>
      </c>
      <c r="E43" s="54" t="s">
        <v>20</v>
      </c>
      <c r="F43" s="54" t="s">
        <v>35</v>
      </c>
      <c r="G43" s="55" t="n">
        <v>37196</v>
      </c>
      <c r="H43" s="56" t="n">
        <v>300000</v>
      </c>
      <c r="I43" s="57" t="n">
        <v>1.5</v>
      </c>
      <c r="J43" s="67" t="n">
        <v>3.65</v>
      </c>
      <c r="K43" s="57" t="n">
        <f aca="false">J43-L43</f>
        <v>0.448</v>
      </c>
      <c r="L43" s="57" t="n">
        <v>3.202</v>
      </c>
      <c r="M43" s="0" t="n">
        <f aca="false">ABS(H43)</f>
        <v>300000</v>
      </c>
      <c r="N43" s="0" t="str">
        <f aca="false">IF(H43&gt;0,"BUY","SELL")</f>
        <v>BUY</v>
      </c>
      <c r="O43" s="0" t="str">
        <f aca="false">IF(F43="C","CALL","PUT")</f>
        <v>PUT</v>
      </c>
      <c r="P43" s="0" t="str">
        <f aca="false">CONCATENATE(N43," - ",O43)</f>
        <v>BUY - PUT</v>
      </c>
      <c r="Q43" s="0" t="n">
        <f aca="false">I43+L43</f>
        <v>4.702</v>
      </c>
      <c r="R43" s="9" t="n">
        <f aca="false">IF(P43="SELL - PUT",IF(J43-Q43&gt;0,0,(J43-Q43)*M43),IF(P43="BUY - CALL",IF(Q43-J43&gt;0,0,(J43-Q43)*M43),IF(P43="SELL - CALL",IF(Q43-J43&gt;0,0,(Q43-J43)*M43),IF(P43="BUY - PUT",IF(J43-Q43&gt;0,0,(Q43-J43)*M43)))))</f>
        <v>315600</v>
      </c>
    </row>
    <row r="44" customFormat="false" ht="12.75" hidden="false" customHeight="false" outlineLevel="0" collapsed="false">
      <c r="A44" s="10" t="s">
        <v>316</v>
      </c>
      <c r="B44" s="54"/>
      <c r="C44" s="10" t="s">
        <v>745</v>
      </c>
      <c r="D44" s="10" t="s">
        <v>96</v>
      </c>
      <c r="E44" s="54" t="s">
        <v>20</v>
      </c>
      <c r="F44" s="54" t="s">
        <v>35</v>
      </c>
      <c r="G44" s="55" t="n">
        <v>37196</v>
      </c>
      <c r="H44" s="56" t="n">
        <v>-300000</v>
      </c>
      <c r="I44" s="57" t="n">
        <v>0.75</v>
      </c>
      <c r="J44" s="67" t="n">
        <v>3.65</v>
      </c>
      <c r="K44" s="57" t="n">
        <f aca="false">J44-L44</f>
        <v>0.448</v>
      </c>
      <c r="L44" s="57" t="n">
        <v>3.202</v>
      </c>
      <c r="M44" s="0" t="n">
        <f aca="false">ABS(H44)</f>
        <v>300000</v>
      </c>
      <c r="N44" s="0" t="str">
        <f aca="false">IF(H44&gt;0,"BUY","SELL")</f>
        <v>SELL</v>
      </c>
      <c r="O44" s="0" t="str">
        <f aca="false">IF(F44="C","CALL","PUT")</f>
        <v>PUT</v>
      </c>
      <c r="P44" s="0" t="str">
        <f aca="false">CONCATENATE(N44," - ",O44)</f>
        <v>SELL - PUT</v>
      </c>
      <c r="Q44" s="0" t="n">
        <f aca="false">I44+L44</f>
        <v>3.952</v>
      </c>
      <c r="R44" s="9" t="n">
        <f aca="false">IF(P44="SELL - PUT",IF(J44-Q44&gt;0,0,(J44-Q44)*M44),IF(P44="BUY - CALL",IF(Q44-J44&gt;0,0,(J44-Q44)*M44),IF(P44="SELL - CALL",IF(Q44-J44&gt;0,0,(Q44-J44)*M44),IF(P44="BUY - PUT",IF(J44-Q44&gt;0,0,(Q44-J44)*M44)))))</f>
        <v>-90600</v>
      </c>
    </row>
    <row r="45" customFormat="false" ht="12.75" hidden="false" customHeight="false" outlineLevel="0" collapsed="false">
      <c r="A45" s="10" t="s">
        <v>656</v>
      </c>
      <c r="B45" s="54"/>
      <c r="C45" s="10" t="s">
        <v>746</v>
      </c>
      <c r="D45" s="10" t="s">
        <v>96</v>
      </c>
      <c r="E45" s="54" t="s">
        <v>20</v>
      </c>
      <c r="F45" s="54" t="s">
        <v>35</v>
      </c>
      <c r="G45" s="55" t="n">
        <v>37196</v>
      </c>
      <c r="H45" s="56" t="n">
        <v>-600000</v>
      </c>
      <c r="I45" s="57" t="n">
        <v>0.5</v>
      </c>
      <c r="J45" s="67" t="n">
        <v>3.65</v>
      </c>
      <c r="K45" s="57" t="n">
        <f aca="false">J45-L45</f>
        <v>0.448</v>
      </c>
      <c r="L45" s="57" t="n">
        <v>3.202</v>
      </c>
      <c r="M45" s="0" t="n">
        <f aca="false">ABS(H45)</f>
        <v>600000</v>
      </c>
      <c r="N45" s="0" t="str">
        <f aca="false">IF(H45&gt;0,"BUY","SELL")</f>
        <v>SELL</v>
      </c>
      <c r="O45" s="0" t="str">
        <f aca="false">IF(F45="C","CALL","PUT")</f>
        <v>PUT</v>
      </c>
      <c r="P45" s="0" t="str">
        <f aca="false">CONCATENATE(N45," - ",O45)</f>
        <v>SELL - PUT</v>
      </c>
      <c r="Q45" s="0" t="n">
        <f aca="false">I45+L45</f>
        <v>3.702</v>
      </c>
      <c r="R45" s="9" t="n">
        <f aca="false">IF(P45="SELL - PUT",IF(J45-Q45&gt;0,0,(J45-Q45)*M45),IF(P45="BUY - CALL",IF(Q45-J45&gt;0,0,(J45-Q45)*M45),IF(P45="SELL - CALL",IF(Q45-J45&gt;0,0,(Q45-J45)*M45),IF(P45="BUY - PUT",IF(J45-Q45&gt;0,0,(Q45-J45)*M45)))))</f>
        <v>-31200</v>
      </c>
    </row>
    <row r="46" customFormat="false" ht="12.75" hidden="false" customHeight="false" outlineLevel="0" collapsed="false">
      <c r="A46" s="10" t="s">
        <v>656</v>
      </c>
      <c r="B46" s="54"/>
      <c r="C46" s="10" t="s">
        <v>747</v>
      </c>
      <c r="D46" s="10" t="s">
        <v>96</v>
      </c>
      <c r="E46" s="54" t="s">
        <v>20</v>
      </c>
      <c r="F46" s="54" t="s">
        <v>35</v>
      </c>
      <c r="G46" s="55" t="n">
        <v>37196</v>
      </c>
      <c r="H46" s="56" t="n">
        <v>-1000000</v>
      </c>
      <c r="I46" s="57" t="n">
        <v>1</v>
      </c>
      <c r="J46" s="67" t="n">
        <v>3.65</v>
      </c>
      <c r="K46" s="57" t="n">
        <f aca="false">J46-L46</f>
        <v>0.448</v>
      </c>
      <c r="L46" s="57" t="n">
        <v>3.202</v>
      </c>
      <c r="M46" s="0" t="n">
        <f aca="false">ABS(H46)</f>
        <v>1000000</v>
      </c>
      <c r="N46" s="0" t="str">
        <f aca="false">IF(H46&gt;0,"BUY","SELL")</f>
        <v>SELL</v>
      </c>
      <c r="O46" s="0" t="str">
        <f aca="false">IF(F46="C","CALL","PUT")</f>
        <v>PUT</v>
      </c>
      <c r="P46" s="0" t="str">
        <f aca="false">CONCATENATE(N46," - ",O46)</f>
        <v>SELL - PUT</v>
      </c>
      <c r="Q46" s="0" t="n">
        <f aca="false">I46+L46</f>
        <v>4.202</v>
      </c>
      <c r="R46" s="9" t="n">
        <f aca="false">IF(P46="SELL - PUT",IF(J46-Q46&gt;0,0,(J46-Q46)*M46),IF(P46="BUY - CALL",IF(Q46-J46&gt;0,0,(J46-Q46)*M46),IF(P46="SELL - CALL",IF(Q46-J46&gt;0,0,(Q46-J46)*M46),IF(P46="BUY - PUT",IF(J46-Q46&gt;0,0,(Q46-J46)*M46)))))</f>
        <v>-552000</v>
      </c>
    </row>
    <row r="47" customFormat="false" ht="12.75" hidden="false" customHeight="false" outlineLevel="0" collapsed="false">
      <c r="A47" s="10" t="s">
        <v>558</v>
      </c>
      <c r="B47" s="54"/>
      <c r="C47" s="10" t="s">
        <v>748</v>
      </c>
      <c r="D47" s="10" t="s">
        <v>96</v>
      </c>
      <c r="E47" s="54" t="s">
        <v>20</v>
      </c>
      <c r="F47" s="54" t="s">
        <v>35</v>
      </c>
      <c r="G47" s="55" t="n">
        <v>37196</v>
      </c>
      <c r="H47" s="56" t="n">
        <v>-150000</v>
      </c>
      <c r="I47" s="57" t="n">
        <v>1.65</v>
      </c>
      <c r="J47" s="67" t="n">
        <v>3.65</v>
      </c>
      <c r="K47" s="57" t="n">
        <f aca="false">J47-L47</f>
        <v>0.448</v>
      </c>
      <c r="L47" s="57" t="n">
        <v>3.202</v>
      </c>
      <c r="M47" s="0" t="n">
        <f aca="false">ABS(H47)</f>
        <v>150000</v>
      </c>
      <c r="N47" s="0" t="str">
        <f aca="false">IF(H47&gt;0,"BUY","SELL")</f>
        <v>SELL</v>
      </c>
      <c r="O47" s="0" t="str">
        <f aca="false">IF(F47="C","CALL","PUT")</f>
        <v>PUT</v>
      </c>
      <c r="P47" s="0" t="str">
        <f aca="false">CONCATENATE(N47," - ",O47)</f>
        <v>SELL - PUT</v>
      </c>
      <c r="Q47" s="0" t="n">
        <f aca="false">I47+L47</f>
        <v>4.852</v>
      </c>
      <c r="R47" s="9" t="n">
        <f aca="false">IF(P47="SELL - PUT",IF(J47-Q47&gt;0,0,(J47-Q47)*M47),IF(P47="BUY - CALL",IF(Q47-J47&gt;0,0,(J47-Q47)*M47),IF(P47="SELL - CALL",IF(Q47-J47&gt;0,0,(Q47-J47)*M47),IF(P47="BUY - PUT",IF(J47-Q47&gt;0,0,(Q47-J47)*M47)))))</f>
        <v>-180300</v>
      </c>
    </row>
    <row r="48" customFormat="false" ht="12.75" hidden="false" customHeight="false" outlineLevel="0" collapsed="false">
      <c r="A48" s="10" t="s">
        <v>102</v>
      </c>
      <c r="B48" s="54"/>
      <c r="C48" s="10" t="s">
        <v>749</v>
      </c>
      <c r="D48" s="10" t="s">
        <v>96</v>
      </c>
      <c r="E48" s="54" t="s">
        <v>20</v>
      </c>
      <c r="F48" s="54" t="s">
        <v>35</v>
      </c>
      <c r="G48" s="55" t="n">
        <v>37196</v>
      </c>
      <c r="H48" s="56" t="n">
        <v>-1000000</v>
      </c>
      <c r="I48" s="57" t="n">
        <v>1</v>
      </c>
      <c r="J48" s="67" t="n">
        <v>3.65</v>
      </c>
      <c r="K48" s="57" t="n">
        <f aca="false">J48-L48</f>
        <v>0.448</v>
      </c>
      <c r="L48" s="57" t="n">
        <v>3.202</v>
      </c>
      <c r="M48" s="0" t="n">
        <f aca="false">ABS(H48)</f>
        <v>1000000</v>
      </c>
      <c r="N48" s="0" t="str">
        <f aca="false">IF(H48&gt;0,"BUY","SELL")</f>
        <v>SELL</v>
      </c>
      <c r="O48" s="0" t="str">
        <f aca="false">IF(F48="C","CALL","PUT")</f>
        <v>PUT</v>
      </c>
      <c r="P48" s="0" t="str">
        <f aca="false">CONCATENATE(N48," - ",O48)</f>
        <v>SELL - PUT</v>
      </c>
      <c r="Q48" s="0" t="n">
        <f aca="false">I48+L48</f>
        <v>4.202</v>
      </c>
      <c r="R48" s="9" t="n">
        <f aca="false">IF(P48="SELL - PUT",IF(J48-Q48&gt;0,0,(J48-Q48)*M48),IF(P48="BUY - CALL",IF(Q48-J48&gt;0,0,(J48-Q48)*M48),IF(P48="SELL - CALL",IF(Q48-J48&gt;0,0,(Q48-J48)*M48),IF(P48="BUY - PUT",IF(J48-Q48&gt;0,0,(Q48-J48)*M48)))))</f>
        <v>-552000</v>
      </c>
    </row>
    <row r="49" customFormat="false" ht="12.75" hidden="false" customHeight="false" outlineLevel="0" collapsed="false">
      <c r="A49" s="10" t="s">
        <v>316</v>
      </c>
      <c r="B49" s="54"/>
      <c r="C49" s="10" t="s">
        <v>750</v>
      </c>
      <c r="D49" s="10" t="s">
        <v>96</v>
      </c>
      <c r="E49" s="54" t="s">
        <v>20</v>
      </c>
      <c r="F49" s="54" t="s">
        <v>35</v>
      </c>
      <c r="G49" s="55" t="n">
        <v>37196</v>
      </c>
      <c r="H49" s="56" t="n">
        <v>300000</v>
      </c>
      <c r="I49" s="57" t="n">
        <v>1.7</v>
      </c>
      <c r="J49" s="67" t="n">
        <v>3.65</v>
      </c>
      <c r="K49" s="57" t="n">
        <f aca="false">J49-L49</f>
        <v>0.448</v>
      </c>
      <c r="L49" s="57" t="n">
        <v>3.202</v>
      </c>
      <c r="M49" s="0" t="n">
        <f aca="false">ABS(H49)</f>
        <v>300000</v>
      </c>
      <c r="N49" s="0" t="str">
        <f aca="false">IF(H49&gt;0,"BUY","SELL")</f>
        <v>BUY</v>
      </c>
      <c r="O49" s="0" t="str">
        <f aca="false">IF(F49="C","CALL","PUT")</f>
        <v>PUT</v>
      </c>
      <c r="P49" s="0" t="str">
        <f aca="false">CONCATENATE(N49," - ",O49)</f>
        <v>BUY - PUT</v>
      </c>
      <c r="Q49" s="0" t="n">
        <f aca="false">I49+L49</f>
        <v>4.902</v>
      </c>
      <c r="R49" s="9" t="n">
        <f aca="false">IF(P49="SELL - PUT",IF(J49-Q49&gt;0,0,(J49-Q49)*M49),IF(P49="BUY - CALL",IF(Q49-J49&gt;0,0,(J49-Q49)*M49),IF(P49="SELL - CALL",IF(Q49-J49&gt;0,0,(Q49-J49)*M49),IF(P49="BUY - PUT",IF(J49-Q49&gt;0,0,(Q49-J49)*M49)))))</f>
        <v>375600</v>
      </c>
    </row>
    <row r="50" customFormat="false" ht="12.75" hidden="false" customHeight="false" outlineLevel="0" collapsed="false">
      <c r="A50" s="10" t="s">
        <v>147</v>
      </c>
      <c r="B50" s="54"/>
      <c r="C50" s="10" t="s">
        <v>751</v>
      </c>
      <c r="D50" s="10" t="s">
        <v>96</v>
      </c>
      <c r="E50" s="54" t="s">
        <v>20</v>
      </c>
      <c r="F50" s="54" t="s">
        <v>35</v>
      </c>
      <c r="G50" s="55" t="n">
        <v>37196</v>
      </c>
      <c r="H50" s="56" t="n">
        <v>-300000</v>
      </c>
      <c r="I50" s="57" t="n">
        <v>1</v>
      </c>
      <c r="J50" s="67" t="n">
        <v>3.65</v>
      </c>
      <c r="K50" s="57" t="n">
        <f aca="false">J50-L50</f>
        <v>0.448</v>
      </c>
      <c r="L50" s="57" t="n">
        <v>3.202</v>
      </c>
      <c r="M50" s="0" t="n">
        <f aca="false">ABS(H50)</f>
        <v>300000</v>
      </c>
      <c r="N50" s="0" t="str">
        <f aca="false">IF(H50&gt;0,"BUY","SELL")</f>
        <v>SELL</v>
      </c>
      <c r="O50" s="0" t="str">
        <f aca="false">IF(F50="C","CALL","PUT")</f>
        <v>PUT</v>
      </c>
      <c r="P50" s="0" t="str">
        <f aca="false">CONCATENATE(N50," - ",O50)</f>
        <v>SELL - PUT</v>
      </c>
      <c r="Q50" s="0" t="n">
        <f aca="false">I50+L50</f>
        <v>4.202</v>
      </c>
      <c r="R50" s="9" t="n">
        <f aca="false">IF(P50="SELL - PUT",IF(J50-Q50&gt;0,0,(J50-Q50)*M50),IF(P50="BUY - CALL",IF(Q50-J50&gt;0,0,(J50-Q50)*M50),IF(P50="SELL - CALL",IF(Q50-J50&gt;0,0,(Q50-J50)*M50),IF(P50="BUY - PUT",IF(J50-Q50&gt;0,0,(Q50-J50)*M50)))))</f>
        <v>-165600</v>
      </c>
    </row>
    <row r="51" customFormat="false" ht="12.75" hidden="false" customHeight="false" outlineLevel="0" collapsed="false">
      <c r="A51" s="10" t="s">
        <v>316</v>
      </c>
      <c r="B51" s="54"/>
      <c r="C51" s="10" t="s">
        <v>752</v>
      </c>
      <c r="D51" s="10" t="s">
        <v>96</v>
      </c>
      <c r="E51" s="54" t="s">
        <v>20</v>
      </c>
      <c r="F51" s="54" t="s">
        <v>21</v>
      </c>
      <c r="G51" s="55" t="n">
        <v>37196</v>
      </c>
      <c r="H51" s="56" t="n">
        <v>300000</v>
      </c>
      <c r="I51" s="57" t="n">
        <v>2</v>
      </c>
      <c r="J51" s="67" t="n">
        <v>3.65</v>
      </c>
      <c r="K51" s="57" t="n">
        <f aca="false">J51-L51</f>
        <v>0.448</v>
      </c>
      <c r="L51" s="57" t="n">
        <v>3.202</v>
      </c>
      <c r="M51" s="0" t="n">
        <f aca="false">ABS(H51)</f>
        <v>300000</v>
      </c>
      <c r="N51" s="0" t="str">
        <f aca="false">IF(H51&gt;0,"BUY","SELL")</f>
        <v>BUY</v>
      </c>
      <c r="O51" s="0" t="str">
        <f aca="false">IF(F51="C","CALL","PUT")</f>
        <v>CALL</v>
      </c>
      <c r="P51" s="0" t="str">
        <f aca="false">CONCATENATE(N51," - ",O51)</f>
        <v>BUY - CALL</v>
      </c>
      <c r="Q51" s="0" t="n">
        <f aca="false">I51+L51</f>
        <v>5.202</v>
      </c>
      <c r="R51" s="9" t="n">
        <f aca="false">IF(P51="SELL - PUT",IF(J51-Q51&gt;0,0,(J51-Q51)*M51),IF(P51="BUY - CALL",IF(Q51-J51&gt;0,0,(J51-Q51)*M51),IF(P51="SELL - CALL",IF(Q51-J51&gt;0,0,(Q51-J51)*M51),IF(P51="BUY - PUT",IF(J51-Q51&gt;0,0,(Q51-J51)*M51)))))</f>
        <v>0</v>
      </c>
    </row>
    <row r="52" customFormat="false" ht="12.75" hidden="false" customHeight="false" outlineLevel="0" collapsed="false">
      <c r="A52" s="10" t="s">
        <v>558</v>
      </c>
      <c r="B52" s="54"/>
      <c r="C52" s="10" t="s">
        <v>753</v>
      </c>
      <c r="D52" s="10" t="s">
        <v>96</v>
      </c>
      <c r="E52" s="54" t="s">
        <v>20</v>
      </c>
      <c r="F52" s="54" t="s">
        <v>21</v>
      </c>
      <c r="G52" s="55" t="n">
        <v>37196</v>
      </c>
      <c r="H52" s="56" t="n">
        <v>500000</v>
      </c>
      <c r="I52" s="57" t="n">
        <v>3</v>
      </c>
      <c r="J52" s="67" t="n">
        <v>3.65</v>
      </c>
      <c r="K52" s="57" t="n">
        <f aca="false">J52-L52</f>
        <v>0.448</v>
      </c>
      <c r="L52" s="57" t="n">
        <v>3.202</v>
      </c>
      <c r="M52" s="0" t="n">
        <f aca="false">ABS(H52)</f>
        <v>500000</v>
      </c>
      <c r="N52" s="0" t="str">
        <f aca="false">IF(H52&gt;0,"BUY","SELL")</f>
        <v>BUY</v>
      </c>
      <c r="O52" s="0" t="str">
        <f aca="false">IF(F52="C","CALL","PUT")</f>
        <v>CALL</v>
      </c>
      <c r="P52" s="0" t="str">
        <f aca="false">CONCATENATE(N52," - ",O52)</f>
        <v>BUY - CALL</v>
      </c>
      <c r="Q52" s="0" t="n">
        <f aca="false">I52+L52</f>
        <v>6.202</v>
      </c>
      <c r="R52" s="9" t="n">
        <f aca="false">IF(P52="SELL - PUT",IF(J52-Q52&gt;0,0,(J52-Q52)*M52),IF(P52="BUY - CALL",IF(Q52-J52&gt;0,0,(J52-Q52)*M52),IF(P52="SELL - CALL",IF(Q52-J52&gt;0,0,(Q52-J52)*M52),IF(P52="BUY - PUT",IF(J52-Q52&gt;0,0,(Q52-J52)*M52)))))</f>
        <v>0</v>
      </c>
    </row>
    <row r="53" customFormat="false" ht="12.75" hidden="false" customHeight="false" outlineLevel="0" collapsed="false">
      <c r="A53" s="10" t="s">
        <v>52</v>
      </c>
      <c r="B53" s="54"/>
      <c r="C53" s="10" t="s">
        <v>754</v>
      </c>
      <c r="D53" s="10" t="s">
        <v>96</v>
      </c>
      <c r="E53" s="54" t="s">
        <v>20</v>
      </c>
      <c r="F53" s="54" t="s">
        <v>21</v>
      </c>
      <c r="G53" s="55" t="n">
        <v>37196</v>
      </c>
      <c r="H53" s="56" t="n">
        <v>-150000</v>
      </c>
      <c r="I53" s="57" t="n">
        <v>4</v>
      </c>
      <c r="J53" s="67" t="n">
        <v>3.65</v>
      </c>
      <c r="K53" s="57" t="n">
        <f aca="false">J53-L53</f>
        <v>0.448</v>
      </c>
      <c r="L53" s="57" t="n">
        <v>3.202</v>
      </c>
      <c r="M53" s="0" t="n">
        <f aca="false">ABS(H53)</f>
        <v>150000</v>
      </c>
      <c r="N53" s="0" t="str">
        <f aca="false">IF(H53&gt;0,"BUY","SELL")</f>
        <v>SELL</v>
      </c>
      <c r="O53" s="0" t="str">
        <f aca="false">IF(F53="C","CALL","PUT")</f>
        <v>CALL</v>
      </c>
      <c r="P53" s="0" t="str">
        <f aca="false">CONCATENATE(N53," - ",O53)</f>
        <v>SELL - CALL</v>
      </c>
      <c r="Q53" s="0" t="n">
        <f aca="false">I53+L53</f>
        <v>7.202</v>
      </c>
      <c r="R53" s="9" t="n">
        <f aca="false">IF(P53="SELL - PUT",IF(J53-Q53&gt;0,0,(J53-Q53)*M53),IF(P53="BUY - CALL",IF(Q53-J53&gt;0,0,(J53-Q53)*M53),IF(P53="SELL - CALL",IF(Q53-J53&gt;0,0,(Q53-J53)*M53),IF(P53="BUY - PUT",IF(J53-Q53&gt;0,0,(Q53-J53)*M53)))))</f>
        <v>0</v>
      </c>
    </row>
    <row r="54" customFormat="false" ht="12.75" hidden="false" customHeight="false" outlineLevel="0" collapsed="false">
      <c r="A54" s="10" t="s">
        <v>41</v>
      </c>
      <c r="B54" s="54"/>
      <c r="C54" s="10" t="s">
        <v>755</v>
      </c>
      <c r="D54" s="10" t="s">
        <v>96</v>
      </c>
      <c r="E54" s="54" t="s">
        <v>20</v>
      </c>
      <c r="F54" s="54" t="s">
        <v>35</v>
      </c>
      <c r="G54" s="55" t="n">
        <v>37196</v>
      </c>
      <c r="H54" s="56" t="n">
        <v>300000</v>
      </c>
      <c r="I54" s="57" t="n">
        <v>1</v>
      </c>
      <c r="J54" s="67" t="n">
        <v>3.65</v>
      </c>
      <c r="K54" s="57" t="n">
        <f aca="false">J54-L54</f>
        <v>0.448</v>
      </c>
      <c r="L54" s="57" t="n">
        <v>3.202</v>
      </c>
      <c r="M54" s="0" t="n">
        <f aca="false">ABS(H54)</f>
        <v>300000</v>
      </c>
      <c r="N54" s="0" t="str">
        <f aca="false">IF(H54&gt;0,"BUY","SELL")</f>
        <v>BUY</v>
      </c>
      <c r="O54" s="0" t="str">
        <f aca="false">IF(F54="C","CALL","PUT")</f>
        <v>PUT</v>
      </c>
      <c r="P54" s="0" t="str">
        <f aca="false">CONCATENATE(N54," - ",O54)</f>
        <v>BUY - PUT</v>
      </c>
      <c r="Q54" s="0" t="n">
        <f aca="false">I54+L54</f>
        <v>4.202</v>
      </c>
      <c r="R54" s="9" t="n">
        <f aca="false">IF(P54="SELL - PUT",IF(J54-Q54&gt;0,0,(J54-Q54)*M54),IF(P54="BUY - CALL",IF(Q54-J54&gt;0,0,(J54-Q54)*M54),IF(P54="SELL - CALL",IF(Q54-J54&gt;0,0,(Q54-J54)*M54),IF(P54="BUY - PUT",IF(J54-Q54&gt;0,0,(Q54-J54)*M54)))))</f>
        <v>165600</v>
      </c>
    </row>
    <row r="55" customFormat="false" ht="12.75" hidden="false" customHeight="false" outlineLevel="0" collapsed="false">
      <c r="A55" s="10" t="s">
        <v>63</v>
      </c>
      <c r="B55" s="54"/>
      <c r="C55" s="10" t="s">
        <v>756</v>
      </c>
      <c r="D55" s="10" t="s">
        <v>96</v>
      </c>
      <c r="E55" s="54" t="s">
        <v>20</v>
      </c>
      <c r="F55" s="54" t="s">
        <v>35</v>
      </c>
      <c r="G55" s="55" t="n">
        <v>37196</v>
      </c>
      <c r="H55" s="56" t="n">
        <v>400000</v>
      </c>
      <c r="I55" s="57" t="n">
        <v>1</v>
      </c>
      <c r="J55" s="67" t="n">
        <v>3.65</v>
      </c>
      <c r="K55" s="57" t="n">
        <f aca="false">J55-L55</f>
        <v>0.448</v>
      </c>
      <c r="L55" s="57" t="n">
        <v>3.202</v>
      </c>
      <c r="M55" s="0" t="n">
        <f aca="false">ABS(H55)</f>
        <v>400000</v>
      </c>
      <c r="N55" s="0" t="str">
        <f aca="false">IF(H55&gt;0,"BUY","SELL")</f>
        <v>BUY</v>
      </c>
      <c r="O55" s="0" t="str">
        <f aca="false">IF(F55="C","CALL","PUT")</f>
        <v>PUT</v>
      </c>
      <c r="P55" s="0" t="str">
        <f aca="false">CONCATENATE(N55," - ",O55)</f>
        <v>BUY - PUT</v>
      </c>
      <c r="Q55" s="0" t="n">
        <f aca="false">I55+L55</f>
        <v>4.202</v>
      </c>
      <c r="R55" s="9" t="n">
        <f aca="false">IF(P55="SELL - PUT",IF(J55-Q55&gt;0,0,(J55-Q55)*M55),IF(P55="BUY - CALL",IF(Q55-J55&gt;0,0,(J55-Q55)*M55),IF(P55="SELL - CALL",IF(Q55-J55&gt;0,0,(Q55-J55)*M55),IF(P55="BUY - PUT",IF(J55-Q55&gt;0,0,(Q55-J55)*M55)))))</f>
        <v>220800</v>
      </c>
    </row>
    <row r="56" customFormat="false" ht="12.75" hidden="false" customHeight="false" outlineLevel="0" collapsed="false">
      <c r="A56" s="10" t="s">
        <v>645</v>
      </c>
      <c r="B56" s="54"/>
      <c r="C56" s="10" t="s">
        <v>757</v>
      </c>
      <c r="D56" s="10" t="s">
        <v>96</v>
      </c>
      <c r="E56" s="54" t="s">
        <v>20</v>
      </c>
      <c r="F56" s="54" t="s">
        <v>21</v>
      </c>
      <c r="G56" s="55" t="n">
        <v>37196</v>
      </c>
      <c r="H56" s="56" t="n">
        <v>300000</v>
      </c>
      <c r="I56" s="57" t="n">
        <v>1.2</v>
      </c>
      <c r="J56" s="67" t="n">
        <v>3.65</v>
      </c>
      <c r="K56" s="57" t="n">
        <f aca="false">J56-L56</f>
        <v>0.448</v>
      </c>
      <c r="L56" s="57" t="n">
        <v>3.202</v>
      </c>
      <c r="M56" s="0" t="n">
        <f aca="false">ABS(H56)</f>
        <v>300000</v>
      </c>
      <c r="N56" s="0" t="str">
        <f aca="false">IF(H56&gt;0,"BUY","SELL")</f>
        <v>BUY</v>
      </c>
      <c r="O56" s="0" t="str">
        <f aca="false">IF(F56="C","CALL","PUT")</f>
        <v>CALL</v>
      </c>
      <c r="P56" s="0" t="str">
        <f aca="false">CONCATENATE(N56," - ",O56)</f>
        <v>BUY - CALL</v>
      </c>
      <c r="Q56" s="0" t="n">
        <f aca="false">I56+L56</f>
        <v>4.402</v>
      </c>
      <c r="R56" s="9" t="n">
        <f aca="false">IF(P56="SELL - PUT",IF(J56-Q56&gt;0,0,(J56-Q56)*M56),IF(P56="BUY - CALL",IF(Q56-J56&gt;0,0,(J56-Q56)*M56),IF(P56="SELL - CALL",IF(Q56-J56&gt;0,0,(Q56-J56)*M56),IF(P56="BUY - PUT",IF(J56-Q56&gt;0,0,(Q56-J56)*M56)))))</f>
        <v>0</v>
      </c>
    </row>
    <row r="57" customFormat="false" ht="12.75" hidden="false" customHeight="false" outlineLevel="0" collapsed="false">
      <c r="A57" s="10" t="s">
        <v>758</v>
      </c>
      <c r="B57" s="54"/>
      <c r="C57" s="10" t="s">
        <v>759</v>
      </c>
      <c r="D57" s="10" t="s">
        <v>96</v>
      </c>
      <c r="E57" s="54" t="s">
        <v>20</v>
      </c>
      <c r="F57" s="54" t="s">
        <v>35</v>
      </c>
      <c r="G57" s="55" t="n">
        <v>37196</v>
      </c>
      <c r="H57" s="56" t="n">
        <v>-300000</v>
      </c>
      <c r="I57" s="57" t="n">
        <v>1</v>
      </c>
      <c r="J57" s="67" t="n">
        <v>3.65</v>
      </c>
      <c r="K57" s="57" t="n">
        <f aca="false">J57-L57</f>
        <v>0.448</v>
      </c>
      <c r="L57" s="57" t="n">
        <v>3.202</v>
      </c>
      <c r="M57" s="0" t="n">
        <f aca="false">ABS(H57)</f>
        <v>300000</v>
      </c>
      <c r="N57" s="0" t="str">
        <f aca="false">IF(H57&gt;0,"BUY","SELL")</f>
        <v>SELL</v>
      </c>
      <c r="O57" s="0" t="str">
        <f aca="false">IF(F57="C","CALL","PUT")</f>
        <v>PUT</v>
      </c>
      <c r="P57" s="0" t="str">
        <f aca="false">CONCATENATE(N57," - ",O57)</f>
        <v>SELL - PUT</v>
      </c>
      <c r="Q57" s="0" t="n">
        <f aca="false">I57+L57</f>
        <v>4.202</v>
      </c>
      <c r="R57" s="9" t="n">
        <f aca="false">IF(P57="SELL - PUT",IF(J57-Q57&gt;0,0,(J57-Q57)*M57),IF(P57="BUY - CALL",IF(Q57-J57&gt;0,0,(J57-Q57)*M57),IF(P57="SELL - CALL",IF(Q57-J57&gt;0,0,(Q57-J57)*M57),IF(P57="BUY - PUT",IF(J57-Q57&gt;0,0,(Q57-J57)*M57)))))</f>
        <v>-165600</v>
      </c>
    </row>
    <row r="58" customFormat="false" ht="12.75" hidden="false" customHeight="false" outlineLevel="0" collapsed="false">
      <c r="A58" s="10" t="s">
        <v>147</v>
      </c>
      <c r="B58" s="54"/>
      <c r="C58" s="10" t="s">
        <v>760</v>
      </c>
      <c r="D58" s="10" t="s">
        <v>96</v>
      </c>
      <c r="E58" s="54" t="s">
        <v>20</v>
      </c>
      <c r="F58" s="54" t="s">
        <v>35</v>
      </c>
      <c r="G58" s="55" t="n">
        <v>37196</v>
      </c>
      <c r="H58" s="56" t="n">
        <v>-150000</v>
      </c>
      <c r="I58" s="57" t="n">
        <v>0.75</v>
      </c>
      <c r="J58" s="67" t="n">
        <v>3.65</v>
      </c>
      <c r="K58" s="57" t="n">
        <f aca="false">J58-L58</f>
        <v>0.448</v>
      </c>
      <c r="L58" s="57" t="n">
        <v>3.202</v>
      </c>
      <c r="M58" s="0" t="n">
        <f aca="false">ABS(H58)</f>
        <v>150000</v>
      </c>
      <c r="N58" s="0" t="str">
        <f aca="false">IF(H58&gt;0,"BUY","SELL")</f>
        <v>SELL</v>
      </c>
      <c r="O58" s="0" t="str">
        <f aca="false">IF(F58="C","CALL","PUT")</f>
        <v>PUT</v>
      </c>
      <c r="P58" s="0" t="str">
        <f aca="false">CONCATENATE(N58," - ",O58)</f>
        <v>SELL - PUT</v>
      </c>
      <c r="Q58" s="0" t="n">
        <f aca="false">I58+L58</f>
        <v>3.952</v>
      </c>
      <c r="R58" s="9" t="n">
        <f aca="false">IF(P58="SELL - PUT",IF(J58-Q58&gt;0,0,(J58-Q58)*M58),IF(P58="BUY - CALL",IF(Q58-J58&gt;0,0,(J58-Q58)*M58),IF(P58="SELL - CALL",IF(Q58-J58&gt;0,0,(Q58-J58)*M58),IF(P58="BUY - PUT",IF(J58-Q58&gt;0,0,(Q58-J58)*M58)))))</f>
        <v>-45300</v>
      </c>
    </row>
    <row r="59" customFormat="false" ht="12.75" hidden="false" customHeight="false" outlineLevel="0" collapsed="false">
      <c r="A59" s="10" t="s">
        <v>656</v>
      </c>
      <c r="B59" s="54"/>
      <c r="C59" s="10" t="s">
        <v>761</v>
      </c>
      <c r="D59" s="10" t="s">
        <v>96</v>
      </c>
      <c r="E59" s="54" t="s">
        <v>20</v>
      </c>
      <c r="F59" s="54" t="s">
        <v>35</v>
      </c>
      <c r="G59" s="55" t="n">
        <v>37196</v>
      </c>
      <c r="H59" s="56" t="n">
        <v>-2000000</v>
      </c>
      <c r="I59" s="57" t="n">
        <v>0.5</v>
      </c>
      <c r="J59" s="67" t="n">
        <v>3.65</v>
      </c>
      <c r="K59" s="57" t="n">
        <f aca="false">J59-L59</f>
        <v>0.448</v>
      </c>
      <c r="L59" s="57" t="n">
        <v>3.202</v>
      </c>
      <c r="M59" s="0" t="n">
        <f aca="false">ABS(H59)</f>
        <v>2000000</v>
      </c>
      <c r="N59" s="0" t="str">
        <f aca="false">IF(H59&gt;0,"BUY","SELL")</f>
        <v>SELL</v>
      </c>
      <c r="O59" s="0" t="str">
        <f aca="false">IF(F59="C","CALL","PUT")</f>
        <v>PUT</v>
      </c>
      <c r="P59" s="0" t="str">
        <f aca="false">CONCATENATE(N59," - ",O59)</f>
        <v>SELL - PUT</v>
      </c>
      <c r="Q59" s="0" t="n">
        <f aca="false">I59+L59</f>
        <v>3.702</v>
      </c>
      <c r="R59" s="9" t="n">
        <f aca="false">IF(P59="SELL - PUT",IF(J59-Q59&gt;0,0,(J59-Q59)*M59),IF(P59="BUY - CALL",IF(Q59-J59&gt;0,0,(J59-Q59)*M59),IF(P59="SELL - CALL",IF(Q59-J59&gt;0,0,(Q59-J59)*M59),IF(P59="BUY - PUT",IF(J59-Q59&gt;0,0,(Q59-J59)*M59)))))</f>
        <v>-104000</v>
      </c>
    </row>
    <row r="60" customFormat="false" ht="12.75" hidden="false" customHeight="false" outlineLevel="0" collapsed="false">
      <c r="A60" s="10" t="s">
        <v>758</v>
      </c>
      <c r="B60" s="54"/>
      <c r="C60" s="10" t="s">
        <v>762</v>
      </c>
      <c r="D60" s="10" t="s">
        <v>96</v>
      </c>
      <c r="E60" s="54" t="s">
        <v>20</v>
      </c>
      <c r="F60" s="54" t="s">
        <v>35</v>
      </c>
      <c r="G60" s="55" t="n">
        <v>37196</v>
      </c>
      <c r="H60" s="56" t="n">
        <v>-300000</v>
      </c>
      <c r="I60" s="57" t="n">
        <v>1</v>
      </c>
      <c r="J60" s="67" t="n">
        <v>3.65</v>
      </c>
      <c r="K60" s="57" t="n">
        <f aca="false">J60-L60</f>
        <v>0.448</v>
      </c>
      <c r="L60" s="57" t="n">
        <v>3.202</v>
      </c>
      <c r="M60" s="0" t="n">
        <f aca="false">ABS(H60)</f>
        <v>300000</v>
      </c>
      <c r="N60" s="0" t="str">
        <f aca="false">IF(H60&gt;0,"BUY","SELL")</f>
        <v>SELL</v>
      </c>
      <c r="O60" s="0" t="str">
        <f aca="false">IF(F60="C","CALL","PUT")</f>
        <v>PUT</v>
      </c>
      <c r="P60" s="0" t="str">
        <f aca="false">CONCATENATE(N60," - ",O60)</f>
        <v>SELL - PUT</v>
      </c>
      <c r="Q60" s="0" t="n">
        <f aca="false">I60+L60</f>
        <v>4.202</v>
      </c>
      <c r="R60" s="9" t="n">
        <f aca="false">IF(P60="SELL - PUT",IF(J60-Q60&gt;0,0,(J60-Q60)*M60),IF(P60="BUY - CALL",IF(Q60-J60&gt;0,0,(J60-Q60)*M60),IF(P60="SELL - CALL",IF(Q60-J60&gt;0,0,(Q60-J60)*M60),IF(P60="BUY - PUT",IF(J60-Q60&gt;0,0,(Q60-J60)*M60)))))</f>
        <v>-165600</v>
      </c>
    </row>
    <row r="61" customFormat="false" ht="12.75" hidden="false" customHeight="false" outlineLevel="0" collapsed="false">
      <c r="A61" s="10" t="s">
        <v>56</v>
      </c>
      <c r="B61" s="54"/>
      <c r="C61" s="10" t="s">
        <v>763</v>
      </c>
      <c r="D61" s="10" t="s">
        <v>96</v>
      </c>
      <c r="E61" s="54" t="s">
        <v>20</v>
      </c>
      <c r="F61" s="54" t="s">
        <v>35</v>
      </c>
      <c r="G61" s="55" t="n">
        <v>37196</v>
      </c>
      <c r="H61" s="56" t="n">
        <v>450000</v>
      </c>
      <c r="I61" s="57" t="n">
        <v>1</v>
      </c>
      <c r="J61" s="67" t="n">
        <v>3.65</v>
      </c>
      <c r="K61" s="57" t="n">
        <f aca="false">J61-L61</f>
        <v>0.448</v>
      </c>
      <c r="L61" s="57" t="n">
        <v>3.202</v>
      </c>
      <c r="M61" s="0" t="n">
        <f aca="false">ABS(H61)</f>
        <v>450000</v>
      </c>
      <c r="N61" s="0" t="str">
        <f aca="false">IF(H61&gt;0,"BUY","SELL")</f>
        <v>BUY</v>
      </c>
      <c r="O61" s="0" t="str">
        <f aca="false">IF(F61="C","CALL","PUT")</f>
        <v>PUT</v>
      </c>
      <c r="P61" s="0" t="str">
        <f aca="false">CONCATENATE(N61," - ",O61)</f>
        <v>BUY - PUT</v>
      </c>
      <c r="Q61" s="0" t="n">
        <f aca="false">I61+L61</f>
        <v>4.202</v>
      </c>
      <c r="R61" s="9" t="n">
        <f aca="false">IF(P61="SELL - PUT",IF(J61-Q61&gt;0,0,(J61-Q61)*M61),IF(P61="BUY - CALL",IF(Q61-J61&gt;0,0,(J61-Q61)*M61),IF(P61="SELL - CALL",IF(Q61-J61&gt;0,0,(Q61-J61)*M61),IF(P61="BUY - PUT",IF(J61-Q61&gt;0,0,(Q61-J61)*M61)))))</f>
        <v>248400</v>
      </c>
    </row>
    <row r="62" customFormat="false" ht="12.75" hidden="false" customHeight="false" outlineLevel="0" collapsed="false">
      <c r="A62" s="10" t="s">
        <v>590</v>
      </c>
      <c r="B62" s="54"/>
      <c r="C62" s="10" t="s">
        <v>764</v>
      </c>
      <c r="D62" s="10" t="s">
        <v>96</v>
      </c>
      <c r="E62" s="54" t="s">
        <v>20</v>
      </c>
      <c r="F62" s="54" t="s">
        <v>35</v>
      </c>
      <c r="G62" s="55" t="n">
        <v>37196</v>
      </c>
      <c r="H62" s="56" t="n">
        <v>-300000</v>
      </c>
      <c r="I62" s="57" t="n">
        <v>1</v>
      </c>
      <c r="J62" s="67" t="n">
        <v>3.65</v>
      </c>
      <c r="K62" s="57" t="n">
        <f aca="false">J62-L62</f>
        <v>0.448</v>
      </c>
      <c r="L62" s="57" t="n">
        <v>3.202</v>
      </c>
      <c r="M62" s="0" t="n">
        <f aca="false">ABS(H62)</f>
        <v>300000</v>
      </c>
      <c r="N62" s="0" t="str">
        <f aca="false">IF(H62&gt;0,"BUY","SELL")</f>
        <v>SELL</v>
      </c>
      <c r="O62" s="0" t="str">
        <f aca="false">IF(F62="C","CALL","PUT")</f>
        <v>PUT</v>
      </c>
      <c r="P62" s="0" t="str">
        <f aca="false">CONCATENATE(N62," - ",O62)</f>
        <v>SELL - PUT</v>
      </c>
      <c r="Q62" s="0" t="n">
        <f aca="false">I62+L62</f>
        <v>4.202</v>
      </c>
      <c r="R62" s="9" t="n">
        <f aca="false">IF(P62="SELL - PUT",IF(J62-Q62&gt;0,0,(J62-Q62)*M62),IF(P62="BUY - CALL",IF(Q62-J62&gt;0,0,(J62-Q62)*M62),IF(P62="SELL - CALL",IF(Q62-J62&gt;0,0,(Q62-J62)*M62),IF(P62="BUY - PUT",IF(J62-Q62&gt;0,0,(Q62-J62)*M62)))))</f>
        <v>-165600</v>
      </c>
    </row>
    <row r="63" customFormat="false" ht="12.75" hidden="false" customHeight="false" outlineLevel="0" collapsed="false">
      <c r="A63" s="10" t="s">
        <v>699</v>
      </c>
      <c r="B63" s="54"/>
      <c r="C63" s="10" t="s">
        <v>765</v>
      </c>
      <c r="D63" s="10" t="s">
        <v>96</v>
      </c>
      <c r="E63" s="54" t="s">
        <v>20</v>
      </c>
      <c r="F63" s="54" t="s">
        <v>21</v>
      </c>
      <c r="G63" s="55" t="n">
        <v>37196</v>
      </c>
      <c r="H63" s="56" t="n">
        <v>300000</v>
      </c>
      <c r="I63" s="57" t="n">
        <v>0.6</v>
      </c>
      <c r="J63" s="67" t="n">
        <v>3.65</v>
      </c>
      <c r="K63" s="57" t="n">
        <f aca="false">J63-L63</f>
        <v>0.448</v>
      </c>
      <c r="L63" s="57" t="n">
        <v>3.202</v>
      </c>
      <c r="M63" s="0" t="n">
        <f aca="false">ABS(H63)</f>
        <v>300000</v>
      </c>
      <c r="N63" s="0" t="str">
        <f aca="false">IF(H63&gt;0,"BUY","SELL")</f>
        <v>BUY</v>
      </c>
      <c r="O63" s="0" t="str">
        <f aca="false">IF(F63="C","CALL","PUT")</f>
        <v>CALL</v>
      </c>
      <c r="P63" s="0" t="str">
        <f aca="false">CONCATENATE(N63," - ",O63)</f>
        <v>BUY - CALL</v>
      </c>
      <c r="Q63" s="0" t="n">
        <f aca="false">I63+L63</f>
        <v>3.802</v>
      </c>
      <c r="R63" s="9" t="n">
        <f aca="false">IF(P63="SELL - PUT",IF(J63-Q63&gt;0,0,(J63-Q63)*M63),IF(P63="BUY - CALL",IF(Q63-J63&gt;0,0,(J63-Q63)*M63),IF(P63="SELL - CALL",IF(Q63-J63&gt;0,0,(Q63-J63)*M63),IF(P63="BUY - PUT",IF(J63-Q63&gt;0,0,(Q63-J63)*M63)))))</f>
        <v>0</v>
      </c>
    </row>
    <row r="64" customFormat="false" ht="12.75" hidden="false" customHeight="false" outlineLevel="0" collapsed="false">
      <c r="A64" s="10" t="s">
        <v>498</v>
      </c>
      <c r="B64" s="54"/>
      <c r="C64" s="10" t="s">
        <v>766</v>
      </c>
      <c r="D64" s="10" t="s">
        <v>96</v>
      </c>
      <c r="E64" s="54" t="s">
        <v>20</v>
      </c>
      <c r="F64" s="54" t="s">
        <v>21</v>
      </c>
      <c r="G64" s="55" t="n">
        <v>37196</v>
      </c>
      <c r="H64" s="56" t="n">
        <v>600000</v>
      </c>
      <c r="I64" s="57" t="n">
        <v>0.6</v>
      </c>
      <c r="J64" s="67" t="n">
        <v>3.65</v>
      </c>
      <c r="K64" s="57" t="n">
        <f aca="false">J64-L64</f>
        <v>0.448</v>
      </c>
      <c r="L64" s="57" t="n">
        <v>3.202</v>
      </c>
      <c r="M64" s="0" t="n">
        <f aca="false">ABS(H64)</f>
        <v>600000</v>
      </c>
      <c r="N64" s="0" t="str">
        <f aca="false">IF(H64&gt;0,"BUY","SELL")</f>
        <v>BUY</v>
      </c>
      <c r="O64" s="0" t="str">
        <f aca="false">IF(F64="C","CALL","PUT")</f>
        <v>CALL</v>
      </c>
      <c r="P64" s="0" t="str">
        <f aca="false">CONCATENATE(N64," - ",O64)</f>
        <v>BUY - CALL</v>
      </c>
      <c r="Q64" s="0" t="n">
        <f aca="false">I64+L64</f>
        <v>3.802</v>
      </c>
      <c r="R64" s="9" t="n">
        <f aca="false">IF(P64="SELL - PUT",IF(J64-Q64&gt;0,0,(J64-Q64)*M64),IF(P64="BUY - CALL",IF(Q64-J64&gt;0,0,(J64-Q64)*M64),IF(P64="SELL - CALL",IF(Q64-J64&gt;0,0,(Q64-J64)*M64),IF(P64="BUY - PUT",IF(J64-Q64&gt;0,0,(Q64-J64)*M64)))))</f>
        <v>0</v>
      </c>
    </row>
    <row r="65" customFormat="false" ht="12.75" hidden="false" customHeight="false" outlineLevel="0" collapsed="false">
      <c r="A65" s="10" t="s">
        <v>316</v>
      </c>
      <c r="B65" s="54"/>
      <c r="C65" s="10" t="s">
        <v>767</v>
      </c>
      <c r="D65" s="10" t="s">
        <v>96</v>
      </c>
      <c r="E65" s="54" t="s">
        <v>20</v>
      </c>
      <c r="F65" s="54" t="s">
        <v>21</v>
      </c>
      <c r="G65" s="55" t="n">
        <v>37196</v>
      </c>
      <c r="H65" s="56" t="n">
        <v>-300000</v>
      </c>
      <c r="I65" s="57" t="n">
        <v>1.5</v>
      </c>
      <c r="J65" s="67" t="n">
        <v>3.65</v>
      </c>
      <c r="K65" s="57" t="n">
        <f aca="false">J65-L65</f>
        <v>0.448</v>
      </c>
      <c r="L65" s="57" t="n">
        <v>3.202</v>
      </c>
      <c r="M65" s="0" t="n">
        <f aca="false">ABS(H65)</f>
        <v>300000</v>
      </c>
      <c r="N65" s="0" t="str">
        <f aca="false">IF(H65&gt;0,"BUY","SELL")</f>
        <v>SELL</v>
      </c>
      <c r="O65" s="0" t="str">
        <f aca="false">IF(F65="C","CALL","PUT")</f>
        <v>CALL</v>
      </c>
      <c r="P65" s="0" t="str">
        <f aca="false">CONCATENATE(N65," - ",O65)</f>
        <v>SELL - CALL</v>
      </c>
      <c r="Q65" s="0" t="n">
        <f aca="false">I65+L65</f>
        <v>4.702</v>
      </c>
      <c r="R65" s="9" t="n">
        <f aca="false">IF(P65="SELL - PUT",IF(J65-Q65&gt;0,0,(J65-Q65)*M65),IF(P65="BUY - CALL",IF(Q65-J65&gt;0,0,(J65-Q65)*M65),IF(P65="SELL - CALL",IF(Q65-J65&gt;0,0,(Q65-J65)*M65),IF(P65="BUY - PUT",IF(J65-Q65&gt;0,0,(Q65-J65)*M65)))))</f>
        <v>0</v>
      </c>
    </row>
    <row r="66" customFormat="false" ht="12.75" hidden="false" customHeight="false" outlineLevel="0" collapsed="false">
      <c r="A66" s="10" t="s">
        <v>316</v>
      </c>
      <c r="B66" s="54"/>
      <c r="C66" s="10" t="s">
        <v>768</v>
      </c>
      <c r="D66" s="10" t="s">
        <v>96</v>
      </c>
      <c r="E66" s="54" t="s">
        <v>20</v>
      </c>
      <c r="F66" s="54" t="s">
        <v>21</v>
      </c>
      <c r="G66" s="55" t="n">
        <v>37196</v>
      </c>
      <c r="H66" s="56" t="n">
        <v>300000</v>
      </c>
      <c r="I66" s="57" t="n">
        <v>2.5</v>
      </c>
      <c r="J66" s="67" t="n">
        <v>3.65</v>
      </c>
      <c r="K66" s="57" t="n">
        <f aca="false">J66-L66</f>
        <v>0.448</v>
      </c>
      <c r="L66" s="57" t="n">
        <v>3.202</v>
      </c>
      <c r="M66" s="0" t="n">
        <f aca="false">ABS(H66)</f>
        <v>300000</v>
      </c>
      <c r="N66" s="0" t="str">
        <f aca="false">IF(H66&gt;0,"BUY","SELL")</f>
        <v>BUY</v>
      </c>
      <c r="O66" s="0" t="str">
        <f aca="false">IF(F66="C","CALL","PUT")</f>
        <v>CALL</v>
      </c>
      <c r="P66" s="0" t="str">
        <f aca="false">CONCATENATE(N66," - ",O66)</f>
        <v>BUY - CALL</v>
      </c>
      <c r="Q66" s="0" t="n">
        <f aca="false">I66+L66</f>
        <v>5.702</v>
      </c>
      <c r="R66" s="9" t="n">
        <f aca="false">IF(P66="SELL - PUT",IF(J66-Q66&gt;0,0,(J66-Q66)*M66),IF(P66="BUY - CALL",IF(Q66-J66&gt;0,0,(J66-Q66)*M66),IF(P66="SELL - CALL",IF(Q66-J66&gt;0,0,(Q66-J66)*M66),IF(P66="BUY - PUT",IF(J66-Q66&gt;0,0,(Q66-J66)*M66)))))</f>
        <v>0</v>
      </c>
    </row>
    <row r="67" customFormat="false" ht="12.75" hidden="false" customHeight="false" outlineLevel="0" collapsed="false">
      <c r="A67" s="12" t="s">
        <v>316</v>
      </c>
      <c r="B67" s="54"/>
      <c r="C67" s="12" t="s">
        <v>769</v>
      </c>
      <c r="D67" s="12" t="s">
        <v>96</v>
      </c>
      <c r="E67" s="54" t="s">
        <v>20</v>
      </c>
      <c r="F67" s="54" t="s">
        <v>21</v>
      </c>
      <c r="G67" s="55" t="n">
        <v>37196</v>
      </c>
      <c r="H67" s="56" t="n">
        <v>300000</v>
      </c>
      <c r="I67" s="57" t="n">
        <v>5</v>
      </c>
      <c r="J67" s="67" t="n">
        <v>3.65</v>
      </c>
      <c r="K67" s="57" t="n">
        <f aca="false">J67-L67</f>
        <v>0.448</v>
      </c>
      <c r="L67" s="57" t="n">
        <v>3.202</v>
      </c>
      <c r="M67" s="0" t="n">
        <f aca="false">ABS(H67)</f>
        <v>300000</v>
      </c>
      <c r="N67" s="0" t="str">
        <f aca="false">IF(H67&gt;0,"BUY","SELL")</f>
        <v>BUY</v>
      </c>
      <c r="O67" s="0" t="str">
        <f aca="false">IF(F67="C","CALL","PUT")</f>
        <v>CALL</v>
      </c>
      <c r="P67" s="0" t="str">
        <f aca="false">CONCATENATE(N67," - ",O67)</f>
        <v>BUY - CALL</v>
      </c>
      <c r="Q67" s="0" t="n">
        <f aca="false">I67+L67</f>
        <v>8.202</v>
      </c>
      <c r="R67" s="9" t="n">
        <f aca="false">IF(P67="SELL - PUT",IF(J67-Q67&gt;0,0,(J67-Q67)*M67),IF(P67="BUY - CALL",IF(Q67-J67&gt;0,0,(J67-Q67)*M67),IF(P67="SELL - CALL",IF(Q67-J67&gt;0,0,(Q67-J67)*M67),IF(P67="BUY - PUT",IF(J67-Q67&gt;0,0,(Q67-J67)*M67)))))</f>
        <v>0</v>
      </c>
    </row>
    <row r="68" customFormat="false" ht="12.75" hidden="false" customHeight="false" outlineLevel="0" collapsed="false">
      <c r="A68" s="12" t="s">
        <v>699</v>
      </c>
      <c r="B68" s="54"/>
      <c r="C68" s="12" t="s">
        <v>770</v>
      </c>
      <c r="D68" s="12" t="s">
        <v>96</v>
      </c>
      <c r="E68" s="54" t="s">
        <v>20</v>
      </c>
      <c r="F68" s="54" t="s">
        <v>35</v>
      </c>
      <c r="G68" s="55" t="n">
        <v>37196</v>
      </c>
      <c r="H68" s="56" t="n">
        <v>75000</v>
      </c>
      <c r="I68" s="57" t="n">
        <v>1</v>
      </c>
      <c r="J68" s="67" t="n">
        <v>3.65</v>
      </c>
      <c r="K68" s="57" t="n">
        <f aca="false">J68-L68</f>
        <v>0.448</v>
      </c>
      <c r="L68" s="57" t="n">
        <v>3.202</v>
      </c>
      <c r="M68" s="0" t="n">
        <f aca="false">ABS(H68)</f>
        <v>75000</v>
      </c>
      <c r="N68" s="0" t="str">
        <f aca="false">IF(H68&gt;0,"BUY","SELL")</f>
        <v>BUY</v>
      </c>
      <c r="O68" s="0" t="str">
        <f aca="false">IF(F68="C","CALL","PUT")</f>
        <v>PUT</v>
      </c>
      <c r="P68" s="0" t="str">
        <f aca="false">CONCATENATE(N68," - ",O68)</f>
        <v>BUY - PUT</v>
      </c>
      <c r="Q68" s="0" t="n">
        <f aca="false">I68+L68</f>
        <v>4.202</v>
      </c>
      <c r="R68" s="9" t="n">
        <f aca="false">IF(P68="SELL - PUT",IF(J68-Q68&gt;0,0,(J68-Q68)*M68),IF(P68="BUY - CALL",IF(Q68-J68&gt;0,0,(J68-Q68)*M68),IF(P68="SELL - CALL",IF(Q68-J68&gt;0,0,(Q68-J68)*M68),IF(P68="BUY - PUT",IF(J68-Q68&gt;0,0,(Q68-J68)*M68)))))</f>
        <v>41400</v>
      </c>
    </row>
    <row r="69" customFormat="false" ht="12.75" hidden="false" customHeight="false" outlineLevel="0" collapsed="false">
      <c r="A69" s="12" t="s">
        <v>656</v>
      </c>
      <c r="B69" s="54"/>
      <c r="C69" s="12" t="s">
        <v>771</v>
      </c>
      <c r="D69" s="12" t="s">
        <v>96</v>
      </c>
      <c r="E69" s="54" t="s">
        <v>20</v>
      </c>
      <c r="F69" s="54" t="s">
        <v>35</v>
      </c>
      <c r="G69" s="55" t="n">
        <v>37196</v>
      </c>
      <c r="H69" s="56" t="n">
        <v>1500000</v>
      </c>
      <c r="I69" s="57" t="n">
        <v>1.2</v>
      </c>
      <c r="J69" s="67" t="n">
        <v>3.65</v>
      </c>
      <c r="K69" s="57" t="n">
        <f aca="false">J69-L69</f>
        <v>0.448</v>
      </c>
      <c r="L69" s="68" t="n">
        <v>3.202</v>
      </c>
      <c r="M69" s="0" t="n">
        <f aca="false">ABS(H69)</f>
        <v>1500000</v>
      </c>
      <c r="N69" s="0" t="str">
        <f aca="false">IF(H69&gt;0,"BUY","SELL")</f>
        <v>BUY</v>
      </c>
      <c r="O69" s="0" t="str">
        <f aca="false">IF(F69="C","CALL","PUT")</f>
        <v>PUT</v>
      </c>
      <c r="P69" s="0" t="str">
        <f aca="false">CONCATENATE(N69," - ",O69)</f>
        <v>BUY - PUT</v>
      </c>
      <c r="Q69" s="0" t="n">
        <f aca="false">I69+L69</f>
        <v>4.402</v>
      </c>
      <c r="R69" s="9" t="n">
        <f aca="false">IF(P69="SELL - PUT",IF(J69-Q69&gt;0,0,(J69-Q69)*M69),IF(P69="BUY - CALL",IF(Q69-J69&gt;0,0,(J69-Q69)*M69),IF(P69="SELL - CALL",IF(Q69-J69&gt;0,0,(Q69-J69)*M69),IF(P69="BUY - PUT",IF(J69-Q69&gt;0,0,(Q69-J69)*M69)))))</f>
        <v>1128000</v>
      </c>
    </row>
    <row r="70" customFormat="false" ht="12.75" hidden="false" customHeight="false" outlineLevel="0" collapsed="false">
      <c r="A70" s="12" t="s">
        <v>656</v>
      </c>
      <c r="B70" s="54"/>
      <c r="C70" s="12" t="s">
        <v>772</v>
      </c>
      <c r="D70" s="12" t="s">
        <v>96</v>
      </c>
      <c r="E70" s="54" t="s">
        <v>20</v>
      </c>
      <c r="F70" s="54" t="s">
        <v>35</v>
      </c>
      <c r="G70" s="55" t="n">
        <v>37196</v>
      </c>
      <c r="H70" s="56" t="n">
        <v>600000</v>
      </c>
      <c r="I70" s="57" t="n">
        <v>1</v>
      </c>
      <c r="J70" s="67" t="n">
        <v>3.65</v>
      </c>
      <c r="K70" s="57" t="n">
        <f aca="false">J70-L70</f>
        <v>0.448</v>
      </c>
      <c r="L70" s="68" t="n">
        <v>3.202</v>
      </c>
      <c r="M70" s="0" t="n">
        <f aca="false">ABS(H70)</f>
        <v>600000</v>
      </c>
      <c r="N70" s="0" t="str">
        <f aca="false">IF(H70&gt;0,"BUY","SELL")</f>
        <v>BUY</v>
      </c>
      <c r="O70" s="0" t="str">
        <f aca="false">IF(F70="C","CALL","PUT")</f>
        <v>PUT</v>
      </c>
      <c r="P70" s="0" t="str">
        <f aca="false">CONCATENATE(N70," - ",O70)</f>
        <v>BUY - PUT</v>
      </c>
      <c r="Q70" s="0" t="n">
        <f aca="false">I70+L70</f>
        <v>4.202</v>
      </c>
      <c r="R70" s="9" t="n">
        <f aca="false">IF(P70="SELL - PUT",IF(J70-Q70&gt;0,0,(J70-Q70)*M70),IF(P70="BUY - CALL",IF(Q70-J70&gt;0,0,(J70-Q70)*M70),IF(P70="SELL - CALL",IF(Q70-J70&gt;0,0,(Q70-J70)*M70),IF(P70="BUY - PUT",IF(J70-Q70&gt;0,0,(Q70-J70)*M70)))))</f>
        <v>331200</v>
      </c>
    </row>
    <row r="71" customFormat="false" ht="12.75" hidden="false" customHeight="false" outlineLevel="0" collapsed="false">
      <c r="A71" s="12" t="s">
        <v>773</v>
      </c>
      <c r="B71" s="54"/>
      <c r="C71" s="12" t="s">
        <v>774</v>
      </c>
      <c r="D71" s="12" t="s">
        <v>96</v>
      </c>
      <c r="E71" s="54" t="s">
        <v>20</v>
      </c>
      <c r="F71" s="54" t="s">
        <v>35</v>
      </c>
      <c r="G71" s="55" t="n">
        <v>37196</v>
      </c>
      <c r="H71" s="56" t="n">
        <v>300000</v>
      </c>
      <c r="I71" s="57" t="n">
        <v>1</v>
      </c>
      <c r="J71" s="67" t="n">
        <v>3.65</v>
      </c>
      <c r="K71" s="57" t="n">
        <f aca="false">J71-L71</f>
        <v>0.448</v>
      </c>
      <c r="L71" s="68" t="n">
        <v>3.202</v>
      </c>
      <c r="M71" s="0" t="n">
        <f aca="false">ABS(H71)</f>
        <v>300000</v>
      </c>
      <c r="N71" s="0" t="str">
        <f aca="false">IF(H71&gt;0,"BUY","SELL")</f>
        <v>BUY</v>
      </c>
      <c r="O71" s="0" t="str">
        <f aca="false">IF(F71="C","CALL","PUT")</f>
        <v>PUT</v>
      </c>
      <c r="P71" s="0" t="str">
        <f aca="false">CONCATENATE(N71," - ",O71)</f>
        <v>BUY - PUT</v>
      </c>
      <c r="Q71" s="0" t="n">
        <f aca="false">I71+L71</f>
        <v>4.202</v>
      </c>
      <c r="R71" s="9" t="n">
        <f aca="false">IF(P71="SELL - PUT",IF(J71-Q71&gt;0,0,(J71-Q71)*M71),IF(P71="BUY - CALL",IF(Q71-J71&gt;0,0,(J71-Q71)*M71),IF(P71="SELL - CALL",IF(Q71-J71&gt;0,0,(Q71-J71)*M71),IF(P71="BUY - PUT",IF(J71-Q71&gt;0,0,(Q71-J71)*M71)))))</f>
        <v>165600</v>
      </c>
    </row>
    <row r="72" customFormat="false" ht="12.75" hidden="false" customHeight="false" outlineLevel="0" collapsed="false">
      <c r="A72" s="12" t="s">
        <v>773</v>
      </c>
      <c r="B72" s="54"/>
      <c r="C72" s="12" t="s">
        <v>775</v>
      </c>
      <c r="D72" s="12" t="s">
        <v>96</v>
      </c>
      <c r="E72" s="54" t="s">
        <v>20</v>
      </c>
      <c r="F72" s="54" t="s">
        <v>35</v>
      </c>
      <c r="G72" s="55" t="n">
        <v>37196</v>
      </c>
      <c r="H72" s="56" t="n">
        <v>300000</v>
      </c>
      <c r="I72" s="57" t="n">
        <v>1</v>
      </c>
      <c r="J72" s="67" t="n">
        <v>3.65</v>
      </c>
      <c r="K72" s="57" t="n">
        <f aca="false">J72-L72</f>
        <v>0.448</v>
      </c>
      <c r="L72" s="68" t="n">
        <v>3.202</v>
      </c>
      <c r="M72" s="0" t="n">
        <f aca="false">ABS(H72)</f>
        <v>300000</v>
      </c>
      <c r="N72" s="0" t="str">
        <f aca="false">IF(H72&gt;0,"BUY","SELL")</f>
        <v>BUY</v>
      </c>
      <c r="O72" s="0" t="str">
        <f aca="false">IF(F72="C","CALL","PUT")</f>
        <v>PUT</v>
      </c>
      <c r="P72" s="0" t="str">
        <f aca="false">CONCATENATE(N72," - ",O72)</f>
        <v>BUY - PUT</v>
      </c>
      <c r="Q72" s="0" t="n">
        <f aca="false">I72+L72</f>
        <v>4.202</v>
      </c>
      <c r="R72" s="9" t="n">
        <f aca="false">IF(P72="SELL - PUT",IF(J72-Q72&gt;0,0,(J72-Q72)*M72),IF(P72="BUY - CALL",IF(Q72-J72&gt;0,0,(J72-Q72)*M72),IF(P72="SELL - CALL",IF(Q72-J72&gt;0,0,(Q72-J72)*M72),IF(P72="BUY - PUT",IF(J72-Q72&gt;0,0,(Q72-J72)*M72)))))</f>
        <v>165600</v>
      </c>
    </row>
    <row r="73" customFormat="false" ht="12.75" hidden="false" customHeight="false" outlineLevel="0" collapsed="false">
      <c r="A73" s="12" t="s">
        <v>236</v>
      </c>
      <c r="B73" s="54"/>
      <c r="C73" s="12" t="s">
        <v>776</v>
      </c>
      <c r="D73" s="12" t="s">
        <v>96</v>
      </c>
      <c r="E73" s="54" t="s">
        <v>20</v>
      </c>
      <c r="F73" s="54" t="s">
        <v>21</v>
      </c>
      <c r="G73" s="55" t="n">
        <v>37196</v>
      </c>
      <c r="H73" s="56" t="n">
        <v>300000</v>
      </c>
      <c r="I73" s="57" t="n">
        <v>1.15</v>
      </c>
      <c r="J73" s="67" t="n">
        <v>3.65</v>
      </c>
      <c r="K73" s="57" t="n">
        <f aca="false">J73-L73</f>
        <v>0.448</v>
      </c>
      <c r="L73" s="68" t="n">
        <v>3.202</v>
      </c>
      <c r="M73" s="0" t="n">
        <f aca="false">ABS(H73)</f>
        <v>300000</v>
      </c>
      <c r="N73" s="0" t="str">
        <f aca="false">IF(H73&gt;0,"BUY","SELL")</f>
        <v>BUY</v>
      </c>
      <c r="O73" s="0" t="str">
        <f aca="false">IF(F73="C","CALL","PUT")</f>
        <v>CALL</v>
      </c>
      <c r="P73" s="0" t="str">
        <f aca="false">CONCATENATE(N73," - ",O73)</f>
        <v>BUY - CALL</v>
      </c>
      <c r="Q73" s="0" t="n">
        <f aca="false">I73+L73</f>
        <v>4.352</v>
      </c>
      <c r="R73" s="9" t="n">
        <f aca="false">IF(P73="SELL - PUT",IF(J73-Q73&gt;0,0,(J73-Q73)*M73),IF(P73="BUY - CALL",IF(Q73-J73&gt;0,0,(J73-Q73)*M73),IF(P73="SELL - CALL",IF(Q73-J73&gt;0,0,(Q73-J73)*M73),IF(P73="BUY - PUT",IF(J73-Q73&gt;0,0,(Q73-J73)*M73)))))</f>
        <v>0</v>
      </c>
    </row>
    <row r="74" customFormat="false" ht="12.75" hidden="false" customHeight="false" outlineLevel="0" collapsed="false">
      <c r="A74" s="12" t="s">
        <v>316</v>
      </c>
      <c r="B74" s="54"/>
      <c r="C74" s="12" t="s">
        <v>777</v>
      </c>
      <c r="D74" s="12" t="s">
        <v>96</v>
      </c>
      <c r="E74" s="54" t="s">
        <v>20</v>
      </c>
      <c r="F74" s="54" t="s">
        <v>35</v>
      </c>
      <c r="G74" s="55" t="n">
        <v>37196</v>
      </c>
      <c r="H74" s="56" t="n">
        <v>-300000</v>
      </c>
      <c r="I74" s="57" t="n">
        <v>1.15</v>
      </c>
      <c r="J74" s="67" t="n">
        <v>3.65</v>
      </c>
      <c r="K74" s="57" t="n">
        <f aca="false">J74-L74</f>
        <v>0.448</v>
      </c>
      <c r="L74" s="68" t="n">
        <v>3.202</v>
      </c>
      <c r="M74" s="0" t="n">
        <f aca="false">ABS(H74)</f>
        <v>300000</v>
      </c>
      <c r="N74" s="0" t="str">
        <f aca="false">IF(H74&gt;0,"BUY","SELL")</f>
        <v>SELL</v>
      </c>
      <c r="O74" s="0" t="str">
        <f aca="false">IF(F74="C","CALL","PUT")</f>
        <v>PUT</v>
      </c>
      <c r="P74" s="0" t="str">
        <f aca="false">CONCATENATE(N74," - ",O74)</f>
        <v>SELL - PUT</v>
      </c>
      <c r="Q74" s="0" t="n">
        <f aca="false">I74+L74</f>
        <v>4.352</v>
      </c>
      <c r="R74" s="9" t="n">
        <f aca="false">IF(P74="SELL - PUT",IF(J74-Q74&gt;0,0,(J74-Q74)*M74),IF(P74="BUY - CALL",IF(Q74-J74&gt;0,0,(J74-Q74)*M74),IF(P74="SELL - CALL",IF(Q74-J74&gt;0,0,(Q74-J74)*M74),IF(P74="BUY - PUT",IF(J74-Q74&gt;0,0,(Q74-J74)*M74)))))</f>
        <v>-210600</v>
      </c>
    </row>
    <row r="75" customFormat="false" ht="12.75" hidden="false" customHeight="false" outlineLevel="0" collapsed="false">
      <c r="A75" s="12" t="s">
        <v>778</v>
      </c>
      <c r="B75" s="54"/>
      <c r="C75" s="12" t="s">
        <v>779</v>
      </c>
      <c r="D75" s="12" t="s">
        <v>96</v>
      </c>
      <c r="E75" s="54" t="s">
        <v>20</v>
      </c>
      <c r="F75" s="54" t="s">
        <v>21</v>
      </c>
      <c r="G75" s="55" t="n">
        <v>37196</v>
      </c>
      <c r="H75" s="56" t="n">
        <v>300000</v>
      </c>
      <c r="I75" s="57" t="n">
        <v>1.15</v>
      </c>
      <c r="J75" s="67" t="n">
        <v>3.65</v>
      </c>
      <c r="K75" s="57" t="n">
        <f aca="false">J75-L75</f>
        <v>0.448</v>
      </c>
      <c r="L75" s="68" t="n">
        <v>3.202</v>
      </c>
      <c r="M75" s="0" t="n">
        <f aca="false">ABS(H75)</f>
        <v>300000</v>
      </c>
      <c r="N75" s="0" t="str">
        <f aca="false">IF(H75&gt;0,"BUY","SELL")</f>
        <v>BUY</v>
      </c>
      <c r="O75" s="0" t="str">
        <f aca="false">IF(F75="C","CALL","PUT")</f>
        <v>CALL</v>
      </c>
      <c r="P75" s="0" t="str">
        <f aca="false">CONCATENATE(N75," - ",O75)</f>
        <v>BUY - CALL</v>
      </c>
      <c r="Q75" s="0" t="n">
        <f aca="false">I75+L75</f>
        <v>4.352</v>
      </c>
      <c r="R75" s="9" t="n">
        <f aca="false">IF(P75="SELL - PUT",IF(J75-Q75&gt;0,0,(J75-Q75)*M75),IF(P75="BUY - CALL",IF(Q75-J75&gt;0,0,(J75-Q75)*M75),IF(P75="SELL - CALL",IF(Q75-J75&gt;0,0,(Q75-J75)*M75),IF(P75="BUY - PUT",IF(J75-Q75&gt;0,0,(Q75-J75)*M75)))))</f>
        <v>0</v>
      </c>
    </row>
    <row r="76" customFormat="false" ht="12.75" hidden="false" customHeight="false" outlineLevel="0" collapsed="false">
      <c r="A76" s="10" t="s">
        <v>170</v>
      </c>
      <c r="B76" s="54"/>
      <c r="C76" s="10" t="s">
        <v>780</v>
      </c>
      <c r="D76" s="10" t="s">
        <v>223</v>
      </c>
      <c r="E76" s="54" t="s">
        <v>20</v>
      </c>
      <c r="F76" s="54" t="s">
        <v>35</v>
      </c>
      <c r="G76" s="55" t="n">
        <v>37196</v>
      </c>
      <c r="H76" s="56" t="n">
        <v>300000</v>
      </c>
      <c r="I76" s="57" t="n">
        <v>0.2</v>
      </c>
      <c r="J76" s="67" t="n">
        <v>3.31</v>
      </c>
      <c r="K76" s="57" t="n">
        <f aca="false">J76-L76</f>
        <v>0.108</v>
      </c>
      <c r="L76" s="57" t="n">
        <v>3.202</v>
      </c>
      <c r="M76" s="0" t="n">
        <f aca="false">ABS(H76)</f>
        <v>300000</v>
      </c>
      <c r="N76" s="0" t="str">
        <f aca="false">IF(H76&gt;0,"BUY","SELL")</f>
        <v>BUY</v>
      </c>
      <c r="O76" s="0" t="str">
        <f aca="false">IF(F76="C","CALL","PUT")</f>
        <v>PUT</v>
      </c>
      <c r="P76" s="0" t="str">
        <f aca="false">CONCATENATE(N76," - ",O76)</f>
        <v>BUY - PUT</v>
      </c>
      <c r="Q76" s="0" t="n">
        <f aca="false">I76+L76</f>
        <v>3.402</v>
      </c>
      <c r="R76" s="9" t="n">
        <f aca="false">IF(P76="SELL - PUT",IF(J76-Q76&gt;0,0,(J76-Q76)*M76),IF(P76="BUY - CALL",IF(Q76-J76&gt;0,0,(J76-Q76)*M76),IF(P76="SELL - CALL",IF(Q76-J76&gt;0,0,(Q76-J76)*M76),IF(P76="BUY - PUT",IF(J76-Q76&gt;0,0,(Q76-J76)*M76)))))</f>
        <v>27600</v>
      </c>
    </row>
    <row r="77" customFormat="false" ht="12.75" hidden="false" customHeight="false" outlineLevel="0" collapsed="false">
      <c r="A77" s="10" t="s">
        <v>170</v>
      </c>
      <c r="B77" s="54"/>
      <c r="C77" s="10" t="s">
        <v>781</v>
      </c>
      <c r="D77" s="10" t="s">
        <v>228</v>
      </c>
      <c r="E77" s="54" t="s">
        <v>20</v>
      </c>
      <c r="F77" s="54" t="s">
        <v>21</v>
      </c>
      <c r="G77" s="55" t="n">
        <v>37196</v>
      </c>
      <c r="H77" s="56" t="n">
        <v>1500000</v>
      </c>
      <c r="I77" s="57" t="n">
        <v>0.5</v>
      </c>
      <c r="J77" s="67" t="n">
        <v>3.21</v>
      </c>
      <c r="K77" s="57" t="n">
        <f aca="false">J77-L77</f>
        <v>0.00800000000000001</v>
      </c>
      <c r="L77" s="57" t="n">
        <v>3.202</v>
      </c>
      <c r="M77" s="0" t="n">
        <f aca="false">ABS(H77)</f>
        <v>1500000</v>
      </c>
      <c r="N77" s="0" t="str">
        <f aca="false">IF(H77&gt;0,"BUY","SELL")</f>
        <v>BUY</v>
      </c>
      <c r="O77" s="0" t="str">
        <f aca="false">IF(F77="C","CALL","PUT")</f>
        <v>CALL</v>
      </c>
      <c r="P77" s="0" t="str">
        <f aca="false">CONCATENATE(N77," - ",O77)</f>
        <v>BUY - CALL</v>
      </c>
      <c r="Q77" s="0" t="n">
        <f aca="false">I77+L77</f>
        <v>3.702</v>
      </c>
      <c r="R77" s="9" t="n">
        <f aca="false">IF(P77="SELL - PUT",IF(J77-Q77&gt;0,0,(J77-Q77)*M77),IF(P77="BUY - CALL",IF(Q77-J77&gt;0,0,(J77-Q77)*M77),IF(P77="SELL - CALL",IF(Q77-J77&gt;0,0,(Q77-J77)*M77),IF(P77="BUY - PUT",IF(J77-Q77&gt;0,0,(Q77-J77)*M77)))))</f>
        <v>0</v>
      </c>
    </row>
    <row r="78" customFormat="false" ht="12.75" hidden="false" customHeight="false" outlineLevel="0" collapsed="false">
      <c r="A78" s="10" t="s">
        <v>170</v>
      </c>
      <c r="B78" s="54"/>
      <c r="C78" s="10" t="s">
        <v>782</v>
      </c>
      <c r="D78" s="10" t="s">
        <v>228</v>
      </c>
      <c r="E78" s="54" t="s">
        <v>20</v>
      </c>
      <c r="F78" s="54" t="s">
        <v>21</v>
      </c>
      <c r="G78" s="55" t="n">
        <v>37196</v>
      </c>
      <c r="H78" s="56" t="n">
        <v>1000000</v>
      </c>
      <c r="I78" s="57" t="n">
        <v>0.5</v>
      </c>
      <c r="J78" s="67" t="n">
        <v>3.21</v>
      </c>
      <c r="K78" s="57" t="n">
        <f aca="false">J78-L78</f>
        <v>0.00800000000000001</v>
      </c>
      <c r="L78" s="57" t="n">
        <v>3.202</v>
      </c>
      <c r="M78" s="0" t="n">
        <f aca="false">ABS(H78)</f>
        <v>1000000</v>
      </c>
      <c r="N78" s="0" t="str">
        <f aca="false">IF(H78&gt;0,"BUY","SELL")</f>
        <v>BUY</v>
      </c>
      <c r="O78" s="0" t="str">
        <f aca="false">IF(F78="C","CALL","PUT")</f>
        <v>CALL</v>
      </c>
      <c r="P78" s="0" t="str">
        <f aca="false">CONCATENATE(N78," - ",O78)</f>
        <v>BUY - CALL</v>
      </c>
      <c r="Q78" s="0" t="n">
        <f aca="false">I78+L78</f>
        <v>3.702</v>
      </c>
      <c r="R78" s="9" t="n">
        <f aca="false">IF(P78="SELL - PUT",IF(J78-Q78&gt;0,0,(J78-Q78)*M78),IF(P78="BUY - CALL",IF(Q78-J78&gt;0,0,(J78-Q78)*M78),IF(P78="SELL - CALL",IF(Q78-J78&gt;0,0,(Q78-J78)*M78),IF(P78="BUY - PUT",IF(J78-Q78&gt;0,0,(Q78-J78)*M78)))))</f>
        <v>0</v>
      </c>
    </row>
    <row r="79" customFormat="false" ht="12.75" hidden="false" customHeight="false" outlineLevel="0" collapsed="false">
      <c r="A79" s="10" t="s">
        <v>170</v>
      </c>
      <c r="B79" s="54"/>
      <c r="C79" s="10" t="s">
        <v>783</v>
      </c>
      <c r="D79" s="10" t="s">
        <v>228</v>
      </c>
      <c r="E79" s="54" t="s">
        <v>20</v>
      </c>
      <c r="F79" s="54" t="s">
        <v>35</v>
      </c>
      <c r="G79" s="55" t="n">
        <v>37196</v>
      </c>
      <c r="H79" s="56" t="n">
        <v>300000</v>
      </c>
      <c r="I79" s="57" t="n">
        <v>0.15</v>
      </c>
      <c r="J79" s="67" t="n">
        <v>3.21</v>
      </c>
      <c r="K79" s="57" t="n">
        <f aca="false">J79-L79</f>
        <v>0.00800000000000001</v>
      </c>
      <c r="L79" s="57" t="n">
        <v>3.202</v>
      </c>
      <c r="M79" s="0" t="n">
        <f aca="false">ABS(H79)</f>
        <v>300000</v>
      </c>
      <c r="N79" s="0" t="str">
        <f aca="false">IF(H79&gt;0,"BUY","SELL")</f>
        <v>BUY</v>
      </c>
      <c r="O79" s="0" t="str">
        <f aca="false">IF(F79="C","CALL","PUT")</f>
        <v>PUT</v>
      </c>
      <c r="P79" s="0" t="str">
        <f aca="false">CONCATENATE(N79," - ",O79)</f>
        <v>BUY - PUT</v>
      </c>
      <c r="Q79" s="0" t="n">
        <f aca="false">I79+L79</f>
        <v>3.352</v>
      </c>
      <c r="R79" s="9" t="n">
        <f aca="false">IF(P79="SELL - PUT",IF(J79-Q79&gt;0,0,(J79-Q79)*M79),IF(P79="BUY - CALL",IF(Q79-J79&gt;0,0,(J79-Q79)*M79),IF(P79="SELL - CALL",IF(Q79-J79&gt;0,0,(Q79-J79)*M79),IF(P79="BUY - PUT",IF(J79-Q79&gt;0,0,(Q79-J79)*M79)))))</f>
        <v>42600</v>
      </c>
    </row>
    <row r="80" customFormat="false" ht="12.75" hidden="false" customHeight="false" outlineLevel="0" collapsed="false">
      <c r="A80" s="10" t="s">
        <v>52</v>
      </c>
      <c r="B80" s="54"/>
      <c r="C80" s="10" t="s">
        <v>784</v>
      </c>
      <c r="D80" s="10" t="s">
        <v>228</v>
      </c>
      <c r="E80" s="54" t="s">
        <v>20</v>
      </c>
      <c r="F80" s="54" t="s">
        <v>21</v>
      </c>
      <c r="G80" s="55" t="n">
        <v>37196</v>
      </c>
      <c r="H80" s="56" t="n">
        <v>400000</v>
      </c>
      <c r="I80" s="57" t="n">
        <v>0.5</v>
      </c>
      <c r="J80" s="67" t="n">
        <v>3.21</v>
      </c>
      <c r="K80" s="57" t="n">
        <f aca="false">J80-L80</f>
        <v>0.00800000000000001</v>
      </c>
      <c r="L80" s="57" t="n">
        <v>3.202</v>
      </c>
      <c r="M80" s="0" t="n">
        <f aca="false">ABS(H80)</f>
        <v>400000</v>
      </c>
      <c r="N80" s="0" t="str">
        <f aca="false">IF(H80&gt;0,"BUY","SELL")</f>
        <v>BUY</v>
      </c>
      <c r="O80" s="0" t="str">
        <f aca="false">IF(F80="C","CALL","PUT")</f>
        <v>CALL</v>
      </c>
      <c r="P80" s="0" t="str">
        <f aca="false">CONCATENATE(N80," - ",O80)</f>
        <v>BUY - CALL</v>
      </c>
      <c r="Q80" s="0" t="n">
        <f aca="false">I80+L80</f>
        <v>3.702</v>
      </c>
      <c r="R80" s="9" t="n">
        <f aca="false">IF(P80="SELL - PUT",IF(J80-Q80&gt;0,0,(J80-Q80)*M80),IF(P80="BUY - CALL",IF(Q80-J80&gt;0,0,(J80-Q80)*M80),IF(P80="SELL - CALL",IF(Q80-J80&gt;0,0,(Q80-J80)*M80),IF(P80="BUY - PUT",IF(J80-Q80&gt;0,0,(Q80-J80)*M80)))))</f>
        <v>0</v>
      </c>
    </row>
    <row r="81" customFormat="false" ht="12.75" hidden="false" customHeight="false" outlineLevel="0" collapsed="false">
      <c r="A81" s="10" t="s">
        <v>170</v>
      </c>
      <c r="B81" s="54"/>
      <c r="C81" s="10" t="s">
        <v>785</v>
      </c>
      <c r="D81" s="10" t="s">
        <v>228</v>
      </c>
      <c r="E81" s="54" t="s">
        <v>20</v>
      </c>
      <c r="F81" s="54" t="s">
        <v>21</v>
      </c>
      <c r="G81" s="55" t="n">
        <v>37196</v>
      </c>
      <c r="H81" s="56" t="n">
        <v>-500000</v>
      </c>
      <c r="I81" s="57" t="n">
        <v>0.3</v>
      </c>
      <c r="J81" s="67" t="n">
        <v>3.21</v>
      </c>
      <c r="K81" s="57" t="n">
        <f aca="false">J81-L81</f>
        <v>0.00800000000000001</v>
      </c>
      <c r="L81" s="57" t="n">
        <v>3.202</v>
      </c>
      <c r="M81" s="0" t="n">
        <f aca="false">ABS(H81)</f>
        <v>500000</v>
      </c>
      <c r="N81" s="0" t="str">
        <f aca="false">IF(H81&gt;0,"BUY","SELL")</f>
        <v>SELL</v>
      </c>
      <c r="O81" s="0" t="str">
        <f aca="false">IF(F81="C","CALL","PUT")</f>
        <v>CALL</v>
      </c>
      <c r="P81" s="0" t="str">
        <f aca="false">CONCATENATE(N81," - ",O81)</f>
        <v>SELL - CALL</v>
      </c>
      <c r="Q81" s="0" t="n">
        <f aca="false">I81+L81</f>
        <v>3.502</v>
      </c>
      <c r="R81" s="9" t="n">
        <f aca="false">IF(P81="SELL - PUT",IF(J81-Q81&gt;0,0,(J81-Q81)*M81),IF(P81="BUY - CALL",IF(Q81-J81&gt;0,0,(J81-Q81)*M81),IF(P81="SELL - CALL",IF(Q81-J81&gt;0,0,(Q81-J81)*M81),IF(P81="BUY - PUT",IF(J81-Q81&gt;0,0,(Q81-J81)*M81)))))</f>
        <v>0</v>
      </c>
    </row>
    <row r="82" customFormat="false" ht="12.75" hidden="false" customHeight="false" outlineLevel="0" collapsed="false">
      <c r="A82" s="10" t="s">
        <v>170</v>
      </c>
      <c r="B82" s="54"/>
      <c r="C82" s="10" t="s">
        <v>786</v>
      </c>
      <c r="D82" s="10" t="s">
        <v>228</v>
      </c>
      <c r="E82" s="54" t="s">
        <v>20</v>
      </c>
      <c r="F82" s="54" t="s">
        <v>35</v>
      </c>
      <c r="G82" s="55" t="n">
        <v>37196</v>
      </c>
      <c r="H82" s="56" t="n">
        <v>500000</v>
      </c>
      <c r="I82" s="57" t="n">
        <v>0.15</v>
      </c>
      <c r="J82" s="67" t="n">
        <v>3.21</v>
      </c>
      <c r="K82" s="57" t="n">
        <f aca="false">J82-L82</f>
        <v>0.00800000000000001</v>
      </c>
      <c r="L82" s="57" t="n">
        <v>3.202</v>
      </c>
      <c r="M82" s="0" t="n">
        <f aca="false">ABS(H82)</f>
        <v>500000</v>
      </c>
      <c r="N82" s="0" t="str">
        <f aca="false">IF(H82&gt;0,"BUY","SELL")</f>
        <v>BUY</v>
      </c>
      <c r="O82" s="0" t="str">
        <f aca="false">IF(F82="C","CALL","PUT")</f>
        <v>PUT</v>
      </c>
      <c r="P82" s="0" t="str">
        <f aca="false">CONCATENATE(N82," - ",O82)</f>
        <v>BUY - PUT</v>
      </c>
      <c r="Q82" s="0" t="n">
        <f aca="false">I82+L82</f>
        <v>3.352</v>
      </c>
      <c r="R82" s="9" t="n">
        <f aca="false">IF(P82="SELL - PUT",IF(J82-Q82&gt;0,0,(J82-Q82)*M82),IF(P82="BUY - CALL",IF(Q82-J82&gt;0,0,(J82-Q82)*M82),IF(P82="SELL - CALL",IF(Q82-J82&gt;0,0,(Q82-J82)*M82),IF(P82="BUY - PUT",IF(J82-Q82&gt;0,0,(Q82-J82)*M82)))))</f>
        <v>71000</v>
      </c>
    </row>
    <row r="83" customFormat="false" ht="12.75" hidden="false" customHeight="false" outlineLevel="0" collapsed="false">
      <c r="A83" s="10" t="s">
        <v>170</v>
      </c>
      <c r="B83" s="54"/>
      <c r="C83" s="10" t="s">
        <v>787</v>
      </c>
      <c r="D83" s="10" t="s">
        <v>228</v>
      </c>
      <c r="E83" s="54" t="s">
        <v>20</v>
      </c>
      <c r="F83" s="54" t="s">
        <v>21</v>
      </c>
      <c r="G83" s="55" t="n">
        <v>37196</v>
      </c>
      <c r="H83" s="56" t="n">
        <v>1000000</v>
      </c>
      <c r="I83" s="57" t="n">
        <v>0.5</v>
      </c>
      <c r="J83" s="67" t="n">
        <v>3.21</v>
      </c>
      <c r="K83" s="57" t="n">
        <f aca="false">J83-L83</f>
        <v>0.00800000000000001</v>
      </c>
      <c r="L83" s="57" t="n">
        <v>3.202</v>
      </c>
      <c r="M83" s="0" t="n">
        <f aca="false">ABS(H83)</f>
        <v>1000000</v>
      </c>
      <c r="N83" s="0" t="str">
        <f aca="false">IF(H83&gt;0,"BUY","SELL")</f>
        <v>BUY</v>
      </c>
      <c r="O83" s="0" t="str">
        <f aca="false">IF(F83="C","CALL","PUT")</f>
        <v>CALL</v>
      </c>
      <c r="P83" s="0" t="str">
        <f aca="false">CONCATENATE(N83," - ",O83)</f>
        <v>BUY - CALL</v>
      </c>
      <c r="Q83" s="0" t="n">
        <f aca="false">I83+L83</f>
        <v>3.702</v>
      </c>
      <c r="R83" s="9" t="n">
        <f aca="false">IF(P83="SELL - PUT",IF(J83-Q83&gt;0,0,(J83-Q83)*M83),IF(P83="BUY - CALL",IF(Q83-J83&gt;0,0,(J83-Q83)*M83),IF(P83="SELL - CALL",IF(Q83-J83&gt;0,0,(Q83-J83)*M83),IF(P83="BUY - PUT",IF(J83-Q83&gt;0,0,(Q83-J83)*M83)))))</f>
        <v>0</v>
      </c>
    </row>
    <row r="84" customFormat="false" ht="12.75" hidden="false" customHeight="false" outlineLevel="0" collapsed="false">
      <c r="A84" s="10" t="s">
        <v>170</v>
      </c>
      <c r="B84" s="54"/>
      <c r="C84" s="10" t="s">
        <v>788</v>
      </c>
      <c r="D84" s="10" t="s">
        <v>228</v>
      </c>
      <c r="E84" s="54" t="s">
        <v>20</v>
      </c>
      <c r="F84" s="54" t="s">
        <v>21</v>
      </c>
      <c r="G84" s="55" t="n">
        <v>37196</v>
      </c>
      <c r="H84" s="56" t="n">
        <v>600000</v>
      </c>
      <c r="I84" s="57" t="n">
        <v>0.3</v>
      </c>
      <c r="J84" s="67" t="n">
        <v>3.21</v>
      </c>
      <c r="K84" s="57" t="n">
        <f aca="false">J84-L84</f>
        <v>0.00800000000000001</v>
      </c>
      <c r="L84" s="57" t="n">
        <v>3.202</v>
      </c>
      <c r="M84" s="0" t="n">
        <f aca="false">ABS(H84)</f>
        <v>600000</v>
      </c>
      <c r="N84" s="0" t="str">
        <f aca="false">IF(H84&gt;0,"BUY","SELL")</f>
        <v>BUY</v>
      </c>
      <c r="O84" s="0" t="str">
        <f aca="false">IF(F84="C","CALL","PUT")</f>
        <v>CALL</v>
      </c>
      <c r="P84" s="0" t="str">
        <f aca="false">CONCATENATE(N84," - ",O84)</f>
        <v>BUY - CALL</v>
      </c>
      <c r="Q84" s="0" t="n">
        <f aca="false">I84+L84</f>
        <v>3.502</v>
      </c>
      <c r="R84" s="9" t="n">
        <f aca="false">IF(P84="SELL - PUT",IF(J84-Q84&gt;0,0,(J84-Q84)*M84),IF(P84="BUY - CALL",IF(Q84-J84&gt;0,0,(J84-Q84)*M84),IF(P84="SELL - CALL",IF(Q84-J84&gt;0,0,(Q84-J84)*M84),IF(P84="BUY - PUT",IF(J84-Q84&gt;0,0,(Q84-J84)*M84)))))</f>
        <v>0</v>
      </c>
    </row>
    <row r="85" customFormat="false" ht="12.75" hidden="false" customHeight="false" outlineLevel="0" collapsed="false">
      <c r="A85" s="10" t="s">
        <v>571</v>
      </c>
      <c r="B85" s="54"/>
      <c r="C85" s="10" t="s">
        <v>789</v>
      </c>
      <c r="D85" s="10" t="s">
        <v>228</v>
      </c>
      <c r="E85" s="54" t="s">
        <v>20</v>
      </c>
      <c r="F85" s="54" t="s">
        <v>21</v>
      </c>
      <c r="G85" s="55" t="n">
        <v>37196</v>
      </c>
      <c r="H85" s="56" t="n">
        <v>-300000</v>
      </c>
      <c r="I85" s="57" t="n">
        <v>0.2</v>
      </c>
      <c r="J85" s="67" t="n">
        <v>3.21</v>
      </c>
      <c r="K85" s="57" t="n">
        <f aca="false">J85-L85</f>
        <v>0.00800000000000001</v>
      </c>
      <c r="L85" s="57" t="n">
        <v>3.202</v>
      </c>
      <c r="M85" s="0" t="n">
        <f aca="false">ABS(H85)</f>
        <v>300000</v>
      </c>
      <c r="N85" s="0" t="str">
        <f aca="false">IF(H85&gt;0,"BUY","SELL")</f>
        <v>SELL</v>
      </c>
      <c r="O85" s="0" t="str">
        <f aca="false">IF(F85="C","CALL","PUT")</f>
        <v>CALL</v>
      </c>
      <c r="P85" s="0" t="str">
        <f aca="false">CONCATENATE(N85," - ",O85)</f>
        <v>SELL - CALL</v>
      </c>
      <c r="Q85" s="0" t="n">
        <f aca="false">I85+L85</f>
        <v>3.402</v>
      </c>
      <c r="R85" s="9" t="n">
        <f aca="false">IF(P85="SELL - PUT",IF(J85-Q85&gt;0,0,(J85-Q85)*M85),IF(P85="BUY - CALL",IF(Q85-J85&gt;0,0,(J85-Q85)*M85),IF(P85="SELL - CALL",IF(Q85-J85&gt;0,0,(Q85-J85)*M85),IF(P85="BUY - PUT",IF(J85-Q85&gt;0,0,(Q85-J85)*M85)))))</f>
        <v>0</v>
      </c>
    </row>
    <row r="86" customFormat="false" ht="12.75" hidden="false" customHeight="false" outlineLevel="0" collapsed="false">
      <c r="A86" s="10" t="s">
        <v>571</v>
      </c>
      <c r="B86" s="54"/>
      <c r="C86" s="10" t="s">
        <v>790</v>
      </c>
      <c r="D86" s="10" t="s">
        <v>228</v>
      </c>
      <c r="E86" s="54" t="s">
        <v>20</v>
      </c>
      <c r="F86" s="54" t="s">
        <v>35</v>
      </c>
      <c r="G86" s="55" t="n">
        <v>37196</v>
      </c>
      <c r="H86" s="56" t="n">
        <v>300000</v>
      </c>
      <c r="I86" s="57" t="n">
        <v>0.1</v>
      </c>
      <c r="J86" s="67" t="n">
        <v>3.21</v>
      </c>
      <c r="K86" s="57" t="n">
        <f aca="false">J86-L86</f>
        <v>0.00800000000000001</v>
      </c>
      <c r="L86" s="57" t="n">
        <v>3.202</v>
      </c>
      <c r="M86" s="0" t="n">
        <f aca="false">ABS(H86)</f>
        <v>300000</v>
      </c>
      <c r="N86" s="0" t="str">
        <f aca="false">IF(H86&gt;0,"BUY","SELL")</f>
        <v>BUY</v>
      </c>
      <c r="O86" s="0" t="str">
        <f aca="false">IF(F86="C","CALL","PUT")</f>
        <v>PUT</v>
      </c>
      <c r="P86" s="0" t="str">
        <f aca="false">CONCATENATE(N86," - ",O86)</f>
        <v>BUY - PUT</v>
      </c>
      <c r="Q86" s="0" t="n">
        <f aca="false">I86+L86</f>
        <v>3.302</v>
      </c>
      <c r="R86" s="9" t="n">
        <f aca="false">IF(P86="SELL - PUT",IF(J86-Q86&gt;0,0,(J86-Q86)*M86),IF(P86="BUY - CALL",IF(Q86-J86&gt;0,0,(J86-Q86)*M86),IF(P86="SELL - CALL",IF(Q86-J86&gt;0,0,(Q86-J86)*M86),IF(P86="BUY - PUT",IF(J86-Q86&gt;0,0,(Q86-J86)*M86)))))</f>
        <v>27600</v>
      </c>
    </row>
    <row r="87" customFormat="false" ht="12.75" hidden="false" customHeight="false" outlineLevel="0" collapsed="false">
      <c r="A87" s="10" t="s">
        <v>170</v>
      </c>
      <c r="B87" s="54"/>
      <c r="C87" s="10" t="s">
        <v>791</v>
      </c>
      <c r="D87" s="10" t="s">
        <v>228</v>
      </c>
      <c r="E87" s="54" t="s">
        <v>20</v>
      </c>
      <c r="F87" s="54" t="s">
        <v>21</v>
      </c>
      <c r="G87" s="55" t="n">
        <v>37196</v>
      </c>
      <c r="H87" s="56" t="n">
        <v>-600000</v>
      </c>
      <c r="I87" s="57" t="n">
        <v>0.3</v>
      </c>
      <c r="J87" s="67" t="n">
        <v>3.21</v>
      </c>
      <c r="K87" s="57" t="n">
        <f aca="false">J87-L87</f>
        <v>0.00800000000000001</v>
      </c>
      <c r="L87" s="57" t="n">
        <v>3.202</v>
      </c>
      <c r="M87" s="0" t="n">
        <f aca="false">ABS(H87)</f>
        <v>600000</v>
      </c>
      <c r="N87" s="0" t="str">
        <f aca="false">IF(H87&gt;0,"BUY","SELL")</f>
        <v>SELL</v>
      </c>
      <c r="O87" s="0" t="str">
        <f aca="false">IF(F87="C","CALL","PUT")</f>
        <v>CALL</v>
      </c>
      <c r="P87" s="0" t="str">
        <f aca="false">CONCATENATE(N87," - ",O87)</f>
        <v>SELL - CALL</v>
      </c>
      <c r="Q87" s="0" t="n">
        <f aca="false">I87+L87</f>
        <v>3.502</v>
      </c>
      <c r="R87" s="9" t="n">
        <f aca="false">IF(P87="SELL - PUT",IF(J87-Q87&gt;0,0,(J87-Q87)*M87),IF(P87="BUY - CALL",IF(Q87-J87&gt;0,0,(J87-Q87)*M87),IF(P87="SELL - CALL",IF(Q87-J87&gt;0,0,(Q87-J87)*M87),IF(P87="BUY - PUT",IF(J87-Q87&gt;0,0,(Q87-J87)*M87)))))</f>
        <v>0</v>
      </c>
    </row>
    <row r="88" customFormat="false" ht="12.75" hidden="false" customHeight="false" outlineLevel="0" collapsed="false">
      <c r="A88" s="10" t="s">
        <v>170</v>
      </c>
      <c r="B88" s="54"/>
      <c r="C88" s="10" t="s">
        <v>792</v>
      </c>
      <c r="D88" s="10" t="s">
        <v>228</v>
      </c>
      <c r="E88" s="54" t="s">
        <v>20</v>
      </c>
      <c r="F88" s="54" t="s">
        <v>35</v>
      </c>
      <c r="G88" s="55" t="n">
        <v>37196</v>
      </c>
      <c r="H88" s="56" t="n">
        <v>600000</v>
      </c>
      <c r="I88" s="57" t="n">
        <v>0.15</v>
      </c>
      <c r="J88" s="67" t="n">
        <v>3.21</v>
      </c>
      <c r="K88" s="57" t="n">
        <f aca="false">J88-L88</f>
        <v>0.00800000000000001</v>
      </c>
      <c r="L88" s="57" t="n">
        <v>3.202</v>
      </c>
      <c r="M88" s="0" t="n">
        <f aca="false">ABS(H88)</f>
        <v>600000</v>
      </c>
      <c r="N88" s="0" t="str">
        <f aca="false">IF(H88&gt;0,"BUY","SELL")</f>
        <v>BUY</v>
      </c>
      <c r="O88" s="0" t="str">
        <f aca="false">IF(F88="C","CALL","PUT")</f>
        <v>PUT</v>
      </c>
      <c r="P88" s="0" t="str">
        <f aca="false">CONCATENATE(N88," - ",O88)</f>
        <v>BUY - PUT</v>
      </c>
      <c r="Q88" s="0" t="n">
        <f aca="false">I88+L88</f>
        <v>3.352</v>
      </c>
      <c r="R88" s="9" t="n">
        <f aca="false">IF(P88="SELL - PUT",IF(J88-Q88&gt;0,0,(J88-Q88)*M88),IF(P88="BUY - CALL",IF(Q88-J88&gt;0,0,(J88-Q88)*M88),IF(P88="SELL - CALL",IF(Q88-J88&gt;0,0,(Q88-J88)*M88),IF(P88="BUY - PUT",IF(J88-Q88&gt;0,0,(Q88-J88)*M88)))))</f>
        <v>85199.9999999999</v>
      </c>
    </row>
    <row r="89" customFormat="false" ht="12.75" hidden="false" customHeight="false" outlineLevel="0" collapsed="false">
      <c r="A89" s="10" t="s">
        <v>656</v>
      </c>
      <c r="B89" s="54"/>
      <c r="C89" s="10" t="s">
        <v>793</v>
      </c>
      <c r="D89" s="10" t="s">
        <v>228</v>
      </c>
      <c r="E89" s="54" t="s">
        <v>20</v>
      </c>
      <c r="F89" s="54" t="s">
        <v>35</v>
      </c>
      <c r="G89" s="55" t="n">
        <v>37196</v>
      </c>
      <c r="H89" s="56" t="n">
        <v>-300000</v>
      </c>
      <c r="I89" s="57" t="n">
        <v>0.15</v>
      </c>
      <c r="J89" s="67" t="n">
        <v>3.21</v>
      </c>
      <c r="K89" s="57" t="n">
        <f aca="false">J89-L89</f>
        <v>0.00800000000000001</v>
      </c>
      <c r="L89" s="57" t="n">
        <v>3.202</v>
      </c>
      <c r="M89" s="0" t="n">
        <f aca="false">ABS(H89)</f>
        <v>300000</v>
      </c>
      <c r="N89" s="0" t="str">
        <f aca="false">IF(H89&gt;0,"BUY","SELL")</f>
        <v>SELL</v>
      </c>
      <c r="O89" s="0" t="str">
        <f aca="false">IF(F89="C","CALL","PUT")</f>
        <v>PUT</v>
      </c>
      <c r="P89" s="0" t="str">
        <f aca="false">CONCATENATE(N89," - ",O89)</f>
        <v>SELL - PUT</v>
      </c>
      <c r="Q89" s="0" t="n">
        <f aca="false">I89+L89</f>
        <v>3.352</v>
      </c>
      <c r="R89" s="9" t="n">
        <f aca="false">IF(P89="SELL - PUT",IF(J89-Q89&gt;0,0,(J89-Q89)*M89),IF(P89="BUY - CALL",IF(Q89-J89&gt;0,0,(J89-Q89)*M89),IF(P89="SELL - CALL",IF(Q89-J89&gt;0,0,(Q89-J89)*M89),IF(P89="BUY - PUT",IF(J89-Q89&gt;0,0,(Q89-J89)*M89)))))</f>
        <v>-42600</v>
      </c>
    </row>
    <row r="90" customFormat="false" ht="12.75" hidden="false" customHeight="false" outlineLevel="0" collapsed="false">
      <c r="A90" s="10" t="s">
        <v>656</v>
      </c>
      <c r="B90" s="54"/>
      <c r="C90" s="10" t="s">
        <v>794</v>
      </c>
      <c r="D90" s="10" t="s">
        <v>228</v>
      </c>
      <c r="E90" s="54" t="s">
        <v>20</v>
      </c>
      <c r="F90" s="54" t="s">
        <v>21</v>
      </c>
      <c r="G90" s="55" t="n">
        <v>37196</v>
      </c>
      <c r="H90" s="56" t="n">
        <v>300000</v>
      </c>
      <c r="I90" s="57" t="n">
        <v>0.3</v>
      </c>
      <c r="J90" s="67" t="n">
        <v>3.21</v>
      </c>
      <c r="K90" s="57" t="n">
        <f aca="false">J90-L90</f>
        <v>0.00800000000000001</v>
      </c>
      <c r="L90" s="57" t="n">
        <v>3.202</v>
      </c>
      <c r="M90" s="0" t="n">
        <f aca="false">ABS(H90)</f>
        <v>300000</v>
      </c>
      <c r="N90" s="0" t="str">
        <f aca="false">IF(H90&gt;0,"BUY","SELL")</f>
        <v>BUY</v>
      </c>
      <c r="O90" s="0" t="str">
        <f aca="false">IF(F90="C","CALL","PUT")</f>
        <v>CALL</v>
      </c>
      <c r="P90" s="0" t="str">
        <f aca="false">CONCATENATE(N90," - ",O90)</f>
        <v>BUY - CALL</v>
      </c>
      <c r="Q90" s="0" t="n">
        <f aca="false">I90+L90</f>
        <v>3.502</v>
      </c>
      <c r="R90" s="9" t="n">
        <f aca="false">IF(P90="SELL - PUT",IF(J90-Q90&gt;0,0,(J90-Q90)*M90),IF(P90="BUY - CALL",IF(Q90-J90&gt;0,0,(J90-Q90)*M90),IF(P90="SELL - CALL",IF(Q90-J90&gt;0,0,(Q90-J90)*M90),IF(P90="BUY - PUT",IF(J90-Q90&gt;0,0,(Q90-J90)*M90)))))</f>
        <v>0</v>
      </c>
    </row>
    <row r="91" customFormat="false" ht="12.75" hidden="false" customHeight="false" outlineLevel="0" collapsed="false">
      <c r="A91" s="10" t="s">
        <v>656</v>
      </c>
      <c r="B91" s="54"/>
      <c r="C91" s="10" t="s">
        <v>795</v>
      </c>
      <c r="D91" s="10" t="s">
        <v>228</v>
      </c>
      <c r="E91" s="54" t="s">
        <v>20</v>
      </c>
      <c r="F91" s="54" t="s">
        <v>21</v>
      </c>
      <c r="G91" s="55" t="n">
        <v>37196</v>
      </c>
      <c r="H91" s="56" t="n">
        <v>-300000</v>
      </c>
      <c r="I91" s="57" t="n">
        <v>0.2</v>
      </c>
      <c r="J91" s="67" t="n">
        <v>3.21</v>
      </c>
      <c r="K91" s="57" t="n">
        <f aca="false">J91-L91</f>
        <v>0.00800000000000001</v>
      </c>
      <c r="L91" s="57" t="n">
        <v>3.202</v>
      </c>
      <c r="M91" s="0" t="n">
        <f aca="false">ABS(H91)</f>
        <v>300000</v>
      </c>
      <c r="N91" s="0" t="str">
        <f aca="false">IF(H91&gt;0,"BUY","SELL")</f>
        <v>SELL</v>
      </c>
      <c r="O91" s="0" t="str">
        <f aca="false">IF(F91="C","CALL","PUT")</f>
        <v>CALL</v>
      </c>
      <c r="P91" s="0" t="str">
        <f aca="false">CONCATENATE(N91," - ",O91)</f>
        <v>SELL - CALL</v>
      </c>
      <c r="Q91" s="0" t="n">
        <f aca="false">I91+L91</f>
        <v>3.402</v>
      </c>
      <c r="R91" s="9" t="n">
        <f aca="false">IF(P91="SELL - PUT",IF(J91-Q91&gt;0,0,(J91-Q91)*M91),IF(P91="BUY - CALL",IF(Q91-J91&gt;0,0,(J91-Q91)*M91),IF(P91="SELL - CALL",IF(Q91-J91&gt;0,0,(Q91-J91)*M91),IF(P91="BUY - PUT",IF(J91-Q91&gt;0,0,(Q91-J91)*M91)))))</f>
        <v>0</v>
      </c>
    </row>
    <row r="92" customFormat="false" ht="12.75" hidden="false" customHeight="false" outlineLevel="0" collapsed="false">
      <c r="A92" s="10" t="s">
        <v>170</v>
      </c>
      <c r="B92" s="54"/>
      <c r="C92" s="10" t="s">
        <v>796</v>
      </c>
      <c r="D92" s="10" t="s">
        <v>228</v>
      </c>
      <c r="E92" s="54" t="s">
        <v>20</v>
      </c>
      <c r="F92" s="54" t="s">
        <v>21</v>
      </c>
      <c r="G92" s="55" t="n">
        <v>37196</v>
      </c>
      <c r="H92" s="56" t="n">
        <v>-500000</v>
      </c>
      <c r="I92" s="57" t="n">
        <v>0.2</v>
      </c>
      <c r="J92" s="67" t="n">
        <v>3.21</v>
      </c>
      <c r="K92" s="57" t="n">
        <f aca="false">J92-L92</f>
        <v>0.00800000000000001</v>
      </c>
      <c r="L92" s="57" t="n">
        <v>3.202</v>
      </c>
      <c r="M92" s="0" t="n">
        <f aca="false">ABS(H92)</f>
        <v>500000</v>
      </c>
      <c r="N92" s="0" t="str">
        <f aca="false">IF(H92&gt;0,"BUY","SELL")</f>
        <v>SELL</v>
      </c>
      <c r="O92" s="0" t="str">
        <f aca="false">IF(F92="C","CALL","PUT")</f>
        <v>CALL</v>
      </c>
      <c r="P92" s="0" t="str">
        <f aca="false">CONCATENATE(N92," - ",O92)</f>
        <v>SELL - CALL</v>
      </c>
      <c r="Q92" s="0" t="n">
        <f aca="false">I92+L92</f>
        <v>3.402</v>
      </c>
      <c r="R92" s="9" t="n">
        <f aca="false">IF(P92="SELL - PUT",IF(J92-Q92&gt;0,0,(J92-Q92)*M92),IF(P92="BUY - CALL",IF(Q92-J92&gt;0,0,(J92-Q92)*M92),IF(P92="SELL - CALL",IF(Q92-J92&gt;0,0,(Q92-J92)*M92),IF(P92="BUY - PUT",IF(J92-Q92&gt;0,0,(Q92-J92)*M92)))))</f>
        <v>0</v>
      </c>
    </row>
    <row r="93" customFormat="false" ht="12.75" hidden="false" customHeight="false" outlineLevel="0" collapsed="false">
      <c r="A93" s="10" t="s">
        <v>170</v>
      </c>
      <c r="B93" s="54"/>
      <c r="C93" s="10" t="s">
        <v>797</v>
      </c>
      <c r="D93" s="10" t="s">
        <v>228</v>
      </c>
      <c r="E93" s="54" t="s">
        <v>20</v>
      </c>
      <c r="F93" s="54" t="s">
        <v>35</v>
      </c>
      <c r="G93" s="55" t="n">
        <v>37196</v>
      </c>
      <c r="H93" s="56" t="n">
        <v>500000</v>
      </c>
      <c r="I93" s="57" t="n">
        <v>0.1</v>
      </c>
      <c r="J93" s="67" t="n">
        <v>3.21</v>
      </c>
      <c r="K93" s="57" t="n">
        <f aca="false">J93-L93</f>
        <v>0.00800000000000001</v>
      </c>
      <c r="L93" s="57" t="n">
        <v>3.202</v>
      </c>
      <c r="M93" s="0" t="n">
        <f aca="false">ABS(H93)</f>
        <v>500000</v>
      </c>
      <c r="N93" s="0" t="str">
        <f aca="false">IF(H93&gt;0,"BUY","SELL")</f>
        <v>BUY</v>
      </c>
      <c r="O93" s="0" t="str">
        <f aca="false">IF(F93="C","CALL","PUT")</f>
        <v>PUT</v>
      </c>
      <c r="P93" s="0" t="str">
        <f aca="false">CONCATENATE(N93," - ",O93)</f>
        <v>BUY - PUT</v>
      </c>
      <c r="Q93" s="0" t="n">
        <f aca="false">I93+L93</f>
        <v>3.302</v>
      </c>
      <c r="R93" s="9" t="n">
        <f aca="false">IF(P93="SELL - PUT",IF(J93-Q93&gt;0,0,(J93-Q93)*M93),IF(P93="BUY - CALL",IF(Q93-J93&gt;0,0,(J93-Q93)*M93),IF(P93="SELL - CALL",IF(Q93-J93&gt;0,0,(Q93-J93)*M93),IF(P93="BUY - PUT",IF(J93-Q93&gt;0,0,(Q93-J93)*M93)))))</f>
        <v>46000</v>
      </c>
    </row>
    <row r="94" customFormat="false" ht="12.75" hidden="false" customHeight="false" outlineLevel="0" collapsed="false">
      <c r="A94" s="10" t="s">
        <v>56</v>
      </c>
      <c r="B94" s="54"/>
      <c r="C94" s="10" t="s">
        <v>798</v>
      </c>
      <c r="D94" s="10" t="s">
        <v>228</v>
      </c>
      <c r="E94" s="54" t="s">
        <v>20</v>
      </c>
      <c r="F94" s="54" t="s">
        <v>21</v>
      </c>
      <c r="G94" s="55" t="n">
        <v>37196</v>
      </c>
      <c r="H94" s="56" t="n">
        <v>150000</v>
      </c>
      <c r="I94" s="57" t="n">
        <v>0.5</v>
      </c>
      <c r="J94" s="67" t="n">
        <v>3.21</v>
      </c>
      <c r="K94" s="57" t="n">
        <f aca="false">J94-L94</f>
        <v>0.00800000000000001</v>
      </c>
      <c r="L94" s="57" t="n">
        <v>3.202</v>
      </c>
      <c r="M94" s="0" t="n">
        <f aca="false">ABS(H94)</f>
        <v>150000</v>
      </c>
      <c r="N94" s="0" t="str">
        <f aca="false">IF(H94&gt;0,"BUY","SELL")</f>
        <v>BUY</v>
      </c>
      <c r="O94" s="0" t="str">
        <f aca="false">IF(F94="C","CALL","PUT")</f>
        <v>CALL</v>
      </c>
      <c r="P94" s="0" t="str">
        <f aca="false">CONCATENATE(N94," - ",O94)</f>
        <v>BUY - CALL</v>
      </c>
      <c r="Q94" s="0" t="n">
        <f aca="false">I94+L94</f>
        <v>3.702</v>
      </c>
      <c r="R94" s="9" t="n">
        <f aca="false">IF(P94="SELL - PUT",IF(J94-Q94&gt;0,0,(J94-Q94)*M94),IF(P94="BUY - CALL",IF(Q94-J94&gt;0,0,(J94-Q94)*M94),IF(P94="SELL - CALL",IF(Q94-J94&gt;0,0,(Q94-J94)*M94),IF(P94="BUY - PUT",IF(J94-Q94&gt;0,0,(Q94-J94)*M94)))))</f>
        <v>0</v>
      </c>
    </row>
    <row r="95" customFormat="false" ht="12.75" hidden="false" customHeight="false" outlineLevel="0" collapsed="false">
      <c r="A95" s="10" t="s">
        <v>170</v>
      </c>
      <c r="B95" s="54"/>
      <c r="C95" s="10" t="s">
        <v>799</v>
      </c>
      <c r="D95" s="10" t="s">
        <v>228</v>
      </c>
      <c r="E95" s="54" t="s">
        <v>20</v>
      </c>
      <c r="F95" s="54" t="s">
        <v>21</v>
      </c>
      <c r="G95" s="55" t="n">
        <v>37196</v>
      </c>
      <c r="H95" s="56" t="n">
        <v>1000000</v>
      </c>
      <c r="I95" s="57" t="n">
        <v>0.5</v>
      </c>
      <c r="J95" s="67" t="n">
        <v>3.21</v>
      </c>
      <c r="K95" s="57" t="n">
        <f aca="false">J95-L95</f>
        <v>0.00800000000000001</v>
      </c>
      <c r="L95" s="57" t="n">
        <v>3.202</v>
      </c>
      <c r="M95" s="0" t="n">
        <f aca="false">ABS(H95)</f>
        <v>1000000</v>
      </c>
      <c r="N95" s="0" t="str">
        <f aca="false">IF(H95&gt;0,"BUY","SELL")</f>
        <v>BUY</v>
      </c>
      <c r="O95" s="0" t="str">
        <f aca="false">IF(F95="C","CALL","PUT")</f>
        <v>CALL</v>
      </c>
      <c r="P95" s="0" t="str">
        <f aca="false">CONCATENATE(N95," - ",O95)</f>
        <v>BUY - CALL</v>
      </c>
      <c r="Q95" s="0" t="n">
        <f aca="false">I95+L95</f>
        <v>3.702</v>
      </c>
      <c r="R95" s="9" t="n">
        <f aca="false">IF(P95="SELL - PUT",IF(J95-Q95&gt;0,0,(J95-Q95)*M95),IF(P95="BUY - CALL",IF(Q95-J95&gt;0,0,(J95-Q95)*M95),IF(P95="SELL - CALL",IF(Q95-J95&gt;0,0,(Q95-J95)*M95),IF(P95="BUY - PUT",IF(J95-Q95&gt;0,0,(Q95-J95)*M95)))))</f>
        <v>0</v>
      </c>
    </row>
    <row r="96" customFormat="false" ht="12.75" hidden="false" customHeight="false" outlineLevel="0" collapsed="false">
      <c r="A96" s="10" t="s">
        <v>645</v>
      </c>
      <c r="B96" s="54"/>
      <c r="C96" s="10" t="s">
        <v>800</v>
      </c>
      <c r="D96" s="10" t="s">
        <v>228</v>
      </c>
      <c r="E96" s="54" t="s">
        <v>20</v>
      </c>
      <c r="F96" s="54" t="s">
        <v>21</v>
      </c>
      <c r="G96" s="55" t="n">
        <v>37196</v>
      </c>
      <c r="H96" s="56" t="n">
        <v>-300000</v>
      </c>
      <c r="I96" s="57" t="n">
        <v>0.25</v>
      </c>
      <c r="J96" s="67" t="n">
        <v>3.21</v>
      </c>
      <c r="K96" s="57" t="n">
        <f aca="false">J96-L96</f>
        <v>0.00800000000000001</v>
      </c>
      <c r="L96" s="57" t="n">
        <v>3.202</v>
      </c>
      <c r="M96" s="0" t="n">
        <f aca="false">ABS(H96)</f>
        <v>300000</v>
      </c>
      <c r="N96" s="0" t="str">
        <f aca="false">IF(H96&gt;0,"BUY","SELL")</f>
        <v>SELL</v>
      </c>
      <c r="O96" s="0" t="str">
        <f aca="false">IF(F96="C","CALL","PUT")</f>
        <v>CALL</v>
      </c>
      <c r="P96" s="0" t="str">
        <f aca="false">CONCATENATE(N96," - ",O96)</f>
        <v>SELL - CALL</v>
      </c>
      <c r="Q96" s="0" t="n">
        <f aca="false">I96+L96</f>
        <v>3.452</v>
      </c>
      <c r="R96" s="9" t="n">
        <f aca="false">IF(P96="SELL - PUT",IF(J96-Q96&gt;0,0,(J96-Q96)*M96),IF(P96="BUY - CALL",IF(Q96-J96&gt;0,0,(J96-Q96)*M96),IF(P96="SELL - CALL",IF(Q96-J96&gt;0,0,(Q96-J96)*M96),IF(P96="BUY - PUT",IF(J96-Q96&gt;0,0,(Q96-J96)*M96)))))</f>
        <v>0</v>
      </c>
    </row>
    <row r="97" customFormat="false" ht="12.75" hidden="false" customHeight="false" outlineLevel="0" collapsed="false">
      <c r="A97" s="10" t="s">
        <v>170</v>
      </c>
      <c r="B97" s="54"/>
      <c r="C97" s="10" t="s">
        <v>801</v>
      </c>
      <c r="D97" s="10" t="s">
        <v>228</v>
      </c>
      <c r="E97" s="54" t="s">
        <v>20</v>
      </c>
      <c r="F97" s="54" t="s">
        <v>35</v>
      </c>
      <c r="G97" s="55" t="n">
        <v>37196</v>
      </c>
      <c r="H97" s="56" t="n">
        <v>-1000000</v>
      </c>
      <c r="I97" s="57" t="n">
        <v>0.15</v>
      </c>
      <c r="J97" s="67" t="n">
        <v>3.21</v>
      </c>
      <c r="K97" s="57" t="n">
        <f aca="false">J97-L97</f>
        <v>0.00800000000000001</v>
      </c>
      <c r="L97" s="57" t="n">
        <v>3.202</v>
      </c>
      <c r="M97" s="0" t="n">
        <f aca="false">ABS(H97)</f>
        <v>1000000</v>
      </c>
      <c r="N97" s="0" t="str">
        <f aca="false">IF(H97&gt;0,"BUY","SELL")</f>
        <v>SELL</v>
      </c>
      <c r="O97" s="0" t="str">
        <f aca="false">IF(F97="C","CALL","PUT")</f>
        <v>PUT</v>
      </c>
      <c r="P97" s="0" t="str">
        <f aca="false">CONCATENATE(N97," - ",O97)</f>
        <v>SELL - PUT</v>
      </c>
      <c r="Q97" s="0" t="n">
        <f aca="false">I97+L97</f>
        <v>3.352</v>
      </c>
      <c r="R97" s="9" t="n">
        <f aca="false">IF(P97="SELL - PUT",IF(J97-Q97&gt;0,0,(J97-Q97)*M97),IF(P97="BUY - CALL",IF(Q97-J97&gt;0,0,(J97-Q97)*M97),IF(P97="SELL - CALL",IF(Q97-J97&gt;0,0,(Q97-J97)*M97),IF(P97="BUY - PUT",IF(J97-Q97&gt;0,0,(Q97-J97)*M97)))))</f>
        <v>-142000</v>
      </c>
    </row>
    <row r="98" customFormat="false" ht="12.75" hidden="false" customHeight="false" outlineLevel="0" collapsed="false">
      <c r="A98" s="10" t="s">
        <v>170</v>
      </c>
      <c r="B98" s="54"/>
      <c r="C98" s="10" t="s">
        <v>802</v>
      </c>
      <c r="D98" s="10" t="s">
        <v>228</v>
      </c>
      <c r="E98" s="54" t="s">
        <v>20</v>
      </c>
      <c r="F98" s="54" t="s">
        <v>21</v>
      </c>
      <c r="G98" s="55" t="n">
        <v>37196</v>
      </c>
      <c r="H98" s="56" t="n">
        <v>1000000</v>
      </c>
      <c r="I98" s="57" t="n">
        <v>0.3</v>
      </c>
      <c r="J98" s="67" t="n">
        <v>3.21</v>
      </c>
      <c r="K98" s="57" t="n">
        <f aca="false">J98-L98</f>
        <v>0.00800000000000001</v>
      </c>
      <c r="L98" s="57" t="n">
        <v>3.202</v>
      </c>
      <c r="M98" s="0" t="n">
        <f aca="false">ABS(H98)</f>
        <v>1000000</v>
      </c>
      <c r="N98" s="0" t="str">
        <f aca="false">IF(H98&gt;0,"BUY","SELL")</f>
        <v>BUY</v>
      </c>
      <c r="O98" s="0" t="str">
        <f aca="false">IF(F98="C","CALL","PUT")</f>
        <v>CALL</v>
      </c>
      <c r="P98" s="0" t="str">
        <f aca="false">CONCATENATE(N98," - ",O98)</f>
        <v>BUY - CALL</v>
      </c>
      <c r="Q98" s="0" t="n">
        <f aca="false">I98+L98</f>
        <v>3.502</v>
      </c>
      <c r="R98" s="9" t="n">
        <f aca="false">IF(P98="SELL - PUT",IF(J98-Q98&gt;0,0,(J98-Q98)*M98),IF(P98="BUY - CALL",IF(Q98-J98&gt;0,0,(J98-Q98)*M98),IF(P98="SELL - CALL",IF(Q98-J98&gt;0,0,(Q98-J98)*M98),IF(P98="BUY - PUT",IF(J98-Q98&gt;0,0,(Q98-J98)*M98)))))</f>
        <v>0</v>
      </c>
    </row>
    <row r="99" customFormat="false" ht="12.75" hidden="false" customHeight="false" outlineLevel="0" collapsed="false">
      <c r="A99" s="10" t="s">
        <v>170</v>
      </c>
      <c r="B99" s="54"/>
      <c r="C99" s="10" t="s">
        <v>803</v>
      </c>
      <c r="D99" s="10" t="s">
        <v>228</v>
      </c>
      <c r="E99" s="54" t="s">
        <v>20</v>
      </c>
      <c r="F99" s="54" t="s">
        <v>21</v>
      </c>
      <c r="G99" s="55" t="n">
        <v>37196</v>
      </c>
      <c r="H99" s="56" t="n">
        <v>-1000000</v>
      </c>
      <c r="I99" s="57" t="n">
        <v>0.2</v>
      </c>
      <c r="J99" s="67" t="n">
        <v>3.21</v>
      </c>
      <c r="K99" s="57" t="n">
        <f aca="false">J99-L99</f>
        <v>0.00800000000000001</v>
      </c>
      <c r="L99" s="57" t="n">
        <v>3.202</v>
      </c>
      <c r="M99" s="0" t="n">
        <f aca="false">ABS(H99)</f>
        <v>1000000</v>
      </c>
      <c r="N99" s="0" t="str">
        <f aca="false">IF(H99&gt;0,"BUY","SELL")</f>
        <v>SELL</v>
      </c>
      <c r="O99" s="0" t="str">
        <f aca="false">IF(F99="C","CALL","PUT")</f>
        <v>CALL</v>
      </c>
      <c r="P99" s="0" t="str">
        <f aca="false">CONCATENATE(N99," - ",O99)</f>
        <v>SELL - CALL</v>
      </c>
      <c r="Q99" s="0" t="n">
        <f aca="false">I99+L99</f>
        <v>3.402</v>
      </c>
      <c r="R99" s="9" t="n">
        <f aca="false">IF(P99="SELL - PUT",IF(J99-Q99&gt;0,0,(J99-Q99)*M99),IF(P99="BUY - CALL",IF(Q99-J99&gt;0,0,(J99-Q99)*M99),IF(P99="SELL - CALL",IF(Q99-J99&gt;0,0,(Q99-J99)*M99),IF(P99="BUY - PUT",IF(J99-Q99&gt;0,0,(Q99-J99)*M99)))))</f>
        <v>0</v>
      </c>
    </row>
    <row r="100" customFormat="false" ht="12.75" hidden="false" customHeight="false" outlineLevel="0" collapsed="false">
      <c r="A100" s="10" t="s">
        <v>170</v>
      </c>
      <c r="B100" s="54"/>
      <c r="C100" s="10" t="s">
        <v>804</v>
      </c>
      <c r="D100" s="10" t="s">
        <v>228</v>
      </c>
      <c r="E100" s="54" t="s">
        <v>20</v>
      </c>
      <c r="F100" s="54" t="s">
        <v>35</v>
      </c>
      <c r="G100" s="55" t="n">
        <v>37196</v>
      </c>
      <c r="H100" s="56" t="n">
        <v>1000000</v>
      </c>
      <c r="I100" s="57" t="n">
        <v>0.1</v>
      </c>
      <c r="J100" s="67" t="n">
        <v>3.21</v>
      </c>
      <c r="K100" s="57" t="n">
        <f aca="false">J100-L100</f>
        <v>0.00800000000000001</v>
      </c>
      <c r="L100" s="57" t="n">
        <v>3.202</v>
      </c>
      <c r="M100" s="0" t="n">
        <f aca="false">ABS(H100)</f>
        <v>1000000</v>
      </c>
      <c r="N100" s="0" t="str">
        <f aca="false">IF(H100&gt;0,"BUY","SELL")</f>
        <v>BUY</v>
      </c>
      <c r="O100" s="0" t="str">
        <f aca="false">IF(F100="C","CALL","PUT")</f>
        <v>PUT</v>
      </c>
      <c r="P100" s="0" t="str">
        <f aca="false">CONCATENATE(N100," - ",O100)</f>
        <v>BUY - PUT</v>
      </c>
      <c r="Q100" s="0" t="n">
        <f aca="false">I100+L100</f>
        <v>3.302</v>
      </c>
      <c r="R100" s="9" t="n">
        <f aca="false">IF(P100="SELL - PUT",IF(J100-Q100&gt;0,0,(J100-Q100)*M100),IF(P100="BUY - CALL",IF(Q100-J100&gt;0,0,(J100-Q100)*M100),IF(P100="SELL - CALL",IF(Q100-J100&gt;0,0,(Q100-J100)*M100),IF(P100="BUY - PUT",IF(J100-Q100&gt;0,0,(Q100-J100)*M100)))))</f>
        <v>92000.0000000001</v>
      </c>
    </row>
    <row r="101" customFormat="false" ht="12.75" hidden="false" customHeight="false" outlineLevel="0" collapsed="false">
      <c r="A101" s="10" t="s">
        <v>645</v>
      </c>
      <c r="B101" s="54"/>
      <c r="C101" s="10" t="s">
        <v>805</v>
      </c>
      <c r="D101" s="10" t="s">
        <v>228</v>
      </c>
      <c r="E101" s="54" t="s">
        <v>20</v>
      </c>
      <c r="F101" s="54" t="s">
        <v>21</v>
      </c>
      <c r="G101" s="55" t="n">
        <v>37196</v>
      </c>
      <c r="H101" s="56" t="n">
        <v>-300000</v>
      </c>
      <c r="I101" s="57" t="n">
        <v>0.2</v>
      </c>
      <c r="J101" s="67" t="n">
        <v>3.21</v>
      </c>
      <c r="K101" s="57" t="n">
        <f aca="false">J101-L101</f>
        <v>0.00800000000000001</v>
      </c>
      <c r="L101" s="57" t="n">
        <v>3.202</v>
      </c>
      <c r="M101" s="0" t="n">
        <f aca="false">ABS(H101)</f>
        <v>300000</v>
      </c>
      <c r="N101" s="0" t="str">
        <f aca="false">IF(H101&gt;0,"BUY","SELL")</f>
        <v>SELL</v>
      </c>
      <c r="O101" s="0" t="str">
        <f aca="false">IF(F101="C","CALL","PUT")</f>
        <v>CALL</v>
      </c>
      <c r="P101" s="0" t="str">
        <f aca="false">CONCATENATE(N101," - ",O101)</f>
        <v>SELL - CALL</v>
      </c>
      <c r="Q101" s="0" t="n">
        <f aca="false">I101+L101</f>
        <v>3.402</v>
      </c>
      <c r="R101" s="9" t="n">
        <f aca="false">IF(P101="SELL - PUT",IF(J101-Q101&gt;0,0,(J101-Q101)*M101),IF(P101="BUY - CALL",IF(Q101-J101&gt;0,0,(J101-Q101)*M101),IF(P101="SELL - CALL",IF(Q101-J101&gt;0,0,(Q101-J101)*M101),IF(P101="BUY - PUT",IF(J101-Q101&gt;0,0,(Q101-J101)*M101)))))</f>
        <v>0</v>
      </c>
    </row>
    <row r="102" customFormat="false" ht="12.75" hidden="false" customHeight="false" outlineLevel="0" collapsed="false">
      <c r="A102" s="10" t="s">
        <v>170</v>
      </c>
      <c r="B102" s="54"/>
      <c r="C102" s="10" t="s">
        <v>806</v>
      </c>
      <c r="D102" s="10" t="s">
        <v>228</v>
      </c>
      <c r="E102" s="54" t="s">
        <v>20</v>
      </c>
      <c r="F102" s="54" t="s">
        <v>21</v>
      </c>
      <c r="G102" s="55" t="n">
        <v>37196</v>
      </c>
      <c r="H102" s="56" t="n">
        <v>-1000000</v>
      </c>
      <c r="I102" s="57" t="n">
        <v>0.2</v>
      </c>
      <c r="J102" s="67" t="n">
        <v>3.21</v>
      </c>
      <c r="K102" s="57" t="n">
        <f aca="false">J102-L102</f>
        <v>0.00800000000000001</v>
      </c>
      <c r="L102" s="57" t="n">
        <v>3.202</v>
      </c>
      <c r="M102" s="0" t="n">
        <f aca="false">ABS(H102)</f>
        <v>1000000</v>
      </c>
      <c r="N102" s="0" t="str">
        <f aca="false">IF(H102&gt;0,"BUY","SELL")</f>
        <v>SELL</v>
      </c>
      <c r="O102" s="0" t="str">
        <f aca="false">IF(F102="C","CALL","PUT")</f>
        <v>CALL</v>
      </c>
      <c r="P102" s="0" t="str">
        <f aca="false">CONCATENATE(N102," - ",O102)</f>
        <v>SELL - CALL</v>
      </c>
      <c r="Q102" s="0" t="n">
        <f aca="false">I102+L102</f>
        <v>3.402</v>
      </c>
      <c r="R102" s="9" t="n">
        <f aca="false">IF(P102="SELL - PUT",IF(J102-Q102&gt;0,0,(J102-Q102)*M102),IF(P102="BUY - CALL",IF(Q102-J102&gt;0,0,(J102-Q102)*M102),IF(P102="SELL - CALL",IF(Q102-J102&gt;0,0,(Q102-J102)*M102),IF(P102="BUY - PUT",IF(J102-Q102&gt;0,0,(Q102-J102)*M102)))))</f>
        <v>0</v>
      </c>
    </row>
    <row r="103" customFormat="false" ht="12.75" hidden="false" customHeight="false" outlineLevel="0" collapsed="false">
      <c r="A103" s="10" t="s">
        <v>170</v>
      </c>
      <c r="B103" s="54"/>
      <c r="C103" s="10" t="s">
        <v>807</v>
      </c>
      <c r="D103" s="10" t="s">
        <v>228</v>
      </c>
      <c r="E103" s="54" t="s">
        <v>20</v>
      </c>
      <c r="F103" s="54" t="s">
        <v>35</v>
      </c>
      <c r="G103" s="55" t="n">
        <v>37196</v>
      </c>
      <c r="H103" s="56" t="n">
        <v>1000000</v>
      </c>
      <c r="I103" s="57" t="n">
        <v>0.1</v>
      </c>
      <c r="J103" s="67" t="n">
        <v>3.21</v>
      </c>
      <c r="K103" s="57" t="n">
        <f aca="false">J103-L103</f>
        <v>0.00800000000000001</v>
      </c>
      <c r="L103" s="57" t="n">
        <v>3.202</v>
      </c>
      <c r="M103" s="0" t="n">
        <f aca="false">ABS(H103)</f>
        <v>1000000</v>
      </c>
      <c r="N103" s="0" t="str">
        <f aca="false">IF(H103&gt;0,"BUY","SELL")</f>
        <v>BUY</v>
      </c>
      <c r="O103" s="0" t="str">
        <f aca="false">IF(F103="C","CALL","PUT")</f>
        <v>PUT</v>
      </c>
      <c r="P103" s="0" t="str">
        <f aca="false">CONCATENATE(N103," - ",O103)</f>
        <v>BUY - PUT</v>
      </c>
      <c r="Q103" s="0" t="n">
        <f aca="false">I103+L103</f>
        <v>3.302</v>
      </c>
      <c r="R103" s="9" t="n">
        <f aca="false">IF(P103="SELL - PUT",IF(J103-Q103&gt;0,0,(J103-Q103)*M103),IF(P103="BUY - CALL",IF(Q103-J103&gt;0,0,(J103-Q103)*M103),IF(P103="SELL - CALL",IF(Q103-J103&gt;0,0,(Q103-J103)*M103),IF(P103="BUY - PUT",IF(J103-Q103&gt;0,0,(Q103-J103)*M103)))))</f>
        <v>92000.0000000001</v>
      </c>
    </row>
    <row r="104" customFormat="false" ht="12.75" hidden="false" customHeight="false" outlineLevel="0" collapsed="false">
      <c r="A104" s="10" t="s">
        <v>656</v>
      </c>
      <c r="B104" s="54"/>
      <c r="C104" s="10" t="s">
        <v>808</v>
      </c>
      <c r="D104" s="10" t="s">
        <v>228</v>
      </c>
      <c r="E104" s="54" t="s">
        <v>20</v>
      </c>
      <c r="F104" s="54" t="s">
        <v>35</v>
      </c>
      <c r="G104" s="55" t="n">
        <v>37196</v>
      </c>
      <c r="H104" s="56" t="n">
        <v>-500000</v>
      </c>
      <c r="I104" s="57" t="n">
        <v>0.1</v>
      </c>
      <c r="J104" s="67" t="n">
        <v>3.21</v>
      </c>
      <c r="K104" s="57" t="n">
        <f aca="false">J104-L104</f>
        <v>0.00800000000000001</v>
      </c>
      <c r="L104" s="57" t="n">
        <v>3.202</v>
      </c>
      <c r="M104" s="0" t="n">
        <f aca="false">ABS(H104)</f>
        <v>500000</v>
      </c>
      <c r="N104" s="0" t="str">
        <f aca="false">IF(H104&gt;0,"BUY","SELL")</f>
        <v>SELL</v>
      </c>
      <c r="O104" s="0" t="str">
        <f aca="false">IF(F104="C","CALL","PUT")</f>
        <v>PUT</v>
      </c>
      <c r="P104" s="0" t="str">
        <f aca="false">CONCATENATE(N104," - ",O104)</f>
        <v>SELL - PUT</v>
      </c>
      <c r="Q104" s="0" t="n">
        <f aca="false">I104+L104</f>
        <v>3.302</v>
      </c>
      <c r="R104" s="9" t="n">
        <f aca="false">IF(P104="SELL - PUT",IF(J104-Q104&gt;0,0,(J104-Q104)*M104),IF(P104="BUY - CALL",IF(Q104-J104&gt;0,0,(J104-Q104)*M104),IF(P104="SELL - CALL",IF(Q104-J104&gt;0,0,(Q104-J104)*M104),IF(P104="BUY - PUT",IF(J104-Q104&gt;0,0,(Q104-J104)*M104)))))</f>
        <v>-46000</v>
      </c>
    </row>
    <row r="105" customFormat="false" ht="12.75" hidden="false" customHeight="false" outlineLevel="0" collapsed="false">
      <c r="A105" s="10" t="s">
        <v>170</v>
      </c>
      <c r="B105" s="54"/>
      <c r="C105" s="10" t="s">
        <v>809</v>
      </c>
      <c r="D105" s="10" t="s">
        <v>228</v>
      </c>
      <c r="E105" s="54" t="s">
        <v>20</v>
      </c>
      <c r="F105" s="54" t="s">
        <v>35</v>
      </c>
      <c r="G105" s="55" t="n">
        <v>37196</v>
      </c>
      <c r="H105" s="56" t="n">
        <v>1000000</v>
      </c>
      <c r="I105" s="57" t="n">
        <v>0.1</v>
      </c>
      <c r="J105" s="67" t="n">
        <v>3.21</v>
      </c>
      <c r="K105" s="57" t="n">
        <f aca="false">J105-L105</f>
        <v>0.00800000000000001</v>
      </c>
      <c r="L105" s="57" t="n">
        <v>3.202</v>
      </c>
      <c r="M105" s="0" t="n">
        <f aca="false">ABS(H105)</f>
        <v>1000000</v>
      </c>
      <c r="N105" s="0" t="str">
        <f aca="false">IF(H105&gt;0,"BUY","SELL")</f>
        <v>BUY</v>
      </c>
      <c r="O105" s="0" t="str">
        <f aca="false">IF(F105="C","CALL","PUT")</f>
        <v>PUT</v>
      </c>
      <c r="P105" s="0" t="str">
        <f aca="false">CONCATENATE(N105," - ",O105)</f>
        <v>BUY - PUT</v>
      </c>
      <c r="Q105" s="0" t="n">
        <f aca="false">I105+L105</f>
        <v>3.302</v>
      </c>
      <c r="R105" s="9" t="n">
        <f aca="false">IF(P105="SELL - PUT",IF(J105-Q105&gt;0,0,(J105-Q105)*M105),IF(P105="BUY - CALL",IF(Q105-J105&gt;0,0,(J105-Q105)*M105),IF(P105="SELL - CALL",IF(Q105-J105&gt;0,0,(Q105-J105)*M105),IF(P105="BUY - PUT",IF(J105-Q105&gt;0,0,(Q105-J105)*M105)))))</f>
        <v>92000.0000000001</v>
      </c>
    </row>
    <row r="106" customFormat="false" ht="12.75" hidden="false" customHeight="false" outlineLevel="0" collapsed="false">
      <c r="A106" s="10" t="s">
        <v>170</v>
      </c>
      <c r="B106" s="54"/>
      <c r="C106" s="10" t="s">
        <v>810</v>
      </c>
      <c r="D106" s="10" t="s">
        <v>228</v>
      </c>
      <c r="E106" s="54" t="s">
        <v>20</v>
      </c>
      <c r="F106" s="54" t="s">
        <v>21</v>
      </c>
      <c r="G106" s="55" t="n">
        <v>37196</v>
      </c>
      <c r="H106" s="56" t="n">
        <v>-1000000</v>
      </c>
      <c r="I106" s="57" t="n">
        <v>0.2</v>
      </c>
      <c r="J106" s="67" t="n">
        <v>3.21</v>
      </c>
      <c r="K106" s="57" t="n">
        <f aca="false">J106-L106</f>
        <v>0.00800000000000001</v>
      </c>
      <c r="L106" s="57" t="n">
        <v>3.202</v>
      </c>
      <c r="M106" s="0" t="n">
        <f aca="false">ABS(H106)</f>
        <v>1000000</v>
      </c>
      <c r="N106" s="0" t="str">
        <f aca="false">IF(H106&gt;0,"BUY","SELL")</f>
        <v>SELL</v>
      </c>
      <c r="O106" s="0" t="str">
        <f aca="false">IF(F106="C","CALL","PUT")</f>
        <v>CALL</v>
      </c>
      <c r="P106" s="0" t="str">
        <f aca="false">CONCATENATE(N106," - ",O106)</f>
        <v>SELL - CALL</v>
      </c>
      <c r="Q106" s="0" t="n">
        <f aca="false">I106+L106</f>
        <v>3.402</v>
      </c>
      <c r="R106" s="9" t="n">
        <f aca="false">IF(P106="SELL - PUT",IF(J106-Q106&gt;0,0,(J106-Q106)*M106),IF(P106="BUY - CALL",IF(Q106-J106&gt;0,0,(J106-Q106)*M106),IF(P106="SELL - CALL",IF(Q106-J106&gt;0,0,(Q106-J106)*M106),IF(P106="BUY - PUT",IF(J106-Q106&gt;0,0,(Q106-J106)*M106)))))</f>
        <v>0</v>
      </c>
    </row>
    <row r="107" customFormat="false" ht="12.75" hidden="false" customHeight="false" outlineLevel="0" collapsed="false">
      <c r="A107" s="10" t="s">
        <v>170</v>
      </c>
      <c r="B107" s="54"/>
      <c r="C107" s="10" t="s">
        <v>811</v>
      </c>
      <c r="D107" s="10" t="s">
        <v>228</v>
      </c>
      <c r="E107" s="54" t="s">
        <v>20</v>
      </c>
      <c r="F107" s="54" t="s">
        <v>21</v>
      </c>
      <c r="G107" s="55" t="n">
        <v>37196</v>
      </c>
      <c r="H107" s="56" t="n">
        <v>-1000000</v>
      </c>
      <c r="I107" s="57" t="n">
        <v>0.25</v>
      </c>
      <c r="J107" s="67" t="n">
        <v>3.21</v>
      </c>
      <c r="K107" s="57" t="n">
        <f aca="false">J107-L107</f>
        <v>0.00800000000000001</v>
      </c>
      <c r="L107" s="57" t="n">
        <v>3.202</v>
      </c>
      <c r="M107" s="0" t="n">
        <f aca="false">ABS(H107)</f>
        <v>1000000</v>
      </c>
      <c r="N107" s="0" t="str">
        <f aca="false">IF(H107&gt;0,"BUY","SELL")</f>
        <v>SELL</v>
      </c>
      <c r="O107" s="0" t="str">
        <f aca="false">IF(F107="C","CALL","PUT")</f>
        <v>CALL</v>
      </c>
      <c r="P107" s="0" t="str">
        <f aca="false">CONCATENATE(N107," - ",O107)</f>
        <v>SELL - CALL</v>
      </c>
      <c r="Q107" s="0" t="n">
        <f aca="false">I107+L107</f>
        <v>3.452</v>
      </c>
      <c r="R107" s="9" t="n">
        <f aca="false">IF(P107="SELL - PUT",IF(J107-Q107&gt;0,0,(J107-Q107)*M107),IF(P107="BUY - CALL",IF(Q107-J107&gt;0,0,(J107-Q107)*M107),IF(P107="SELL - CALL",IF(Q107-J107&gt;0,0,(Q107-J107)*M107),IF(P107="BUY - PUT",IF(J107-Q107&gt;0,0,(Q107-J107)*M107)))))</f>
        <v>0</v>
      </c>
    </row>
    <row r="108" customFormat="false" ht="12.75" hidden="false" customHeight="false" outlineLevel="0" collapsed="false">
      <c r="A108" s="10" t="s">
        <v>170</v>
      </c>
      <c r="B108" s="54"/>
      <c r="C108" s="10" t="s">
        <v>812</v>
      </c>
      <c r="D108" s="10" t="s">
        <v>228</v>
      </c>
      <c r="E108" s="54" t="s">
        <v>20</v>
      </c>
      <c r="F108" s="54" t="s">
        <v>21</v>
      </c>
      <c r="G108" s="55" t="n">
        <v>37196</v>
      </c>
      <c r="H108" s="56" t="n">
        <v>1000000</v>
      </c>
      <c r="I108" s="57" t="n">
        <v>0.5</v>
      </c>
      <c r="J108" s="67" t="n">
        <v>3.21</v>
      </c>
      <c r="K108" s="57" t="n">
        <f aca="false">J108-L108</f>
        <v>0.00800000000000001</v>
      </c>
      <c r="L108" s="57" t="n">
        <v>3.202</v>
      </c>
      <c r="M108" s="0" t="n">
        <f aca="false">ABS(H108)</f>
        <v>1000000</v>
      </c>
      <c r="N108" s="0" t="str">
        <f aca="false">IF(H108&gt;0,"BUY","SELL")</f>
        <v>BUY</v>
      </c>
      <c r="O108" s="0" t="str">
        <f aca="false">IF(F108="C","CALL","PUT")</f>
        <v>CALL</v>
      </c>
      <c r="P108" s="0" t="str">
        <f aca="false">CONCATENATE(N108," - ",O108)</f>
        <v>BUY - CALL</v>
      </c>
      <c r="Q108" s="0" t="n">
        <f aca="false">I108+L108</f>
        <v>3.702</v>
      </c>
      <c r="R108" s="9" t="n">
        <f aca="false">IF(P108="SELL - PUT",IF(J108-Q108&gt;0,0,(J108-Q108)*M108),IF(P108="BUY - CALL",IF(Q108-J108&gt;0,0,(J108-Q108)*M108),IF(P108="SELL - CALL",IF(Q108-J108&gt;0,0,(Q108-J108)*M108),IF(P108="BUY - PUT",IF(J108-Q108&gt;0,0,(Q108-J108)*M108)))))</f>
        <v>0</v>
      </c>
    </row>
    <row r="109" customFormat="false" ht="12.75" hidden="false" customHeight="false" outlineLevel="0" collapsed="false">
      <c r="A109" s="10" t="s">
        <v>41</v>
      </c>
      <c r="B109" s="54"/>
      <c r="C109" s="10" t="s">
        <v>813</v>
      </c>
      <c r="D109" s="10" t="s">
        <v>228</v>
      </c>
      <c r="E109" s="54" t="s">
        <v>20</v>
      </c>
      <c r="F109" s="54" t="s">
        <v>35</v>
      </c>
      <c r="G109" s="55" t="n">
        <v>37196</v>
      </c>
      <c r="H109" s="56" t="n">
        <v>300000</v>
      </c>
      <c r="I109" s="57" t="n">
        <v>0.1</v>
      </c>
      <c r="J109" s="67" t="n">
        <v>3.21</v>
      </c>
      <c r="K109" s="57" t="n">
        <f aca="false">J109-L109</f>
        <v>0.00800000000000001</v>
      </c>
      <c r="L109" s="57" t="n">
        <v>3.202</v>
      </c>
      <c r="M109" s="0" t="n">
        <f aca="false">ABS(H109)</f>
        <v>300000</v>
      </c>
      <c r="N109" s="0" t="str">
        <f aca="false">IF(H109&gt;0,"BUY","SELL")</f>
        <v>BUY</v>
      </c>
      <c r="O109" s="0" t="str">
        <f aca="false">IF(F109="C","CALL","PUT")</f>
        <v>PUT</v>
      </c>
      <c r="P109" s="0" t="str">
        <f aca="false">CONCATENATE(N109," - ",O109)</f>
        <v>BUY - PUT</v>
      </c>
      <c r="Q109" s="0" t="n">
        <f aca="false">I109+L109</f>
        <v>3.302</v>
      </c>
      <c r="R109" s="9" t="n">
        <f aca="false">IF(P109="SELL - PUT",IF(J109-Q109&gt;0,0,(J109-Q109)*M109),IF(P109="BUY - CALL",IF(Q109-J109&gt;0,0,(J109-Q109)*M109),IF(P109="SELL - CALL",IF(Q109-J109&gt;0,0,(Q109-J109)*M109),IF(P109="BUY - PUT",IF(J109-Q109&gt;0,0,(Q109-J109)*M109)))))</f>
        <v>27600</v>
      </c>
    </row>
    <row r="110" customFormat="false" ht="12.75" hidden="false" customHeight="false" outlineLevel="0" collapsed="false">
      <c r="A110" s="10" t="s">
        <v>656</v>
      </c>
      <c r="B110" s="54"/>
      <c r="C110" s="10" t="s">
        <v>814</v>
      </c>
      <c r="D110" s="10" t="s">
        <v>228</v>
      </c>
      <c r="E110" s="54" t="s">
        <v>20</v>
      </c>
      <c r="F110" s="54" t="s">
        <v>35</v>
      </c>
      <c r="G110" s="55" t="n">
        <v>37196</v>
      </c>
      <c r="H110" s="56" t="n">
        <v>-1000000</v>
      </c>
      <c r="I110" s="57" t="n">
        <v>0.1</v>
      </c>
      <c r="J110" s="67" t="n">
        <v>3.21</v>
      </c>
      <c r="K110" s="57" t="n">
        <f aca="false">J110-L110</f>
        <v>0.00800000000000001</v>
      </c>
      <c r="L110" s="57" t="n">
        <v>3.202</v>
      </c>
      <c r="M110" s="0" t="n">
        <f aca="false">ABS(H110)</f>
        <v>1000000</v>
      </c>
      <c r="N110" s="0" t="str">
        <f aca="false">IF(H110&gt;0,"BUY","SELL")</f>
        <v>SELL</v>
      </c>
      <c r="O110" s="0" t="str">
        <f aca="false">IF(F110="C","CALL","PUT")</f>
        <v>PUT</v>
      </c>
      <c r="P110" s="0" t="str">
        <f aca="false">CONCATENATE(N110," - ",O110)</f>
        <v>SELL - PUT</v>
      </c>
      <c r="Q110" s="0" t="n">
        <f aca="false">I110+L110</f>
        <v>3.302</v>
      </c>
      <c r="R110" s="9" t="n">
        <f aca="false">IF(P110="SELL - PUT",IF(J110-Q110&gt;0,0,(J110-Q110)*M110),IF(P110="BUY - CALL",IF(Q110-J110&gt;0,0,(J110-Q110)*M110),IF(P110="SELL - CALL",IF(Q110-J110&gt;0,0,(Q110-J110)*M110),IF(P110="BUY - PUT",IF(J110-Q110&gt;0,0,(Q110-J110)*M110)))))</f>
        <v>-92000.0000000001</v>
      </c>
    </row>
    <row r="111" customFormat="false" ht="12.75" hidden="false" customHeight="false" outlineLevel="0" collapsed="false">
      <c r="A111" s="10" t="s">
        <v>236</v>
      </c>
      <c r="B111" s="54"/>
      <c r="C111" s="10" t="s">
        <v>815</v>
      </c>
      <c r="D111" s="10" t="s">
        <v>228</v>
      </c>
      <c r="E111" s="54" t="s">
        <v>20</v>
      </c>
      <c r="F111" s="54" t="s">
        <v>21</v>
      </c>
      <c r="G111" s="55" t="n">
        <v>37196</v>
      </c>
      <c r="H111" s="56" t="n">
        <v>-1000000</v>
      </c>
      <c r="I111" s="57" t="n">
        <v>0.3</v>
      </c>
      <c r="J111" s="67" t="n">
        <v>3.21</v>
      </c>
      <c r="K111" s="57" t="n">
        <f aca="false">J111-L111</f>
        <v>0.00800000000000001</v>
      </c>
      <c r="L111" s="57" t="n">
        <v>3.202</v>
      </c>
      <c r="M111" s="0" t="n">
        <f aca="false">ABS(H111)</f>
        <v>1000000</v>
      </c>
      <c r="N111" s="0" t="str">
        <f aca="false">IF(H111&gt;0,"BUY","SELL")</f>
        <v>SELL</v>
      </c>
      <c r="O111" s="0" t="str">
        <f aca="false">IF(F111="C","CALL","PUT")</f>
        <v>CALL</v>
      </c>
      <c r="P111" s="0" t="str">
        <f aca="false">CONCATENATE(N111," - ",O111)</f>
        <v>SELL - CALL</v>
      </c>
      <c r="Q111" s="0" t="n">
        <f aca="false">I111+L111</f>
        <v>3.502</v>
      </c>
      <c r="R111" s="9" t="n">
        <f aca="false">IF(P111="SELL - PUT",IF(J111-Q111&gt;0,0,(J111-Q111)*M111),IF(P111="BUY - CALL",IF(Q111-J111&gt;0,0,(J111-Q111)*M111),IF(P111="SELL - CALL",IF(Q111-J111&gt;0,0,(Q111-J111)*M111),IF(P111="BUY - PUT",IF(J111-Q111&gt;0,0,(Q111-J111)*M111)))))</f>
        <v>0</v>
      </c>
    </row>
    <row r="112" customFormat="false" ht="12.75" hidden="false" customHeight="false" outlineLevel="0" collapsed="false">
      <c r="A112" s="10" t="s">
        <v>170</v>
      </c>
      <c r="B112" s="54"/>
      <c r="C112" s="10" t="s">
        <v>816</v>
      </c>
      <c r="D112" s="10" t="s">
        <v>228</v>
      </c>
      <c r="E112" s="54" t="s">
        <v>20</v>
      </c>
      <c r="F112" s="54" t="s">
        <v>21</v>
      </c>
      <c r="G112" s="55" t="n">
        <v>37196</v>
      </c>
      <c r="H112" s="56" t="n">
        <v>-500000</v>
      </c>
      <c r="I112" s="57" t="n">
        <v>0.15</v>
      </c>
      <c r="J112" s="67" t="n">
        <v>3.21</v>
      </c>
      <c r="K112" s="57" t="n">
        <f aca="false">J112-L112</f>
        <v>0.00800000000000001</v>
      </c>
      <c r="L112" s="57" t="n">
        <v>3.202</v>
      </c>
      <c r="M112" s="49" t="n">
        <f aca="false">ABS(H112)</f>
        <v>500000</v>
      </c>
      <c r="N112" s="48" t="str">
        <f aca="false">IF(H112&gt;0,"BUY","SELL")</f>
        <v>SELL</v>
      </c>
      <c r="O112" s="48" t="str">
        <f aca="false">IF(F112="C","CALL","PUT")</f>
        <v>CALL</v>
      </c>
      <c r="P112" s="48" t="str">
        <f aca="false">CONCATENATE(N112," - ",O112)</f>
        <v>SELL - CALL</v>
      </c>
      <c r="Q112" s="48" t="n">
        <f aca="false">I112+L112</f>
        <v>3.352</v>
      </c>
      <c r="R112" s="9" t="n">
        <f aca="false">IF(P112="SELL - PUT",IF(J112-Q112&gt;0,0,(J112-Q112)*M112),IF(P112="BUY - CALL",IF(Q112-J112&gt;0,0,(J112-Q112)*M112),IF(P112="SELL - CALL",IF(Q112-J112&gt;0,0,(Q112-J112)*M112),IF(P112="BUY - PUT",IF(J112-Q112&gt;0,0,(Q112-J112)*M112)))))</f>
        <v>0</v>
      </c>
    </row>
    <row r="113" customFormat="false" ht="12.75" hidden="false" customHeight="false" outlineLevel="0" collapsed="false">
      <c r="A113" s="10" t="s">
        <v>170</v>
      </c>
      <c r="B113" s="54"/>
      <c r="C113" s="10" t="s">
        <v>817</v>
      </c>
      <c r="D113" s="10" t="s">
        <v>228</v>
      </c>
      <c r="E113" s="54" t="s">
        <v>20</v>
      </c>
      <c r="F113" s="54" t="s">
        <v>21</v>
      </c>
      <c r="G113" s="55" t="n">
        <v>37196</v>
      </c>
      <c r="H113" s="56" t="n">
        <v>500000</v>
      </c>
      <c r="I113" s="57" t="n">
        <v>0.25</v>
      </c>
      <c r="J113" s="67" t="n">
        <v>3.21</v>
      </c>
      <c r="K113" s="57" t="n">
        <f aca="false">J113-L113</f>
        <v>0.00800000000000001</v>
      </c>
      <c r="L113" s="57" t="n">
        <v>3.202</v>
      </c>
      <c r="M113" s="49" t="n">
        <f aca="false">ABS(H113)</f>
        <v>500000</v>
      </c>
      <c r="N113" s="48" t="str">
        <f aca="false">IF(H113&gt;0,"BUY","SELL")</f>
        <v>BUY</v>
      </c>
      <c r="O113" s="48" t="str">
        <f aca="false">IF(F113="C","CALL","PUT")</f>
        <v>CALL</v>
      </c>
      <c r="P113" s="48" t="str">
        <f aca="false">CONCATENATE(N113," - ",O113)</f>
        <v>BUY - CALL</v>
      </c>
      <c r="Q113" s="48" t="n">
        <f aca="false">I113+L113</f>
        <v>3.452</v>
      </c>
      <c r="R113" s="9" t="n">
        <f aca="false">IF(P113="SELL - PUT",IF(J113-Q113&gt;0,0,(J113-Q113)*M113),IF(P113="BUY - CALL",IF(Q113-J113&gt;0,0,(J113-Q113)*M113),IF(P113="SELL - CALL",IF(Q113-J113&gt;0,0,(Q113-J113)*M113),IF(P113="BUY - PUT",IF(J113-Q113&gt;0,0,(Q113-J113)*M113)))))</f>
        <v>0</v>
      </c>
    </row>
    <row r="114" customFormat="false" ht="12.75" hidden="false" customHeight="false" outlineLevel="0" collapsed="false">
      <c r="A114" s="10" t="s">
        <v>656</v>
      </c>
      <c r="B114" s="54"/>
      <c r="C114" s="10" t="s">
        <v>818</v>
      </c>
      <c r="D114" s="10" t="s">
        <v>228</v>
      </c>
      <c r="E114" s="54" t="s">
        <v>20</v>
      </c>
      <c r="F114" s="54" t="s">
        <v>35</v>
      </c>
      <c r="G114" s="55" t="n">
        <v>37196</v>
      </c>
      <c r="H114" s="56" t="n">
        <v>-1000000</v>
      </c>
      <c r="I114" s="57" t="n">
        <v>0.1</v>
      </c>
      <c r="J114" s="67" t="n">
        <v>3.21</v>
      </c>
      <c r="K114" s="57" t="n">
        <f aca="false">J114-L114</f>
        <v>0.00800000000000001</v>
      </c>
      <c r="L114" s="57" t="n">
        <v>3.202</v>
      </c>
      <c r="M114" s="49" t="n">
        <f aca="false">ABS(H114)</f>
        <v>1000000</v>
      </c>
      <c r="N114" s="48" t="str">
        <f aca="false">IF(H114&gt;0,"BUY","SELL")</f>
        <v>SELL</v>
      </c>
      <c r="O114" s="48" t="str">
        <f aca="false">IF(F114="C","CALL","PUT")</f>
        <v>PUT</v>
      </c>
      <c r="P114" s="48" t="str">
        <f aca="false">CONCATENATE(N114," - ",O114)</f>
        <v>SELL - PUT</v>
      </c>
      <c r="Q114" s="48" t="n">
        <f aca="false">I114+L114</f>
        <v>3.302</v>
      </c>
      <c r="R114" s="9" t="n">
        <f aca="false">IF(P114="SELL - PUT",IF(J114-Q114&gt;0,0,(J114-Q114)*M114),IF(P114="BUY - CALL",IF(Q114-J114&gt;0,0,(J114-Q114)*M114),IF(P114="SELL - CALL",IF(Q114-J114&gt;0,0,(Q114-J114)*M114),IF(P114="BUY - PUT",IF(J114-Q114&gt;0,0,(Q114-J114)*M114)))))</f>
        <v>-92000.0000000001</v>
      </c>
    </row>
    <row r="115" customFormat="false" ht="12.75" hidden="false" customHeight="false" outlineLevel="0" collapsed="false">
      <c r="A115" s="10" t="s">
        <v>170</v>
      </c>
      <c r="B115" s="54"/>
      <c r="C115" s="10" t="s">
        <v>819</v>
      </c>
      <c r="D115" s="10" t="s">
        <v>228</v>
      </c>
      <c r="E115" s="54" t="s">
        <v>20</v>
      </c>
      <c r="F115" s="54" t="s">
        <v>35</v>
      </c>
      <c r="G115" s="55" t="n">
        <v>37196</v>
      </c>
      <c r="H115" s="56" t="n">
        <v>600000</v>
      </c>
      <c r="I115" s="57" t="n">
        <v>0.1</v>
      </c>
      <c r="J115" s="67" t="n">
        <v>3.21</v>
      </c>
      <c r="K115" s="57" t="n">
        <f aca="false">J115-L115</f>
        <v>0.00800000000000001</v>
      </c>
      <c r="L115" s="57" t="n">
        <v>3.202</v>
      </c>
      <c r="M115" s="49" t="n">
        <f aca="false">ABS(H115)</f>
        <v>600000</v>
      </c>
      <c r="N115" s="48" t="str">
        <f aca="false">IF(H115&gt;0,"BUY","SELL")</f>
        <v>BUY</v>
      </c>
      <c r="O115" s="48" t="str">
        <f aca="false">IF(F115="C","CALL","PUT")</f>
        <v>PUT</v>
      </c>
      <c r="P115" s="48" t="str">
        <f aca="false">CONCATENATE(N115," - ",O115)</f>
        <v>BUY - PUT</v>
      </c>
      <c r="Q115" s="48" t="n">
        <f aca="false">I115+L115</f>
        <v>3.302</v>
      </c>
      <c r="R115" s="9" t="n">
        <f aca="false">IF(P115="SELL - PUT",IF(J115-Q115&gt;0,0,(J115-Q115)*M115),IF(P115="BUY - CALL",IF(Q115-J115&gt;0,0,(J115-Q115)*M115),IF(P115="SELL - CALL",IF(Q115-J115&gt;0,0,(Q115-J115)*M115),IF(P115="BUY - PUT",IF(J115-Q115&gt;0,0,(Q115-J115)*M115)))))</f>
        <v>55200.0000000001</v>
      </c>
    </row>
    <row r="116" customFormat="false" ht="12.75" hidden="false" customHeight="false" outlineLevel="0" collapsed="false">
      <c r="A116" s="10" t="s">
        <v>170</v>
      </c>
      <c r="B116" s="54"/>
      <c r="C116" s="10" t="s">
        <v>820</v>
      </c>
      <c r="D116" s="10" t="s">
        <v>228</v>
      </c>
      <c r="E116" s="54" t="s">
        <v>20</v>
      </c>
      <c r="F116" s="54" t="s">
        <v>21</v>
      </c>
      <c r="G116" s="55" t="n">
        <v>37196</v>
      </c>
      <c r="H116" s="56" t="n">
        <v>-600000</v>
      </c>
      <c r="I116" s="57" t="n">
        <v>0.3</v>
      </c>
      <c r="J116" s="67" t="n">
        <v>3.21</v>
      </c>
      <c r="K116" s="57" t="n">
        <f aca="false">J116-L116</f>
        <v>0.00800000000000001</v>
      </c>
      <c r="L116" s="57" t="n">
        <v>3.202</v>
      </c>
      <c r="M116" s="49" t="n">
        <f aca="false">ABS(H116)</f>
        <v>600000</v>
      </c>
      <c r="N116" s="48" t="str">
        <f aca="false">IF(H116&gt;0,"BUY","SELL")</f>
        <v>SELL</v>
      </c>
      <c r="O116" s="48" t="str">
        <f aca="false">IF(F116="C","CALL","PUT")</f>
        <v>CALL</v>
      </c>
      <c r="P116" s="48" t="str">
        <f aca="false">CONCATENATE(N116," - ",O116)</f>
        <v>SELL - CALL</v>
      </c>
      <c r="Q116" s="48" t="n">
        <f aca="false">I116+L116</f>
        <v>3.502</v>
      </c>
      <c r="R116" s="9" t="n">
        <f aca="false">IF(P116="SELL - PUT",IF(J116-Q116&gt;0,0,(J116-Q116)*M116),IF(P116="BUY - CALL",IF(Q116-J116&gt;0,0,(J116-Q116)*M116),IF(P116="SELL - CALL",IF(Q116-J116&gt;0,0,(Q116-J116)*M116),IF(P116="BUY - PUT",IF(J116-Q116&gt;0,0,(Q116-J116)*M116)))))</f>
        <v>0</v>
      </c>
    </row>
    <row r="117" customFormat="false" ht="12.75" hidden="false" customHeight="false" outlineLevel="0" collapsed="false">
      <c r="A117" s="10" t="s">
        <v>41</v>
      </c>
      <c r="B117" s="54"/>
      <c r="C117" s="10" t="s">
        <v>821</v>
      </c>
      <c r="D117" s="10" t="s">
        <v>228</v>
      </c>
      <c r="E117" s="54" t="s">
        <v>20</v>
      </c>
      <c r="F117" s="54" t="s">
        <v>35</v>
      </c>
      <c r="G117" s="55" t="n">
        <v>37196</v>
      </c>
      <c r="H117" s="56" t="n">
        <v>1000000</v>
      </c>
      <c r="I117" s="57" t="n">
        <v>0.1</v>
      </c>
      <c r="J117" s="67" t="n">
        <v>3.21</v>
      </c>
      <c r="K117" s="57" t="n">
        <f aca="false">J117-L117</f>
        <v>0.00800000000000001</v>
      </c>
      <c r="L117" s="57" t="n">
        <v>3.202</v>
      </c>
      <c r="M117" s="49" t="n">
        <f aca="false">ABS(H117)</f>
        <v>1000000</v>
      </c>
      <c r="N117" s="48" t="str">
        <f aca="false">IF(H117&gt;0,"BUY","SELL")</f>
        <v>BUY</v>
      </c>
      <c r="O117" s="48" t="str">
        <f aca="false">IF(F117="C","CALL","PUT")</f>
        <v>PUT</v>
      </c>
      <c r="P117" s="48" t="str">
        <f aca="false">CONCATENATE(N117," - ",O117)</f>
        <v>BUY - PUT</v>
      </c>
      <c r="Q117" s="48" t="n">
        <f aca="false">I117+L117</f>
        <v>3.302</v>
      </c>
      <c r="R117" s="9" t="n">
        <f aca="false">IF(P117="SELL - PUT",IF(J117-Q117&gt;0,0,(J117-Q117)*M117),IF(P117="BUY - CALL",IF(Q117-J117&gt;0,0,(J117-Q117)*M117),IF(P117="SELL - CALL",IF(Q117-J117&gt;0,0,(Q117-J117)*M117),IF(P117="BUY - PUT",IF(J117-Q117&gt;0,0,(Q117-J117)*M117)))))</f>
        <v>92000.0000000001</v>
      </c>
    </row>
    <row r="118" customFormat="false" ht="12.75" hidden="false" customHeight="false" outlineLevel="0" collapsed="false">
      <c r="A118" s="10" t="s">
        <v>236</v>
      </c>
      <c r="B118" s="54"/>
      <c r="C118" s="10" t="s">
        <v>822</v>
      </c>
      <c r="D118" s="10" t="s">
        <v>228</v>
      </c>
      <c r="E118" s="54" t="s">
        <v>20</v>
      </c>
      <c r="F118" s="54" t="s">
        <v>21</v>
      </c>
      <c r="G118" s="55" t="n">
        <v>37196</v>
      </c>
      <c r="H118" s="56" t="n">
        <v>-1000000</v>
      </c>
      <c r="I118" s="57" t="n">
        <v>0.2</v>
      </c>
      <c r="J118" s="67" t="n">
        <v>3.21</v>
      </c>
      <c r="K118" s="57" t="n">
        <f aca="false">J118-L118</f>
        <v>0.00800000000000001</v>
      </c>
      <c r="L118" s="57" t="n">
        <v>3.202</v>
      </c>
      <c r="M118" s="49" t="n">
        <f aca="false">ABS(H118)</f>
        <v>1000000</v>
      </c>
      <c r="N118" s="48" t="str">
        <f aca="false">IF(H118&gt;0,"BUY","SELL")</f>
        <v>SELL</v>
      </c>
      <c r="O118" s="48" t="str">
        <f aca="false">IF(F118="C","CALL","PUT")</f>
        <v>CALL</v>
      </c>
      <c r="P118" s="48" t="str">
        <f aca="false">CONCATENATE(N118," - ",O118)</f>
        <v>SELL - CALL</v>
      </c>
      <c r="Q118" s="48" t="n">
        <f aca="false">I118+L118</f>
        <v>3.402</v>
      </c>
      <c r="R118" s="9" t="n">
        <f aca="false">IF(P118="SELL - PUT",IF(J118-Q118&gt;0,0,(J118-Q118)*M118),IF(P118="BUY - CALL",IF(Q118-J118&gt;0,0,(J118-Q118)*M118),IF(P118="SELL - CALL",IF(Q118-J118&gt;0,0,(Q118-J118)*M118),IF(P118="BUY - PUT",IF(J118-Q118&gt;0,0,(Q118-J118)*M118)))))</f>
        <v>0</v>
      </c>
    </row>
    <row r="119" customFormat="false" ht="12.75" hidden="false" customHeight="false" outlineLevel="0" collapsed="false">
      <c r="A119" s="10" t="s">
        <v>236</v>
      </c>
      <c r="B119" s="54"/>
      <c r="C119" s="10" t="s">
        <v>823</v>
      </c>
      <c r="D119" s="10" t="s">
        <v>228</v>
      </c>
      <c r="E119" s="54" t="s">
        <v>20</v>
      </c>
      <c r="F119" s="54" t="s">
        <v>21</v>
      </c>
      <c r="G119" s="55" t="n">
        <v>37196</v>
      </c>
      <c r="H119" s="56" t="n">
        <v>-1000000</v>
      </c>
      <c r="I119" s="57" t="n">
        <v>0.3</v>
      </c>
      <c r="J119" s="67" t="n">
        <v>3.21</v>
      </c>
      <c r="K119" s="57" t="n">
        <f aca="false">J119-L119</f>
        <v>0.00800000000000001</v>
      </c>
      <c r="L119" s="57" t="n">
        <v>3.202</v>
      </c>
      <c r="M119" s="49" t="n">
        <f aca="false">ABS(H119)</f>
        <v>1000000</v>
      </c>
      <c r="N119" s="48" t="str">
        <f aca="false">IF(H119&gt;0,"BUY","SELL")</f>
        <v>SELL</v>
      </c>
      <c r="O119" s="48" t="str">
        <f aca="false">IF(F119="C","CALL","PUT")</f>
        <v>CALL</v>
      </c>
      <c r="P119" s="48" t="str">
        <f aca="false">CONCATENATE(N119," - ",O119)</f>
        <v>SELL - CALL</v>
      </c>
      <c r="Q119" s="48" t="n">
        <f aca="false">I119+L119</f>
        <v>3.502</v>
      </c>
      <c r="R119" s="9" t="n">
        <f aca="false">IF(P119="SELL - PUT",IF(J119-Q119&gt;0,0,(J119-Q119)*M119),IF(P119="BUY - CALL",IF(Q119-J119&gt;0,0,(J119-Q119)*M119),IF(P119="SELL - CALL",IF(Q119-J119&gt;0,0,(Q119-J119)*M119),IF(P119="BUY - PUT",IF(J119-Q119&gt;0,0,(Q119-J119)*M119)))))</f>
        <v>0</v>
      </c>
    </row>
    <row r="120" customFormat="false" ht="12.75" hidden="false" customHeight="false" outlineLevel="0" collapsed="false">
      <c r="A120" s="10" t="s">
        <v>56</v>
      </c>
      <c r="B120" s="54"/>
      <c r="C120" s="10" t="s">
        <v>824</v>
      </c>
      <c r="D120" s="10" t="s">
        <v>228</v>
      </c>
      <c r="E120" s="54" t="s">
        <v>20</v>
      </c>
      <c r="F120" s="54" t="s">
        <v>35</v>
      </c>
      <c r="G120" s="55" t="n">
        <v>37196</v>
      </c>
      <c r="H120" s="56" t="n">
        <v>300000</v>
      </c>
      <c r="I120" s="57" t="n">
        <v>0.1</v>
      </c>
      <c r="J120" s="67" t="n">
        <v>3.21</v>
      </c>
      <c r="K120" s="57" t="n">
        <f aca="false">J120-L120</f>
        <v>0.00800000000000001</v>
      </c>
      <c r="L120" s="57" t="n">
        <v>3.202</v>
      </c>
      <c r="M120" s="49" t="n">
        <f aca="false">ABS(H120)</f>
        <v>300000</v>
      </c>
      <c r="N120" s="48" t="str">
        <f aca="false">IF(H120&gt;0,"BUY","SELL")</f>
        <v>BUY</v>
      </c>
      <c r="O120" s="48" t="str">
        <f aca="false">IF(F120="C","CALL","PUT")</f>
        <v>PUT</v>
      </c>
      <c r="P120" s="48" t="str">
        <f aca="false">CONCATENATE(N120," - ",O120)</f>
        <v>BUY - PUT</v>
      </c>
      <c r="Q120" s="48" t="n">
        <f aca="false">I120+L120</f>
        <v>3.302</v>
      </c>
      <c r="R120" s="9" t="n">
        <f aca="false">IF(P120="SELL - PUT",IF(J120-Q120&gt;0,0,(J120-Q120)*M120),IF(P120="BUY - CALL",IF(Q120-J120&gt;0,0,(J120-Q120)*M120),IF(P120="SELL - CALL",IF(Q120-J120&gt;0,0,(Q120-J120)*M120),IF(P120="BUY - PUT",IF(J120-Q120&gt;0,0,(Q120-J120)*M120)))))</f>
        <v>27600</v>
      </c>
    </row>
    <row r="121" customFormat="false" ht="12.75" hidden="false" customHeight="false" outlineLevel="0" collapsed="false">
      <c r="A121" s="12" t="s">
        <v>170</v>
      </c>
      <c r="B121" s="54"/>
      <c r="C121" s="12" t="s">
        <v>825</v>
      </c>
      <c r="D121" s="12" t="s">
        <v>228</v>
      </c>
      <c r="E121" s="54" t="s">
        <v>20</v>
      </c>
      <c r="F121" s="54" t="s">
        <v>21</v>
      </c>
      <c r="G121" s="55" t="n">
        <v>37196</v>
      </c>
      <c r="H121" s="56" t="n">
        <v>-1000000</v>
      </c>
      <c r="I121" s="57" t="n">
        <v>0.15</v>
      </c>
      <c r="J121" s="67" t="n">
        <v>3.21</v>
      </c>
      <c r="K121" s="57" t="n">
        <f aca="false">J121-L121</f>
        <v>0.00800000000000001</v>
      </c>
      <c r="L121" s="57" t="n">
        <v>3.202</v>
      </c>
      <c r="M121" s="49" t="n">
        <f aca="false">ABS(H121)</f>
        <v>1000000</v>
      </c>
      <c r="N121" s="48" t="str">
        <f aca="false">IF(H121&gt;0,"BUY","SELL")</f>
        <v>SELL</v>
      </c>
      <c r="O121" s="48" t="str">
        <f aca="false">IF(F121="C","CALL","PUT")</f>
        <v>CALL</v>
      </c>
      <c r="P121" s="48" t="str">
        <f aca="false">CONCATENATE(N121," - ",O121)</f>
        <v>SELL - CALL</v>
      </c>
      <c r="Q121" s="48" t="n">
        <f aca="false">I121+L121</f>
        <v>3.352</v>
      </c>
      <c r="R121" s="9" t="n">
        <f aca="false">IF(P121="SELL - PUT",IF(J121-Q121&gt;0,0,(J121-Q121)*M121),IF(P121="BUY - CALL",IF(Q121-J121&gt;0,0,(J121-Q121)*M121),IF(P121="SELL - CALL",IF(Q121-J121&gt;0,0,(Q121-J121)*M121),IF(P121="BUY - PUT",IF(J121-Q121&gt;0,0,(Q121-J121)*M121)))))</f>
        <v>0</v>
      </c>
    </row>
    <row r="122" customFormat="false" ht="12.75" hidden="false" customHeight="false" outlineLevel="0" collapsed="false">
      <c r="A122" s="12" t="s">
        <v>170</v>
      </c>
      <c r="B122" s="54"/>
      <c r="C122" s="12" t="s">
        <v>826</v>
      </c>
      <c r="D122" s="12" t="s">
        <v>228</v>
      </c>
      <c r="E122" s="54" t="s">
        <v>20</v>
      </c>
      <c r="F122" s="54" t="s">
        <v>35</v>
      </c>
      <c r="G122" s="55" t="n">
        <v>37196</v>
      </c>
      <c r="H122" s="56" t="n">
        <v>1000000</v>
      </c>
      <c r="I122" s="57" t="n">
        <v>0.05</v>
      </c>
      <c r="J122" s="67" t="n">
        <v>3.21</v>
      </c>
      <c r="K122" s="57" t="n">
        <f aca="false">J122-L122</f>
        <v>0.00800000000000001</v>
      </c>
      <c r="L122" s="57" t="n">
        <v>3.202</v>
      </c>
      <c r="M122" s="49" t="n">
        <f aca="false">ABS(H122)</f>
        <v>1000000</v>
      </c>
      <c r="N122" s="48" t="str">
        <f aca="false">IF(H122&gt;0,"BUY","SELL")</f>
        <v>BUY</v>
      </c>
      <c r="O122" s="48" t="str">
        <f aca="false">IF(F122="C","CALL","PUT")</f>
        <v>PUT</v>
      </c>
      <c r="P122" s="48" t="str">
        <f aca="false">CONCATENATE(N122," - ",O122)</f>
        <v>BUY - PUT</v>
      </c>
      <c r="Q122" s="48" t="n">
        <f aca="false">I122+L122</f>
        <v>3.252</v>
      </c>
      <c r="R122" s="9" t="n">
        <f aca="false">IF(P122="SELL - PUT",IF(J122-Q122&gt;0,0,(J122-Q122)*M122),IF(P122="BUY - CALL",IF(Q122-J122&gt;0,0,(J122-Q122)*M122),IF(P122="SELL - CALL",IF(Q122-J122&gt;0,0,(Q122-J122)*M122),IF(P122="BUY - PUT",IF(J122-Q122&gt;0,0,(Q122-J122)*M122)))))</f>
        <v>41999.9999999998</v>
      </c>
    </row>
    <row r="123" customFormat="false" ht="12.75" hidden="false" customHeight="false" outlineLevel="0" collapsed="false">
      <c r="A123" s="12" t="s">
        <v>170</v>
      </c>
      <c r="B123" s="54"/>
      <c r="C123" s="12" t="s">
        <v>827</v>
      </c>
      <c r="D123" s="12" t="s">
        <v>228</v>
      </c>
      <c r="E123" s="54" t="s">
        <v>20</v>
      </c>
      <c r="F123" s="54" t="s">
        <v>21</v>
      </c>
      <c r="G123" s="55" t="n">
        <v>37196</v>
      </c>
      <c r="H123" s="56" t="n">
        <v>-1000000</v>
      </c>
      <c r="I123" s="57" t="n">
        <v>0.15</v>
      </c>
      <c r="J123" s="67" t="n">
        <v>3.21</v>
      </c>
      <c r="K123" s="57" t="n">
        <f aca="false">J123-L123</f>
        <v>0.00800000000000001</v>
      </c>
      <c r="L123" s="57" t="n">
        <v>3.202</v>
      </c>
      <c r="M123" s="49" t="n">
        <f aca="false">ABS(H123)</f>
        <v>1000000</v>
      </c>
      <c r="N123" s="48" t="str">
        <f aca="false">IF(H123&gt;0,"BUY","SELL")</f>
        <v>SELL</v>
      </c>
      <c r="O123" s="48" t="str">
        <f aca="false">IF(F123="C","CALL","PUT")</f>
        <v>CALL</v>
      </c>
      <c r="P123" s="48" t="str">
        <f aca="false">CONCATENATE(N123," - ",O123)</f>
        <v>SELL - CALL</v>
      </c>
      <c r="Q123" s="48" t="n">
        <f aca="false">I123+L123</f>
        <v>3.352</v>
      </c>
      <c r="R123" s="9" t="n">
        <f aca="false">IF(P123="SELL - PUT",IF(J123-Q123&gt;0,0,(J123-Q123)*M123),IF(P123="BUY - CALL",IF(Q123-J123&gt;0,0,(J123-Q123)*M123),IF(P123="SELL - CALL",IF(Q123-J123&gt;0,0,(Q123-J123)*M123),IF(P123="BUY - PUT",IF(J123-Q123&gt;0,0,(Q123-J123)*M123)))))</f>
        <v>0</v>
      </c>
    </row>
    <row r="124" customFormat="false" ht="12.75" hidden="false" customHeight="false" outlineLevel="0" collapsed="false">
      <c r="A124" s="12" t="s">
        <v>170</v>
      </c>
      <c r="B124" s="54"/>
      <c r="C124" s="12" t="s">
        <v>828</v>
      </c>
      <c r="D124" s="12" t="s">
        <v>228</v>
      </c>
      <c r="E124" s="54" t="s">
        <v>20</v>
      </c>
      <c r="F124" s="54" t="s">
        <v>35</v>
      </c>
      <c r="G124" s="55" t="n">
        <v>37196</v>
      </c>
      <c r="H124" s="56" t="n">
        <v>1000000</v>
      </c>
      <c r="I124" s="57" t="n">
        <v>0.05</v>
      </c>
      <c r="J124" s="67" t="n">
        <v>3.21</v>
      </c>
      <c r="K124" s="57" t="n">
        <f aca="false">J124-L124</f>
        <v>0.00800000000000001</v>
      </c>
      <c r="L124" s="57" t="n">
        <v>3.202</v>
      </c>
      <c r="M124" s="49" t="n">
        <f aca="false">ABS(H124)</f>
        <v>1000000</v>
      </c>
      <c r="N124" s="48" t="str">
        <f aca="false">IF(H124&gt;0,"BUY","SELL")</f>
        <v>BUY</v>
      </c>
      <c r="O124" s="48" t="str">
        <f aca="false">IF(F124="C","CALL","PUT")</f>
        <v>PUT</v>
      </c>
      <c r="P124" s="48" t="str">
        <f aca="false">CONCATENATE(N124," - ",O124)</f>
        <v>BUY - PUT</v>
      </c>
      <c r="Q124" s="48" t="n">
        <f aca="false">I124+L124</f>
        <v>3.252</v>
      </c>
      <c r="R124" s="9" t="n">
        <f aca="false">IF(P124="SELL - PUT",IF(J124-Q124&gt;0,0,(J124-Q124)*M124),IF(P124="BUY - CALL",IF(Q124-J124&gt;0,0,(J124-Q124)*M124),IF(P124="SELL - CALL",IF(Q124-J124&gt;0,0,(Q124-J124)*M124),IF(P124="BUY - PUT",IF(J124-Q124&gt;0,0,(Q124-J124)*M124)))))</f>
        <v>41999.9999999998</v>
      </c>
    </row>
    <row r="125" customFormat="false" ht="12.75" hidden="false" customHeight="false" outlineLevel="0" collapsed="false">
      <c r="A125" s="12" t="s">
        <v>758</v>
      </c>
      <c r="B125" s="54"/>
      <c r="C125" s="12" t="s">
        <v>829</v>
      </c>
      <c r="D125" s="12" t="s">
        <v>228</v>
      </c>
      <c r="E125" s="54" t="s">
        <v>20</v>
      </c>
      <c r="F125" s="54" t="s">
        <v>21</v>
      </c>
      <c r="G125" s="55" t="n">
        <v>37196</v>
      </c>
      <c r="H125" s="56" t="n">
        <v>-300000</v>
      </c>
      <c r="I125" s="57" t="n">
        <v>0.2</v>
      </c>
      <c r="J125" s="67" t="n">
        <v>3.21</v>
      </c>
      <c r="K125" s="57" t="n">
        <f aca="false">J125-L125</f>
        <v>0.00800000000000001</v>
      </c>
      <c r="L125" s="57" t="n">
        <v>3.202</v>
      </c>
      <c r="M125" s="49" t="n">
        <f aca="false">ABS(H125)</f>
        <v>300000</v>
      </c>
      <c r="N125" s="48" t="str">
        <f aca="false">IF(H125&gt;0,"BUY","SELL")</f>
        <v>SELL</v>
      </c>
      <c r="O125" s="48" t="str">
        <f aca="false">IF(F125="C","CALL","PUT")</f>
        <v>CALL</v>
      </c>
      <c r="P125" s="48" t="str">
        <f aca="false">CONCATENATE(N125," - ",O125)</f>
        <v>SELL - CALL</v>
      </c>
      <c r="Q125" s="48" t="n">
        <f aca="false">I125+L125</f>
        <v>3.402</v>
      </c>
      <c r="R125" s="9" t="n">
        <f aca="false">IF(P125="SELL - PUT",IF(J125-Q125&gt;0,0,(J125-Q125)*M125),IF(P125="BUY - CALL",IF(Q125-J125&gt;0,0,(J125-Q125)*M125),IF(P125="SELL - CALL",IF(Q125-J125&gt;0,0,(Q125-J125)*M125),IF(P125="BUY - PUT",IF(J125-Q125&gt;0,0,(Q125-J125)*M125)))))</f>
        <v>0</v>
      </c>
    </row>
    <row r="126" customFormat="false" ht="12.75" hidden="false" customHeight="false" outlineLevel="0" collapsed="false">
      <c r="A126" s="12" t="s">
        <v>170</v>
      </c>
      <c r="B126" s="54"/>
      <c r="C126" s="12" t="s">
        <v>830</v>
      </c>
      <c r="D126" s="12" t="s">
        <v>228</v>
      </c>
      <c r="E126" s="54" t="s">
        <v>20</v>
      </c>
      <c r="F126" s="54" t="s">
        <v>35</v>
      </c>
      <c r="G126" s="55" t="n">
        <v>37196</v>
      </c>
      <c r="H126" s="56" t="n">
        <v>-1000000</v>
      </c>
      <c r="I126" s="57" t="n">
        <v>0.1</v>
      </c>
      <c r="J126" s="67" t="n">
        <v>3.21</v>
      </c>
      <c r="K126" s="57" t="n">
        <f aca="false">J126-L126</f>
        <v>0.00800000000000001</v>
      </c>
      <c r="L126" s="57" t="n">
        <v>3.202</v>
      </c>
      <c r="M126" s="49" t="n">
        <f aca="false">ABS(H126)</f>
        <v>1000000</v>
      </c>
      <c r="N126" s="48" t="str">
        <f aca="false">IF(H126&gt;0,"BUY","SELL")</f>
        <v>SELL</v>
      </c>
      <c r="O126" s="48" t="str">
        <f aca="false">IF(F126="C","CALL","PUT")</f>
        <v>PUT</v>
      </c>
      <c r="P126" s="48" t="str">
        <f aca="false">CONCATENATE(N126," - ",O126)</f>
        <v>SELL - PUT</v>
      </c>
      <c r="Q126" s="48" t="n">
        <f aca="false">I126+L126</f>
        <v>3.302</v>
      </c>
      <c r="R126" s="9" t="n">
        <f aca="false">IF(P126="SELL - PUT",IF(J126-Q126&gt;0,0,(J126-Q126)*M126),IF(P126="BUY - CALL",IF(Q126-J126&gt;0,0,(J126-Q126)*M126),IF(P126="SELL - CALL",IF(Q126-J126&gt;0,0,(Q126-J126)*M126),IF(P126="BUY - PUT",IF(J126-Q126&gt;0,0,(Q126-J126)*M126)))))</f>
        <v>-92000.0000000001</v>
      </c>
    </row>
    <row r="127" customFormat="false" ht="12.75" hidden="false" customHeight="false" outlineLevel="0" collapsed="false">
      <c r="A127" s="12" t="s">
        <v>170</v>
      </c>
      <c r="B127" s="54"/>
      <c r="C127" s="12" t="s">
        <v>831</v>
      </c>
      <c r="D127" s="12" t="s">
        <v>228</v>
      </c>
      <c r="E127" s="54" t="s">
        <v>20</v>
      </c>
      <c r="F127" s="54" t="s">
        <v>35</v>
      </c>
      <c r="G127" s="55" t="n">
        <v>37196</v>
      </c>
      <c r="H127" s="56" t="n">
        <v>-1000000</v>
      </c>
      <c r="I127" s="57" t="n">
        <v>0.1</v>
      </c>
      <c r="J127" s="67" t="n">
        <v>3.21</v>
      </c>
      <c r="K127" s="57" t="n">
        <f aca="false">J127-L127</f>
        <v>0.00800000000000001</v>
      </c>
      <c r="L127" s="57" t="n">
        <v>3.202</v>
      </c>
      <c r="M127" s="49" t="n">
        <f aca="false">ABS(H127)</f>
        <v>1000000</v>
      </c>
      <c r="N127" s="48" t="str">
        <f aca="false">IF(H127&gt;0,"BUY","SELL")</f>
        <v>SELL</v>
      </c>
      <c r="O127" s="48" t="str">
        <f aca="false">IF(F127="C","CALL","PUT")</f>
        <v>PUT</v>
      </c>
      <c r="P127" s="48" t="str">
        <f aca="false">CONCATENATE(N127," - ",O127)</f>
        <v>SELL - PUT</v>
      </c>
      <c r="Q127" s="48" t="n">
        <f aca="false">I127+L127</f>
        <v>3.302</v>
      </c>
      <c r="R127" s="9" t="n">
        <f aca="false">IF(P127="SELL - PUT",IF(J127-Q127&gt;0,0,(J127-Q127)*M127),IF(P127="BUY - CALL",IF(Q127-J127&gt;0,0,(J127-Q127)*M127),IF(P127="SELL - CALL",IF(Q127-J127&gt;0,0,(Q127-J127)*M127),IF(P127="BUY - PUT",IF(J127-Q127&gt;0,0,(Q127-J127)*M127)))))</f>
        <v>-92000.0000000001</v>
      </c>
    </row>
    <row r="128" customFormat="false" ht="12.75" hidden="false" customHeight="false" outlineLevel="0" collapsed="false">
      <c r="A128" s="12" t="s">
        <v>236</v>
      </c>
      <c r="B128" s="54"/>
      <c r="C128" s="12" t="s">
        <v>832</v>
      </c>
      <c r="D128" s="12" t="s">
        <v>228</v>
      </c>
      <c r="E128" s="54" t="s">
        <v>20</v>
      </c>
      <c r="F128" s="54" t="s">
        <v>21</v>
      </c>
      <c r="G128" s="55" t="n">
        <v>37196</v>
      </c>
      <c r="H128" s="56" t="n">
        <v>-300000</v>
      </c>
      <c r="I128" s="57" t="n">
        <v>0.15</v>
      </c>
      <c r="J128" s="67" t="n">
        <v>3.21</v>
      </c>
      <c r="K128" s="57" t="n">
        <f aca="false">J128-L128</f>
        <v>0.00800000000000001</v>
      </c>
      <c r="L128" s="57" t="n">
        <v>3.202</v>
      </c>
      <c r="M128" s="49" t="n">
        <f aca="false">ABS(H128)</f>
        <v>300000</v>
      </c>
      <c r="N128" s="48" t="str">
        <f aca="false">IF(H128&gt;0,"BUY","SELL")</f>
        <v>SELL</v>
      </c>
      <c r="O128" s="48" t="str">
        <f aca="false">IF(F128="C","CALL","PUT")</f>
        <v>CALL</v>
      </c>
      <c r="P128" s="48" t="str">
        <f aca="false">CONCATENATE(N128," - ",O128)</f>
        <v>SELL - CALL</v>
      </c>
      <c r="Q128" s="48" t="n">
        <f aca="false">I128+L128</f>
        <v>3.352</v>
      </c>
      <c r="R128" s="9" t="n">
        <f aca="false">IF(P128="SELL - PUT",IF(J128-Q128&gt;0,0,(J128-Q128)*M128),IF(P128="BUY - CALL",IF(Q128-J128&gt;0,0,(J128-Q128)*M128),IF(P128="SELL - CALL",IF(Q128-J128&gt;0,0,(Q128-J128)*M128),IF(P128="BUY - PUT",IF(J128-Q128&gt;0,0,(Q128-J128)*M128)))))</f>
        <v>0</v>
      </c>
    </row>
    <row r="129" customFormat="false" ht="12.75" hidden="false" customHeight="false" outlineLevel="0" collapsed="false">
      <c r="A129" s="12" t="s">
        <v>170</v>
      </c>
      <c r="B129" s="54"/>
      <c r="C129" s="12" t="s">
        <v>833</v>
      </c>
      <c r="D129" s="12" t="s">
        <v>228</v>
      </c>
      <c r="E129" s="54" t="s">
        <v>20</v>
      </c>
      <c r="F129" s="54" t="s">
        <v>35</v>
      </c>
      <c r="G129" s="55" t="n">
        <v>37196</v>
      </c>
      <c r="H129" s="56" t="n">
        <v>1000000</v>
      </c>
      <c r="I129" s="57" t="n">
        <v>0.05</v>
      </c>
      <c r="J129" s="67" t="n">
        <v>3.21</v>
      </c>
      <c r="K129" s="57" t="n">
        <f aca="false">J129-L129</f>
        <v>0.00800000000000001</v>
      </c>
      <c r="L129" s="57" t="n">
        <v>3.202</v>
      </c>
      <c r="M129" s="49" t="n">
        <f aca="false">ABS(H129)</f>
        <v>1000000</v>
      </c>
      <c r="N129" s="48" t="str">
        <f aca="false">IF(H129&gt;0,"BUY","SELL")</f>
        <v>BUY</v>
      </c>
      <c r="O129" s="48" t="str">
        <f aca="false">IF(F129="C","CALL","PUT")</f>
        <v>PUT</v>
      </c>
      <c r="P129" s="48" t="str">
        <f aca="false">CONCATENATE(N129," - ",O129)</f>
        <v>BUY - PUT</v>
      </c>
      <c r="Q129" s="48" t="n">
        <f aca="false">I129+L129</f>
        <v>3.252</v>
      </c>
      <c r="R129" s="9" t="n">
        <f aca="false">IF(P129="SELL - PUT",IF(J129-Q129&gt;0,0,(J129-Q129)*M129),IF(P129="BUY - CALL",IF(Q129-J129&gt;0,0,(J129-Q129)*M129),IF(P129="SELL - CALL",IF(Q129-J129&gt;0,0,(Q129-J129)*M129),IF(P129="BUY - PUT",IF(J129-Q129&gt;0,0,(Q129-J129)*M129)))))</f>
        <v>41999.9999999998</v>
      </c>
    </row>
    <row r="130" customFormat="false" ht="12.75" hidden="false" customHeight="false" outlineLevel="0" collapsed="false">
      <c r="A130" s="12" t="s">
        <v>170</v>
      </c>
      <c r="B130" s="54"/>
      <c r="C130" s="12" t="s">
        <v>834</v>
      </c>
      <c r="D130" s="12" t="s">
        <v>228</v>
      </c>
      <c r="E130" s="54" t="s">
        <v>20</v>
      </c>
      <c r="F130" s="54" t="s">
        <v>21</v>
      </c>
      <c r="G130" s="55" t="n">
        <v>37196</v>
      </c>
      <c r="H130" s="56" t="n">
        <v>-1000000</v>
      </c>
      <c r="I130" s="57" t="n">
        <v>0.15</v>
      </c>
      <c r="J130" s="67" t="n">
        <v>3.21</v>
      </c>
      <c r="K130" s="57" t="n">
        <f aca="false">J130-L130</f>
        <v>0.00800000000000001</v>
      </c>
      <c r="L130" s="57" t="n">
        <v>3.202</v>
      </c>
      <c r="M130" s="49" t="n">
        <f aca="false">ABS(H130)</f>
        <v>1000000</v>
      </c>
      <c r="N130" s="48" t="str">
        <f aca="false">IF(H130&gt;0,"BUY","SELL")</f>
        <v>SELL</v>
      </c>
      <c r="O130" s="48" t="str">
        <f aca="false">IF(F130="C","CALL","PUT")</f>
        <v>CALL</v>
      </c>
      <c r="P130" s="48" t="str">
        <f aca="false">CONCATENATE(N130," - ",O130)</f>
        <v>SELL - CALL</v>
      </c>
      <c r="Q130" s="48" t="n">
        <f aca="false">I130+L130</f>
        <v>3.352</v>
      </c>
      <c r="R130" s="9" t="n">
        <f aca="false">IF(P130="SELL - PUT",IF(J130-Q130&gt;0,0,(J130-Q130)*M130),IF(P130="BUY - CALL",IF(Q130-J130&gt;0,0,(J130-Q130)*M130),IF(P130="SELL - CALL",IF(Q130-J130&gt;0,0,(Q130-J130)*M130),IF(P130="BUY - PUT",IF(J130-Q130&gt;0,0,(Q130-J130)*M130)))))</f>
        <v>0</v>
      </c>
    </row>
    <row r="131" customFormat="false" ht="12.75" hidden="false" customHeight="false" outlineLevel="0" collapsed="false">
      <c r="A131" s="12" t="s">
        <v>670</v>
      </c>
      <c r="B131" s="54"/>
      <c r="C131" s="12" t="s">
        <v>835</v>
      </c>
      <c r="D131" s="12" t="s">
        <v>228</v>
      </c>
      <c r="E131" s="54" t="s">
        <v>20</v>
      </c>
      <c r="F131" s="54" t="s">
        <v>35</v>
      </c>
      <c r="G131" s="55" t="n">
        <v>37196</v>
      </c>
      <c r="H131" s="56" t="n">
        <v>-600000</v>
      </c>
      <c r="I131" s="57" t="n">
        <v>0.1</v>
      </c>
      <c r="J131" s="67" t="n">
        <v>3.21</v>
      </c>
      <c r="K131" s="57" t="n">
        <f aca="false">J131-L131</f>
        <v>0.00800000000000001</v>
      </c>
      <c r="L131" s="57" t="n">
        <v>3.202</v>
      </c>
      <c r="M131" s="49" t="n">
        <f aca="false">ABS(H131)</f>
        <v>600000</v>
      </c>
      <c r="N131" s="48" t="str">
        <f aca="false">IF(H131&gt;0,"BUY","SELL")</f>
        <v>SELL</v>
      </c>
      <c r="O131" s="48" t="str">
        <f aca="false">IF(F131="C","CALL","PUT")</f>
        <v>PUT</v>
      </c>
      <c r="P131" s="48" t="str">
        <f aca="false">CONCATENATE(N131," - ",O131)</f>
        <v>SELL - PUT</v>
      </c>
      <c r="Q131" s="48" t="n">
        <f aca="false">I131+L131</f>
        <v>3.302</v>
      </c>
      <c r="R131" s="9" t="n">
        <f aca="false">IF(P131="SELL - PUT",IF(J131-Q131&gt;0,0,(J131-Q131)*M131),IF(P131="BUY - CALL",IF(Q131-J131&gt;0,0,(J131-Q131)*M131),IF(P131="SELL - CALL",IF(Q131-J131&gt;0,0,(Q131-J131)*M131),IF(P131="BUY - PUT",IF(J131-Q131&gt;0,0,(Q131-J131)*M131)))))</f>
        <v>-55200.0000000001</v>
      </c>
    </row>
    <row r="132" customFormat="false" ht="12.75" hidden="false" customHeight="false" outlineLevel="0" collapsed="false">
      <c r="A132" s="12" t="s">
        <v>236</v>
      </c>
      <c r="B132" s="54"/>
      <c r="C132" s="12" t="s">
        <v>836</v>
      </c>
      <c r="D132" s="12" t="s">
        <v>228</v>
      </c>
      <c r="E132" s="54" t="s">
        <v>20</v>
      </c>
      <c r="F132" s="54" t="s">
        <v>21</v>
      </c>
      <c r="G132" s="55" t="n">
        <v>37196</v>
      </c>
      <c r="H132" s="56" t="n">
        <v>-1000000</v>
      </c>
      <c r="I132" s="57" t="n">
        <v>0.11</v>
      </c>
      <c r="J132" s="67" t="n">
        <v>3.21</v>
      </c>
      <c r="K132" s="57" t="n">
        <f aca="false">J132-L132</f>
        <v>0.00800000000000001</v>
      </c>
      <c r="L132" s="57" t="n">
        <v>3.202</v>
      </c>
      <c r="M132" s="49" t="n">
        <f aca="false">ABS(H132)</f>
        <v>1000000</v>
      </c>
      <c r="N132" s="48" t="str">
        <f aca="false">IF(H132&gt;0,"BUY","SELL")</f>
        <v>SELL</v>
      </c>
      <c r="O132" s="48" t="str">
        <f aca="false">IF(F132="C","CALL","PUT")</f>
        <v>CALL</v>
      </c>
      <c r="P132" s="48" t="str">
        <f aca="false">CONCATENATE(N132," - ",O132)</f>
        <v>SELL - CALL</v>
      </c>
      <c r="Q132" s="48" t="n">
        <f aca="false">I132+L132</f>
        <v>3.312</v>
      </c>
      <c r="R132" s="9" t="n">
        <f aca="false">IF(P132="SELL - PUT",IF(J132-Q132&gt;0,0,(J132-Q132)*M132),IF(P132="BUY - CALL",IF(Q132-J132&gt;0,0,(J132-Q132)*M132),IF(P132="SELL - CALL",IF(Q132-J132&gt;0,0,(Q132-J132)*M132),IF(P132="BUY - PUT",IF(J132-Q132&gt;0,0,(Q132-J132)*M132)))))</f>
        <v>0</v>
      </c>
    </row>
    <row r="133" customFormat="false" ht="12.75" hidden="false" customHeight="false" outlineLevel="0" collapsed="false">
      <c r="A133" s="12" t="s">
        <v>41</v>
      </c>
      <c r="B133" s="54"/>
      <c r="C133" s="12" t="s">
        <v>837</v>
      </c>
      <c r="D133" s="12" t="s">
        <v>228</v>
      </c>
      <c r="E133" s="54" t="s">
        <v>20</v>
      </c>
      <c r="F133" s="54" t="s">
        <v>35</v>
      </c>
      <c r="G133" s="55" t="n">
        <v>37196</v>
      </c>
      <c r="H133" s="56" t="n">
        <v>1000000</v>
      </c>
      <c r="I133" s="57" t="n">
        <v>0.1</v>
      </c>
      <c r="J133" s="67" t="n">
        <v>3.21</v>
      </c>
      <c r="K133" s="57" t="n">
        <f aca="false">J133-L133</f>
        <v>0.00800000000000001</v>
      </c>
      <c r="L133" s="57" t="n">
        <v>3.202</v>
      </c>
      <c r="M133" s="49" t="n">
        <f aca="false">ABS(H133)</f>
        <v>1000000</v>
      </c>
      <c r="N133" s="48" t="str">
        <f aca="false">IF(H133&gt;0,"BUY","SELL")</f>
        <v>BUY</v>
      </c>
      <c r="O133" s="48" t="str">
        <f aca="false">IF(F133="C","CALL","PUT")</f>
        <v>PUT</v>
      </c>
      <c r="P133" s="48" t="str">
        <f aca="false">CONCATENATE(N133," - ",O133)</f>
        <v>BUY - PUT</v>
      </c>
      <c r="Q133" s="48" t="n">
        <f aca="false">I133+L133</f>
        <v>3.302</v>
      </c>
      <c r="R133" s="9" t="n">
        <f aca="false">IF(P133="SELL - PUT",IF(J133-Q133&gt;0,0,(J133-Q133)*M133),IF(P133="BUY - CALL",IF(Q133-J133&gt;0,0,(J133-Q133)*M133),IF(P133="SELL - CALL",IF(Q133-J133&gt;0,0,(Q133-J133)*M133),IF(P133="BUY - PUT",IF(J133-Q133&gt;0,0,(Q133-J133)*M133)))))</f>
        <v>92000.0000000001</v>
      </c>
    </row>
    <row r="134" customFormat="false" ht="12.75" hidden="false" customHeight="false" outlineLevel="0" collapsed="false">
      <c r="A134" s="12" t="s">
        <v>41</v>
      </c>
      <c r="B134" s="54"/>
      <c r="C134" s="12" t="s">
        <v>838</v>
      </c>
      <c r="D134" s="12" t="s">
        <v>228</v>
      </c>
      <c r="E134" s="54" t="s">
        <v>20</v>
      </c>
      <c r="F134" s="54" t="s">
        <v>21</v>
      </c>
      <c r="G134" s="55" t="n">
        <v>37196</v>
      </c>
      <c r="H134" s="56" t="n">
        <v>-2000000</v>
      </c>
      <c r="I134" s="57" t="n">
        <v>0.15</v>
      </c>
      <c r="J134" s="67" t="n">
        <v>3.21</v>
      </c>
      <c r="K134" s="57" t="n">
        <f aca="false">J134-L134</f>
        <v>0.00800000000000001</v>
      </c>
      <c r="L134" s="57" t="n">
        <v>3.202</v>
      </c>
      <c r="M134" s="49" t="n">
        <f aca="false">ABS(H134)</f>
        <v>2000000</v>
      </c>
      <c r="N134" s="48" t="str">
        <f aca="false">IF(H134&gt;0,"BUY","SELL")</f>
        <v>SELL</v>
      </c>
      <c r="O134" s="48" t="str">
        <f aca="false">IF(F134="C","CALL","PUT")</f>
        <v>CALL</v>
      </c>
      <c r="P134" s="48" t="str">
        <f aca="false">CONCATENATE(N134," - ",O134)</f>
        <v>SELL - CALL</v>
      </c>
      <c r="Q134" s="48" t="n">
        <f aca="false">I134+L134</f>
        <v>3.352</v>
      </c>
      <c r="R134" s="9" t="n">
        <f aca="false">IF(P134="SELL - PUT",IF(J134-Q134&gt;0,0,(J134-Q134)*M134),IF(P134="BUY - CALL",IF(Q134-J134&gt;0,0,(J134-Q134)*M134),IF(P134="SELL - CALL",IF(Q134-J134&gt;0,0,(Q134-J134)*M134),IF(P134="BUY - PUT",IF(J134-Q134&gt;0,0,(Q134-J134)*M134)))))</f>
        <v>0</v>
      </c>
    </row>
    <row r="135" customFormat="false" ht="12.75" hidden="false" customHeight="false" outlineLevel="0" collapsed="false">
      <c r="A135" s="12" t="s">
        <v>56</v>
      </c>
      <c r="B135" s="54"/>
      <c r="C135" s="12" t="s">
        <v>839</v>
      </c>
      <c r="D135" s="12" t="s">
        <v>228</v>
      </c>
      <c r="E135" s="54" t="s">
        <v>20</v>
      </c>
      <c r="F135" s="54" t="s">
        <v>35</v>
      </c>
      <c r="G135" s="55" t="n">
        <v>37196</v>
      </c>
      <c r="H135" s="56" t="n">
        <v>-300000</v>
      </c>
      <c r="I135" s="57" t="n">
        <v>0.1</v>
      </c>
      <c r="J135" s="67" t="n">
        <v>3.21</v>
      </c>
      <c r="K135" s="57" t="n">
        <f aca="false">J135-L135</f>
        <v>0.00800000000000001</v>
      </c>
      <c r="L135" s="57" t="n">
        <v>3.202</v>
      </c>
      <c r="M135" s="49" t="n">
        <f aca="false">ABS(H135)</f>
        <v>300000</v>
      </c>
      <c r="N135" s="48" t="str">
        <f aca="false">IF(H135&gt;0,"BUY","SELL")</f>
        <v>SELL</v>
      </c>
      <c r="O135" s="48" t="str">
        <f aca="false">IF(F135="C","CALL","PUT")</f>
        <v>PUT</v>
      </c>
      <c r="P135" s="48" t="str">
        <f aca="false">CONCATENATE(N135," - ",O135)</f>
        <v>SELL - PUT</v>
      </c>
      <c r="Q135" s="48" t="n">
        <f aca="false">I135+L135</f>
        <v>3.302</v>
      </c>
      <c r="R135" s="9" t="n">
        <f aca="false">IF(P135="SELL - PUT",IF(J135-Q135&gt;0,0,(J135-Q135)*M135),IF(P135="BUY - CALL",IF(Q135-J135&gt;0,0,(J135-Q135)*M135),IF(P135="SELL - CALL",IF(Q135-J135&gt;0,0,(Q135-J135)*M135),IF(P135="BUY - PUT",IF(J135-Q135&gt;0,0,(Q135-J135)*M135)))))</f>
        <v>-27600</v>
      </c>
    </row>
    <row r="136" customFormat="false" ht="12.75" hidden="false" customHeight="false" outlineLevel="0" collapsed="false">
      <c r="A136" s="12" t="s">
        <v>170</v>
      </c>
      <c r="B136" s="54"/>
      <c r="C136" s="12" t="s">
        <v>840</v>
      </c>
      <c r="D136" s="12" t="s">
        <v>228</v>
      </c>
      <c r="E136" s="54" t="s">
        <v>20</v>
      </c>
      <c r="F136" s="54" t="s">
        <v>21</v>
      </c>
      <c r="G136" s="55" t="n">
        <v>37196</v>
      </c>
      <c r="H136" s="56" t="n">
        <v>-500000</v>
      </c>
      <c r="I136" s="57" t="n">
        <v>0.11</v>
      </c>
      <c r="J136" s="67" t="n">
        <v>3.21</v>
      </c>
      <c r="K136" s="57" t="n">
        <f aca="false">J136-L136</f>
        <v>0.00800000000000001</v>
      </c>
      <c r="L136" s="57" t="n">
        <v>3.202</v>
      </c>
      <c r="M136" s="49" t="n">
        <f aca="false">ABS(H136)</f>
        <v>500000</v>
      </c>
      <c r="N136" s="48" t="str">
        <f aca="false">IF(H136&gt;0,"BUY","SELL")</f>
        <v>SELL</v>
      </c>
      <c r="O136" s="48" t="str">
        <f aca="false">IF(F136="C","CALL","PUT")</f>
        <v>CALL</v>
      </c>
      <c r="P136" s="48" t="str">
        <f aca="false">CONCATENATE(N136," - ",O136)</f>
        <v>SELL - CALL</v>
      </c>
      <c r="Q136" s="48" t="n">
        <f aca="false">I136+L136</f>
        <v>3.312</v>
      </c>
      <c r="R136" s="9" t="n">
        <f aca="false">IF(P136="SELL - PUT",IF(J136-Q136&gt;0,0,(J136-Q136)*M136),IF(P136="BUY - CALL",IF(Q136-J136&gt;0,0,(J136-Q136)*M136),IF(P136="SELL - CALL",IF(Q136-J136&gt;0,0,(Q136-J136)*M136),IF(P136="BUY - PUT",IF(J136-Q136&gt;0,0,(Q136-J136)*M136)))))</f>
        <v>0</v>
      </c>
    </row>
    <row r="137" customFormat="false" ht="12.75" hidden="false" customHeight="false" outlineLevel="0" collapsed="false">
      <c r="A137" s="12" t="s">
        <v>758</v>
      </c>
      <c r="B137" s="54"/>
      <c r="C137" s="12" t="s">
        <v>841</v>
      </c>
      <c r="D137" s="12" t="s">
        <v>228</v>
      </c>
      <c r="E137" s="54" t="s">
        <v>20</v>
      </c>
      <c r="F137" s="54" t="s">
        <v>21</v>
      </c>
      <c r="G137" s="55" t="n">
        <v>37196</v>
      </c>
      <c r="H137" s="56" t="n">
        <v>-300000</v>
      </c>
      <c r="I137" s="57" t="n">
        <v>0.15</v>
      </c>
      <c r="J137" s="67" t="n">
        <v>3.21</v>
      </c>
      <c r="K137" s="57" t="n">
        <f aca="false">J137-L137</f>
        <v>0.00800000000000001</v>
      </c>
      <c r="L137" s="57" t="n">
        <v>3.202</v>
      </c>
      <c r="M137" s="49" t="n">
        <f aca="false">ABS(H137)</f>
        <v>300000</v>
      </c>
      <c r="N137" s="48" t="str">
        <f aca="false">IF(H137&gt;0,"BUY","SELL")</f>
        <v>SELL</v>
      </c>
      <c r="O137" s="48" t="str">
        <f aca="false">IF(F137="C","CALL","PUT")</f>
        <v>CALL</v>
      </c>
      <c r="P137" s="48" t="str">
        <f aca="false">CONCATENATE(N137," - ",O137)</f>
        <v>SELL - CALL</v>
      </c>
      <c r="Q137" s="48" t="n">
        <f aca="false">I137+L137</f>
        <v>3.352</v>
      </c>
      <c r="R137" s="9" t="n">
        <f aca="false">IF(P137="SELL - PUT",IF(J137-Q137&gt;0,0,(J137-Q137)*M137),IF(P137="BUY - CALL",IF(Q137-J137&gt;0,0,(J137-Q137)*M137),IF(P137="SELL - CALL",IF(Q137-J137&gt;0,0,(Q137-J137)*M137),IF(P137="BUY - PUT",IF(J137-Q137&gt;0,0,(Q137-J137)*M137)))))</f>
        <v>0</v>
      </c>
    </row>
    <row r="138" customFormat="false" ht="12.75" hidden="false" customHeight="false" outlineLevel="0" collapsed="false">
      <c r="A138" s="12" t="s">
        <v>41</v>
      </c>
      <c r="B138" s="54"/>
      <c r="C138" s="12" t="s">
        <v>842</v>
      </c>
      <c r="D138" s="12" t="s">
        <v>228</v>
      </c>
      <c r="E138" s="54" t="s">
        <v>20</v>
      </c>
      <c r="F138" s="54" t="s">
        <v>21</v>
      </c>
      <c r="G138" s="55" t="n">
        <v>37196</v>
      </c>
      <c r="H138" s="56" t="n">
        <v>-1000000</v>
      </c>
      <c r="I138" s="57" t="n">
        <v>0.15</v>
      </c>
      <c r="J138" s="67" t="n">
        <v>3.21</v>
      </c>
      <c r="K138" s="57" t="n">
        <f aca="false">J138-L138</f>
        <v>0.00800000000000001</v>
      </c>
      <c r="L138" s="57" t="n">
        <v>3.202</v>
      </c>
      <c r="M138" s="49" t="n">
        <f aca="false">ABS(H138)</f>
        <v>1000000</v>
      </c>
      <c r="N138" s="48" t="str">
        <f aca="false">IF(H138&gt;0,"BUY","SELL")</f>
        <v>SELL</v>
      </c>
      <c r="O138" s="48" t="str">
        <f aca="false">IF(F138="C","CALL","PUT")</f>
        <v>CALL</v>
      </c>
      <c r="P138" s="48" t="str">
        <f aca="false">CONCATENATE(N138," - ",O138)</f>
        <v>SELL - CALL</v>
      </c>
      <c r="Q138" s="48" t="n">
        <f aca="false">I138+L138</f>
        <v>3.352</v>
      </c>
      <c r="R138" s="9" t="n">
        <f aca="false">IF(P138="SELL - PUT",IF(J138-Q138&gt;0,0,(J138-Q138)*M138),IF(P138="BUY - CALL",IF(Q138-J138&gt;0,0,(J138-Q138)*M138),IF(P138="SELL - CALL",IF(Q138-J138&gt;0,0,(Q138-J138)*M138),IF(P138="BUY - PUT",IF(J138-Q138&gt;0,0,(Q138-J138)*M138)))))</f>
        <v>0</v>
      </c>
    </row>
    <row r="139" customFormat="false" ht="12.75" hidden="false" customHeight="false" outlineLevel="0" collapsed="false">
      <c r="A139" s="12" t="s">
        <v>170</v>
      </c>
      <c r="B139" s="54"/>
      <c r="C139" s="12" t="s">
        <v>843</v>
      </c>
      <c r="D139" s="12" t="s">
        <v>228</v>
      </c>
      <c r="E139" s="54" t="s">
        <v>20</v>
      </c>
      <c r="F139" s="54" t="s">
        <v>21</v>
      </c>
      <c r="G139" s="55" t="n">
        <v>37196</v>
      </c>
      <c r="H139" s="56" t="n">
        <v>-1000000</v>
      </c>
      <c r="I139" s="57" t="n">
        <v>0.1</v>
      </c>
      <c r="J139" s="67" t="n">
        <v>3.21</v>
      </c>
      <c r="K139" s="57" t="n">
        <f aca="false">J139-L139</f>
        <v>0.00800000000000001</v>
      </c>
      <c r="L139" s="57" t="n">
        <v>3.202</v>
      </c>
      <c r="M139" s="49" t="n">
        <f aca="false">ABS(H139)</f>
        <v>1000000</v>
      </c>
      <c r="N139" s="48" t="str">
        <f aca="false">IF(H139&gt;0,"BUY","SELL")</f>
        <v>SELL</v>
      </c>
      <c r="O139" s="48" t="str">
        <f aca="false">IF(F139="C","CALL","PUT")</f>
        <v>CALL</v>
      </c>
      <c r="P139" s="48" t="str">
        <f aca="false">CONCATENATE(N139," - ",O139)</f>
        <v>SELL - CALL</v>
      </c>
      <c r="Q139" s="48" t="n">
        <f aca="false">I139+L139</f>
        <v>3.302</v>
      </c>
      <c r="R139" s="9" t="n">
        <f aca="false">IF(P139="SELL - PUT",IF(J139-Q139&gt;0,0,(J139-Q139)*M139),IF(P139="BUY - CALL",IF(Q139-J139&gt;0,0,(J139-Q139)*M139),IF(P139="SELL - CALL",IF(Q139-J139&gt;0,0,(Q139-J139)*M139),IF(P139="BUY - PUT",IF(J139-Q139&gt;0,0,(Q139-J139)*M139)))))</f>
        <v>0</v>
      </c>
    </row>
    <row r="140" customFormat="false" ht="12.75" hidden="false" customHeight="false" outlineLevel="0" collapsed="false">
      <c r="A140" s="12" t="s">
        <v>170</v>
      </c>
      <c r="B140" s="54"/>
      <c r="C140" s="12" t="s">
        <v>844</v>
      </c>
      <c r="D140" s="12" t="s">
        <v>228</v>
      </c>
      <c r="E140" s="54" t="s">
        <v>20</v>
      </c>
      <c r="F140" s="54" t="s">
        <v>21</v>
      </c>
      <c r="G140" s="55" t="n">
        <v>37196</v>
      </c>
      <c r="H140" s="56" t="n">
        <v>1000000</v>
      </c>
      <c r="I140" s="57" t="n">
        <v>0.2</v>
      </c>
      <c r="J140" s="67" t="n">
        <v>3.21</v>
      </c>
      <c r="K140" s="57" t="n">
        <f aca="false">J140-L140</f>
        <v>0.00800000000000001</v>
      </c>
      <c r="L140" s="57" t="n">
        <v>3.202</v>
      </c>
      <c r="M140" s="49" t="n">
        <f aca="false">ABS(H140)</f>
        <v>1000000</v>
      </c>
      <c r="N140" s="48" t="str">
        <f aca="false">IF(H140&gt;0,"BUY","SELL")</f>
        <v>BUY</v>
      </c>
      <c r="O140" s="48" t="str">
        <f aca="false">IF(F140="C","CALL","PUT")</f>
        <v>CALL</v>
      </c>
      <c r="P140" s="48" t="str">
        <f aca="false">CONCATENATE(N140," - ",O140)</f>
        <v>BUY - CALL</v>
      </c>
      <c r="Q140" s="48" t="n">
        <f aca="false">I140+L140</f>
        <v>3.402</v>
      </c>
      <c r="R140" s="9" t="n">
        <f aca="false">IF(P140="SELL - PUT",IF(J140-Q140&gt;0,0,(J140-Q140)*M140),IF(P140="BUY - CALL",IF(Q140-J140&gt;0,0,(J140-Q140)*M140),IF(P140="SELL - CALL",IF(Q140-J140&gt;0,0,(Q140-J140)*M140),IF(P140="BUY - PUT",IF(J140-Q140&gt;0,0,(Q140-J140)*M140)))))</f>
        <v>0</v>
      </c>
    </row>
    <row r="141" customFormat="false" ht="12.75" hidden="false" customHeight="false" outlineLevel="0" collapsed="false">
      <c r="A141" s="12" t="s">
        <v>758</v>
      </c>
      <c r="B141" s="69"/>
      <c r="C141" s="12" t="s">
        <v>845</v>
      </c>
      <c r="D141" s="12" t="s">
        <v>228</v>
      </c>
      <c r="E141" s="69" t="s">
        <v>20</v>
      </c>
      <c r="F141" s="69" t="s">
        <v>35</v>
      </c>
      <c r="G141" s="70" t="n">
        <v>37196</v>
      </c>
      <c r="H141" s="71" t="n">
        <v>-1500000</v>
      </c>
      <c r="I141" s="68" t="n">
        <v>0.1</v>
      </c>
      <c r="J141" s="67" t="n">
        <v>3.21</v>
      </c>
      <c r="K141" s="57" t="n">
        <f aca="false">J141-L141</f>
        <v>0.00800000000000001</v>
      </c>
      <c r="L141" s="68" t="n">
        <v>3.202</v>
      </c>
      <c r="M141" s="49" t="n">
        <f aca="false">ABS(H141)</f>
        <v>1500000</v>
      </c>
      <c r="N141" s="48" t="str">
        <f aca="false">IF(H141&gt;0,"BUY","SELL")</f>
        <v>SELL</v>
      </c>
      <c r="O141" s="48" t="str">
        <f aca="false">IF(F141="C","CALL","PUT")</f>
        <v>PUT</v>
      </c>
      <c r="P141" s="48" t="str">
        <f aca="false">CONCATENATE(N141," - ",O141)</f>
        <v>SELL - PUT</v>
      </c>
      <c r="Q141" s="48" t="n">
        <f aca="false">I141+L141</f>
        <v>3.302</v>
      </c>
      <c r="R141" s="9" t="n">
        <f aca="false">IF(P141="SELL - PUT",IF(J141-Q141&gt;0,0,(J141-Q141)*M141),IF(P141="BUY - CALL",IF(Q141-J141&gt;0,0,(J141-Q141)*M141),IF(P141="SELL - CALL",IF(Q141-J141&gt;0,0,(Q141-J141)*M141),IF(P141="BUY - PUT",IF(J141-Q141&gt;0,0,(Q141-J141)*M141)))))</f>
        <v>-138000</v>
      </c>
    </row>
    <row r="142" customFormat="false" ht="12.75" hidden="false" customHeight="false" outlineLevel="0" collapsed="false">
      <c r="A142" s="12" t="s">
        <v>56</v>
      </c>
      <c r="B142" s="69"/>
      <c r="C142" s="12" t="s">
        <v>846</v>
      </c>
      <c r="D142" s="12" t="s">
        <v>228</v>
      </c>
      <c r="E142" s="69" t="s">
        <v>20</v>
      </c>
      <c r="F142" s="69" t="s">
        <v>21</v>
      </c>
      <c r="G142" s="70" t="n">
        <v>37196</v>
      </c>
      <c r="H142" s="71" t="n">
        <v>-300000</v>
      </c>
      <c r="I142" s="68" t="n">
        <v>0.15</v>
      </c>
      <c r="J142" s="67" t="n">
        <v>3.21</v>
      </c>
      <c r="K142" s="57" t="n">
        <f aca="false">J142-L142</f>
        <v>0.00800000000000001</v>
      </c>
      <c r="L142" s="68" t="n">
        <v>3.202</v>
      </c>
      <c r="M142" s="49" t="n">
        <f aca="false">ABS(H142)</f>
        <v>300000</v>
      </c>
      <c r="N142" s="48" t="str">
        <f aca="false">IF(H142&gt;0,"BUY","SELL")</f>
        <v>SELL</v>
      </c>
      <c r="O142" s="48" t="str">
        <f aca="false">IF(F142="C","CALL","PUT")</f>
        <v>CALL</v>
      </c>
      <c r="P142" s="48" t="str">
        <f aca="false">CONCATENATE(N142," - ",O142)</f>
        <v>SELL - CALL</v>
      </c>
      <c r="Q142" s="48" t="n">
        <f aca="false">I142+L142</f>
        <v>3.352</v>
      </c>
      <c r="R142" s="9" t="n">
        <f aca="false">IF(P142="SELL - PUT",IF(J142-Q142&gt;0,0,(J142-Q142)*M142),IF(P142="BUY - CALL",IF(Q142-J142&gt;0,0,(J142-Q142)*M142),IF(P142="SELL - CALL",IF(Q142-J142&gt;0,0,(Q142-J142)*M142),IF(P142="BUY - PUT",IF(J142-Q142&gt;0,0,(Q142-J142)*M142)))))</f>
        <v>0</v>
      </c>
    </row>
    <row r="143" customFormat="false" ht="12.75" hidden="false" customHeight="false" outlineLevel="0" collapsed="false">
      <c r="A143" s="12" t="s">
        <v>758</v>
      </c>
      <c r="B143" s="54"/>
      <c r="C143" s="12" t="s">
        <v>847</v>
      </c>
      <c r="D143" s="12" t="s">
        <v>228</v>
      </c>
      <c r="E143" s="54" t="s">
        <v>20</v>
      </c>
      <c r="F143" s="54" t="s">
        <v>21</v>
      </c>
      <c r="G143" s="55" t="n">
        <v>37196</v>
      </c>
      <c r="H143" s="56" t="n">
        <v>300000</v>
      </c>
      <c r="I143" s="57" t="n">
        <v>0.2</v>
      </c>
      <c r="J143" s="67" t="n">
        <v>3.21</v>
      </c>
      <c r="K143" s="57" t="n">
        <f aca="false">J143-L143</f>
        <v>0.00800000000000001</v>
      </c>
      <c r="L143" s="68" t="n">
        <v>3.202</v>
      </c>
      <c r="M143" s="49" t="n">
        <f aca="false">ABS(H143)</f>
        <v>300000</v>
      </c>
      <c r="N143" s="48" t="str">
        <f aca="false">IF(H143&gt;0,"BUY","SELL")</f>
        <v>BUY</v>
      </c>
      <c r="O143" s="48" t="str">
        <f aca="false">IF(F143="C","CALL","PUT")</f>
        <v>CALL</v>
      </c>
      <c r="P143" s="48" t="str">
        <f aca="false">CONCATENATE(N143," - ",O143)</f>
        <v>BUY - CALL</v>
      </c>
      <c r="Q143" s="48" t="n">
        <f aca="false">I143+L143</f>
        <v>3.402</v>
      </c>
      <c r="R143" s="9" t="n">
        <f aca="false">IF(P143="SELL - PUT",IF(J143-Q143&gt;0,0,(J143-Q143)*M143),IF(P143="BUY - CALL",IF(Q143-J143&gt;0,0,(J143-Q143)*M143),IF(P143="SELL - CALL",IF(Q143-J143&gt;0,0,(Q143-J143)*M143),IF(P143="BUY - PUT",IF(J143-Q143&gt;0,0,(Q143-J143)*M143)))))</f>
        <v>0</v>
      </c>
    </row>
    <row r="144" customFormat="false" ht="12.75" hidden="false" customHeight="false" outlineLevel="0" collapsed="false">
      <c r="A144" s="12" t="s">
        <v>41</v>
      </c>
      <c r="B144" s="54"/>
      <c r="C144" s="12" t="s">
        <v>848</v>
      </c>
      <c r="D144" s="12" t="s">
        <v>228</v>
      </c>
      <c r="E144" s="54" t="s">
        <v>20</v>
      </c>
      <c r="F144" s="54" t="s">
        <v>21</v>
      </c>
      <c r="G144" s="55" t="n">
        <v>37196</v>
      </c>
      <c r="H144" s="56" t="n">
        <v>2000000</v>
      </c>
      <c r="I144" s="57" t="n">
        <v>0.2</v>
      </c>
      <c r="J144" s="67" t="n">
        <v>3.21</v>
      </c>
      <c r="K144" s="57" t="n">
        <f aca="false">J144-L144</f>
        <v>0.00800000000000001</v>
      </c>
      <c r="L144" s="68" t="n">
        <v>3.202</v>
      </c>
      <c r="M144" s="49" t="n">
        <f aca="false">ABS(H144)</f>
        <v>2000000</v>
      </c>
      <c r="N144" s="48" t="str">
        <f aca="false">IF(H144&gt;0,"BUY","SELL")</f>
        <v>BUY</v>
      </c>
      <c r="O144" s="48" t="str">
        <f aca="false">IF(F144="C","CALL","PUT")</f>
        <v>CALL</v>
      </c>
      <c r="P144" s="48" t="str">
        <f aca="false">CONCATENATE(N144," - ",O144)</f>
        <v>BUY - CALL</v>
      </c>
      <c r="Q144" s="48" t="n">
        <f aca="false">I144+L144</f>
        <v>3.402</v>
      </c>
      <c r="R144" s="9" t="n">
        <f aca="false">IF(P144="SELL - PUT",IF(J144-Q144&gt;0,0,(J144-Q144)*M144),IF(P144="BUY - CALL",IF(Q144-J144&gt;0,0,(J144-Q144)*M144),IF(P144="SELL - CALL",IF(Q144-J144&gt;0,0,(Q144-J144)*M144),IF(P144="BUY - PUT",IF(J144-Q144&gt;0,0,(Q144-J144)*M144)))))</f>
        <v>0</v>
      </c>
    </row>
    <row r="145" customFormat="false" ht="12.75" hidden="false" customHeight="false" outlineLevel="0" collapsed="false">
      <c r="A145" s="12" t="s">
        <v>758</v>
      </c>
      <c r="B145" s="54"/>
      <c r="C145" s="12" t="s">
        <v>849</v>
      </c>
      <c r="D145" s="12" t="s">
        <v>228</v>
      </c>
      <c r="E145" s="54" t="s">
        <v>20</v>
      </c>
      <c r="F145" s="54" t="s">
        <v>35</v>
      </c>
      <c r="G145" s="55" t="n">
        <v>37196</v>
      </c>
      <c r="H145" s="56" t="n">
        <v>600000</v>
      </c>
      <c r="I145" s="57" t="n">
        <v>0.1</v>
      </c>
      <c r="J145" s="67" t="n">
        <v>3.21</v>
      </c>
      <c r="K145" s="57" t="n">
        <f aca="false">J145-L145</f>
        <v>0.00800000000000001</v>
      </c>
      <c r="L145" s="68" t="n">
        <v>3.202</v>
      </c>
      <c r="M145" s="49" t="n">
        <f aca="false">ABS(H145)</f>
        <v>600000</v>
      </c>
      <c r="N145" s="48" t="str">
        <f aca="false">IF(H145&gt;0,"BUY","SELL")</f>
        <v>BUY</v>
      </c>
      <c r="O145" s="48" t="str">
        <f aca="false">IF(F145="C","CALL","PUT")</f>
        <v>PUT</v>
      </c>
      <c r="P145" s="48" t="str">
        <f aca="false">CONCATENATE(N145," - ",O145)</f>
        <v>BUY - PUT</v>
      </c>
      <c r="Q145" s="48" t="n">
        <f aca="false">I145+L145</f>
        <v>3.302</v>
      </c>
      <c r="R145" s="9" t="n">
        <f aca="false">IF(P145="SELL - PUT",IF(J145-Q145&gt;0,0,(J145-Q145)*M145),IF(P145="BUY - CALL",IF(Q145-J145&gt;0,0,(J145-Q145)*M145),IF(P145="SELL - CALL",IF(Q145-J145&gt;0,0,(Q145-J145)*M145),IF(P145="BUY - PUT",IF(J145-Q145&gt;0,0,(Q145-J145)*M145)))))</f>
        <v>55200.0000000001</v>
      </c>
    </row>
    <row r="146" customFormat="false" ht="12.75" hidden="false" customHeight="false" outlineLevel="0" collapsed="false">
      <c r="A146" s="12" t="s">
        <v>758</v>
      </c>
      <c r="B146" s="54"/>
      <c r="C146" s="12" t="s">
        <v>850</v>
      </c>
      <c r="D146" s="12" t="s">
        <v>228</v>
      </c>
      <c r="E146" s="54" t="s">
        <v>20</v>
      </c>
      <c r="F146" s="54" t="s">
        <v>35</v>
      </c>
      <c r="G146" s="55" t="n">
        <v>37196</v>
      </c>
      <c r="H146" s="56" t="n">
        <v>900000</v>
      </c>
      <c r="I146" s="57" t="n">
        <v>0.1</v>
      </c>
      <c r="J146" s="67" t="n">
        <v>3.21</v>
      </c>
      <c r="K146" s="57" t="n">
        <f aca="false">J146-L146</f>
        <v>0.00800000000000001</v>
      </c>
      <c r="L146" s="68" t="n">
        <v>3.202</v>
      </c>
      <c r="M146" s="49" t="n">
        <f aca="false">ABS(H146)</f>
        <v>900000</v>
      </c>
      <c r="N146" s="48" t="str">
        <f aca="false">IF(H146&gt;0,"BUY","SELL")</f>
        <v>BUY</v>
      </c>
      <c r="O146" s="48" t="str">
        <f aca="false">IF(F146="C","CALL","PUT")</f>
        <v>PUT</v>
      </c>
      <c r="P146" s="48" t="str">
        <f aca="false">CONCATENATE(N146," - ",O146)</f>
        <v>BUY - PUT</v>
      </c>
      <c r="Q146" s="48" t="n">
        <f aca="false">I146+L146</f>
        <v>3.302</v>
      </c>
      <c r="R146" s="9" t="n">
        <f aca="false">IF(P146="SELL - PUT",IF(J146-Q146&gt;0,0,(J146-Q146)*M146),IF(P146="BUY - CALL",IF(Q146-J146&gt;0,0,(J146-Q146)*M146),IF(P146="SELL - CALL",IF(Q146-J146&gt;0,0,(Q146-J146)*M146),IF(P146="BUY - PUT",IF(J146-Q146&gt;0,0,(Q146-J146)*M146)))))</f>
        <v>82800.0000000001</v>
      </c>
    </row>
    <row r="147" customFormat="false" ht="12.75" hidden="false" customHeight="false" outlineLevel="0" collapsed="false">
      <c r="A147" s="10" t="s">
        <v>590</v>
      </c>
      <c r="B147" s="54"/>
      <c r="C147" s="10" t="s">
        <v>851</v>
      </c>
      <c r="D147" s="10" t="s">
        <v>592</v>
      </c>
      <c r="E147" s="54" t="s">
        <v>20</v>
      </c>
      <c r="F147" s="54" t="s">
        <v>21</v>
      </c>
      <c r="G147" s="55" t="n">
        <v>37196</v>
      </c>
      <c r="H147" s="56" t="n">
        <v>-250000</v>
      </c>
      <c r="I147" s="57" t="n">
        <v>5.75</v>
      </c>
      <c r="J147" s="67" t="n">
        <v>2.91</v>
      </c>
      <c r="K147" s="57" t="n">
        <f aca="false">J147-L147</f>
        <v>-0.292</v>
      </c>
      <c r="L147" s="57" t="n">
        <v>3.202</v>
      </c>
      <c r="M147" s="49" t="n">
        <f aca="false">ABS(H147)</f>
        <v>250000</v>
      </c>
      <c r="N147" s="48" t="str">
        <f aca="false">IF(H147&gt;0,"BUY","SELL")</f>
        <v>SELL</v>
      </c>
      <c r="O147" s="48" t="str">
        <f aca="false">IF(F147="C","CALL","PUT")</f>
        <v>CALL</v>
      </c>
      <c r="P147" s="48" t="str">
        <f aca="false">CONCATENATE(N147," - ",O147)</f>
        <v>SELL - CALL</v>
      </c>
      <c r="Q147" s="48" t="n">
        <f aca="false">I147+L147</f>
        <v>8.952</v>
      </c>
      <c r="R147" s="9" t="n">
        <f aca="false">IF(P147="SELL - PUT",IF(J147-Q147&gt;0,0,(J147-Q147)*M147),IF(P147="BUY - CALL",IF(Q147-J147&gt;0,0,(J147-Q147)*M147),IF(P147="SELL - CALL",IF(Q147-J147&gt;0,0,(Q147-J147)*M147),IF(P147="BUY - PUT",IF(J147-Q147&gt;0,0,(Q147-J147)*M147)))))</f>
        <v>0</v>
      </c>
    </row>
    <row r="148" customFormat="false" ht="12.75" hidden="false" customHeight="false" outlineLevel="0" collapsed="false">
      <c r="A148" s="10" t="s">
        <v>316</v>
      </c>
      <c r="B148" s="54"/>
      <c r="C148" s="10" t="s">
        <v>852</v>
      </c>
      <c r="D148" s="10" t="s">
        <v>281</v>
      </c>
      <c r="E148" s="54" t="s">
        <v>20</v>
      </c>
      <c r="F148" s="54" t="s">
        <v>21</v>
      </c>
      <c r="G148" s="55" t="n">
        <v>37196</v>
      </c>
      <c r="H148" s="56" t="n">
        <v>1000000</v>
      </c>
      <c r="I148" s="57" t="n">
        <v>2</v>
      </c>
      <c r="J148" s="67" t="n">
        <v>2.95</v>
      </c>
      <c r="K148" s="57" t="n">
        <f aca="false">J148-L148</f>
        <v>-0.252</v>
      </c>
      <c r="L148" s="57" t="n">
        <v>3.202</v>
      </c>
      <c r="M148" s="49" t="n">
        <f aca="false">ABS(H148)</f>
        <v>1000000</v>
      </c>
      <c r="N148" s="48" t="str">
        <f aca="false">IF(H148&gt;0,"BUY","SELL")</f>
        <v>BUY</v>
      </c>
      <c r="O148" s="48" t="str">
        <f aca="false">IF(F148="C","CALL","PUT")</f>
        <v>CALL</v>
      </c>
      <c r="P148" s="48" t="str">
        <f aca="false">CONCATENATE(N148," - ",O148)</f>
        <v>BUY - CALL</v>
      </c>
      <c r="Q148" s="48" t="n">
        <f aca="false">I148+L148</f>
        <v>5.202</v>
      </c>
      <c r="R148" s="9" t="n">
        <f aca="false">IF(P148="SELL - PUT",IF(J148-Q148&gt;0,0,(J148-Q148)*M148),IF(P148="BUY - CALL",IF(Q148-J148&gt;0,0,(J148-Q148)*M148),IF(P148="SELL - CALL",IF(Q148-J148&gt;0,0,(Q148-J148)*M148),IF(P148="BUY - PUT",IF(J148-Q148&gt;0,0,(Q148-J148)*M148)))))</f>
        <v>0</v>
      </c>
    </row>
    <row r="149" customFormat="false" ht="12.75" hidden="false" customHeight="false" outlineLevel="0" collapsed="false">
      <c r="A149" s="10" t="s">
        <v>316</v>
      </c>
      <c r="B149" s="54"/>
      <c r="C149" s="10" t="s">
        <v>853</v>
      </c>
      <c r="D149" s="10" t="s">
        <v>281</v>
      </c>
      <c r="E149" s="54" t="s">
        <v>20</v>
      </c>
      <c r="F149" s="54" t="s">
        <v>21</v>
      </c>
      <c r="G149" s="55" t="n">
        <v>37196</v>
      </c>
      <c r="H149" s="56" t="n">
        <v>1000000</v>
      </c>
      <c r="I149" s="57" t="n">
        <v>2</v>
      </c>
      <c r="J149" s="67" t="n">
        <v>2.95</v>
      </c>
      <c r="K149" s="57" t="n">
        <f aca="false">J149-L149</f>
        <v>-0.252</v>
      </c>
      <c r="L149" s="57" t="n">
        <v>3.202</v>
      </c>
      <c r="M149" s="49" t="n">
        <f aca="false">ABS(H149)</f>
        <v>1000000</v>
      </c>
      <c r="N149" s="48" t="str">
        <f aca="false">IF(H149&gt;0,"BUY","SELL")</f>
        <v>BUY</v>
      </c>
      <c r="O149" s="48" t="str">
        <f aca="false">IF(F149="C","CALL","PUT")</f>
        <v>CALL</v>
      </c>
      <c r="P149" s="48" t="str">
        <f aca="false">CONCATENATE(N149," - ",O149)</f>
        <v>BUY - CALL</v>
      </c>
      <c r="Q149" s="48" t="n">
        <f aca="false">I149+L149</f>
        <v>5.202</v>
      </c>
      <c r="R149" s="9" t="n">
        <f aca="false">IF(P149="SELL - PUT",IF(J149-Q149&gt;0,0,(J149-Q149)*M149),IF(P149="BUY - CALL",IF(Q149-J149&gt;0,0,(J149-Q149)*M149),IF(P149="SELL - CALL",IF(Q149-J149&gt;0,0,(Q149-J149)*M149),IF(P149="BUY - PUT",IF(J149-Q149&gt;0,0,(Q149-J149)*M149)))))</f>
        <v>0</v>
      </c>
    </row>
    <row r="150" customFormat="false" ht="12.75" hidden="false" customHeight="false" outlineLevel="0" collapsed="false">
      <c r="A150" s="10" t="s">
        <v>411</v>
      </c>
      <c r="B150" s="54"/>
      <c r="C150" s="10" t="s">
        <v>854</v>
      </c>
      <c r="D150" s="10" t="s">
        <v>281</v>
      </c>
      <c r="E150" s="54" t="s">
        <v>20</v>
      </c>
      <c r="F150" s="54" t="s">
        <v>21</v>
      </c>
      <c r="G150" s="55" t="n">
        <v>37196</v>
      </c>
      <c r="H150" s="56" t="n">
        <v>300000</v>
      </c>
      <c r="I150" s="57" t="n">
        <v>2</v>
      </c>
      <c r="J150" s="67" t="n">
        <v>2.95</v>
      </c>
      <c r="K150" s="57" t="n">
        <f aca="false">J150-L150</f>
        <v>-0.252</v>
      </c>
      <c r="L150" s="57" t="n">
        <v>3.202</v>
      </c>
      <c r="M150" s="49" t="n">
        <f aca="false">ABS(H150)</f>
        <v>300000</v>
      </c>
      <c r="N150" s="48" t="str">
        <f aca="false">IF(H150&gt;0,"BUY","SELL")</f>
        <v>BUY</v>
      </c>
      <c r="O150" s="48" t="str">
        <f aca="false">IF(F150="C","CALL","PUT")</f>
        <v>CALL</v>
      </c>
      <c r="P150" s="48" t="str">
        <f aca="false">CONCATENATE(N150," - ",O150)</f>
        <v>BUY - CALL</v>
      </c>
      <c r="Q150" s="48" t="n">
        <f aca="false">I150+L150</f>
        <v>5.202</v>
      </c>
      <c r="R150" s="9" t="n">
        <f aca="false">IF(P150="SELL - PUT",IF(J150-Q150&gt;0,0,(J150-Q150)*M150),IF(P150="BUY - CALL",IF(Q150-J150&gt;0,0,(J150-Q150)*M150),IF(P150="SELL - CALL",IF(Q150-J150&gt;0,0,(Q150-J150)*M150),IF(P150="BUY - PUT",IF(J150-Q150&gt;0,0,(Q150-J150)*M150)))))</f>
        <v>0</v>
      </c>
    </row>
    <row r="151" customFormat="false" ht="12.75" hidden="false" customHeight="false" outlineLevel="0" collapsed="false">
      <c r="A151" s="10" t="s">
        <v>32</v>
      </c>
      <c r="B151" s="54"/>
      <c r="C151" s="10" t="s">
        <v>855</v>
      </c>
      <c r="D151" s="10" t="s">
        <v>281</v>
      </c>
      <c r="E151" s="54" t="s">
        <v>20</v>
      </c>
      <c r="F151" s="54" t="s">
        <v>21</v>
      </c>
      <c r="G151" s="55" t="n">
        <v>37196</v>
      </c>
      <c r="H151" s="56" t="n">
        <v>-150000</v>
      </c>
      <c r="I151" s="57" t="n">
        <v>4</v>
      </c>
      <c r="J151" s="67" t="n">
        <v>2.95</v>
      </c>
      <c r="K151" s="57" t="n">
        <f aca="false">J151-L151</f>
        <v>-0.252</v>
      </c>
      <c r="L151" s="57" t="n">
        <v>3.202</v>
      </c>
      <c r="M151" s="49" t="n">
        <f aca="false">ABS(H151)</f>
        <v>150000</v>
      </c>
      <c r="N151" s="48" t="str">
        <f aca="false">IF(H151&gt;0,"BUY","SELL")</f>
        <v>SELL</v>
      </c>
      <c r="O151" s="48" t="str">
        <f aca="false">IF(F151="C","CALL","PUT")</f>
        <v>CALL</v>
      </c>
      <c r="P151" s="48" t="str">
        <f aca="false">CONCATENATE(N151," - ",O151)</f>
        <v>SELL - CALL</v>
      </c>
      <c r="Q151" s="48" t="n">
        <f aca="false">I151+L151</f>
        <v>7.202</v>
      </c>
      <c r="R151" s="9" t="n">
        <f aca="false">IF(P151="SELL - PUT",IF(J151-Q151&gt;0,0,(J151-Q151)*M151),IF(P151="BUY - CALL",IF(Q151-J151&gt;0,0,(J151-Q151)*M151),IF(P151="SELL - CALL",IF(Q151-J151&gt;0,0,(Q151-J151)*M151),IF(P151="BUY - PUT",IF(J151-Q151&gt;0,0,(Q151-J151)*M151)))))</f>
        <v>0</v>
      </c>
    </row>
    <row r="152" customFormat="false" ht="12.75" hidden="false" customHeight="false" outlineLevel="0" collapsed="false">
      <c r="A152" s="10" t="s">
        <v>32</v>
      </c>
      <c r="B152" s="54"/>
      <c r="C152" s="10" t="s">
        <v>856</v>
      </c>
      <c r="D152" s="10" t="s">
        <v>281</v>
      </c>
      <c r="E152" s="54" t="s">
        <v>20</v>
      </c>
      <c r="F152" s="54" t="s">
        <v>35</v>
      </c>
      <c r="G152" s="55" t="n">
        <v>37196</v>
      </c>
      <c r="H152" s="56" t="n">
        <v>150000</v>
      </c>
      <c r="I152" s="57" t="n">
        <v>1</v>
      </c>
      <c r="J152" s="67" t="n">
        <v>2.95</v>
      </c>
      <c r="K152" s="57" t="n">
        <f aca="false">J152-L152</f>
        <v>-0.252</v>
      </c>
      <c r="L152" s="57" t="n">
        <v>3.202</v>
      </c>
      <c r="M152" s="49" t="n">
        <f aca="false">ABS(H152)</f>
        <v>150000</v>
      </c>
      <c r="N152" s="48" t="str">
        <f aca="false">IF(H152&gt;0,"BUY","SELL")</f>
        <v>BUY</v>
      </c>
      <c r="O152" s="48" t="str">
        <f aca="false">IF(F152="C","CALL","PUT")</f>
        <v>PUT</v>
      </c>
      <c r="P152" s="48" t="str">
        <f aca="false">CONCATENATE(N152," - ",O152)</f>
        <v>BUY - PUT</v>
      </c>
      <c r="Q152" s="48" t="n">
        <f aca="false">I152+L152</f>
        <v>4.202</v>
      </c>
      <c r="R152" s="9" t="n">
        <f aca="false">IF(P152="SELL - PUT",IF(J152-Q152&gt;0,0,(J152-Q152)*M152),IF(P152="BUY - CALL",IF(Q152-J152&gt;0,0,(J152-Q152)*M152),IF(P152="SELL - CALL",IF(Q152-J152&gt;0,0,(Q152-J152)*M152),IF(P152="BUY - PUT",IF(J152-Q152&gt;0,0,(Q152-J152)*M152)))))</f>
        <v>187800</v>
      </c>
    </row>
    <row r="153" customFormat="false" ht="12.75" hidden="false" customHeight="false" outlineLevel="0" collapsed="false">
      <c r="A153" s="10" t="s">
        <v>316</v>
      </c>
      <c r="B153" s="54"/>
      <c r="C153" s="10" t="s">
        <v>857</v>
      </c>
      <c r="D153" s="10" t="s">
        <v>281</v>
      </c>
      <c r="E153" s="54" t="s">
        <v>20</v>
      </c>
      <c r="F153" s="54" t="s">
        <v>21</v>
      </c>
      <c r="G153" s="55" t="n">
        <v>37196</v>
      </c>
      <c r="H153" s="56" t="n">
        <v>500000</v>
      </c>
      <c r="I153" s="57" t="n">
        <v>3</v>
      </c>
      <c r="J153" s="67" t="n">
        <v>2.95</v>
      </c>
      <c r="K153" s="57" t="n">
        <f aca="false">J153-L153</f>
        <v>-0.252</v>
      </c>
      <c r="L153" s="57" t="n">
        <v>3.202</v>
      </c>
      <c r="M153" s="49" t="n">
        <f aca="false">ABS(H153)</f>
        <v>500000</v>
      </c>
      <c r="N153" s="48" t="str">
        <f aca="false">IF(H153&gt;0,"BUY","SELL")</f>
        <v>BUY</v>
      </c>
      <c r="O153" s="48" t="str">
        <f aca="false">IF(F153="C","CALL","PUT")</f>
        <v>CALL</v>
      </c>
      <c r="P153" s="48" t="str">
        <f aca="false">CONCATENATE(N153," - ",O153)</f>
        <v>BUY - CALL</v>
      </c>
      <c r="Q153" s="48" t="n">
        <f aca="false">I153+L153</f>
        <v>6.202</v>
      </c>
      <c r="R153" s="9" t="n">
        <f aca="false">IF(P153="SELL - PUT",IF(J153-Q153&gt;0,0,(J153-Q153)*M153),IF(P153="BUY - CALL",IF(Q153-J153&gt;0,0,(J153-Q153)*M153),IF(P153="SELL - CALL",IF(Q153-J153&gt;0,0,(Q153-J153)*M153),IF(P153="BUY - PUT",IF(J153-Q153&gt;0,0,(Q153-J153)*M153)))))</f>
        <v>0</v>
      </c>
    </row>
    <row r="154" customFormat="false" ht="12.75" hidden="false" customHeight="false" outlineLevel="0" collapsed="false">
      <c r="A154" s="10" t="s">
        <v>411</v>
      </c>
      <c r="B154" s="54"/>
      <c r="C154" s="10" t="s">
        <v>858</v>
      </c>
      <c r="D154" s="10" t="s">
        <v>281</v>
      </c>
      <c r="E154" s="54" t="s">
        <v>20</v>
      </c>
      <c r="F154" s="54" t="s">
        <v>35</v>
      </c>
      <c r="G154" s="55" t="n">
        <v>37196</v>
      </c>
      <c r="H154" s="56" t="n">
        <v>-300000</v>
      </c>
      <c r="I154" s="57" t="n">
        <v>2</v>
      </c>
      <c r="J154" s="67" t="n">
        <v>2.95</v>
      </c>
      <c r="K154" s="57" t="n">
        <f aca="false">J154-L154</f>
        <v>-0.252</v>
      </c>
      <c r="L154" s="57" t="n">
        <v>3.202</v>
      </c>
      <c r="M154" s="49" t="n">
        <f aca="false">ABS(H154)</f>
        <v>300000</v>
      </c>
      <c r="N154" s="48" t="str">
        <f aca="false">IF(H154&gt;0,"BUY","SELL")</f>
        <v>SELL</v>
      </c>
      <c r="O154" s="48" t="str">
        <f aca="false">IF(F154="C","CALL","PUT")</f>
        <v>PUT</v>
      </c>
      <c r="P154" s="48" t="str">
        <f aca="false">CONCATENATE(N154," - ",O154)</f>
        <v>SELL - PUT</v>
      </c>
      <c r="Q154" s="48" t="n">
        <f aca="false">I154+L154</f>
        <v>5.202</v>
      </c>
      <c r="R154" s="9" t="n">
        <f aca="false">IF(P154="SELL - PUT",IF(J154-Q154&gt;0,0,(J154-Q154)*M154),IF(P154="BUY - CALL",IF(Q154-J154&gt;0,0,(J154-Q154)*M154),IF(P154="SELL - CALL",IF(Q154-J154&gt;0,0,(Q154-J154)*M154),IF(P154="BUY - PUT",IF(J154-Q154&gt;0,0,(Q154-J154)*M154)))))</f>
        <v>-675600</v>
      </c>
    </row>
    <row r="155" customFormat="false" ht="12.75" hidden="false" customHeight="false" outlineLevel="0" collapsed="false">
      <c r="A155" s="10" t="s">
        <v>396</v>
      </c>
      <c r="B155" s="54"/>
      <c r="C155" s="10" t="s">
        <v>859</v>
      </c>
      <c r="D155" s="10" t="s">
        <v>281</v>
      </c>
      <c r="E155" s="54" t="s">
        <v>20</v>
      </c>
      <c r="F155" s="54" t="s">
        <v>35</v>
      </c>
      <c r="G155" s="55" t="n">
        <v>37196</v>
      </c>
      <c r="H155" s="56" t="n">
        <v>150000</v>
      </c>
      <c r="I155" s="57" t="n">
        <v>4.5</v>
      </c>
      <c r="J155" s="67" t="n">
        <v>2.95</v>
      </c>
      <c r="K155" s="57" t="n">
        <f aca="false">J155-L155</f>
        <v>-0.252</v>
      </c>
      <c r="L155" s="57" t="n">
        <v>3.202</v>
      </c>
      <c r="M155" s="49" t="n">
        <f aca="false">ABS(H155)</f>
        <v>150000</v>
      </c>
      <c r="N155" s="48" t="str">
        <f aca="false">IF(H155&gt;0,"BUY","SELL")</f>
        <v>BUY</v>
      </c>
      <c r="O155" s="48" t="str">
        <f aca="false">IF(F155="C","CALL","PUT")</f>
        <v>PUT</v>
      </c>
      <c r="P155" s="48" t="str">
        <f aca="false">CONCATENATE(N155," - ",O155)</f>
        <v>BUY - PUT</v>
      </c>
      <c r="Q155" s="48" t="n">
        <f aca="false">I155+L155</f>
        <v>7.702</v>
      </c>
      <c r="R155" s="9" t="n">
        <f aca="false">IF(P155="SELL - PUT",IF(J155-Q155&gt;0,0,(J155-Q155)*M155),IF(P155="BUY - CALL",IF(Q155-J155&gt;0,0,(J155-Q155)*M155),IF(P155="SELL - CALL",IF(Q155-J155&gt;0,0,(Q155-J155)*M155),IF(P155="BUY - PUT",IF(J155-Q155&gt;0,0,(Q155-J155)*M155)))))</f>
        <v>712800</v>
      </c>
    </row>
    <row r="156" customFormat="false" ht="12.75" hidden="false" customHeight="false" outlineLevel="0" collapsed="false">
      <c r="A156" s="10" t="s">
        <v>396</v>
      </c>
      <c r="B156" s="54"/>
      <c r="C156" s="10" t="s">
        <v>860</v>
      </c>
      <c r="D156" s="10" t="s">
        <v>281</v>
      </c>
      <c r="E156" s="54" t="s">
        <v>20</v>
      </c>
      <c r="F156" s="54" t="s">
        <v>35</v>
      </c>
      <c r="G156" s="55" t="n">
        <v>37196</v>
      </c>
      <c r="H156" s="56" t="n">
        <v>300000</v>
      </c>
      <c r="I156" s="57" t="n">
        <v>7</v>
      </c>
      <c r="J156" s="67" t="n">
        <v>2.95</v>
      </c>
      <c r="K156" s="57" t="n">
        <f aca="false">J156-L156</f>
        <v>-0.252</v>
      </c>
      <c r="L156" s="57" t="n">
        <v>3.202</v>
      </c>
      <c r="M156" s="49" t="n">
        <f aca="false">ABS(H156)</f>
        <v>300000</v>
      </c>
      <c r="N156" s="48" t="str">
        <f aca="false">IF(H156&gt;0,"BUY","SELL")</f>
        <v>BUY</v>
      </c>
      <c r="O156" s="48" t="str">
        <f aca="false">IF(F156="C","CALL","PUT")</f>
        <v>PUT</v>
      </c>
      <c r="P156" s="48" t="str">
        <f aca="false">CONCATENATE(N156," - ",O156)</f>
        <v>BUY - PUT</v>
      </c>
      <c r="Q156" s="48" t="n">
        <f aca="false">I156+L156</f>
        <v>10.202</v>
      </c>
      <c r="R156" s="9" t="n">
        <f aca="false">IF(P156="SELL - PUT",IF(J156-Q156&gt;0,0,(J156-Q156)*M156),IF(P156="BUY - CALL",IF(Q156-J156&gt;0,0,(J156-Q156)*M156),IF(P156="SELL - CALL",IF(Q156-J156&gt;0,0,(Q156-J156)*M156),IF(P156="BUY - PUT",IF(J156-Q156&gt;0,0,(Q156-J156)*M156)))))</f>
        <v>2175600</v>
      </c>
    </row>
    <row r="157" customFormat="false" ht="12.75" hidden="false" customHeight="false" outlineLevel="0" collapsed="false">
      <c r="A157" s="10" t="s">
        <v>76</v>
      </c>
      <c r="B157" s="54"/>
      <c r="C157" s="10" t="s">
        <v>861</v>
      </c>
      <c r="D157" s="10" t="s">
        <v>281</v>
      </c>
      <c r="E157" s="54" t="s">
        <v>20</v>
      </c>
      <c r="F157" s="54" t="s">
        <v>21</v>
      </c>
      <c r="G157" s="55" t="n">
        <v>37196</v>
      </c>
      <c r="H157" s="56" t="n">
        <v>150000</v>
      </c>
      <c r="I157" s="57" t="n">
        <v>10</v>
      </c>
      <c r="J157" s="67" t="n">
        <v>2.95</v>
      </c>
      <c r="K157" s="57" t="n">
        <f aca="false">J157-L157</f>
        <v>-0.252</v>
      </c>
      <c r="L157" s="57" t="n">
        <v>3.202</v>
      </c>
      <c r="M157" s="49" t="n">
        <f aca="false">ABS(H157)</f>
        <v>150000</v>
      </c>
      <c r="N157" s="48" t="str">
        <f aca="false">IF(H157&gt;0,"BUY","SELL")</f>
        <v>BUY</v>
      </c>
      <c r="O157" s="48" t="str">
        <f aca="false">IF(F157="C","CALL","PUT")</f>
        <v>CALL</v>
      </c>
      <c r="P157" s="48" t="str">
        <f aca="false">CONCATENATE(N157," - ",O157)</f>
        <v>BUY - CALL</v>
      </c>
      <c r="Q157" s="48" t="n">
        <f aca="false">I157+L157</f>
        <v>13.202</v>
      </c>
      <c r="R157" s="9" t="n">
        <f aca="false">IF(P157="SELL - PUT",IF(J157-Q157&gt;0,0,(J157-Q157)*M157),IF(P157="BUY - CALL",IF(Q157-J157&gt;0,0,(J157-Q157)*M157),IF(P157="SELL - CALL",IF(Q157-J157&gt;0,0,(Q157-J157)*M157),IF(P157="BUY - PUT",IF(J157-Q157&gt;0,0,(Q157-J157)*M157)))))</f>
        <v>0</v>
      </c>
    </row>
    <row r="158" customFormat="false" ht="12.75" hidden="false" customHeight="false" outlineLevel="0" collapsed="false">
      <c r="A158" s="10" t="s">
        <v>513</v>
      </c>
      <c r="B158" s="54"/>
      <c r="C158" s="10" t="s">
        <v>862</v>
      </c>
      <c r="D158" s="10" t="s">
        <v>281</v>
      </c>
      <c r="E158" s="54" t="s">
        <v>20</v>
      </c>
      <c r="F158" s="54" t="s">
        <v>21</v>
      </c>
      <c r="G158" s="55" t="n">
        <v>37196</v>
      </c>
      <c r="H158" s="56" t="n">
        <v>350000</v>
      </c>
      <c r="I158" s="57" t="n">
        <v>10</v>
      </c>
      <c r="J158" s="67" t="n">
        <v>2.95</v>
      </c>
      <c r="K158" s="57" t="n">
        <f aca="false">J158-L158</f>
        <v>-0.252</v>
      </c>
      <c r="L158" s="57" t="n">
        <v>3.202</v>
      </c>
      <c r="M158" s="49" t="n">
        <f aca="false">ABS(H158)</f>
        <v>350000</v>
      </c>
      <c r="N158" s="48" t="str">
        <f aca="false">IF(H158&gt;0,"BUY","SELL")</f>
        <v>BUY</v>
      </c>
      <c r="O158" s="48" t="str">
        <f aca="false">IF(F158="C","CALL","PUT")</f>
        <v>CALL</v>
      </c>
      <c r="P158" s="48" t="str">
        <f aca="false">CONCATENATE(N158," - ",O158)</f>
        <v>BUY - CALL</v>
      </c>
      <c r="Q158" s="48" t="n">
        <f aca="false">I158+L158</f>
        <v>13.202</v>
      </c>
      <c r="R158" s="9" t="n">
        <f aca="false">IF(P158="SELL - PUT",IF(J158-Q158&gt;0,0,(J158-Q158)*M158),IF(P158="BUY - CALL",IF(Q158-J158&gt;0,0,(J158-Q158)*M158),IF(P158="SELL - CALL",IF(Q158-J158&gt;0,0,(Q158-J158)*M158),IF(P158="BUY - PUT",IF(J158-Q158&gt;0,0,(Q158-J158)*M158)))))</f>
        <v>0</v>
      </c>
    </row>
    <row r="159" customFormat="false" ht="12.75" hidden="false" customHeight="false" outlineLevel="0" collapsed="false">
      <c r="A159" s="10" t="s">
        <v>236</v>
      </c>
      <c r="B159" s="54"/>
      <c r="C159" s="10" t="s">
        <v>863</v>
      </c>
      <c r="D159" s="10" t="s">
        <v>281</v>
      </c>
      <c r="E159" s="54" t="s">
        <v>20</v>
      </c>
      <c r="F159" s="54" t="s">
        <v>21</v>
      </c>
      <c r="G159" s="55" t="n">
        <v>37196</v>
      </c>
      <c r="H159" s="56" t="n">
        <v>-500000</v>
      </c>
      <c r="I159" s="57" t="n">
        <v>10</v>
      </c>
      <c r="J159" s="67" t="n">
        <v>2.95</v>
      </c>
      <c r="K159" s="57" t="n">
        <f aca="false">J159-L159</f>
        <v>-0.252</v>
      </c>
      <c r="L159" s="57" t="n">
        <v>3.202</v>
      </c>
      <c r="M159" s="49" t="n">
        <f aca="false">ABS(H159)</f>
        <v>500000</v>
      </c>
      <c r="N159" s="48" t="str">
        <f aca="false">IF(H159&gt;0,"BUY","SELL")</f>
        <v>SELL</v>
      </c>
      <c r="O159" s="48" t="str">
        <f aca="false">IF(F159="C","CALL","PUT")</f>
        <v>CALL</v>
      </c>
      <c r="P159" s="48" t="str">
        <f aca="false">CONCATENATE(N159," - ",O159)</f>
        <v>SELL - CALL</v>
      </c>
      <c r="Q159" s="48" t="n">
        <f aca="false">I159+L159</f>
        <v>13.202</v>
      </c>
      <c r="R159" s="9" t="n">
        <f aca="false">IF(P159="SELL - PUT",IF(J159-Q159&gt;0,0,(J159-Q159)*M159),IF(P159="BUY - CALL",IF(Q159-J159&gt;0,0,(J159-Q159)*M159),IF(P159="SELL - CALL",IF(Q159-J159&gt;0,0,(Q159-J159)*M159),IF(P159="BUY - PUT",IF(J159-Q159&gt;0,0,(Q159-J159)*M159)))))</f>
        <v>0</v>
      </c>
    </row>
    <row r="160" customFormat="false" ht="12.75" hidden="false" customHeight="false" outlineLevel="0" collapsed="false">
      <c r="A160" s="10" t="s">
        <v>76</v>
      </c>
      <c r="B160" s="54"/>
      <c r="C160" s="10" t="s">
        <v>864</v>
      </c>
      <c r="D160" s="10" t="s">
        <v>281</v>
      </c>
      <c r="E160" s="54" t="s">
        <v>20</v>
      </c>
      <c r="F160" s="54" t="s">
        <v>21</v>
      </c>
      <c r="G160" s="55" t="n">
        <v>37196</v>
      </c>
      <c r="H160" s="56" t="n">
        <v>300000</v>
      </c>
      <c r="I160" s="57" t="n">
        <v>9</v>
      </c>
      <c r="J160" s="67" t="n">
        <v>2.95</v>
      </c>
      <c r="K160" s="57" t="n">
        <f aca="false">J160-L160</f>
        <v>-0.252</v>
      </c>
      <c r="L160" s="57" t="n">
        <v>3.202</v>
      </c>
      <c r="M160" s="49" t="n">
        <f aca="false">ABS(H160)</f>
        <v>300000</v>
      </c>
      <c r="N160" s="48" t="str">
        <f aca="false">IF(H160&gt;0,"BUY","SELL")</f>
        <v>BUY</v>
      </c>
      <c r="O160" s="48" t="str">
        <f aca="false">IF(F160="C","CALL","PUT")</f>
        <v>CALL</v>
      </c>
      <c r="P160" s="48" t="str">
        <f aca="false">CONCATENATE(N160," - ",O160)</f>
        <v>BUY - CALL</v>
      </c>
      <c r="Q160" s="48" t="n">
        <f aca="false">I160+L160</f>
        <v>12.202</v>
      </c>
      <c r="R160" s="9" t="n">
        <f aca="false">IF(P160="SELL - PUT",IF(J160-Q160&gt;0,0,(J160-Q160)*M160),IF(P160="BUY - CALL",IF(Q160-J160&gt;0,0,(J160-Q160)*M160),IF(P160="SELL - CALL",IF(Q160-J160&gt;0,0,(Q160-J160)*M160),IF(P160="BUY - PUT",IF(J160-Q160&gt;0,0,(Q160-J160)*M160)))))</f>
        <v>0</v>
      </c>
    </row>
    <row r="161" customFormat="false" ht="12.75" hidden="false" customHeight="false" outlineLevel="0" collapsed="false">
      <c r="A161" s="10" t="s">
        <v>390</v>
      </c>
      <c r="B161" s="54"/>
      <c r="C161" s="10" t="s">
        <v>865</v>
      </c>
      <c r="D161" s="10" t="s">
        <v>281</v>
      </c>
      <c r="E161" s="54" t="s">
        <v>20</v>
      </c>
      <c r="F161" s="54" t="s">
        <v>21</v>
      </c>
      <c r="G161" s="55" t="n">
        <v>37196</v>
      </c>
      <c r="H161" s="56" t="n">
        <v>300000</v>
      </c>
      <c r="I161" s="57" t="n">
        <v>9</v>
      </c>
      <c r="J161" s="67" t="n">
        <v>2.95</v>
      </c>
      <c r="K161" s="57" t="n">
        <f aca="false">J161-L161</f>
        <v>-0.252</v>
      </c>
      <c r="L161" s="57" t="n">
        <v>3.202</v>
      </c>
      <c r="M161" s="49" t="n">
        <f aca="false">ABS(H161)</f>
        <v>300000</v>
      </c>
      <c r="N161" s="48" t="str">
        <f aca="false">IF(H161&gt;0,"BUY","SELL")</f>
        <v>BUY</v>
      </c>
      <c r="O161" s="48" t="str">
        <f aca="false">IF(F161="C","CALL","PUT")</f>
        <v>CALL</v>
      </c>
      <c r="P161" s="48" t="str">
        <f aca="false">CONCATENATE(N161," - ",O161)</f>
        <v>BUY - CALL</v>
      </c>
      <c r="Q161" s="48" t="n">
        <f aca="false">I161+L161</f>
        <v>12.202</v>
      </c>
      <c r="R161" s="9" t="n">
        <f aca="false">IF(P161="SELL - PUT",IF(J161-Q161&gt;0,0,(J161-Q161)*M161),IF(P161="BUY - CALL",IF(Q161-J161&gt;0,0,(J161-Q161)*M161),IF(P161="SELL - CALL",IF(Q161-J161&gt;0,0,(Q161-J161)*M161),IF(P161="BUY - PUT",IF(J161-Q161&gt;0,0,(Q161-J161)*M161)))))</f>
        <v>0</v>
      </c>
    </row>
    <row r="162" customFormat="false" ht="12.75" hidden="false" customHeight="false" outlineLevel="0" collapsed="false">
      <c r="A162" s="10" t="s">
        <v>558</v>
      </c>
      <c r="B162" s="54"/>
      <c r="C162" s="10" t="s">
        <v>866</v>
      </c>
      <c r="D162" s="10" t="s">
        <v>281</v>
      </c>
      <c r="E162" s="54" t="s">
        <v>20</v>
      </c>
      <c r="F162" s="54" t="s">
        <v>21</v>
      </c>
      <c r="G162" s="55" t="n">
        <v>37196</v>
      </c>
      <c r="H162" s="56" t="n">
        <v>-600000</v>
      </c>
      <c r="I162" s="57" t="n">
        <v>9</v>
      </c>
      <c r="J162" s="67" t="n">
        <v>2.95</v>
      </c>
      <c r="K162" s="57" t="n">
        <f aca="false">J162-L162</f>
        <v>-0.252</v>
      </c>
      <c r="L162" s="57" t="n">
        <v>3.202</v>
      </c>
      <c r="M162" s="49" t="n">
        <f aca="false">ABS(H162)</f>
        <v>600000</v>
      </c>
      <c r="N162" s="48" t="str">
        <f aca="false">IF(H162&gt;0,"BUY","SELL")</f>
        <v>SELL</v>
      </c>
      <c r="O162" s="48" t="str">
        <f aca="false">IF(F162="C","CALL","PUT")</f>
        <v>CALL</v>
      </c>
      <c r="P162" s="48" t="str">
        <f aca="false">CONCATENATE(N162," - ",O162)</f>
        <v>SELL - CALL</v>
      </c>
      <c r="Q162" s="48" t="n">
        <f aca="false">I162+L162</f>
        <v>12.202</v>
      </c>
      <c r="R162" s="9" t="n">
        <f aca="false">IF(P162="SELL - PUT",IF(J162-Q162&gt;0,0,(J162-Q162)*M162),IF(P162="BUY - CALL",IF(Q162-J162&gt;0,0,(J162-Q162)*M162),IF(P162="SELL - CALL",IF(Q162-J162&gt;0,0,(Q162-J162)*M162),IF(P162="BUY - PUT",IF(J162-Q162&gt;0,0,(Q162-J162)*M162)))))</f>
        <v>0</v>
      </c>
    </row>
    <row r="163" customFormat="false" ht="12.75" hidden="false" customHeight="false" outlineLevel="0" collapsed="false">
      <c r="A163" s="44" t="s">
        <v>236</v>
      </c>
      <c r="B163" s="58"/>
      <c r="C163" s="44" t="s">
        <v>867</v>
      </c>
      <c r="D163" s="44" t="s">
        <v>281</v>
      </c>
      <c r="E163" s="58" t="s">
        <v>20</v>
      </c>
      <c r="F163" s="58" t="s">
        <v>21</v>
      </c>
      <c r="G163" s="59" t="n">
        <v>37196</v>
      </c>
      <c r="H163" s="60" t="n">
        <v>-300000</v>
      </c>
      <c r="I163" s="61" t="n">
        <v>9</v>
      </c>
      <c r="J163" s="67" t="n">
        <v>2.95</v>
      </c>
      <c r="K163" s="57" t="n">
        <f aca="false">J163-L163</f>
        <v>-0.252</v>
      </c>
      <c r="L163" s="61" t="n">
        <v>3.202</v>
      </c>
      <c r="M163" s="49" t="n">
        <f aca="false">ABS(H163)</f>
        <v>300000</v>
      </c>
      <c r="N163" s="48" t="str">
        <f aca="false">IF(H163&gt;0,"BUY","SELL")</f>
        <v>SELL</v>
      </c>
      <c r="O163" s="48" t="str">
        <f aca="false">IF(F163="C","CALL","PUT")</f>
        <v>CALL</v>
      </c>
      <c r="P163" s="48" t="str">
        <f aca="false">CONCATENATE(N163," - ",O163)</f>
        <v>SELL - CALL</v>
      </c>
      <c r="Q163" s="48" t="n">
        <f aca="false">I163+L163</f>
        <v>12.202</v>
      </c>
      <c r="R163" s="9" t="n">
        <f aca="false">IF(P163="SELL - PUT",IF(J163-Q163&gt;0,0,(J163-Q163)*M163),IF(P163="BUY - CALL",IF(Q163-J163&gt;0,0,(J163-Q163)*M163),IF(P163="SELL - CALL",IF(Q163-J163&gt;0,0,(Q163-J163)*M163),IF(P163="BUY - PUT",IF(J163-Q163&gt;0,0,(Q163-J163)*M163)))))</f>
        <v>0</v>
      </c>
    </row>
    <row r="164" customFormat="false" ht="12.75" hidden="false" customHeight="false" outlineLevel="0" collapsed="false">
      <c r="A164" s="10" t="s">
        <v>76</v>
      </c>
      <c r="B164" s="54"/>
      <c r="C164" s="10" t="s">
        <v>868</v>
      </c>
      <c r="D164" s="10" t="s">
        <v>281</v>
      </c>
      <c r="E164" s="54" t="s">
        <v>20</v>
      </c>
      <c r="F164" s="54" t="s">
        <v>21</v>
      </c>
      <c r="G164" s="55" t="n">
        <v>37196</v>
      </c>
      <c r="H164" s="56" t="n">
        <v>-150000</v>
      </c>
      <c r="I164" s="57" t="n">
        <v>10</v>
      </c>
      <c r="J164" s="67" t="n">
        <v>2.95</v>
      </c>
      <c r="K164" s="57" t="n">
        <f aca="false">J164-L164</f>
        <v>-0.252</v>
      </c>
      <c r="L164" s="57" t="n">
        <v>3.202</v>
      </c>
      <c r="M164" s="49" t="n">
        <f aca="false">ABS(H164)</f>
        <v>150000</v>
      </c>
      <c r="N164" s="48" t="str">
        <f aca="false">IF(H164&gt;0,"BUY","SELL")</f>
        <v>SELL</v>
      </c>
      <c r="O164" s="48" t="str">
        <f aca="false">IF(F164="C","CALL","PUT")</f>
        <v>CALL</v>
      </c>
      <c r="P164" s="48" t="str">
        <f aca="false">CONCATENATE(N164," - ",O164)</f>
        <v>SELL - CALL</v>
      </c>
      <c r="Q164" s="48" t="n">
        <f aca="false">I164+L164</f>
        <v>13.202</v>
      </c>
      <c r="R164" s="9" t="n">
        <f aca="false">IF(P164="SELL - PUT",IF(J164-Q164&gt;0,0,(J164-Q164)*M164),IF(P164="BUY - CALL",IF(Q164-J164&gt;0,0,(J164-Q164)*M164),IF(P164="SELL - CALL",IF(Q164-J164&gt;0,0,(Q164-J164)*M164),IF(P164="BUY - PUT",IF(J164-Q164&gt;0,0,(Q164-J164)*M164)))))</f>
        <v>0</v>
      </c>
    </row>
    <row r="165" customFormat="false" ht="12.75" hidden="false" customHeight="false" outlineLevel="0" collapsed="false">
      <c r="A165" s="10" t="s">
        <v>513</v>
      </c>
      <c r="B165" s="54"/>
      <c r="C165" s="10" t="s">
        <v>869</v>
      </c>
      <c r="D165" s="10" t="s">
        <v>281</v>
      </c>
      <c r="E165" s="54" t="s">
        <v>20</v>
      </c>
      <c r="F165" s="54" t="s">
        <v>21</v>
      </c>
      <c r="G165" s="55" t="n">
        <v>37196</v>
      </c>
      <c r="H165" s="56" t="n">
        <v>-150000</v>
      </c>
      <c r="I165" s="57" t="n">
        <v>10</v>
      </c>
      <c r="J165" s="67" t="n">
        <v>2.95</v>
      </c>
      <c r="K165" s="57" t="n">
        <f aca="false">J165-L165</f>
        <v>-0.252</v>
      </c>
      <c r="L165" s="57" t="n">
        <v>3.202</v>
      </c>
      <c r="M165" s="49" t="n">
        <f aca="false">ABS(H165)</f>
        <v>150000</v>
      </c>
      <c r="N165" s="48" t="str">
        <f aca="false">IF(H165&gt;0,"BUY","SELL")</f>
        <v>SELL</v>
      </c>
      <c r="O165" s="48" t="str">
        <f aca="false">IF(F165="C","CALL","PUT")</f>
        <v>CALL</v>
      </c>
      <c r="P165" s="48" t="str">
        <f aca="false">CONCATENATE(N165," - ",O165)</f>
        <v>SELL - CALL</v>
      </c>
      <c r="Q165" s="48" t="n">
        <f aca="false">I165+L165</f>
        <v>13.202</v>
      </c>
      <c r="R165" s="9" t="n">
        <f aca="false">IF(P165="SELL - PUT",IF(J165-Q165&gt;0,0,(J165-Q165)*M165),IF(P165="BUY - CALL",IF(Q165-J165&gt;0,0,(J165-Q165)*M165),IF(P165="SELL - CALL",IF(Q165-J165&gt;0,0,(Q165-J165)*M165),IF(P165="BUY - PUT",IF(J165-Q165&gt;0,0,(Q165-J165)*M165)))))</f>
        <v>0</v>
      </c>
    </row>
    <row r="166" customFormat="false" ht="12.75" hidden="false" customHeight="false" outlineLevel="0" collapsed="false">
      <c r="A166" s="10" t="s">
        <v>396</v>
      </c>
      <c r="B166" s="54"/>
      <c r="C166" s="10" t="s">
        <v>870</v>
      </c>
      <c r="D166" s="10" t="s">
        <v>281</v>
      </c>
      <c r="E166" s="54" t="s">
        <v>20</v>
      </c>
      <c r="F166" s="54" t="s">
        <v>35</v>
      </c>
      <c r="G166" s="55" t="n">
        <v>37196</v>
      </c>
      <c r="H166" s="56" t="n">
        <v>-150000</v>
      </c>
      <c r="I166" s="57" t="n">
        <v>4</v>
      </c>
      <c r="J166" s="67" t="n">
        <v>2.95</v>
      </c>
      <c r="K166" s="57" t="n">
        <f aca="false">J166-L166</f>
        <v>-0.252</v>
      </c>
      <c r="L166" s="57" t="n">
        <v>3.202</v>
      </c>
      <c r="M166" s="49" t="n">
        <f aca="false">ABS(H166)</f>
        <v>150000</v>
      </c>
      <c r="N166" s="48" t="str">
        <f aca="false">IF(H166&gt;0,"BUY","SELL")</f>
        <v>SELL</v>
      </c>
      <c r="O166" s="48" t="str">
        <f aca="false">IF(F166="C","CALL","PUT")</f>
        <v>PUT</v>
      </c>
      <c r="P166" s="48" t="str">
        <f aca="false">CONCATENATE(N166," - ",O166)</f>
        <v>SELL - PUT</v>
      </c>
      <c r="Q166" s="48" t="n">
        <f aca="false">I166+L166</f>
        <v>7.202</v>
      </c>
      <c r="R166" s="9" t="n">
        <f aca="false">IF(P166="SELL - PUT",IF(J166-Q166&gt;0,0,(J166-Q166)*M166),IF(P166="BUY - CALL",IF(Q166-J166&gt;0,0,(J166-Q166)*M166),IF(P166="SELL - CALL",IF(Q166-J166&gt;0,0,(Q166-J166)*M166),IF(P166="BUY - PUT",IF(J166-Q166&gt;0,0,(Q166-J166)*M166)))))</f>
        <v>-637800</v>
      </c>
    </row>
    <row r="167" customFormat="false" ht="12.75" hidden="false" customHeight="false" outlineLevel="0" collapsed="false">
      <c r="A167" s="10" t="s">
        <v>32</v>
      </c>
      <c r="B167" s="54"/>
      <c r="C167" s="10" t="s">
        <v>871</v>
      </c>
      <c r="D167" s="10" t="s">
        <v>281</v>
      </c>
      <c r="E167" s="54" t="s">
        <v>20</v>
      </c>
      <c r="F167" s="54" t="s">
        <v>21</v>
      </c>
      <c r="G167" s="55" t="n">
        <v>37196</v>
      </c>
      <c r="H167" s="56" t="n">
        <v>300000</v>
      </c>
      <c r="I167" s="57" t="n">
        <v>10</v>
      </c>
      <c r="J167" s="67" t="n">
        <v>2.95</v>
      </c>
      <c r="K167" s="57" t="n">
        <f aca="false">J167-L167</f>
        <v>-0.252</v>
      </c>
      <c r="L167" s="57" t="n">
        <v>3.202</v>
      </c>
      <c r="M167" s="49" t="n">
        <f aca="false">ABS(H167)</f>
        <v>300000</v>
      </c>
      <c r="N167" s="48" t="str">
        <f aca="false">IF(H167&gt;0,"BUY","SELL")</f>
        <v>BUY</v>
      </c>
      <c r="O167" s="48" t="str">
        <f aca="false">IF(F167="C","CALL","PUT")</f>
        <v>CALL</v>
      </c>
      <c r="P167" s="48" t="str">
        <f aca="false">CONCATENATE(N167," - ",O167)</f>
        <v>BUY - CALL</v>
      </c>
      <c r="Q167" s="48" t="n">
        <f aca="false">I167+L167</f>
        <v>13.202</v>
      </c>
      <c r="R167" s="9" t="n">
        <f aca="false">IF(P167="SELL - PUT",IF(J167-Q167&gt;0,0,(J167-Q167)*M167),IF(P167="BUY - CALL",IF(Q167-J167&gt;0,0,(J167-Q167)*M167),IF(P167="SELL - CALL",IF(Q167-J167&gt;0,0,(Q167-J167)*M167),IF(P167="BUY - PUT",IF(J167-Q167&gt;0,0,(Q167-J167)*M167)))))</f>
        <v>0</v>
      </c>
    </row>
    <row r="168" customFormat="false" ht="12.75" hidden="false" customHeight="false" outlineLevel="0" collapsed="false">
      <c r="A168" s="10" t="s">
        <v>558</v>
      </c>
      <c r="B168" s="54"/>
      <c r="C168" s="10" t="s">
        <v>872</v>
      </c>
      <c r="D168" s="10" t="s">
        <v>281</v>
      </c>
      <c r="E168" s="54" t="s">
        <v>20</v>
      </c>
      <c r="F168" s="54" t="s">
        <v>21</v>
      </c>
      <c r="G168" s="55" t="n">
        <v>37196</v>
      </c>
      <c r="H168" s="56" t="n">
        <v>150000</v>
      </c>
      <c r="I168" s="57" t="n">
        <v>10</v>
      </c>
      <c r="J168" s="67" t="n">
        <v>2.95</v>
      </c>
      <c r="K168" s="57" t="n">
        <f aca="false">J168-L168</f>
        <v>-0.252</v>
      </c>
      <c r="L168" s="75" t="n">
        <v>3.202</v>
      </c>
      <c r="M168" s="49" t="n">
        <f aca="false">ABS(H168)</f>
        <v>150000</v>
      </c>
      <c r="N168" s="48" t="str">
        <f aca="false">IF(H168&gt;0,"BUY","SELL")</f>
        <v>BUY</v>
      </c>
      <c r="O168" s="48" t="str">
        <f aca="false">IF(F168="C","CALL","PUT")</f>
        <v>CALL</v>
      </c>
      <c r="P168" s="48" t="str">
        <f aca="false">CONCATENATE(N168," - ",O168)</f>
        <v>BUY - CALL</v>
      </c>
      <c r="Q168" s="48" t="n">
        <f aca="false">I168+L168</f>
        <v>13.202</v>
      </c>
      <c r="R168" s="9" t="n">
        <f aca="false">IF(P168="SELL - PUT",IF(J168-Q168&gt;0,0,(J168-Q168)*M168),IF(P168="BUY - CALL",IF(Q168-J168&gt;0,0,(J168-Q168)*M168),IF(P168="SELL - CALL",IF(Q168-J168&gt;0,0,(Q168-J168)*M168),IF(P168="BUY - PUT",IF(J168-Q168&gt;0,0,(Q168-J168)*M168)))))</f>
        <v>0</v>
      </c>
    </row>
    <row r="169" customFormat="false" ht="12.75" hidden="false" customHeight="false" outlineLevel="0" collapsed="false">
      <c r="A169" s="76" t="s">
        <v>32</v>
      </c>
      <c r="B169" s="77"/>
      <c r="C169" s="76" t="s">
        <v>873</v>
      </c>
      <c r="D169" s="76" t="s">
        <v>281</v>
      </c>
      <c r="E169" s="77" t="s">
        <v>20</v>
      </c>
      <c r="F169" s="77" t="s">
        <v>21</v>
      </c>
      <c r="G169" s="78" t="n">
        <v>37196</v>
      </c>
      <c r="H169" s="79" t="n">
        <v>300000</v>
      </c>
      <c r="I169" s="80" t="n">
        <v>10</v>
      </c>
      <c r="J169" s="67" t="n">
        <v>2.95</v>
      </c>
      <c r="K169" s="57" t="n">
        <f aca="false">J169-L169</f>
        <v>-0.252</v>
      </c>
      <c r="L169" s="80" t="n">
        <v>3.202</v>
      </c>
      <c r="M169" s="49" t="n">
        <f aca="false">ABS(H169)</f>
        <v>300000</v>
      </c>
      <c r="N169" s="48" t="str">
        <f aca="false">IF(H169&gt;0,"BUY","SELL")</f>
        <v>BUY</v>
      </c>
      <c r="O169" s="48" t="str">
        <f aca="false">IF(F169="C","CALL","PUT")</f>
        <v>CALL</v>
      </c>
      <c r="P169" s="48" t="str">
        <f aca="false">CONCATENATE(N169," - ",O169)</f>
        <v>BUY - CALL</v>
      </c>
      <c r="Q169" s="48" t="n">
        <f aca="false">I169+L169</f>
        <v>13.202</v>
      </c>
      <c r="R169" s="9" t="n">
        <f aca="false">IF(P169="SELL - PUT",IF(J169-Q169&gt;0,0,(J169-Q169)*M169),IF(P169="BUY - CALL",IF(Q169-J169&gt;0,0,(J169-Q169)*M169),IF(P169="SELL - CALL",IF(Q169-J169&gt;0,0,(Q169-J169)*M169),IF(P169="BUY - PUT",IF(J169-Q169&gt;0,0,(Q169-J169)*M169)))))</f>
        <v>0</v>
      </c>
    </row>
    <row r="170" customFormat="false" ht="12.75" hidden="false" customHeight="false" outlineLevel="0" collapsed="false">
      <c r="A170" s="10" t="s">
        <v>411</v>
      </c>
      <c r="B170" s="54"/>
      <c r="C170" s="10" t="s">
        <v>874</v>
      </c>
      <c r="D170" s="10" t="s">
        <v>281</v>
      </c>
      <c r="E170" s="54" t="s">
        <v>20</v>
      </c>
      <c r="F170" s="54" t="s">
        <v>21</v>
      </c>
      <c r="G170" s="55" t="n">
        <v>37196</v>
      </c>
      <c r="H170" s="56" t="n">
        <v>-150000</v>
      </c>
      <c r="I170" s="57" t="n">
        <v>5</v>
      </c>
      <c r="J170" s="67" t="n">
        <v>2.95</v>
      </c>
      <c r="K170" s="57" t="n">
        <f aca="false">J170-L170</f>
        <v>-0.252</v>
      </c>
      <c r="L170" s="57" t="n">
        <v>3.202</v>
      </c>
      <c r="M170" s="49" t="n">
        <f aca="false">ABS(H170)</f>
        <v>150000</v>
      </c>
      <c r="N170" s="48" t="str">
        <f aca="false">IF(H170&gt;0,"BUY","SELL")</f>
        <v>SELL</v>
      </c>
      <c r="O170" s="48" t="str">
        <f aca="false">IF(F170="C","CALL","PUT")</f>
        <v>CALL</v>
      </c>
      <c r="P170" s="48" t="str">
        <f aca="false">CONCATENATE(N170," - ",O170)</f>
        <v>SELL - CALL</v>
      </c>
      <c r="Q170" s="48" t="n">
        <f aca="false">I170+L170</f>
        <v>8.202</v>
      </c>
      <c r="R170" s="9" t="n">
        <f aca="false">IF(P170="SELL - PUT",IF(J170-Q170&gt;0,0,(J170-Q170)*M170),IF(P170="BUY - CALL",IF(Q170-J170&gt;0,0,(J170-Q170)*M170),IF(P170="SELL - CALL",IF(Q170-J170&gt;0,0,(Q170-J170)*M170),IF(P170="BUY - PUT",IF(J170-Q170&gt;0,0,(Q170-J170)*M170)))))</f>
        <v>0</v>
      </c>
    </row>
    <row r="171" customFormat="false" ht="12.75" hidden="false" customHeight="false" outlineLevel="0" collapsed="false">
      <c r="A171" s="10" t="s">
        <v>236</v>
      </c>
      <c r="B171" s="54"/>
      <c r="C171" s="10" t="s">
        <v>875</v>
      </c>
      <c r="D171" s="10" t="s">
        <v>281</v>
      </c>
      <c r="E171" s="54" t="s">
        <v>20</v>
      </c>
      <c r="F171" s="54" t="s">
        <v>21</v>
      </c>
      <c r="G171" s="55" t="n">
        <v>37196</v>
      </c>
      <c r="H171" s="56" t="n">
        <v>-500000</v>
      </c>
      <c r="I171" s="57" t="n">
        <v>3</v>
      </c>
      <c r="J171" s="67" t="n">
        <v>2.95</v>
      </c>
      <c r="K171" s="57" t="n">
        <f aca="false">J171-L171</f>
        <v>-0.252</v>
      </c>
      <c r="L171" s="57" t="n">
        <v>3.202</v>
      </c>
      <c r="M171" s="49" t="n">
        <f aca="false">ABS(H171)</f>
        <v>500000</v>
      </c>
      <c r="N171" s="48" t="str">
        <f aca="false">IF(H171&gt;0,"BUY","SELL")</f>
        <v>SELL</v>
      </c>
      <c r="O171" s="48" t="str">
        <f aca="false">IF(F171="C","CALL","PUT")</f>
        <v>CALL</v>
      </c>
      <c r="P171" s="48" t="str">
        <f aca="false">CONCATENATE(N171," - ",O171)</f>
        <v>SELL - CALL</v>
      </c>
      <c r="Q171" s="48" t="n">
        <f aca="false">I171+L171</f>
        <v>6.202</v>
      </c>
      <c r="R171" s="9" t="n">
        <f aca="false">IF(P171="SELL - PUT",IF(J171-Q171&gt;0,0,(J171-Q171)*M171),IF(P171="BUY - CALL",IF(Q171-J171&gt;0,0,(J171-Q171)*M171),IF(P171="SELL - CALL",IF(Q171-J171&gt;0,0,(Q171-J171)*M171),IF(P171="BUY - PUT",IF(J171-Q171&gt;0,0,(Q171-J171)*M171)))))</f>
        <v>0</v>
      </c>
    </row>
    <row r="172" customFormat="false" ht="12.75" hidden="false" customHeight="false" outlineLevel="0" collapsed="false">
      <c r="A172" s="10" t="s">
        <v>236</v>
      </c>
      <c r="B172" s="54"/>
      <c r="C172" s="10" t="s">
        <v>876</v>
      </c>
      <c r="D172" s="10" t="s">
        <v>281</v>
      </c>
      <c r="E172" s="54" t="s">
        <v>20</v>
      </c>
      <c r="F172" s="54" t="s">
        <v>21</v>
      </c>
      <c r="G172" s="55" t="n">
        <v>37196</v>
      </c>
      <c r="H172" s="56" t="n">
        <v>-500000</v>
      </c>
      <c r="I172" s="57" t="n">
        <v>5</v>
      </c>
      <c r="J172" s="67" t="n">
        <v>2.95</v>
      </c>
      <c r="K172" s="57" t="n">
        <f aca="false">J172-L172</f>
        <v>-0.252</v>
      </c>
      <c r="L172" s="57" t="n">
        <v>3.202</v>
      </c>
      <c r="M172" s="49" t="n">
        <f aca="false">ABS(H172)</f>
        <v>500000</v>
      </c>
      <c r="N172" s="48" t="str">
        <f aca="false">IF(H172&gt;0,"BUY","SELL")</f>
        <v>SELL</v>
      </c>
      <c r="O172" s="48" t="str">
        <f aca="false">IF(F172="C","CALL","PUT")</f>
        <v>CALL</v>
      </c>
      <c r="P172" s="48" t="str">
        <f aca="false">CONCATENATE(N172," - ",O172)</f>
        <v>SELL - CALL</v>
      </c>
      <c r="Q172" s="48" t="n">
        <f aca="false">I172+L172</f>
        <v>8.202</v>
      </c>
      <c r="R172" s="9" t="n">
        <f aca="false">IF(P172="SELL - PUT",IF(J172-Q172&gt;0,0,(J172-Q172)*M172),IF(P172="BUY - CALL",IF(Q172-J172&gt;0,0,(J172-Q172)*M172),IF(P172="SELL - CALL",IF(Q172-J172&gt;0,0,(Q172-J172)*M172),IF(P172="BUY - PUT",IF(J172-Q172&gt;0,0,(Q172-J172)*M172)))))</f>
        <v>0</v>
      </c>
    </row>
    <row r="173" customFormat="false" ht="12.75" hidden="false" customHeight="false" outlineLevel="0" collapsed="false">
      <c r="A173" s="10" t="s">
        <v>649</v>
      </c>
      <c r="B173" s="54"/>
      <c r="C173" s="10" t="s">
        <v>877</v>
      </c>
      <c r="D173" s="10" t="s">
        <v>281</v>
      </c>
      <c r="E173" s="54" t="s">
        <v>20</v>
      </c>
      <c r="F173" s="54" t="s">
        <v>21</v>
      </c>
      <c r="G173" s="55" t="n">
        <v>37196</v>
      </c>
      <c r="H173" s="56" t="n">
        <v>300000</v>
      </c>
      <c r="I173" s="57" t="n">
        <v>3</v>
      </c>
      <c r="J173" s="67" t="n">
        <v>2.95</v>
      </c>
      <c r="K173" s="57" t="n">
        <f aca="false">J173-L173</f>
        <v>-0.252</v>
      </c>
      <c r="L173" s="57" t="n">
        <v>3.202</v>
      </c>
      <c r="M173" s="49" t="n">
        <f aca="false">ABS(H173)</f>
        <v>300000</v>
      </c>
      <c r="N173" s="48" t="str">
        <f aca="false">IF(H173&gt;0,"BUY","SELL")</f>
        <v>BUY</v>
      </c>
      <c r="O173" s="48" t="str">
        <f aca="false">IF(F173="C","CALL","PUT")</f>
        <v>CALL</v>
      </c>
      <c r="P173" s="48" t="str">
        <f aca="false">CONCATENATE(N173," - ",O173)</f>
        <v>BUY - CALL</v>
      </c>
      <c r="Q173" s="48" t="n">
        <f aca="false">I173+L173</f>
        <v>6.202</v>
      </c>
      <c r="R173" s="9" t="n">
        <f aca="false">IF(P173="SELL - PUT",IF(J173-Q173&gt;0,0,(J173-Q173)*M173),IF(P173="BUY - CALL",IF(Q173-J173&gt;0,0,(J173-Q173)*M173),IF(P173="SELL - CALL",IF(Q173-J173&gt;0,0,(Q173-J173)*M173),IF(P173="BUY - PUT",IF(J173-Q173&gt;0,0,(Q173-J173)*M173)))))</f>
        <v>0</v>
      </c>
    </row>
    <row r="174" customFormat="false" ht="12.75" hidden="false" customHeight="false" outlineLevel="0" collapsed="false">
      <c r="A174" s="10" t="s">
        <v>649</v>
      </c>
      <c r="B174" s="54"/>
      <c r="C174" s="10" t="s">
        <v>878</v>
      </c>
      <c r="D174" s="10" t="s">
        <v>281</v>
      </c>
      <c r="E174" s="54" t="s">
        <v>20</v>
      </c>
      <c r="F174" s="54" t="s">
        <v>21</v>
      </c>
      <c r="G174" s="55" t="n">
        <v>37196</v>
      </c>
      <c r="H174" s="56" t="n">
        <v>300000</v>
      </c>
      <c r="I174" s="57" t="n">
        <v>5</v>
      </c>
      <c r="J174" s="67" t="n">
        <v>2.95</v>
      </c>
      <c r="K174" s="57" t="n">
        <f aca="false">J174-L174</f>
        <v>-0.252</v>
      </c>
      <c r="L174" s="57" t="n">
        <v>3.202</v>
      </c>
      <c r="M174" s="49" t="n">
        <f aca="false">ABS(H174)</f>
        <v>300000</v>
      </c>
      <c r="N174" s="48" t="str">
        <f aca="false">IF(H174&gt;0,"BUY","SELL")</f>
        <v>BUY</v>
      </c>
      <c r="O174" s="48" t="str">
        <f aca="false">IF(F174="C","CALL","PUT")</f>
        <v>CALL</v>
      </c>
      <c r="P174" s="48" t="str">
        <f aca="false">CONCATENATE(N174," - ",O174)</f>
        <v>BUY - CALL</v>
      </c>
      <c r="Q174" s="48" t="n">
        <f aca="false">I174+L174</f>
        <v>8.202</v>
      </c>
      <c r="R174" s="9" t="n">
        <f aca="false">IF(P174="SELL - PUT",IF(J174-Q174&gt;0,0,(J174-Q174)*M174),IF(P174="BUY - CALL",IF(Q174-J174&gt;0,0,(J174-Q174)*M174),IF(P174="SELL - CALL",IF(Q174-J174&gt;0,0,(Q174-J174)*M174),IF(P174="BUY - PUT",IF(J174-Q174&gt;0,0,(Q174-J174)*M174)))))</f>
        <v>0</v>
      </c>
    </row>
    <row r="175" customFormat="false" ht="12.75" hidden="false" customHeight="false" outlineLevel="0" collapsed="false">
      <c r="A175" s="10" t="s">
        <v>236</v>
      </c>
      <c r="B175" s="54"/>
      <c r="C175" s="10" t="s">
        <v>879</v>
      </c>
      <c r="D175" s="10" t="s">
        <v>281</v>
      </c>
      <c r="E175" s="54" t="s">
        <v>20</v>
      </c>
      <c r="F175" s="54" t="s">
        <v>21</v>
      </c>
      <c r="G175" s="55" t="n">
        <v>37196</v>
      </c>
      <c r="H175" s="56" t="n">
        <v>-500000</v>
      </c>
      <c r="I175" s="57" t="n">
        <v>5</v>
      </c>
      <c r="J175" s="67" t="n">
        <v>2.95</v>
      </c>
      <c r="K175" s="57" t="n">
        <f aca="false">J175-L175</f>
        <v>-0.252</v>
      </c>
      <c r="L175" s="57" t="n">
        <v>3.202</v>
      </c>
      <c r="M175" s="49" t="n">
        <f aca="false">ABS(H175)</f>
        <v>500000</v>
      </c>
      <c r="N175" s="48" t="str">
        <f aca="false">IF(H175&gt;0,"BUY","SELL")</f>
        <v>SELL</v>
      </c>
      <c r="O175" s="48" t="str">
        <f aca="false">IF(F175="C","CALL","PUT")</f>
        <v>CALL</v>
      </c>
      <c r="P175" s="48" t="str">
        <f aca="false">CONCATENATE(N175," - ",O175)</f>
        <v>SELL - CALL</v>
      </c>
      <c r="Q175" s="48" t="n">
        <f aca="false">I175+L175</f>
        <v>8.202</v>
      </c>
      <c r="R175" s="9" t="n">
        <f aca="false">IF(P175="SELL - PUT",IF(J175-Q175&gt;0,0,(J175-Q175)*M175),IF(P175="BUY - CALL",IF(Q175-J175&gt;0,0,(J175-Q175)*M175),IF(P175="SELL - CALL",IF(Q175-J175&gt;0,0,(Q175-J175)*M175),IF(P175="BUY - PUT",IF(J175-Q175&gt;0,0,(Q175-J175)*M175)))))</f>
        <v>0</v>
      </c>
    </row>
    <row r="176" customFormat="false" ht="12.75" hidden="false" customHeight="false" outlineLevel="0" collapsed="false">
      <c r="A176" s="10" t="s">
        <v>558</v>
      </c>
      <c r="B176" s="54"/>
      <c r="C176" s="10" t="s">
        <v>880</v>
      </c>
      <c r="D176" s="10" t="s">
        <v>281</v>
      </c>
      <c r="E176" s="54" t="s">
        <v>20</v>
      </c>
      <c r="F176" s="54" t="s">
        <v>21</v>
      </c>
      <c r="G176" s="55" t="n">
        <v>37196</v>
      </c>
      <c r="H176" s="56" t="n">
        <v>300000</v>
      </c>
      <c r="I176" s="57" t="n">
        <v>0.9</v>
      </c>
      <c r="J176" s="67" t="n">
        <v>2.95</v>
      </c>
      <c r="K176" s="57" t="n">
        <f aca="false">J176-L176</f>
        <v>-0.252</v>
      </c>
      <c r="L176" s="57" t="n">
        <v>3.202</v>
      </c>
      <c r="M176" s="49" t="n">
        <f aca="false">ABS(H176)</f>
        <v>300000</v>
      </c>
      <c r="N176" s="48" t="str">
        <f aca="false">IF(H176&gt;0,"BUY","SELL")</f>
        <v>BUY</v>
      </c>
      <c r="O176" s="48" t="str">
        <f aca="false">IF(F176="C","CALL","PUT")</f>
        <v>CALL</v>
      </c>
      <c r="P176" s="48" t="str">
        <f aca="false">CONCATENATE(N176," - ",O176)</f>
        <v>BUY - CALL</v>
      </c>
      <c r="Q176" s="48" t="n">
        <f aca="false">I176+L176</f>
        <v>4.102</v>
      </c>
      <c r="R176" s="9" t="n">
        <f aca="false">IF(P176="SELL - PUT",IF(J176-Q176&gt;0,0,(J176-Q176)*M176),IF(P176="BUY - CALL",IF(Q176-J176&gt;0,0,(J176-Q176)*M176),IF(P176="SELL - CALL",IF(Q176-J176&gt;0,0,(Q176-J176)*M176),IF(P176="BUY - PUT",IF(J176-Q176&gt;0,0,(Q176-J176)*M176)))))</f>
        <v>0</v>
      </c>
    </row>
    <row r="177" customFormat="false" ht="12.75" hidden="false" customHeight="false" outlineLevel="0" collapsed="false">
      <c r="A177" s="10" t="s">
        <v>558</v>
      </c>
      <c r="B177" s="54"/>
      <c r="C177" s="10" t="s">
        <v>881</v>
      </c>
      <c r="D177" s="10" t="s">
        <v>281</v>
      </c>
      <c r="E177" s="54" t="s">
        <v>20</v>
      </c>
      <c r="F177" s="54" t="s">
        <v>35</v>
      </c>
      <c r="G177" s="55" t="n">
        <v>37196</v>
      </c>
      <c r="H177" s="56" t="n">
        <v>300000</v>
      </c>
      <c r="I177" s="57" t="n">
        <v>0.9</v>
      </c>
      <c r="J177" s="67" t="n">
        <v>2.95</v>
      </c>
      <c r="K177" s="57" t="n">
        <f aca="false">J177-L177</f>
        <v>-0.252</v>
      </c>
      <c r="L177" s="57" t="n">
        <v>3.202</v>
      </c>
      <c r="M177" s="49" t="n">
        <f aca="false">ABS(H177)</f>
        <v>300000</v>
      </c>
      <c r="N177" s="48" t="str">
        <f aca="false">IF(H177&gt;0,"BUY","SELL")</f>
        <v>BUY</v>
      </c>
      <c r="O177" s="48" t="str">
        <f aca="false">IF(F177="C","CALL","PUT")</f>
        <v>PUT</v>
      </c>
      <c r="P177" s="48" t="str">
        <f aca="false">CONCATENATE(N177," - ",O177)</f>
        <v>BUY - PUT</v>
      </c>
      <c r="Q177" s="48" t="n">
        <f aca="false">I177+L177</f>
        <v>4.102</v>
      </c>
      <c r="R177" s="9" t="n">
        <f aca="false">IF(P177="SELL - PUT",IF(J177-Q177&gt;0,0,(J177-Q177)*M177),IF(P177="BUY - CALL",IF(Q177-J177&gt;0,0,(J177-Q177)*M177),IF(P177="SELL - CALL",IF(Q177-J177&gt;0,0,(Q177-J177)*M177),IF(P177="BUY - PUT",IF(J177-Q177&gt;0,0,(Q177-J177)*M177)))))</f>
        <v>345600</v>
      </c>
    </row>
    <row r="178" customFormat="false" ht="12.75" hidden="false" customHeight="false" outlineLevel="0" collapsed="false">
      <c r="A178" s="10" t="s">
        <v>56</v>
      </c>
      <c r="B178" s="54"/>
      <c r="C178" s="10" t="s">
        <v>882</v>
      </c>
      <c r="D178" s="10" t="s">
        <v>281</v>
      </c>
      <c r="E178" s="54" t="s">
        <v>20</v>
      </c>
      <c r="F178" s="54" t="s">
        <v>21</v>
      </c>
      <c r="G178" s="55" t="n">
        <v>37196</v>
      </c>
      <c r="H178" s="56" t="n">
        <v>-150000</v>
      </c>
      <c r="I178" s="57" t="n">
        <v>1</v>
      </c>
      <c r="J178" s="67" t="n">
        <v>2.95</v>
      </c>
      <c r="K178" s="57" t="n">
        <f aca="false">J178-L178</f>
        <v>-0.252</v>
      </c>
      <c r="L178" s="57" t="n">
        <v>3.202</v>
      </c>
      <c r="M178" s="49" t="n">
        <f aca="false">ABS(H178)</f>
        <v>150000</v>
      </c>
      <c r="N178" s="48" t="str">
        <f aca="false">IF(H178&gt;0,"BUY","SELL")</f>
        <v>SELL</v>
      </c>
      <c r="O178" s="48" t="str">
        <f aca="false">IF(F178="C","CALL","PUT")</f>
        <v>CALL</v>
      </c>
      <c r="P178" s="48" t="str">
        <f aca="false">CONCATENATE(N178," - ",O178)</f>
        <v>SELL - CALL</v>
      </c>
      <c r="Q178" s="48" t="n">
        <f aca="false">I178+L178</f>
        <v>4.202</v>
      </c>
      <c r="R178" s="9" t="n">
        <f aca="false">IF(P178="SELL - PUT",IF(J178-Q178&gt;0,0,(J178-Q178)*M178),IF(P178="BUY - CALL",IF(Q178-J178&gt;0,0,(J178-Q178)*M178),IF(P178="SELL - CALL",IF(Q178-J178&gt;0,0,(Q178-J178)*M178),IF(P178="BUY - PUT",IF(J178-Q178&gt;0,0,(Q178-J178)*M178)))))</f>
        <v>0</v>
      </c>
    </row>
    <row r="179" customFormat="false" ht="12.75" hidden="false" customHeight="false" outlineLevel="0" collapsed="false">
      <c r="A179" s="10" t="s">
        <v>758</v>
      </c>
      <c r="B179" s="54"/>
      <c r="C179" s="10" t="s">
        <v>883</v>
      </c>
      <c r="D179" s="10" t="s">
        <v>281</v>
      </c>
      <c r="E179" s="54" t="s">
        <v>20</v>
      </c>
      <c r="F179" s="54" t="s">
        <v>21</v>
      </c>
      <c r="G179" s="55" t="n">
        <v>37196</v>
      </c>
      <c r="H179" s="56" t="n">
        <v>500000</v>
      </c>
      <c r="I179" s="57" t="n">
        <v>2</v>
      </c>
      <c r="J179" s="67" t="n">
        <v>2.95</v>
      </c>
      <c r="K179" s="57" t="n">
        <f aca="false">J179-L179</f>
        <v>-0.252</v>
      </c>
      <c r="L179" s="57" t="n">
        <v>3.202</v>
      </c>
      <c r="M179" s="49" t="n">
        <f aca="false">ABS(H179)</f>
        <v>500000</v>
      </c>
      <c r="N179" s="48" t="str">
        <f aca="false">IF(H179&gt;0,"BUY","SELL")</f>
        <v>BUY</v>
      </c>
      <c r="O179" s="48" t="str">
        <f aca="false">IF(F179="C","CALL","PUT")</f>
        <v>CALL</v>
      </c>
      <c r="P179" s="48" t="str">
        <f aca="false">CONCATENATE(N179," - ",O179)</f>
        <v>BUY - CALL</v>
      </c>
      <c r="Q179" s="48" t="n">
        <f aca="false">I179+L179</f>
        <v>5.202</v>
      </c>
      <c r="R179" s="9" t="n">
        <f aca="false">IF(P179="SELL - PUT",IF(J179-Q179&gt;0,0,(J179-Q179)*M179),IF(P179="BUY - CALL",IF(Q179-J179&gt;0,0,(J179-Q179)*M179),IF(P179="SELL - CALL",IF(Q179-J179&gt;0,0,(Q179-J179)*M179),IF(P179="BUY - PUT",IF(J179-Q179&gt;0,0,(Q179-J179)*M179)))))</f>
        <v>0</v>
      </c>
    </row>
    <row r="180" customFormat="false" ht="12.75" hidden="false" customHeight="false" outlineLevel="0" collapsed="false">
      <c r="A180" s="10" t="s">
        <v>41</v>
      </c>
      <c r="B180" s="54"/>
      <c r="C180" s="10" t="s">
        <v>884</v>
      </c>
      <c r="D180" s="10" t="s">
        <v>281</v>
      </c>
      <c r="E180" s="54" t="s">
        <v>20</v>
      </c>
      <c r="F180" s="54" t="s">
        <v>21</v>
      </c>
      <c r="G180" s="55" t="n">
        <v>37196</v>
      </c>
      <c r="H180" s="56" t="n">
        <v>300000</v>
      </c>
      <c r="I180" s="57" t="n">
        <v>2</v>
      </c>
      <c r="J180" s="67" t="n">
        <v>2.95</v>
      </c>
      <c r="K180" s="57" t="n">
        <f aca="false">J180-L180</f>
        <v>-0.252</v>
      </c>
      <c r="L180" s="57" t="n">
        <v>3.202</v>
      </c>
      <c r="M180" s="49" t="n">
        <f aca="false">ABS(H180)</f>
        <v>300000</v>
      </c>
      <c r="N180" s="48" t="str">
        <f aca="false">IF(H180&gt;0,"BUY","SELL")</f>
        <v>BUY</v>
      </c>
      <c r="O180" s="48" t="str">
        <f aca="false">IF(F180="C","CALL","PUT")</f>
        <v>CALL</v>
      </c>
      <c r="P180" s="48" t="str">
        <f aca="false">CONCATENATE(N180," - ",O180)</f>
        <v>BUY - CALL</v>
      </c>
      <c r="Q180" s="48" t="n">
        <f aca="false">I180+L180</f>
        <v>5.202</v>
      </c>
      <c r="R180" s="9" t="n">
        <f aca="false">IF(P180="SELL - PUT",IF(J180-Q180&gt;0,0,(J180-Q180)*M180),IF(P180="BUY - CALL",IF(Q180-J180&gt;0,0,(J180-Q180)*M180),IF(P180="SELL - CALL",IF(Q180-J180&gt;0,0,(Q180-J180)*M180),IF(P180="BUY - PUT",IF(J180-Q180&gt;0,0,(Q180-J180)*M180)))))</f>
        <v>0</v>
      </c>
    </row>
    <row r="181" customFormat="false" ht="12.75" hidden="false" customHeight="false" outlineLevel="0" collapsed="false">
      <c r="A181" s="10" t="s">
        <v>32</v>
      </c>
      <c r="B181" s="54"/>
      <c r="C181" s="10" t="s">
        <v>885</v>
      </c>
      <c r="D181" s="10" t="s">
        <v>281</v>
      </c>
      <c r="E181" s="54" t="s">
        <v>20</v>
      </c>
      <c r="F181" s="54" t="s">
        <v>21</v>
      </c>
      <c r="G181" s="55" t="n">
        <v>37196</v>
      </c>
      <c r="H181" s="56" t="n">
        <v>300000</v>
      </c>
      <c r="I181" s="57" t="n">
        <v>1</v>
      </c>
      <c r="J181" s="67" t="n">
        <v>2.95</v>
      </c>
      <c r="K181" s="57" t="n">
        <f aca="false">J181-L181</f>
        <v>-0.252</v>
      </c>
      <c r="L181" s="57" t="n">
        <v>3.202</v>
      </c>
      <c r="M181" s="49" t="n">
        <f aca="false">ABS(H181)</f>
        <v>300000</v>
      </c>
      <c r="N181" s="48" t="str">
        <f aca="false">IF(H181&gt;0,"BUY","SELL")</f>
        <v>BUY</v>
      </c>
      <c r="O181" s="48" t="str">
        <f aca="false">IF(F181="C","CALL","PUT")</f>
        <v>CALL</v>
      </c>
      <c r="P181" s="48" t="str">
        <f aca="false">CONCATENATE(N181," - ",O181)</f>
        <v>BUY - CALL</v>
      </c>
      <c r="Q181" s="48" t="n">
        <f aca="false">I181+L181</f>
        <v>4.202</v>
      </c>
      <c r="R181" s="9" t="n">
        <f aca="false">IF(P181="SELL - PUT",IF(J181-Q181&gt;0,0,(J181-Q181)*M181),IF(P181="BUY - CALL",IF(Q181-J181&gt;0,0,(J181-Q181)*M181),IF(P181="SELL - CALL",IF(Q181-J181&gt;0,0,(Q181-J181)*M181),IF(P181="BUY - PUT",IF(J181-Q181&gt;0,0,(Q181-J181)*M181)))))</f>
        <v>0</v>
      </c>
    </row>
    <row r="182" customFormat="false" ht="12.75" hidden="false" customHeight="false" outlineLevel="0" collapsed="false">
      <c r="A182" s="10" t="s">
        <v>558</v>
      </c>
      <c r="B182" s="54"/>
      <c r="C182" s="10" t="s">
        <v>886</v>
      </c>
      <c r="D182" s="10" t="s">
        <v>281</v>
      </c>
      <c r="E182" s="54" t="s">
        <v>20</v>
      </c>
      <c r="F182" s="54" t="s">
        <v>21</v>
      </c>
      <c r="G182" s="55" t="n">
        <v>37196</v>
      </c>
      <c r="H182" s="56" t="n">
        <v>300000</v>
      </c>
      <c r="I182" s="57" t="n">
        <v>1</v>
      </c>
      <c r="J182" s="67" t="n">
        <v>2.95</v>
      </c>
      <c r="K182" s="57" t="n">
        <f aca="false">J182-L182</f>
        <v>-0.252</v>
      </c>
      <c r="L182" s="57" t="n">
        <v>3.202</v>
      </c>
      <c r="M182" s="49" t="n">
        <f aca="false">ABS(H182)</f>
        <v>300000</v>
      </c>
      <c r="N182" s="48" t="str">
        <f aca="false">IF(H182&gt;0,"BUY","SELL")</f>
        <v>BUY</v>
      </c>
      <c r="O182" s="48" t="str">
        <f aca="false">IF(F182="C","CALL","PUT")</f>
        <v>CALL</v>
      </c>
      <c r="P182" s="48" t="str">
        <f aca="false">CONCATENATE(N182," - ",O182)</f>
        <v>BUY - CALL</v>
      </c>
      <c r="Q182" s="48" t="n">
        <f aca="false">I182+L182</f>
        <v>4.202</v>
      </c>
      <c r="R182" s="9" t="n">
        <f aca="false">IF(P182="SELL - PUT",IF(J182-Q182&gt;0,0,(J182-Q182)*M182),IF(P182="BUY - CALL",IF(Q182-J182&gt;0,0,(J182-Q182)*M182),IF(P182="SELL - CALL",IF(Q182-J182&gt;0,0,(Q182-J182)*M182),IF(P182="BUY - PUT",IF(J182-Q182&gt;0,0,(Q182-J182)*M182)))))</f>
        <v>0</v>
      </c>
    </row>
    <row r="183" customFormat="false" ht="12.75" hidden="false" customHeight="false" outlineLevel="0" collapsed="false">
      <c r="A183" s="12" t="s">
        <v>316</v>
      </c>
      <c r="B183" s="54"/>
      <c r="C183" s="12" t="s">
        <v>887</v>
      </c>
      <c r="D183" s="12" t="s">
        <v>281</v>
      </c>
      <c r="E183" s="54" t="s">
        <v>20</v>
      </c>
      <c r="F183" s="54" t="s">
        <v>21</v>
      </c>
      <c r="G183" s="55" t="n">
        <v>37196</v>
      </c>
      <c r="H183" s="56" t="n">
        <v>-500000</v>
      </c>
      <c r="I183" s="57" t="n">
        <v>2</v>
      </c>
      <c r="J183" s="67" t="n">
        <v>2.95</v>
      </c>
      <c r="K183" s="57" t="n">
        <f aca="false">J183-L183</f>
        <v>-0.252</v>
      </c>
      <c r="L183" s="57" t="n">
        <v>3.202</v>
      </c>
      <c r="M183" s="49" t="n">
        <f aca="false">ABS(H183)</f>
        <v>500000</v>
      </c>
      <c r="N183" s="48" t="str">
        <f aca="false">IF(H183&gt;0,"BUY","SELL")</f>
        <v>SELL</v>
      </c>
      <c r="O183" s="48" t="str">
        <f aca="false">IF(F183="C","CALL","PUT")</f>
        <v>CALL</v>
      </c>
      <c r="P183" s="48" t="str">
        <f aca="false">CONCATENATE(N183," - ",O183)</f>
        <v>SELL - CALL</v>
      </c>
      <c r="Q183" s="48" t="n">
        <f aca="false">I183+L183</f>
        <v>5.202</v>
      </c>
      <c r="R183" s="9" t="n">
        <f aca="false">IF(P183="SELL - PUT",IF(J183-Q183&gt;0,0,(J183-Q183)*M183),IF(P183="BUY - CALL",IF(Q183-J183&gt;0,0,(J183-Q183)*M183),IF(P183="SELL - CALL",IF(Q183-J183&gt;0,0,(Q183-J183)*M183),IF(P183="BUY - PUT",IF(J183-Q183&gt;0,0,(Q183-J183)*M183)))))</f>
        <v>0</v>
      </c>
    </row>
    <row r="184" customFormat="false" ht="12.75" hidden="false" customHeight="false" outlineLevel="0" collapsed="false">
      <c r="A184" s="39" t="s">
        <v>316</v>
      </c>
      <c r="B184" s="58"/>
      <c r="C184" s="39" t="s">
        <v>888</v>
      </c>
      <c r="D184" s="39" t="s">
        <v>281</v>
      </c>
      <c r="E184" s="58" t="s">
        <v>20</v>
      </c>
      <c r="F184" s="58" t="s">
        <v>21</v>
      </c>
      <c r="G184" s="59" t="n">
        <v>37196</v>
      </c>
      <c r="H184" s="60" t="n">
        <v>-500000</v>
      </c>
      <c r="I184" s="61" t="n">
        <v>2</v>
      </c>
      <c r="J184" s="67" t="n">
        <v>2.95</v>
      </c>
      <c r="K184" s="57" t="n">
        <f aca="false">J184-L184</f>
        <v>-0.252</v>
      </c>
      <c r="L184" s="61" t="n">
        <v>3.202</v>
      </c>
      <c r="M184" s="49" t="n">
        <f aca="false">ABS(H184)</f>
        <v>500000</v>
      </c>
      <c r="N184" s="48" t="str">
        <f aca="false">IF(H184&gt;0,"BUY","SELL")</f>
        <v>SELL</v>
      </c>
      <c r="O184" s="48" t="str">
        <f aca="false">IF(F184="C","CALL","PUT")</f>
        <v>CALL</v>
      </c>
      <c r="P184" s="48" t="str">
        <f aca="false">CONCATENATE(N184," - ",O184)</f>
        <v>SELL - CALL</v>
      </c>
      <c r="Q184" s="48" t="n">
        <f aca="false">I184+L184</f>
        <v>5.202</v>
      </c>
      <c r="R184" s="9" t="n">
        <f aca="false">IF(P184="SELL - PUT",IF(J184-Q184&gt;0,0,(J184-Q184)*M184),IF(P184="BUY - CALL",IF(Q184-J184&gt;0,0,(J184-Q184)*M184),IF(P184="SELL - CALL",IF(Q184-J184&gt;0,0,(Q184-J184)*M184),IF(P184="BUY - PUT",IF(J184-Q184&gt;0,0,(Q184-J184)*M184)))))</f>
        <v>0</v>
      </c>
    </row>
    <row r="185" customFormat="false" ht="12.75" hidden="false" customHeight="false" outlineLevel="0" collapsed="false">
      <c r="A185" s="19"/>
      <c r="B185" s="19"/>
      <c r="H185" s="7"/>
      <c r="J185" s="1"/>
      <c r="L185" s="1"/>
      <c r="M185" s="49" t="n">
        <f aca="false">ABS(H185)</f>
        <v>0</v>
      </c>
      <c r="N185" s="48" t="str">
        <f aca="false">IF(H185&gt;0,"BUY","SELL")</f>
        <v>SELL</v>
      </c>
      <c r="O185" s="48" t="str">
        <f aca="false">IF(F185="C","CALL","PUT")</f>
        <v>PUT</v>
      </c>
      <c r="P185" s="48" t="str">
        <f aca="false">CONCATENATE(N185," - ",O185)</f>
        <v>SELL - PUT</v>
      </c>
      <c r="Q185" s="48" t="n">
        <f aca="false">I185+L185</f>
        <v>0</v>
      </c>
      <c r="R185" s="9"/>
    </row>
    <row r="186" customFormat="false" ht="13.5" hidden="false" customHeight="false" outlineLevel="0" collapsed="false">
      <c r="A186" s="19"/>
      <c r="B186" s="19"/>
      <c r="H186" s="7"/>
      <c r="J186" s="1"/>
      <c r="L186" s="1"/>
      <c r="M186" s="49" t="n">
        <f aca="false">ABS(H186)</f>
        <v>0</v>
      </c>
      <c r="N186" s="48" t="str">
        <f aca="false">IF(H186&gt;0,"BUY","SELL")</f>
        <v>SELL</v>
      </c>
      <c r="O186" s="48" t="str">
        <f aca="false">IF(F186="C","CALL","PUT")</f>
        <v>PUT</v>
      </c>
      <c r="P186" s="48" t="str">
        <f aca="false">CONCATENATE(N186," - ",O186)</f>
        <v>SELL - PUT</v>
      </c>
      <c r="Q186" s="48" t="n">
        <f aca="false">I186+L186</f>
        <v>0</v>
      </c>
      <c r="R186" s="9"/>
    </row>
    <row r="187" customFormat="false" ht="13.5" hidden="false" customHeight="false" outlineLevel="0" collapsed="false">
      <c r="A187" s="27"/>
      <c r="B187" s="28"/>
      <c r="C187" s="28"/>
      <c r="D187" s="28"/>
      <c r="E187" s="28"/>
      <c r="F187" s="28"/>
      <c r="G187" s="32"/>
      <c r="H187" s="28"/>
      <c r="I187" s="28"/>
      <c r="J187" s="28"/>
      <c r="K187" s="28"/>
      <c r="L187" s="32"/>
      <c r="M187" s="28"/>
      <c r="N187" s="32"/>
      <c r="O187" s="47"/>
      <c r="P187" s="47"/>
      <c r="Q187" s="28"/>
      <c r="R187" s="51" t="n">
        <f aca="false">SUM(R3:R186)</f>
        <v>1849200</v>
      </c>
    </row>
    <row r="188" customFormat="false" ht="12.75" hidden="false" customHeight="false" outlineLevel="0" collapsed="false">
      <c r="A188" s="19"/>
      <c r="B188" s="19"/>
      <c r="H188" s="7"/>
      <c r="J188" s="1"/>
      <c r="L188" s="1"/>
      <c r="M188" s="24"/>
      <c r="N188" s="24"/>
      <c r="O188" s="24"/>
      <c r="P188" s="24"/>
      <c r="Q188" s="24"/>
      <c r="R188" s="9"/>
    </row>
    <row r="189" customFormat="false" ht="12.75" hidden="false" customHeight="false" outlineLevel="0" collapsed="false">
      <c r="A189" s="19"/>
      <c r="B189" s="19"/>
      <c r="H189" s="7"/>
      <c r="J189" s="1"/>
      <c r="L189" s="1"/>
      <c r="M189" s="24"/>
      <c r="N189" s="24"/>
      <c r="O189" s="24"/>
      <c r="P189" s="24"/>
      <c r="Q189" s="24"/>
      <c r="R189" s="9"/>
    </row>
    <row r="190" customFormat="false" ht="12.75" hidden="false" customHeight="false" outlineLevel="0" collapsed="false">
      <c r="A190" s="19"/>
      <c r="B190" s="19"/>
      <c r="H190" s="7"/>
      <c r="J190" s="1"/>
      <c r="L190" s="1"/>
      <c r="M190" s="24"/>
      <c r="N190" s="24"/>
      <c r="O190" s="24"/>
      <c r="P190" s="24"/>
      <c r="Q190" s="24"/>
      <c r="R190" s="9"/>
    </row>
    <row r="191" customFormat="false" ht="12.75" hidden="false" customHeight="false" outlineLevel="0" collapsed="false">
      <c r="A191" s="19"/>
      <c r="B191" s="19"/>
      <c r="H191" s="7"/>
      <c r="I191" s="20"/>
      <c r="J191" s="1"/>
      <c r="L191" s="1"/>
      <c r="M191" s="24"/>
      <c r="N191" s="24"/>
      <c r="O191" s="24"/>
      <c r="P191" s="24"/>
      <c r="Q191" s="24"/>
      <c r="R191" s="9"/>
    </row>
    <row r="192" customFormat="false" ht="12.75" hidden="false" customHeight="false" outlineLevel="0" collapsed="false">
      <c r="H192" s="7"/>
      <c r="I192" s="8"/>
      <c r="J192" s="1"/>
      <c r="L192" s="1"/>
      <c r="M192" s="24"/>
      <c r="N192" s="24"/>
      <c r="O192" s="24"/>
      <c r="P192" s="24"/>
      <c r="Q192" s="24"/>
      <c r="R192" s="9"/>
    </row>
    <row r="193" customFormat="false" ht="12.75" hidden="false" customHeight="false" outlineLevel="0" collapsed="false">
      <c r="J193" s="1"/>
      <c r="L193" s="1"/>
      <c r="M193" s="24"/>
      <c r="N193" s="24"/>
      <c r="O193" s="24"/>
      <c r="P193" s="24"/>
      <c r="Q193" s="24"/>
      <c r="R193" s="9"/>
    </row>
    <row r="194" customFormat="false" ht="12.75" hidden="false" customHeight="false" outlineLevel="0" collapsed="false">
      <c r="H194" s="7"/>
      <c r="I194" s="8"/>
      <c r="J194" s="1"/>
      <c r="L194" s="1"/>
      <c r="M194" s="24"/>
      <c r="N194" s="24"/>
      <c r="O194" s="24"/>
      <c r="P194" s="24"/>
      <c r="Q194" s="24"/>
      <c r="R194" s="9"/>
    </row>
    <row r="195" customFormat="false" ht="13.5" hidden="false" customHeight="false" outlineLevel="0" collapsed="false">
      <c r="A195" s="3" t="s">
        <v>889</v>
      </c>
      <c r="B195" s="3"/>
      <c r="M195" s="30" t="s">
        <v>319</v>
      </c>
      <c r="N195" s="30"/>
      <c r="O195" s="30"/>
      <c r="P195" s="30"/>
      <c r="Q195" s="30"/>
      <c r="R195" s="30"/>
    </row>
    <row r="196" customFormat="false" ht="13.5" hidden="false" customHeight="false" outlineLevel="0" collapsed="false">
      <c r="A196" s="31" t="s">
        <v>1</v>
      </c>
      <c r="B196" s="31"/>
      <c r="C196" s="31" t="s">
        <v>2</v>
      </c>
      <c r="D196" s="31" t="s">
        <v>3</v>
      </c>
      <c r="E196" s="31" t="s">
        <v>4</v>
      </c>
      <c r="F196" s="31" t="s">
        <v>5</v>
      </c>
      <c r="G196" s="31" t="s">
        <v>6</v>
      </c>
      <c r="H196" s="31" t="s">
        <v>7</v>
      </c>
      <c r="I196" s="31" t="s">
        <v>320</v>
      </c>
      <c r="J196" s="31" t="s">
        <v>890</v>
      </c>
      <c r="K196" s="50" t="s">
        <v>891</v>
      </c>
      <c r="L196" s="31" t="s">
        <v>10</v>
      </c>
      <c r="M196" s="4" t="s">
        <v>11</v>
      </c>
      <c r="N196" s="5" t="s">
        <v>12</v>
      </c>
      <c r="O196" s="6" t="s">
        <v>13</v>
      </c>
      <c r="P196" s="4" t="s">
        <v>14</v>
      </c>
      <c r="Q196" s="4" t="s">
        <v>15</v>
      </c>
      <c r="R196" s="4" t="s">
        <v>16</v>
      </c>
    </row>
    <row r="197" customFormat="false" ht="12.75" hidden="false" customHeight="false" outlineLevel="0" collapsed="false">
      <c r="A197" s="10" t="s">
        <v>892</v>
      </c>
      <c r="B197" s="54"/>
      <c r="C197" s="10" t="s">
        <v>893</v>
      </c>
      <c r="D197" s="10" t="s">
        <v>894</v>
      </c>
      <c r="E197" s="54" t="s">
        <v>20</v>
      </c>
      <c r="F197" s="54" t="s">
        <v>35</v>
      </c>
      <c r="G197" s="55" t="s">
        <v>895</v>
      </c>
      <c r="H197" s="56" t="n">
        <v>109962</v>
      </c>
      <c r="I197" s="57" t="n">
        <v>3.5</v>
      </c>
      <c r="J197" s="81" t="n">
        <v>123</v>
      </c>
      <c r="K197" s="57" t="n">
        <v>2.6787</v>
      </c>
      <c r="L197" s="57"/>
      <c r="N197" s="48" t="str">
        <f aca="false">IF(H197&gt;0,"BUY","SELL")</f>
        <v>BUY</v>
      </c>
      <c r="O197" s="48" t="str">
        <f aca="false">IF(F197="C","CALL","PUT")</f>
        <v>PUT</v>
      </c>
      <c r="P197" s="48" t="str">
        <f aca="false">CONCATENATE(N197," - ",O197)</f>
        <v>BUY - PUT</v>
      </c>
      <c r="R197" s="9" t="n">
        <f aca="false">(I197-K197)*H197</f>
        <v>90311.7906</v>
      </c>
    </row>
    <row r="198" customFormat="false" ht="12.75" hidden="false" customHeight="false" outlineLevel="0" collapsed="false">
      <c r="G198" s="21"/>
      <c r="H198" s="7"/>
      <c r="J198" s="1"/>
      <c r="L198" s="1"/>
      <c r="M198" s="24"/>
      <c r="N198" s="24"/>
      <c r="O198" s="24"/>
      <c r="P198" s="24"/>
      <c r="Q198" s="24"/>
      <c r="R198" s="9"/>
    </row>
    <row r="199" customFormat="false" ht="12.75" hidden="false" customHeight="false" outlineLevel="0" collapsed="false">
      <c r="H199" s="7"/>
      <c r="I199" s="8"/>
      <c r="J199" s="1"/>
      <c r="L199" s="1"/>
      <c r="M199" s="24"/>
      <c r="N199" s="24"/>
      <c r="O199" s="24"/>
      <c r="P199" s="24"/>
      <c r="Q199" s="24"/>
      <c r="R199" s="9"/>
    </row>
    <row r="200" customFormat="false" ht="12.75" hidden="false" customHeight="false" outlineLevel="0" collapsed="false">
      <c r="H200" s="7"/>
      <c r="I200" s="8"/>
      <c r="J200" s="1"/>
      <c r="L200" s="1"/>
      <c r="M200" s="24"/>
      <c r="N200" s="24"/>
      <c r="O200" s="24"/>
      <c r="P200" s="24"/>
      <c r="Q200" s="24"/>
      <c r="R200" s="9"/>
    </row>
    <row r="201" customFormat="false" ht="12.75" hidden="false" customHeight="false" outlineLevel="0" collapsed="false">
      <c r="A201" s="19"/>
      <c r="B201" s="19"/>
      <c r="H201" s="7"/>
      <c r="J201" s="1"/>
      <c r="L201" s="1"/>
      <c r="M201" s="24"/>
      <c r="N201" s="24"/>
      <c r="O201" s="24"/>
      <c r="P201" s="24"/>
      <c r="Q201" s="24"/>
      <c r="R201" s="9"/>
    </row>
    <row r="202" customFormat="false" ht="12.75" hidden="false" customHeight="false" outlineLevel="0" collapsed="false">
      <c r="A202" s="19"/>
      <c r="B202" s="19"/>
      <c r="H202" s="7"/>
      <c r="J202" s="1"/>
      <c r="L202" s="1"/>
      <c r="M202" s="24"/>
      <c r="N202" s="24"/>
      <c r="O202" s="24"/>
      <c r="P202" s="24"/>
      <c r="Q202" s="24"/>
      <c r="R202" s="9"/>
    </row>
    <row r="203" customFormat="false" ht="12.75" hidden="false" customHeight="false" outlineLevel="0" collapsed="false">
      <c r="H203" s="7"/>
      <c r="I203" s="8"/>
      <c r="J203" s="1"/>
      <c r="L203" s="1"/>
      <c r="M203" s="24"/>
      <c r="N203" s="24"/>
      <c r="O203" s="24"/>
      <c r="P203" s="24"/>
      <c r="Q203" s="24"/>
      <c r="R203" s="9"/>
    </row>
    <row r="204" customFormat="false" ht="12.75" hidden="false" customHeight="false" outlineLevel="0" collapsed="false">
      <c r="A204" s="10"/>
      <c r="B204" s="10"/>
      <c r="H204" s="7"/>
      <c r="J204" s="1"/>
      <c r="L204" s="1"/>
      <c r="M204" s="24"/>
      <c r="N204" s="24"/>
      <c r="O204" s="24"/>
      <c r="P204" s="24"/>
      <c r="Q204" s="24"/>
      <c r="R204" s="9"/>
    </row>
    <row r="205" customFormat="false" ht="12.75" hidden="false" customHeight="false" outlineLevel="0" collapsed="false">
      <c r="H205" s="7"/>
      <c r="J205" s="1"/>
      <c r="L205" s="1"/>
      <c r="M205" s="24"/>
      <c r="N205" s="24"/>
      <c r="O205" s="24"/>
      <c r="P205" s="24"/>
      <c r="Q205" s="24"/>
      <c r="R205" s="9"/>
    </row>
    <row r="206" customFormat="false" ht="12.75" hidden="false" customHeight="false" outlineLevel="0" collapsed="false">
      <c r="J206" s="1"/>
      <c r="L206" s="1"/>
      <c r="M206" s="24"/>
      <c r="N206" s="24"/>
      <c r="O206" s="24"/>
      <c r="P206" s="24"/>
      <c r="Q206" s="24"/>
      <c r="R206" s="9"/>
    </row>
    <row r="207" customFormat="false" ht="12.75" hidden="false" customHeight="false" outlineLevel="0" collapsed="false">
      <c r="J207" s="1"/>
      <c r="L207" s="1"/>
      <c r="M207" s="24"/>
      <c r="N207" s="24"/>
      <c r="O207" s="24"/>
      <c r="P207" s="24"/>
      <c r="Q207" s="24"/>
      <c r="R207" s="9"/>
    </row>
    <row r="208" customFormat="false" ht="12.75" hidden="false" customHeight="false" outlineLevel="0" collapsed="false">
      <c r="A208" s="19"/>
      <c r="B208" s="19"/>
      <c r="H208" s="7"/>
      <c r="J208" s="1"/>
      <c r="L208" s="1"/>
      <c r="M208" s="24"/>
      <c r="N208" s="24"/>
      <c r="O208" s="24"/>
      <c r="P208" s="24"/>
      <c r="Q208" s="24"/>
      <c r="R208" s="9"/>
    </row>
    <row r="209" customFormat="false" ht="12.75" hidden="false" customHeight="false" outlineLevel="0" collapsed="false">
      <c r="A209" s="19"/>
      <c r="B209" s="19"/>
      <c r="H209" s="7"/>
      <c r="J209" s="1"/>
      <c r="L209" s="1"/>
      <c r="M209" s="24"/>
      <c r="N209" s="24"/>
      <c r="O209" s="24"/>
      <c r="P209" s="24"/>
      <c r="Q209" s="24"/>
      <c r="R209" s="9"/>
    </row>
    <row r="210" customFormat="false" ht="12.75" hidden="false" customHeight="false" outlineLevel="0" collapsed="false">
      <c r="A210" s="19"/>
      <c r="B210" s="19"/>
      <c r="H210" s="7"/>
      <c r="J210" s="1"/>
      <c r="L210" s="1"/>
      <c r="M210" s="24"/>
      <c r="N210" s="24"/>
      <c r="O210" s="24"/>
      <c r="P210" s="24"/>
      <c r="Q210" s="24"/>
      <c r="R210" s="9"/>
    </row>
    <row r="211" customFormat="false" ht="12.75" hidden="false" customHeight="false" outlineLevel="0" collapsed="false">
      <c r="A211" s="23"/>
      <c r="B211" s="23"/>
      <c r="C211" s="24"/>
      <c r="D211" s="25"/>
      <c r="E211" s="24"/>
      <c r="F211" s="24"/>
      <c r="G211" s="26"/>
      <c r="H211" s="7"/>
      <c r="I211" s="24"/>
      <c r="J211" s="1"/>
      <c r="L211" s="1"/>
      <c r="M211" s="24"/>
      <c r="N211" s="24"/>
      <c r="O211" s="24"/>
      <c r="P211" s="24"/>
      <c r="Q211" s="24"/>
      <c r="R211" s="9"/>
    </row>
    <row r="212" customFormat="false" ht="12.75" hidden="false" customHeight="false" outlineLevel="0" collapsed="false">
      <c r="A212" s="23"/>
      <c r="B212" s="23"/>
      <c r="C212" s="24"/>
      <c r="D212" s="25"/>
      <c r="E212" s="24"/>
      <c r="F212" s="24"/>
      <c r="G212" s="26"/>
      <c r="H212" s="7"/>
      <c r="I212" s="24"/>
      <c r="J212" s="1"/>
      <c r="L212" s="1"/>
      <c r="M212" s="24"/>
      <c r="N212" s="24"/>
      <c r="O212" s="24"/>
      <c r="P212" s="24"/>
      <c r="Q212" s="24"/>
      <c r="R212" s="9"/>
    </row>
    <row r="213" customFormat="false" ht="12.75" hidden="false" customHeight="false" outlineLevel="0" collapsed="false">
      <c r="A213" s="23"/>
      <c r="B213" s="23"/>
      <c r="C213" s="24"/>
      <c r="D213" s="25"/>
      <c r="E213" s="24"/>
      <c r="F213" s="24"/>
      <c r="G213" s="26"/>
      <c r="H213" s="7"/>
      <c r="I213" s="24"/>
      <c r="J213" s="1"/>
      <c r="L213" s="1"/>
      <c r="M213" s="24"/>
      <c r="N213" s="24"/>
      <c r="O213" s="24"/>
      <c r="P213" s="24"/>
      <c r="Q213" s="24"/>
      <c r="R213" s="9"/>
    </row>
    <row r="214" customFormat="false" ht="12.75" hidden="false" customHeight="false" outlineLevel="0" collapsed="false">
      <c r="A214" s="23"/>
      <c r="B214" s="23"/>
      <c r="C214" s="24"/>
      <c r="D214" s="25"/>
      <c r="E214" s="24"/>
      <c r="F214" s="24"/>
      <c r="G214" s="26"/>
      <c r="H214" s="7"/>
      <c r="I214" s="24"/>
      <c r="J214" s="1"/>
      <c r="L214" s="1"/>
      <c r="M214" s="24"/>
      <c r="N214" s="24"/>
      <c r="O214" s="24"/>
      <c r="P214" s="24"/>
      <c r="Q214" s="24"/>
      <c r="R214" s="9"/>
    </row>
    <row r="215" customFormat="false" ht="12.75" hidden="false" customHeight="false" outlineLevel="0" collapsed="false">
      <c r="H215" s="7"/>
      <c r="J215" s="1"/>
      <c r="L215" s="1"/>
      <c r="M215" s="24"/>
      <c r="N215" s="24"/>
      <c r="O215" s="24"/>
      <c r="P215" s="24"/>
      <c r="Q215" s="24"/>
      <c r="R215" s="9"/>
    </row>
    <row r="216" customFormat="false" ht="12.75" hidden="false" customHeight="false" outlineLevel="0" collapsed="false">
      <c r="H216" s="7"/>
      <c r="I216" s="8"/>
      <c r="J216" s="1"/>
      <c r="L216" s="1"/>
      <c r="M216" s="24"/>
      <c r="N216" s="24"/>
      <c r="O216" s="24"/>
      <c r="P216" s="24"/>
      <c r="Q216" s="24"/>
      <c r="R216" s="9"/>
    </row>
    <row r="217" customFormat="false" ht="12.75" hidden="false" customHeight="false" outlineLevel="0" collapsed="false">
      <c r="A217" s="23"/>
      <c r="B217" s="23"/>
      <c r="C217" s="24"/>
      <c r="D217" s="25"/>
      <c r="E217" s="24"/>
      <c r="F217" s="24"/>
      <c r="G217" s="26"/>
      <c r="H217" s="7"/>
      <c r="I217" s="24"/>
      <c r="J217" s="1"/>
      <c r="L217" s="1"/>
      <c r="M217" s="24"/>
      <c r="N217" s="24"/>
      <c r="O217" s="24"/>
      <c r="P217" s="24"/>
      <c r="Q217" s="24"/>
      <c r="R217" s="9"/>
    </row>
    <row r="218" customFormat="false" ht="12.75" hidden="false" customHeight="false" outlineLevel="0" collapsed="false">
      <c r="A218" s="23"/>
      <c r="B218" s="23"/>
      <c r="C218" s="24"/>
      <c r="D218" s="25"/>
      <c r="E218" s="24"/>
      <c r="F218" s="24"/>
      <c r="G218" s="26"/>
      <c r="H218" s="7"/>
      <c r="I218" s="24"/>
      <c r="J218" s="1"/>
      <c r="L218" s="1"/>
      <c r="M218" s="24"/>
      <c r="N218" s="24"/>
      <c r="O218" s="24"/>
      <c r="P218" s="24"/>
      <c r="Q218" s="24"/>
      <c r="R218" s="9"/>
    </row>
    <row r="219" customFormat="false" ht="12.75" hidden="false" customHeight="false" outlineLevel="0" collapsed="false">
      <c r="A219" s="23"/>
      <c r="B219" s="23"/>
      <c r="C219" s="24"/>
      <c r="D219" s="25"/>
      <c r="E219" s="24"/>
      <c r="F219" s="24"/>
      <c r="G219" s="26"/>
      <c r="H219" s="7"/>
      <c r="I219" s="24"/>
      <c r="J219" s="1"/>
      <c r="L219" s="1"/>
      <c r="M219" s="24"/>
      <c r="N219" s="24"/>
      <c r="O219" s="24"/>
      <c r="P219" s="24"/>
      <c r="Q219" s="24"/>
      <c r="R219" s="9"/>
    </row>
    <row r="220" customFormat="false" ht="12.75" hidden="false" customHeight="false" outlineLevel="0" collapsed="false">
      <c r="A220" s="23"/>
      <c r="B220" s="23"/>
      <c r="C220" s="24"/>
      <c r="D220" s="25"/>
      <c r="E220" s="24"/>
      <c r="F220" s="24"/>
      <c r="G220" s="26"/>
      <c r="H220" s="7"/>
      <c r="I220" s="24"/>
      <c r="J220" s="1"/>
      <c r="L220" s="1"/>
      <c r="M220" s="24"/>
      <c r="N220" s="24"/>
      <c r="O220" s="24"/>
      <c r="P220" s="24"/>
      <c r="Q220" s="24"/>
      <c r="R220" s="9"/>
    </row>
    <row r="221" customFormat="false" ht="12.75" hidden="false" customHeight="false" outlineLevel="0" collapsed="false">
      <c r="A221" s="23"/>
      <c r="B221" s="23"/>
      <c r="C221" s="24"/>
      <c r="D221" s="25"/>
      <c r="E221" s="24"/>
      <c r="F221" s="24"/>
      <c r="G221" s="26"/>
      <c r="H221" s="7"/>
      <c r="I221" s="24"/>
      <c r="J221" s="1"/>
      <c r="L221" s="1"/>
      <c r="M221" s="24"/>
      <c r="N221" s="24"/>
      <c r="O221" s="24"/>
      <c r="P221" s="24"/>
      <c r="Q221" s="24"/>
      <c r="R221" s="9"/>
    </row>
    <row r="222" customFormat="false" ht="12.75" hidden="false" customHeight="false" outlineLevel="0" collapsed="false">
      <c r="A222" s="23"/>
      <c r="B222" s="23"/>
      <c r="C222" s="24"/>
      <c r="D222" s="25"/>
      <c r="E222" s="24"/>
      <c r="F222" s="24"/>
      <c r="G222" s="26"/>
      <c r="H222" s="7"/>
      <c r="I222" s="24"/>
      <c r="J222" s="1"/>
      <c r="L222" s="1"/>
      <c r="M222" s="24"/>
      <c r="N222" s="24"/>
      <c r="O222" s="24"/>
      <c r="P222" s="24"/>
      <c r="Q222" s="24"/>
      <c r="R222" s="9"/>
    </row>
    <row r="223" customFormat="false" ht="12.75" hidden="false" customHeight="false" outlineLevel="0" collapsed="false">
      <c r="A223" s="23"/>
      <c r="B223" s="23"/>
      <c r="C223" s="24"/>
      <c r="D223" s="25"/>
      <c r="E223" s="24"/>
      <c r="F223" s="24"/>
      <c r="G223" s="26"/>
      <c r="H223" s="7"/>
      <c r="I223" s="24"/>
      <c r="J223" s="1"/>
      <c r="L223" s="1"/>
      <c r="M223" s="24"/>
      <c r="N223" s="24"/>
      <c r="O223" s="24"/>
      <c r="P223" s="24"/>
      <c r="Q223" s="24"/>
      <c r="R223" s="9"/>
    </row>
    <row r="224" customFormat="false" ht="12.75" hidden="false" customHeight="false" outlineLevel="0" collapsed="false">
      <c r="A224" s="19"/>
      <c r="B224" s="19"/>
      <c r="H224" s="7"/>
      <c r="J224" s="1"/>
      <c r="L224" s="1"/>
      <c r="M224" s="24"/>
      <c r="N224" s="24"/>
      <c r="O224" s="24"/>
      <c r="P224" s="24"/>
      <c r="Q224" s="24"/>
      <c r="R224" s="9"/>
    </row>
    <row r="225" customFormat="false" ht="12.75" hidden="false" customHeight="false" outlineLevel="0" collapsed="false">
      <c r="H225" s="7"/>
      <c r="I225" s="8"/>
      <c r="J225" s="1"/>
      <c r="L225" s="1"/>
      <c r="M225" s="24"/>
      <c r="N225" s="24"/>
      <c r="O225" s="24"/>
      <c r="P225" s="24"/>
      <c r="Q225" s="24"/>
      <c r="R225" s="9"/>
    </row>
    <row r="226" customFormat="false" ht="12.75" hidden="false" customHeight="false" outlineLevel="0" collapsed="false">
      <c r="H226" s="7"/>
      <c r="I226" s="8"/>
      <c r="J226" s="1"/>
      <c r="L226" s="1"/>
      <c r="M226" s="24"/>
      <c r="N226" s="24"/>
      <c r="O226" s="24"/>
      <c r="P226" s="24"/>
      <c r="Q226" s="24"/>
      <c r="R226" s="9"/>
    </row>
    <row r="227" customFormat="false" ht="12.75" hidden="false" customHeight="false" outlineLevel="0" collapsed="false">
      <c r="A227" s="22"/>
      <c r="B227" s="22"/>
      <c r="H227" s="7"/>
      <c r="J227" s="1"/>
      <c r="L227" s="1"/>
      <c r="M227" s="24"/>
      <c r="N227" s="24"/>
      <c r="O227" s="24"/>
      <c r="P227" s="24"/>
      <c r="Q227" s="24"/>
      <c r="R227" s="9"/>
    </row>
    <row r="228" customFormat="false" ht="12.75" hidden="false" customHeight="false" outlineLevel="0" collapsed="false">
      <c r="A228" s="22"/>
      <c r="B228" s="22"/>
      <c r="H228" s="7"/>
      <c r="J228" s="1"/>
      <c r="L228" s="1"/>
      <c r="M228" s="24"/>
      <c r="N228" s="24"/>
      <c r="O228" s="24"/>
      <c r="P228" s="24"/>
      <c r="Q228" s="24"/>
      <c r="R228" s="9"/>
    </row>
    <row r="229" customFormat="false" ht="12.75" hidden="false" customHeight="false" outlineLevel="0" collapsed="false">
      <c r="H229" s="7"/>
      <c r="I229" s="8"/>
      <c r="J229" s="1"/>
      <c r="L229" s="1"/>
      <c r="M229" s="24"/>
      <c r="N229" s="24"/>
      <c r="O229" s="24"/>
      <c r="P229" s="24"/>
      <c r="Q229" s="24"/>
      <c r="R229" s="9"/>
    </row>
    <row r="230" customFormat="false" ht="12.75" hidden="false" customHeight="false" outlineLevel="0" collapsed="false">
      <c r="H230" s="7"/>
      <c r="I230" s="8"/>
      <c r="J230" s="1"/>
      <c r="L230" s="1"/>
      <c r="M230" s="24"/>
      <c r="N230" s="24"/>
      <c r="O230" s="24"/>
      <c r="P230" s="24"/>
      <c r="Q230" s="24"/>
      <c r="R230" s="9"/>
    </row>
    <row r="231" customFormat="false" ht="12.75" hidden="false" customHeight="false" outlineLevel="0" collapsed="false">
      <c r="D231" s="0"/>
      <c r="H231" s="7"/>
      <c r="I231" s="11"/>
      <c r="J231" s="1"/>
      <c r="L231" s="1"/>
      <c r="M231" s="24"/>
      <c r="N231" s="24"/>
      <c r="O231" s="24"/>
      <c r="P231" s="24"/>
      <c r="Q231" s="24"/>
      <c r="R231" s="9"/>
    </row>
    <row r="232" customFormat="false" ht="12.75" hidden="false" customHeight="false" outlineLevel="0" collapsed="false">
      <c r="J232" s="1"/>
      <c r="L232" s="1"/>
      <c r="M232" s="24"/>
      <c r="N232" s="24"/>
      <c r="O232" s="24"/>
      <c r="P232" s="24"/>
      <c r="Q232" s="24"/>
      <c r="R232" s="9"/>
    </row>
    <row r="233" customFormat="false" ht="12.75" hidden="false" customHeight="false" outlineLevel="0" collapsed="false">
      <c r="A233" s="19"/>
      <c r="B233" s="19"/>
      <c r="H233" s="7"/>
      <c r="J233" s="1"/>
      <c r="L233" s="1"/>
      <c r="M233" s="24"/>
      <c r="N233" s="24"/>
      <c r="O233" s="24"/>
      <c r="P233" s="24"/>
      <c r="Q233" s="24"/>
      <c r="R233" s="9"/>
    </row>
    <row r="234" customFormat="false" ht="12.75" hidden="false" customHeight="false" outlineLevel="0" collapsed="false">
      <c r="A234" s="23"/>
      <c r="B234" s="23"/>
      <c r="C234" s="24"/>
      <c r="D234" s="25"/>
      <c r="E234" s="24"/>
      <c r="F234" s="24"/>
      <c r="G234" s="26"/>
      <c r="H234" s="7"/>
      <c r="I234" s="24"/>
      <c r="J234" s="1"/>
      <c r="L234" s="1"/>
      <c r="M234" s="24"/>
      <c r="N234" s="24"/>
      <c r="O234" s="24"/>
      <c r="P234" s="24"/>
      <c r="Q234" s="24"/>
      <c r="R234" s="9"/>
    </row>
    <row r="235" customFormat="false" ht="12.75" hidden="false" customHeight="false" outlineLevel="0" collapsed="false">
      <c r="A235" s="23"/>
      <c r="B235" s="23"/>
      <c r="C235" s="24"/>
      <c r="D235" s="25"/>
      <c r="E235" s="24"/>
      <c r="F235" s="24"/>
      <c r="G235" s="26"/>
      <c r="H235" s="7"/>
      <c r="I235" s="24"/>
      <c r="J235" s="1"/>
      <c r="L235" s="1"/>
      <c r="M235" s="24"/>
      <c r="N235" s="24"/>
      <c r="O235" s="24"/>
      <c r="P235" s="24"/>
      <c r="Q235" s="24"/>
      <c r="R235" s="9"/>
    </row>
    <row r="236" customFormat="false" ht="12.75" hidden="false" customHeight="false" outlineLevel="0" collapsed="false">
      <c r="A236" s="23"/>
      <c r="B236" s="23"/>
      <c r="C236" s="24"/>
      <c r="D236" s="25"/>
      <c r="E236" s="24"/>
      <c r="F236" s="24"/>
      <c r="G236" s="26"/>
      <c r="H236" s="7"/>
      <c r="I236" s="24"/>
      <c r="J236" s="1"/>
      <c r="L236" s="1"/>
      <c r="M236" s="24"/>
      <c r="N236" s="24"/>
      <c r="O236" s="24"/>
      <c r="P236" s="24"/>
      <c r="Q236" s="24"/>
      <c r="R236" s="9"/>
    </row>
    <row r="237" customFormat="false" ht="12.75" hidden="false" customHeight="false" outlineLevel="0" collapsed="false">
      <c r="A237" s="23"/>
      <c r="B237" s="23"/>
      <c r="C237" s="24"/>
      <c r="D237" s="25"/>
      <c r="E237" s="24"/>
      <c r="F237" s="24"/>
      <c r="G237" s="26"/>
      <c r="H237" s="7"/>
      <c r="I237" s="24"/>
      <c r="J237" s="1"/>
      <c r="L237" s="1"/>
      <c r="M237" s="24"/>
      <c r="N237" s="24"/>
      <c r="O237" s="24"/>
      <c r="P237" s="24"/>
      <c r="Q237" s="24"/>
      <c r="R237" s="9"/>
    </row>
    <row r="238" customFormat="false" ht="12.75" hidden="false" customHeight="false" outlineLevel="0" collapsed="false">
      <c r="A238" s="19"/>
      <c r="B238" s="19"/>
      <c r="H238" s="7"/>
      <c r="J238" s="1"/>
      <c r="L238" s="1"/>
      <c r="M238" s="24"/>
      <c r="N238" s="24"/>
      <c r="O238" s="24"/>
      <c r="P238" s="24"/>
      <c r="Q238" s="24"/>
      <c r="R238" s="9"/>
    </row>
    <row r="239" customFormat="false" ht="12.75" hidden="false" customHeight="false" outlineLevel="0" collapsed="false">
      <c r="A239" s="19"/>
      <c r="B239" s="19"/>
      <c r="H239" s="7"/>
      <c r="J239" s="1"/>
      <c r="L239" s="1"/>
      <c r="M239" s="24"/>
      <c r="N239" s="24"/>
      <c r="O239" s="24"/>
      <c r="P239" s="24"/>
      <c r="Q239" s="24"/>
      <c r="R239" s="9"/>
    </row>
    <row r="240" customFormat="false" ht="12.75" hidden="false" customHeight="false" outlineLevel="0" collapsed="false">
      <c r="A240" s="19"/>
      <c r="B240" s="19"/>
      <c r="H240" s="7"/>
      <c r="J240" s="1"/>
      <c r="L240" s="1"/>
      <c r="M240" s="24"/>
      <c r="N240" s="24"/>
      <c r="O240" s="24"/>
      <c r="P240" s="24"/>
      <c r="Q240" s="24"/>
      <c r="R240" s="9"/>
    </row>
    <row r="241" customFormat="false" ht="12.75" hidden="false" customHeight="false" outlineLevel="0" collapsed="false">
      <c r="A241" s="19"/>
      <c r="B241" s="19"/>
      <c r="H241" s="7"/>
      <c r="J241" s="1"/>
      <c r="L241" s="1"/>
      <c r="M241" s="24"/>
      <c r="N241" s="24"/>
      <c r="O241" s="24"/>
      <c r="P241" s="24"/>
      <c r="Q241" s="24"/>
      <c r="R241" s="9"/>
    </row>
    <row r="242" customFormat="false" ht="12.75" hidden="false" customHeight="false" outlineLevel="0" collapsed="false">
      <c r="A242" s="19"/>
      <c r="B242" s="19"/>
      <c r="H242" s="7"/>
      <c r="J242" s="1"/>
      <c r="L242" s="1"/>
      <c r="M242" s="24"/>
      <c r="N242" s="24"/>
      <c r="O242" s="24"/>
      <c r="P242" s="24"/>
      <c r="Q242" s="24"/>
      <c r="R242" s="9"/>
    </row>
    <row r="243" customFormat="false" ht="12.75" hidden="false" customHeight="false" outlineLevel="0" collapsed="false">
      <c r="A243" s="19"/>
      <c r="B243" s="19"/>
      <c r="H243" s="7"/>
      <c r="J243" s="1"/>
      <c r="L243" s="1"/>
      <c r="M243" s="24"/>
      <c r="N243" s="24"/>
      <c r="O243" s="24"/>
      <c r="P243" s="24"/>
      <c r="Q243" s="24"/>
      <c r="R243" s="9"/>
    </row>
    <row r="244" customFormat="false" ht="13.5" hidden="false" customHeight="false" outlineLevel="0" collapsed="false">
      <c r="A244" s="19"/>
      <c r="B244" s="19"/>
      <c r="H244" s="7"/>
      <c r="J244" s="1"/>
      <c r="L244" s="1"/>
      <c r="M244" s="24"/>
      <c r="N244" s="24"/>
      <c r="O244" s="24"/>
      <c r="P244" s="24"/>
      <c r="Q244" s="24"/>
      <c r="R244" s="9"/>
    </row>
    <row r="245" customFormat="false" ht="13.5" hidden="false" customHeight="false" outlineLevel="0" collapsed="false">
      <c r="A245" s="27"/>
      <c r="B245" s="52"/>
      <c r="C245" s="28"/>
      <c r="D245" s="28"/>
      <c r="E245" s="28"/>
      <c r="F245" s="28"/>
      <c r="G245" s="28"/>
      <c r="H245" s="28"/>
      <c r="I245" s="28"/>
      <c r="J245" s="28"/>
      <c r="L245" s="33"/>
      <c r="M245" s="28"/>
      <c r="N245" s="28"/>
      <c r="O245" s="28"/>
      <c r="P245" s="28"/>
      <c r="Q245" s="28"/>
      <c r="R245" s="34"/>
    </row>
    <row r="246" customFormat="false" ht="12.75" hidden="false" customHeight="false" outlineLevel="0" collapsed="false">
      <c r="A246" s="19"/>
      <c r="B246" s="19"/>
      <c r="H246" s="7"/>
      <c r="J246" s="1"/>
      <c r="L246" s="1"/>
    </row>
    <row r="247" customFormat="false" ht="12.75" hidden="false" customHeight="false" outlineLevel="0" collapsed="false">
      <c r="A247" s="19"/>
      <c r="B247" s="19"/>
      <c r="H247" s="7"/>
      <c r="J247" s="1"/>
      <c r="L247" s="1"/>
    </row>
    <row r="248" customFormat="false" ht="12.75" hidden="false" customHeight="false" outlineLevel="0" collapsed="false">
      <c r="A248" s="19"/>
      <c r="B248" s="19"/>
      <c r="H248" s="7"/>
      <c r="J248" s="1"/>
      <c r="L248" s="1"/>
    </row>
    <row r="249" customFormat="false" ht="12.75" hidden="false" customHeight="false" outlineLevel="0" collapsed="false">
      <c r="A249" s="19"/>
      <c r="B249" s="19"/>
      <c r="H249" s="7"/>
      <c r="J249" s="1"/>
      <c r="L249" s="1"/>
    </row>
    <row r="250" customFormat="false" ht="12.75" hidden="false" customHeight="false" outlineLevel="0" collapsed="false">
      <c r="A250" s="19"/>
      <c r="B250" s="19"/>
      <c r="H250" s="7"/>
      <c r="J250" s="1"/>
      <c r="L250" s="1"/>
    </row>
    <row r="251" customFormat="false" ht="12.75" hidden="false" customHeight="false" outlineLevel="0" collapsed="false">
      <c r="A251" s="19"/>
      <c r="B251" s="19"/>
      <c r="H251" s="7"/>
      <c r="J251" s="1"/>
      <c r="L251" s="1"/>
    </row>
    <row r="252" customFormat="false" ht="12.75" hidden="false" customHeight="false" outlineLevel="0" collapsed="false">
      <c r="A252" s="19"/>
      <c r="B252" s="19"/>
      <c r="H252" s="7"/>
      <c r="J252" s="1"/>
      <c r="L252" s="1"/>
    </row>
    <row r="253" customFormat="false" ht="12.75" hidden="false" customHeight="false" outlineLevel="0" collapsed="false">
      <c r="A253" s="19"/>
      <c r="B253" s="19"/>
      <c r="H253" s="7"/>
      <c r="J253" s="1"/>
      <c r="L253" s="1"/>
    </row>
    <row r="254" customFormat="false" ht="12.75" hidden="false" customHeight="false" outlineLevel="0" collapsed="false">
      <c r="A254" s="19"/>
      <c r="B254" s="19"/>
      <c r="H254" s="7"/>
      <c r="J254" s="1"/>
      <c r="L254" s="1"/>
    </row>
    <row r="255" customFormat="false" ht="12.75" hidden="false" customHeight="false" outlineLevel="0" collapsed="false">
      <c r="A255" s="19"/>
      <c r="B255" s="19"/>
      <c r="H255" s="7"/>
      <c r="J255" s="1"/>
      <c r="L255" s="1"/>
    </row>
    <row r="256" customFormat="false" ht="12.75" hidden="false" customHeight="false" outlineLevel="0" collapsed="false">
      <c r="A256" s="19"/>
      <c r="B256" s="19"/>
      <c r="H256" s="7"/>
      <c r="J256" s="1"/>
      <c r="L256" s="1"/>
    </row>
    <row r="257" customFormat="false" ht="12.75" hidden="false" customHeight="false" outlineLevel="0" collapsed="false">
      <c r="A257" s="19"/>
      <c r="B257" s="19"/>
      <c r="H257" s="7"/>
      <c r="J257" s="1"/>
      <c r="L257" s="1"/>
    </row>
    <row r="258" customFormat="false" ht="12.75" hidden="false" customHeight="false" outlineLevel="0" collapsed="false">
      <c r="A258" s="19"/>
      <c r="B258" s="19"/>
      <c r="H258" s="7"/>
      <c r="J258" s="1"/>
      <c r="L258" s="1"/>
    </row>
    <row r="259" customFormat="false" ht="12.75" hidden="false" customHeight="false" outlineLevel="0" collapsed="false">
      <c r="A259" s="19"/>
      <c r="B259" s="19"/>
      <c r="H259" s="7"/>
      <c r="J259" s="1"/>
      <c r="L259" s="1"/>
    </row>
    <row r="260" customFormat="false" ht="12.75" hidden="false" customHeight="false" outlineLevel="0" collapsed="false">
      <c r="A260" s="19"/>
      <c r="B260" s="19"/>
      <c r="H260" s="7"/>
      <c r="J260" s="1"/>
      <c r="L260" s="1"/>
    </row>
    <row r="261" customFormat="false" ht="12.75" hidden="false" customHeight="false" outlineLevel="0" collapsed="false">
      <c r="A261" s="19"/>
      <c r="B261" s="19"/>
      <c r="H261" s="7"/>
      <c r="J261" s="1"/>
      <c r="L261" s="1"/>
    </row>
    <row r="262" customFormat="false" ht="12.75" hidden="false" customHeight="false" outlineLevel="0" collapsed="false">
      <c r="A262" s="19"/>
      <c r="B262" s="19"/>
      <c r="H262" s="7"/>
      <c r="J262" s="1"/>
      <c r="L262" s="1"/>
    </row>
    <row r="263" customFormat="false" ht="12.75" hidden="false" customHeight="false" outlineLevel="0" collapsed="false">
      <c r="A263" s="19"/>
      <c r="B263" s="19"/>
      <c r="H263" s="7"/>
      <c r="J263" s="1"/>
      <c r="L263" s="1"/>
    </row>
    <row r="264" customFormat="false" ht="12.75" hidden="false" customHeight="false" outlineLevel="0" collapsed="false">
      <c r="A264" s="19"/>
      <c r="B264" s="19"/>
      <c r="H264" s="7"/>
      <c r="J264" s="1"/>
      <c r="L264" s="1"/>
    </row>
    <row r="265" customFormat="false" ht="12.75" hidden="false" customHeight="false" outlineLevel="0" collapsed="false">
      <c r="A265" s="19"/>
      <c r="B265" s="19"/>
      <c r="H265" s="7"/>
      <c r="J265" s="1"/>
      <c r="L265" s="1"/>
    </row>
    <row r="266" customFormat="false" ht="12.75" hidden="false" customHeight="false" outlineLevel="0" collapsed="false">
      <c r="A266" s="19"/>
      <c r="B266" s="19"/>
      <c r="H266" s="7"/>
      <c r="J266" s="1"/>
      <c r="L266" s="1"/>
    </row>
    <row r="267" customFormat="false" ht="12.75" hidden="false" customHeight="false" outlineLevel="0" collapsed="false">
      <c r="A267" s="19"/>
      <c r="B267" s="19"/>
      <c r="H267" s="7"/>
      <c r="J267" s="1"/>
      <c r="L267" s="1"/>
    </row>
    <row r="268" customFormat="false" ht="12.75" hidden="false" customHeight="false" outlineLevel="0" collapsed="false">
      <c r="A268" s="19"/>
      <c r="B268" s="19"/>
      <c r="H268" s="7"/>
      <c r="J268" s="1"/>
      <c r="L268" s="1"/>
    </row>
    <row r="269" customFormat="false" ht="12.75" hidden="false" customHeight="false" outlineLevel="0" collapsed="false">
      <c r="A269" s="19"/>
      <c r="B269" s="19"/>
      <c r="H269" s="7"/>
      <c r="J269" s="1"/>
      <c r="L269" s="1"/>
    </row>
    <row r="270" customFormat="false" ht="12.75" hidden="false" customHeight="false" outlineLevel="0" collapsed="false">
      <c r="A270" s="19"/>
      <c r="B270" s="19"/>
      <c r="H270" s="7"/>
      <c r="J270" s="1"/>
      <c r="L270" s="1"/>
    </row>
    <row r="271" customFormat="false" ht="12.75" hidden="false" customHeight="false" outlineLevel="0" collapsed="false">
      <c r="A271" s="19"/>
      <c r="B271" s="19"/>
      <c r="H271" s="7"/>
      <c r="J271" s="1"/>
      <c r="L271" s="1"/>
    </row>
    <row r="272" customFormat="false" ht="12.75" hidden="false" customHeight="false" outlineLevel="0" collapsed="false">
      <c r="A272" s="19"/>
      <c r="B272" s="19"/>
      <c r="H272" s="7"/>
      <c r="J272" s="1"/>
      <c r="L272" s="1"/>
    </row>
    <row r="273" customFormat="false" ht="12.75" hidden="false" customHeight="false" outlineLevel="0" collapsed="false">
      <c r="A273" s="19"/>
      <c r="B273" s="19"/>
      <c r="H273" s="7"/>
      <c r="J273" s="1"/>
      <c r="L273" s="1"/>
    </row>
    <row r="274" customFormat="false" ht="12.75" hidden="false" customHeight="false" outlineLevel="0" collapsed="false">
      <c r="A274" s="19"/>
      <c r="B274" s="19"/>
      <c r="H274" s="7"/>
      <c r="J274" s="1"/>
      <c r="L274" s="1"/>
    </row>
    <row r="275" customFormat="false" ht="12.75" hidden="false" customHeight="false" outlineLevel="0" collapsed="false">
      <c r="A275" s="19"/>
      <c r="B275" s="19"/>
      <c r="H275" s="7"/>
      <c r="J275" s="1"/>
      <c r="L275" s="1"/>
    </row>
    <row r="276" customFormat="false" ht="12.75" hidden="false" customHeight="false" outlineLevel="0" collapsed="false">
      <c r="A276" s="19"/>
      <c r="B276" s="19"/>
      <c r="H276" s="7"/>
      <c r="J276" s="1"/>
      <c r="L276" s="1"/>
    </row>
    <row r="277" customFormat="false" ht="12.75" hidden="false" customHeight="false" outlineLevel="0" collapsed="false">
      <c r="A277" s="19"/>
      <c r="B277" s="19"/>
      <c r="H277" s="7"/>
      <c r="J277" s="1"/>
      <c r="L277" s="1"/>
    </row>
    <row r="278" customFormat="false" ht="12.75" hidden="false" customHeight="false" outlineLevel="0" collapsed="false">
      <c r="A278" s="19"/>
      <c r="B278" s="19"/>
      <c r="H278" s="7"/>
      <c r="J278" s="1"/>
      <c r="L278" s="1"/>
    </row>
    <row r="279" customFormat="false" ht="12.75" hidden="false" customHeight="false" outlineLevel="0" collapsed="false">
      <c r="A279" s="19"/>
      <c r="B279" s="19"/>
      <c r="H279" s="7"/>
      <c r="J279" s="1"/>
      <c r="L279" s="1"/>
    </row>
    <row r="280" customFormat="false" ht="12.75" hidden="false" customHeight="false" outlineLevel="0" collapsed="false">
      <c r="A280" s="19"/>
      <c r="B280" s="19"/>
      <c r="H280" s="7"/>
      <c r="J280" s="1"/>
      <c r="L280" s="1"/>
    </row>
    <row r="281" customFormat="false" ht="12.75" hidden="false" customHeight="false" outlineLevel="0" collapsed="false">
      <c r="A281" s="19"/>
      <c r="B281" s="19"/>
      <c r="H281" s="7"/>
      <c r="J281" s="1"/>
      <c r="L281" s="1"/>
    </row>
    <row r="282" customFormat="false" ht="12.75" hidden="false" customHeight="false" outlineLevel="0" collapsed="false">
      <c r="A282" s="19"/>
      <c r="B282" s="19"/>
      <c r="H282" s="7"/>
      <c r="J282" s="1"/>
      <c r="L282" s="1"/>
    </row>
    <row r="283" customFormat="false" ht="12.75" hidden="false" customHeight="false" outlineLevel="0" collapsed="false">
      <c r="A283" s="19"/>
      <c r="B283" s="19"/>
      <c r="H283" s="7"/>
      <c r="J283" s="1"/>
      <c r="L283" s="1"/>
    </row>
    <row r="284" customFormat="false" ht="12.75" hidden="false" customHeight="false" outlineLevel="0" collapsed="false">
      <c r="A284" s="19"/>
      <c r="B284" s="19"/>
      <c r="H284" s="7"/>
      <c r="J284" s="1"/>
      <c r="L284" s="1"/>
    </row>
    <row r="285" customFormat="false" ht="12.75" hidden="false" customHeight="false" outlineLevel="0" collapsed="false">
      <c r="A285" s="19"/>
      <c r="B285" s="19"/>
      <c r="H285" s="7"/>
      <c r="J285" s="1"/>
      <c r="L285" s="1"/>
    </row>
    <row r="286" customFormat="false" ht="12.75" hidden="false" customHeight="false" outlineLevel="0" collapsed="false">
      <c r="A286" s="19"/>
      <c r="B286" s="19"/>
      <c r="H286" s="7"/>
      <c r="J286" s="1"/>
      <c r="L286" s="1"/>
    </row>
    <row r="287" customFormat="false" ht="12.75" hidden="false" customHeight="false" outlineLevel="0" collapsed="false">
      <c r="A287" s="19"/>
      <c r="B287" s="19"/>
      <c r="H287" s="7"/>
      <c r="J287" s="1"/>
      <c r="L287" s="1"/>
    </row>
    <row r="288" customFormat="false" ht="12.75" hidden="false" customHeight="false" outlineLevel="0" collapsed="false">
      <c r="A288" s="19"/>
      <c r="B288" s="19"/>
      <c r="H288" s="7"/>
      <c r="J288" s="1"/>
      <c r="L288" s="1"/>
    </row>
    <row r="289" customFormat="false" ht="12.75" hidden="false" customHeight="false" outlineLevel="0" collapsed="false">
      <c r="A289" s="19"/>
      <c r="B289" s="19"/>
      <c r="H289" s="7"/>
      <c r="J289" s="1"/>
      <c r="L289" s="1"/>
    </row>
    <row r="290" customFormat="false" ht="12.75" hidden="false" customHeight="false" outlineLevel="0" collapsed="false">
      <c r="A290" s="19"/>
      <c r="B290" s="19"/>
      <c r="H290" s="7"/>
      <c r="J290" s="1"/>
      <c r="L290" s="1"/>
    </row>
    <row r="291" customFormat="false" ht="12.75" hidden="false" customHeight="false" outlineLevel="0" collapsed="false">
      <c r="A291" s="19"/>
      <c r="B291" s="19"/>
      <c r="H291" s="7"/>
      <c r="J291" s="1"/>
      <c r="L291" s="1"/>
    </row>
    <row r="292" customFormat="false" ht="12.75" hidden="false" customHeight="false" outlineLevel="0" collapsed="false">
      <c r="A292" s="19"/>
      <c r="B292" s="19"/>
      <c r="H292" s="7"/>
      <c r="J292" s="1"/>
      <c r="L292" s="1"/>
    </row>
    <row r="293" customFormat="false" ht="12.75" hidden="false" customHeight="false" outlineLevel="0" collapsed="false">
      <c r="A293" s="19"/>
      <c r="B293" s="19"/>
      <c r="H293" s="7"/>
      <c r="J293" s="1"/>
      <c r="L293" s="1"/>
    </row>
    <row r="294" customFormat="false" ht="12.75" hidden="false" customHeight="false" outlineLevel="0" collapsed="false">
      <c r="A294" s="19"/>
      <c r="B294" s="19"/>
      <c r="H294" s="7"/>
      <c r="J294" s="1"/>
      <c r="L294" s="1"/>
    </row>
    <row r="295" customFormat="false" ht="12.75" hidden="false" customHeight="false" outlineLevel="0" collapsed="false">
      <c r="A295" s="19"/>
      <c r="B295" s="19"/>
      <c r="H295" s="7"/>
      <c r="J295" s="1"/>
      <c r="L295" s="1"/>
    </row>
    <row r="296" customFormat="false" ht="12.75" hidden="false" customHeight="false" outlineLevel="0" collapsed="false">
      <c r="A296" s="19"/>
      <c r="B296" s="19"/>
      <c r="H296" s="7"/>
      <c r="J296" s="1"/>
      <c r="L296" s="1"/>
    </row>
    <row r="297" customFormat="false" ht="12.75" hidden="false" customHeight="false" outlineLevel="0" collapsed="false">
      <c r="A297" s="19"/>
      <c r="B297" s="19"/>
      <c r="H297" s="7"/>
      <c r="J297" s="1"/>
      <c r="L297" s="1"/>
    </row>
    <row r="298" customFormat="false" ht="12.75" hidden="false" customHeight="false" outlineLevel="0" collapsed="false">
      <c r="A298" s="19"/>
      <c r="B298" s="19"/>
      <c r="H298" s="7"/>
      <c r="J298" s="1"/>
      <c r="L298" s="1"/>
    </row>
    <row r="299" customFormat="false" ht="12.75" hidden="false" customHeight="false" outlineLevel="0" collapsed="false">
      <c r="A299" s="19"/>
      <c r="B299" s="19"/>
      <c r="H299" s="7"/>
      <c r="J299" s="1"/>
      <c r="L299" s="1"/>
    </row>
    <row r="300" customFormat="false" ht="12.75" hidden="false" customHeight="false" outlineLevel="0" collapsed="false">
      <c r="A300" s="19"/>
      <c r="B300" s="19"/>
      <c r="H300" s="7"/>
      <c r="J300" s="1"/>
      <c r="L300" s="1"/>
    </row>
    <row r="301" customFormat="false" ht="12.75" hidden="false" customHeight="false" outlineLevel="0" collapsed="false">
      <c r="A301" s="19"/>
      <c r="B301" s="19"/>
      <c r="H301" s="7"/>
      <c r="J301" s="1"/>
      <c r="L301" s="1"/>
    </row>
    <row r="302" customFormat="false" ht="12.75" hidden="false" customHeight="false" outlineLevel="0" collapsed="false">
      <c r="A302" s="19"/>
      <c r="B302" s="19"/>
      <c r="H302" s="7"/>
      <c r="J302" s="1"/>
      <c r="L302" s="1"/>
    </row>
    <row r="303" customFormat="false" ht="12.75" hidden="false" customHeight="false" outlineLevel="0" collapsed="false">
      <c r="A303" s="19"/>
      <c r="B303" s="19"/>
      <c r="H303" s="7"/>
      <c r="J303" s="1"/>
      <c r="L303" s="1"/>
    </row>
    <row r="304" customFormat="false" ht="12.75" hidden="false" customHeight="false" outlineLevel="0" collapsed="false">
      <c r="A304" s="19"/>
      <c r="B304" s="19"/>
      <c r="H304" s="7"/>
      <c r="J304" s="1"/>
      <c r="L304" s="1"/>
    </row>
    <row r="305" customFormat="false" ht="12.75" hidden="false" customHeight="false" outlineLevel="0" collapsed="false">
      <c r="A305" s="19"/>
      <c r="B305" s="19"/>
      <c r="H305" s="7"/>
      <c r="J305" s="1"/>
      <c r="L305" s="1"/>
    </row>
    <row r="306" customFormat="false" ht="12.75" hidden="false" customHeight="false" outlineLevel="0" collapsed="false">
      <c r="A306" s="19"/>
      <c r="B306" s="19"/>
      <c r="H306" s="7"/>
      <c r="J306" s="1"/>
      <c r="L306" s="1"/>
    </row>
    <row r="307" customFormat="false" ht="12.75" hidden="false" customHeight="false" outlineLevel="0" collapsed="false">
      <c r="A307" s="19"/>
      <c r="B307" s="19"/>
      <c r="H307" s="7"/>
      <c r="J307" s="1"/>
      <c r="L307" s="1"/>
    </row>
    <row r="308" customFormat="false" ht="12.75" hidden="false" customHeight="false" outlineLevel="0" collapsed="false">
      <c r="A308" s="19"/>
      <c r="B308" s="19"/>
      <c r="H308" s="7"/>
      <c r="J308" s="1"/>
      <c r="L308" s="1"/>
    </row>
    <row r="309" customFormat="false" ht="12.75" hidden="false" customHeight="false" outlineLevel="0" collapsed="false">
      <c r="A309" s="19"/>
      <c r="B309" s="19"/>
      <c r="H309" s="7"/>
      <c r="J309" s="1"/>
      <c r="L309" s="1"/>
    </row>
    <row r="310" customFormat="false" ht="12.75" hidden="false" customHeight="false" outlineLevel="0" collapsed="false">
      <c r="A310" s="19"/>
      <c r="B310" s="19"/>
      <c r="H310" s="7"/>
      <c r="J310" s="1"/>
      <c r="L310" s="1"/>
    </row>
    <row r="311" customFormat="false" ht="12.75" hidden="false" customHeight="false" outlineLevel="0" collapsed="false">
      <c r="A311" s="19"/>
      <c r="B311" s="19"/>
      <c r="H311" s="7"/>
      <c r="J311" s="1"/>
      <c r="L311" s="1"/>
    </row>
    <row r="312" customFormat="false" ht="12.75" hidden="false" customHeight="false" outlineLevel="0" collapsed="false">
      <c r="A312" s="19"/>
      <c r="B312" s="19"/>
      <c r="H312" s="7"/>
      <c r="J312" s="1"/>
      <c r="L312" s="1"/>
    </row>
    <row r="313" customFormat="false" ht="12.75" hidden="false" customHeight="false" outlineLevel="0" collapsed="false">
      <c r="A313" s="19"/>
      <c r="B313" s="19"/>
      <c r="H313" s="7"/>
      <c r="J313" s="1"/>
      <c r="L313" s="1"/>
    </row>
    <row r="314" customFormat="false" ht="12.75" hidden="false" customHeight="false" outlineLevel="0" collapsed="false">
      <c r="A314" s="19"/>
      <c r="B314" s="19"/>
      <c r="H314" s="7"/>
      <c r="J314" s="1"/>
      <c r="L314" s="1"/>
    </row>
    <row r="315" customFormat="false" ht="12.75" hidden="false" customHeight="false" outlineLevel="0" collapsed="false">
      <c r="A315" s="19"/>
      <c r="B315" s="19"/>
      <c r="H315" s="7"/>
      <c r="J315" s="1"/>
      <c r="L315" s="1"/>
    </row>
    <row r="316" customFormat="false" ht="12.75" hidden="false" customHeight="false" outlineLevel="0" collapsed="false">
      <c r="A316" s="19"/>
      <c r="B316" s="19"/>
      <c r="H316" s="7"/>
      <c r="J316" s="1"/>
      <c r="L316" s="1"/>
    </row>
    <row r="317" customFormat="false" ht="12.75" hidden="false" customHeight="false" outlineLevel="0" collapsed="false">
      <c r="A317" s="19"/>
      <c r="B317" s="19"/>
      <c r="H317" s="7"/>
      <c r="J317" s="1"/>
      <c r="L317" s="1"/>
    </row>
    <row r="318" customFormat="false" ht="12.75" hidden="false" customHeight="false" outlineLevel="0" collapsed="false">
      <c r="A318" s="19"/>
      <c r="B318" s="19"/>
      <c r="H318" s="7"/>
      <c r="J318" s="1"/>
      <c r="L318" s="1"/>
    </row>
    <row r="319" customFormat="false" ht="12.75" hidden="false" customHeight="false" outlineLevel="0" collapsed="false">
      <c r="A319" s="19"/>
      <c r="B319" s="19"/>
      <c r="H319" s="7"/>
      <c r="J319" s="1"/>
      <c r="L319" s="1"/>
    </row>
    <row r="320" customFormat="false" ht="12.75" hidden="false" customHeight="false" outlineLevel="0" collapsed="false">
      <c r="A320" s="19"/>
      <c r="B320" s="19"/>
      <c r="H320" s="7"/>
      <c r="J320" s="1"/>
      <c r="L320" s="1"/>
    </row>
    <row r="321" customFormat="false" ht="12.75" hidden="false" customHeight="false" outlineLevel="0" collapsed="false">
      <c r="A321" s="19"/>
      <c r="B321" s="19"/>
      <c r="H321" s="7"/>
      <c r="J321" s="1"/>
      <c r="L321" s="1"/>
    </row>
    <row r="322" customFormat="false" ht="12.75" hidden="false" customHeight="false" outlineLevel="0" collapsed="false">
      <c r="A322" s="19"/>
      <c r="B322" s="19"/>
      <c r="H322" s="7"/>
      <c r="J322" s="1"/>
      <c r="L322" s="1"/>
    </row>
    <row r="323" customFormat="false" ht="12.75" hidden="false" customHeight="false" outlineLevel="0" collapsed="false">
      <c r="A323" s="19"/>
      <c r="B323" s="19"/>
      <c r="H323" s="7"/>
      <c r="J323" s="1"/>
      <c r="L323" s="1"/>
    </row>
    <row r="324" customFormat="false" ht="12.75" hidden="false" customHeight="false" outlineLevel="0" collapsed="false">
      <c r="A324" s="19"/>
      <c r="B324" s="19"/>
      <c r="H324" s="7"/>
      <c r="J324" s="1"/>
      <c r="L324" s="1"/>
    </row>
    <row r="325" customFormat="false" ht="12.75" hidden="false" customHeight="false" outlineLevel="0" collapsed="false">
      <c r="A325" s="19"/>
      <c r="B325" s="19"/>
      <c r="H325" s="7"/>
      <c r="J325" s="1"/>
      <c r="L325" s="1"/>
    </row>
    <row r="326" customFormat="false" ht="12.75" hidden="false" customHeight="false" outlineLevel="0" collapsed="false">
      <c r="A326" s="19"/>
      <c r="B326" s="19"/>
      <c r="H326" s="7"/>
      <c r="J326" s="1"/>
      <c r="L326" s="1"/>
    </row>
    <row r="327" customFormat="false" ht="12.75" hidden="false" customHeight="false" outlineLevel="0" collapsed="false">
      <c r="A327" s="19"/>
      <c r="B327" s="19"/>
      <c r="H327" s="7"/>
      <c r="J327" s="1"/>
      <c r="L327" s="1"/>
    </row>
    <row r="328" customFormat="false" ht="12.75" hidden="false" customHeight="false" outlineLevel="0" collapsed="false">
      <c r="A328" s="19"/>
      <c r="B328" s="19"/>
      <c r="H328" s="7"/>
      <c r="J328" s="1"/>
      <c r="L328" s="1"/>
    </row>
    <row r="329" customFormat="false" ht="12.75" hidden="false" customHeight="false" outlineLevel="0" collapsed="false">
      <c r="A329" s="19"/>
      <c r="B329" s="19"/>
      <c r="H329" s="7"/>
      <c r="J329" s="1"/>
      <c r="L329" s="1"/>
    </row>
    <row r="330" customFormat="false" ht="12.75" hidden="false" customHeight="false" outlineLevel="0" collapsed="false">
      <c r="A330" s="19"/>
      <c r="B330" s="19"/>
      <c r="H330" s="7"/>
      <c r="J330" s="1"/>
      <c r="L330" s="1"/>
    </row>
    <row r="331" customFormat="false" ht="12.75" hidden="false" customHeight="false" outlineLevel="0" collapsed="false">
      <c r="A331" s="19"/>
      <c r="B331" s="19"/>
      <c r="H331" s="7"/>
      <c r="J331" s="1"/>
      <c r="L331" s="1"/>
    </row>
    <row r="332" customFormat="false" ht="12.75" hidden="false" customHeight="false" outlineLevel="0" collapsed="false">
      <c r="A332" s="19"/>
      <c r="B332" s="19"/>
      <c r="H332" s="7"/>
      <c r="J332" s="1"/>
      <c r="L332" s="1"/>
    </row>
    <row r="333" customFormat="false" ht="12.75" hidden="false" customHeight="false" outlineLevel="0" collapsed="false">
      <c r="A333" s="19"/>
      <c r="B333" s="19"/>
      <c r="H333" s="7"/>
      <c r="J333" s="1"/>
      <c r="L333" s="1"/>
    </row>
    <row r="334" customFormat="false" ht="12.75" hidden="false" customHeight="false" outlineLevel="0" collapsed="false">
      <c r="A334" s="19"/>
      <c r="B334" s="19"/>
      <c r="H334" s="7"/>
      <c r="J334" s="1"/>
      <c r="L334" s="1"/>
    </row>
    <row r="335" customFormat="false" ht="12.75" hidden="false" customHeight="false" outlineLevel="0" collapsed="false">
      <c r="A335" s="19"/>
      <c r="B335" s="19"/>
      <c r="H335" s="7"/>
      <c r="J335" s="1"/>
      <c r="L335" s="1"/>
    </row>
    <row r="336" customFormat="false" ht="12.75" hidden="false" customHeight="false" outlineLevel="0" collapsed="false">
      <c r="A336" s="19"/>
      <c r="B336" s="19"/>
      <c r="H336" s="7"/>
      <c r="J336" s="1"/>
      <c r="L336" s="1"/>
    </row>
    <row r="337" customFormat="false" ht="12.75" hidden="false" customHeight="false" outlineLevel="0" collapsed="false">
      <c r="A337" s="19"/>
      <c r="B337" s="19"/>
      <c r="H337" s="7"/>
      <c r="J337" s="1"/>
      <c r="L337" s="1"/>
    </row>
    <row r="338" customFormat="false" ht="12.75" hidden="false" customHeight="false" outlineLevel="0" collapsed="false">
      <c r="A338" s="19"/>
      <c r="B338" s="19"/>
      <c r="H338" s="7"/>
      <c r="J338" s="1"/>
      <c r="L338" s="1"/>
    </row>
    <row r="339" customFormat="false" ht="12.75" hidden="false" customHeight="false" outlineLevel="0" collapsed="false">
      <c r="A339" s="19"/>
      <c r="B339" s="19"/>
      <c r="H339" s="7"/>
      <c r="J339" s="1"/>
      <c r="L339" s="1"/>
    </row>
    <row r="340" customFormat="false" ht="12.75" hidden="false" customHeight="false" outlineLevel="0" collapsed="false">
      <c r="A340" s="19"/>
      <c r="B340" s="19"/>
      <c r="H340" s="7"/>
      <c r="J340" s="1"/>
      <c r="L340" s="1"/>
    </row>
    <row r="341" customFormat="false" ht="12.75" hidden="false" customHeight="false" outlineLevel="0" collapsed="false">
      <c r="A341" s="19"/>
      <c r="B341" s="19"/>
      <c r="H341" s="7"/>
      <c r="J341" s="1"/>
      <c r="L341" s="1"/>
    </row>
    <row r="342" customFormat="false" ht="12.75" hidden="false" customHeight="false" outlineLevel="0" collapsed="false">
      <c r="A342" s="19"/>
      <c r="B342" s="19"/>
      <c r="H342" s="7"/>
      <c r="J342" s="1"/>
      <c r="L342" s="1"/>
    </row>
    <row r="343" customFormat="false" ht="12.75" hidden="false" customHeight="false" outlineLevel="0" collapsed="false">
      <c r="A343" s="19"/>
      <c r="B343" s="19"/>
      <c r="H343" s="7"/>
      <c r="J343" s="1"/>
      <c r="L343" s="1"/>
    </row>
    <row r="344" customFormat="false" ht="12.75" hidden="false" customHeight="false" outlineLevel="0" collapsed="false">
      <c r="A344" s="19"/>
      <c r="B344" s="19"/>
      <c r="H344" s="7"/>
      <c r="J344" s="1"/>
      <c r="L344" s="1"/>
    </row>
    <row r="345" customFormat="false" ht="12.75" hidden="false" customHeight="false" outlineLevel="0" collapsed="false">
      <c r="A345" s="19"/>
      <c r="B345" s="19"/>
      <c r="H345" s="7"/>
      <c r="J345" s="1"/>
      <c r="L345" s="1"/>
    </row>
    <row r="346" customFormat="false" ht="12.75" hidden="false" customHeight="false" outlineLevel="0" collapsed="false">
      <c r="A346" s="19"/>
      <c r="B346" s="19"/>
      <c r="H346" s="7"/>
      <c r="J346" s="1"/>
      <c r="L346" s="1"/>
    </row>
    <row r="347" customFormat="false" ht="12.75" hidden="false" customHeight="false" outlineLevel="0" collapsed="false">
      <c r="A347" s="19"/>
      <c r="B347" s="19"/>
      <c r="H347" s="7"/>
      <c r="J347" s="1"/>
      <c r="L347" s="1"/>
    </row>
    <row r="348" customFormat="false" ht="12.75" hidden="false" customHeight="false" outlineLevel="0" collapsed="false">
      <c r="A348" s="19"/>
      <c r="B348" s="19"/>
      <c r="H348" s="7"/>
      <c r="J348" s="1"/>
      <c r="L348" s="1"/>
    </row>
    <row r="349" customFormat="false" ht="12.75" hidden="false" customHeight="false" outlineLevel="0" collapsed="false">
      <c r="A349" s="19"/>
      <c r="B349" s="19"/>
      <c r="H349" s="7"/>
      <c r="J349" s="1"/>
      <c r="L349" s="1"/>
    </row>
    <row r="350" customFormat="false" ht="12.75" hidden="false" customHeight="false" outlineLevel="0" collapsed="false">
      <c r="A350" s="19"/>
      <c r="B350" s="19"/>
      <c r="H350" s="7"/>
      <c r="J350" s="1"/>
      <c r="L350" s="1"/>
    </row>
    <row r="351" customFormat="false" ht="12.75" hidden="false" customHeight="false" outlineLevel="0" collapsed="false">
      <c r="A351" s="19"/>
      <c r="B351" s="19"/>
      <c r="H351" s="7"/>
      <c r="J351" s="1"/>
      <c r="L351" s="1"/>
    </row>
    <row r="352" customFormat="false" ht="12.75" hidden="false" customHeight="false" outlineLevel="0" collapsed="false">
      <c r="A352" s="19"/>
      <c r="B352" s="19"/>
      <c r="H352" s="7"/>
      <c r="J352" s="1"/>
      <c r="L352" s="1"/>
    </row>
    <row r="353" customFormat="false" ht="12.75" hidden="false" customHeight="false" outlineLevel="0" collapsed="false">
      <c r="A353" s="19"/>
      <c r="B353" s="19"/>
      <c r="H353" s="7"/>
      <c r="J353" s="1"/>
      <c r="L353" s="1"/>
    </row>
    <row r="354" customFormat="false" ht="12.75" hidden="false" customHeight="false" outlineLevel="0" collapsed="false">
      <c r="A354" s="19"/>
      <c r="B354" s="19"/>
      <c r="H354" s="7"/>
      <c r="J354" s="1"/>
      <c r="L354" s="1"/>
    </row>
    <row r="355" customFormat="false" ht="12.75" hidden="false" customHeight="false" outlineLevel="0" collapsed="false">
      <c r="A355" s="19"/>
      <c r="B355" s="19"/>
      <c r="H355" s="7"/>
      <c r="J355" s="1"/>
      <c r="L355" s="1"/>
    </row>
    <row r="356" customFormat="false" ht="12.75" hidden="false" customHeight="false" outlineLevel="0" collapsed="false">
      <c r="A356" s="19"/>
      <c r="B356" s="19"/>
      <c r="H356" s="7"/>
      <c r="J356" s="1"/>
      <c r="L356" s="1"/>
    </row>
    <row r="357" customFormat="false" ht="12.75" hidden="false" customHeight="false" outlineLevel="0" collapsed="false">
      <c r="A357" s="19"/>
      <c r="B357" s="19"/>
      <c r="H357" s="7"/>
      <c r="J357" s="1"/>
      <c r="L357" s="1"/>
    </row>
    <row r="358" customFormat="false" ht="12.75" hidden="false" customHeight="false" outlineLevel="0" collapsed="false">
      <c r="A358" s="19"/>
      <c r="B358" s="19"/>
      <c r="H358" s="7"/>
      <c r="J358" s="1"/>
      <c r="L358" s="1"/>
    </row>
    <row r="359" customFormat="false" ht="12.75" hidden="false" customHeight="false" outlineLevel="0" collapsed="false">
      <c r="A359" s="19"/>
      <c r="B359" s="19"/>
      <c r="H359" s="7"/>
      <c r="J359" s="1"/>
      <c r="L359" s="1"/>
    </row>
    <row r="360" customFormat="false" ht="12.75" hidden="false" customHeight="false" outlineLevel="0" collapsed="false">
      <c r="A360" s="19"/>
      <c r="B360" s="19"/>
      <c r="H360" s="7"/>
      <c r="J360" s="1"/>
      <c r="L360" s="1"/>
    </row>
    <row r="361" customFormat="false" ht="12.75" hidden="false" customHeight="false" outlineLevel="0" collapsed="false">
      <c r="A361" s="19"/>
      <c r="B361" s="19"/>
      <c r="H361" s="7"/>
      <c r="J361" s="1"/>
      <c r="L361" s="1"/>
    </row>
    <row r="362" customFormat="false" ht="12.75" hidden="false" customHeight="false" outlineLevel="0" collapsed="false">
      <c r="A362" s="19"/>
      <c r="B362" s="19"/>
      <c r="H362" s="7"/>
      <c r="J362" s="1"/>
      <c r="L362" s="1"/>
    </row>
    <row r="363" customFormat="false" ht="12.75" hidden="false" customHeight="false" outlineLevel="0" collapsed="false">
      <c r="A363" s="19"/>
      <c r="B363" s="19"/>
      <c r="H363" s="7"/>
      <c r="J363" s="1"/>
      <c r="L363" s="1"/>
    </row>
    <row r="364" customFormat="false" ht="12.75" hidden="false" customHeight="false" outlineLevel="0" collapsed="false">
      <c r="A364" s="19"/>
      <c r="B364" s="19"/>
      <c r="H364" s="7"/>
      <c r="J364" s="1"/>
      <c r="L364" s="1"/>
    </row>
    <row r="365" customFormat="false" ht="12.75" hidden="false" customHeight="false" outlineLevel="0" collapsed="false">
      <c r="A365" s="19"/>
      <c r="B365" s="19"/>
      <c r="H365" s="7"/>
      <c r="J365" s="1"/>
      <c r="L365" s="1"/>
    </row>
    <row r="366" customFormat="false" ht="12.75" hidden="false" customHeight="false" outlineLevel="0" collapsed="false">
      <c r="A366" s="19"/>
      <c r="B366" s="19"/>
      <c r="H366" s="7"/>
      <c r="J366" s="1"/>
      <c r="L366" s="1"/>
    </row>
    <row r="367" customFormat="false" ht="12.75" hidden="false" customHeight="false" outlineLevel="0" collapsed="false">
      <c r="A367" s="19"/>
      <c r="B367" s="19"/>
      <c r="H367" s="7"/>
      <c r="J367" s="1"/>
      <c r="L367" s="1"/>
    </row>
    <row r="368" customFormat="false" ht="12.75" hidden="false" customHeight="false" outlineLevel="0" collapsed="false">
      <c r="A368" s="19"/>
      <c r="B368" s="19"/>
      <c r="H368" s="7"/>
      <c r="J368" s="1"/>
      <c r="L368" s="1"/>
    </row>
    <row r="369" customFormat="false" ht="12.75" hidden="false" customHeight="false" outlineLevel="0" collapsed="false">
      <c r="A369" s="19"/>
      <c r="B369" s="19"/>
      <c r="H369" s="7"/>
      <c r="J369" s="1"/>
      <c r="L369" s="1"/>
    </row>
    <row r="370" customFormat="false" ht="12.75" hidden="false" customHeight="false" outlineLevel="0" collapsed="false">
      <c r="A370" s="19"/>
      <c r="B370" s="19"/>
      <c r="H370" s="7"/>
      <c r="J370" s="1"/>
      <c r="L370" s="1"/>
    </row>
    <row r="371" customFormat="false" ht="12.75" hidden="false" customHeight="false" outlineLevel="0" collapsed="false">
      <c r="A371" s="19"/>
      <c r="B371" s="19"/>
      <c r="H371" s="7"/>
      <c r="J371" s="1"/>
      <c r="L371" s="1"/>
    </row>
    <row r="372" customFormat="false" ht="12.75" hidden="false" customHeight="false" outlineLevel="0" collapsed="false">
      <c r="A372" s="19"/>
      <c r="B372" s="19"/>
      <c r="H372" s="7"/>
      <c r="J372" s="1"/>
      <c r="L372" s="1"/>
    </row>
    <row r="373" customFormat="false" ht="12.75" hidden="false" customHeight="false" outlineLevel="0" collapsed="false">
      <c r="A373" s="19"/>
      <c r="B373" s="19"/>
      <c r="H373" s="7"/>
      <c r="J373" s="1"/>
      <c r="L373" s="1"/>
    </row>
    <row r="374" customFormat="false" ht="12.75" hidden="false" customHeight="false" outlineLevel="0" collapsed="false">
      <c r="A374" s="19"/>
      <c r="B374" s="19"/>
      <c r="H374" s="7"/>
      <c r="J374" s="1"/>
      <c r="L374" s="1"/>
    </row>
    <row r="375" customFormat="false" ht="12.75" hidden="false" customHeight="false" outlineLevel="0" collapsed="false">
      <c r="A375" s="19"/>
      <c r="B375" s="19"/>
      <c r="H375" s="7"/>
      <c r="J375" s="1"/>
      <c r="L375" s="1"/>
    </row>
    <row r="376" customFormat="false" ht="12.75" hidden="false" customHeight="false" outlineLevel="0" collapsed="false">
      <c r="A376" s="19"/>
      <c r="B376" s="19"/>
      <c r="H376" s="7"/>
      <c r="J376" s="1"/>
      <c r="L376" s="1"/>
    </row>
    <row r="377" customFormat="false" ht="12.75" hidden="false" customHeight="false" outlineLevel="0" collapsed="false">
      <c r="A377" s="19"/>
      <c r="B377" s="19"/>
      <c r="H377" s="7"/>
      <c r="J377" s="1"/>
      <c r="L377" s="1"/>
    </row>
    <row r="378" customFormat="false" ht="12.75" hidden="false" customHeight="false" outlineLevel="0" collapsed="false">
      <c r="A378" s="19"/>
      <c r="B378" s="19"/>
      <c r="H378" s="7"/>
      <c r="J378" s="1"/>
      <c r="L378" s="1"/>
    </row>
    <row r="379" customFormat="false" ht="12.75" hidden="false" customHeight="false" outlineLevel="0" collapsed="false">
      <c r="A379" s="19"/>
      <c r="B379" s="19"/>
      <c r="H379" s="7"/>
      <c r="J379" s="1"/>
      <c r="L379" s="1"/>
    </row>
    <row r="380" customFormat="false" ht="12.75" hidden="false" customHeight="false" outlineLevel="0" collapsed="false">
      <c r="A380" s="19"/>
      <c r="B380" s="19"/>
      <c r="H380" s="7"/>
      <c r="J380" s="1"/>
      <c r="L380" s="1"/>
    </row>
    <row r="381" customFormat="false" ht="12.75" hidden="false" customHeight="false" outlineLevel="0" collapsed="false">
      <c r="A381" s="19"/>
      <c r="B381" s="19"/>
      <c r="H381" s="7"/>
      <c r="J381" s="1"/>
      <c r="L381" s="1"/>
    </row>
    <row r="382" customFormat="false" ht="12.75" hidden="false" customHeight="false" outlineLevel="0" collapsed="false">
      <c r="A382" s="19"/>
      <c r="B382" s="19"/>
      <c r="H382" s="7"/>
      <c r="J382" s="1"/>
      <c r="L382" s="1"/>
    </row>
    <row r="383" customFormat="false" ht="12.75" hidden="false" customHeight="false" outlineLevel="0" collapsed="false">
      <c r="A383" s="19"/>
      <c r="B383" s="19"/>
      <c r="H383" s="7"/>
      <c r="J383" s="1"/>
      <c r="L383" s="1"/>
    </row>
    <row r="384" customFormat="false" ht="12.75" hidden="false" customHeight="false" outlineLevel="0" collapsed="false">
      <c r="A384" s="19"/>
      <c r="B384" s="19"/>
      <c r="H384" s="7"/>
      <c r="J384" s="1"/>
      <c r="L384" s="1"/>
    </row>
    <row r="385" customFormat="false" ht="12.75" hidden="false" customHeight="false" outlineLevel="0" collapsed="false">
      <c r="A385" s="19"/>
      <c r="B385" s="19"/>
      <c r="H385" s="7"/>
      <c r="J385" s="1"/>
      <c r="L385" s="1"/>
    </row>
    <row r="386" customFormat="false" ht="12.75" hidden="false" customHeight="false" outlineLevel="0" collapsed="false">
      <c r="A386" s="19"/>
      <c r="B386" s="19"/>
      <c r="H386" s="7"/>
      <c r="J386" s="1"/>
      <c r="L386" s="1"/>
    </row>
    <row r="387" customFormat="false" ht="12.75" hidden="false" customHeight="false" outlineLevel="0" collapsed="false">
      <c r="A387" s="19"/>
      <c r="B387" s="19"/>
      <c r="H387" s="7"/>
      <c r="J387" s="1"/>
      <c r="L387" s="1"/>
    </row>
    <row r="388" customFormat="false" ht="12.75" hidden="false" customHeight="false" outlineLevel="0" collapsed="false">
      <c r="A388" s="19"/>
      <c r="B388" s="19"/>
      <c r="H388" s="7"/>
      <c r="J388" s="1"/>
      <c r="L388" s="1"/>
    </row>
    <row r="389" customFormat="false" ht="12.75" hidden="false" customHeight="false" outlineLevel="0" collapsed="false">
      <c r="A389" s="19"/>
      <c r="B389" s="19"/>
      <c r="H389" s="7"/>
      <c r="J389" s="1"/>
      <c r="L389" s="1"/>
    </row>
    <row r="390" customFormat="false" ht="12.75" hidden="false" customHeight="false" outlineLevel="0" collapsed="false">
      <c r="A390" s="19"/>
      <c r="B390" s="19"/>
      <c r="H390" s="7"/>
      <c r="J390" s="1"/>
      <c r="L390" s="1"/>
    </row>
    <row r="391" customFormat="false" ht="12.75" hidden="false" customHeight="false" outlineLevel="0" collapsed="false">
      <c r="A391" s="19"/>
      <c r="B391" s="19"/>
      <c r="H391" s="7"/>
      <c r="J391" s="1"/>
      <c r="L391" s="1"/>
    </row>
    <row r="392" customFormat="false" ht="12.75" hidden="false" customHeight="false" outlineLevel="0" collapsed="false">
      <c r="A392" s="19"/>
      <c r="B392" s="19"/>
      <c r="H392" s="7"/>
      <c r="J392" s="1"/>
      <c r="L392" s="1"/>
    </row>
    <row r="393" customFormat="false" ht="12.75" hidden="false" customHeight="false" outlineLevel="0" collapsed="false">
      <c r="A393" s="19"/>
      <c r="B393" s="19"/>
      <c r="H393" s="7"/>
      <c r="J393" s="1"/>
      <c r="L393" s="1"/>
    </row>
    <row r="394" customFormat="false" ht="12.75" hidden="false" customHeight="false" outlineLevel="0" collapsed="false">
      <c r="A394" s="19"/>
      <c r="B394" s="19"/>
      <c r="H394" s="7"/>
      <c r="J394" s="1"/>
      <c r="L394" s="1"/>
    </row>
    <row r="395" customFormat="false" ht="12.75" hidden="false" customHeight="false" outlineLevel="0" collapsed="false">
      <c r="A395" s="19"/>
      <c r="B395" s="19"/>
      <c r="H395" s="7"/>
      <c r="J395" s="1"/>
      <c r="L395" s="1"/>
    </row>
    <row r="396" customFormat="false" ht="12.75" hidden="false" customHeight="false" outlineLevel="0" collapsed="false">
      <c r="A396" s="19"/>
      <c r="B396" s="19"/>
      <c r="H396" s="7"/>
      <c r="J396" s="1"/>
      <c r="L396" s="1"/>
    </row>
    <row r="397" customFormat="false" ht="12.75" hidden="false" customHeight="false" outlineLevel="0" collapsed="false">
      <c r="A397" s="19"/>
      <c r="B397" s="19"/>
      <c r="H397" s="7"/>
      <c r="J397" s="1"/>
      <c r="L397" s="1"/>
    </row>
    <row r="398" customFormat="false" ht="12.75" hidden="false" customHeight="false" outlineLevel="0" collapsed="false">
      <c r="A398" s="19"/>
      <c r="B398" s="19"/>
      <c r="H398" s="7"/>
      <c r="J398" s="1"/>
      <c r="L398" s="1"/>
    </row>
    <row r="399" customFormat="false" ht="12.75" hidden="false" customHeight="false" outlineLevel="0" collapsed="false">
      <c r="A399" s="19"/>
      <c r="B399" s="19"/>
      <c r="H399" s="7"/>
      <c r="J399" s="1"/>
      <c r="L399" s="1"/>
    </row>
    <row r="400" customFormat="false" ht="12.75" hidden="false" customHeight="false" outlineLevel="0" collapsed="false">
      <c r="A400" s="19"/>
      <c r="B400" s="19"/>
      <c r="H400" s="7"/>
      <c r="J400" s="1"/>
      <c r="L400" s="1"/>
    </row>
    <row r="401" customFormat="false" ht="12.75" hidden="false" customHeight="false" outlineLevel="0" collapsed="false">
      <c r="A401" s="19"/>
      <c r="B401" s="19"/>
      <c r="H401" s="7"/>
      <c r="J401" s="1"/>
      <c r="L401" s="1"/>
    </row>
    <row r="402" customFormat="false" ht="12.75" hidden="false" customHeight="false" outlineLevel="0" collapsed="false">
      <c r="A402" s="19"/>
      <c r="B402" s="19"/>
      <c r="H402" s="7"/>
      <c r="J402" s="1"/>
      <c r="L402" s="1"/>
    </row>
    <row r="403" customFormat="false" ht="12.75" hidden="false" customHeight="false" outlineLevel="0" collapsed="false">
      <c r="A403" s="19"/>
      <c r="B403" s="19"/>
      <c r="H403" s="7"/>
      <c r="J403" s="1"/>
      <c r="L403" s="1"/>
    </row>
    <row r="404" customFormat="false" ht="12.75" hidden="false" customHeight="false" outlineLevel="0" collapsed="false">
      <c r="A404" s="19"/>
      <c r="B404" s="19"/>
      <c r="H404" s="7"/>
      <c r="J404" s="1"/>
      <c r="L404" s="1"/>
    </row>
    <row r="405" customFormat="false" ht="12.75" hidden="false" customHeight="false" outlineLevel="0" collapsed="false">
      <c r="A405" s="19"/>
      <c r="B405" s="19"/>
      <c r="H405" s="7"/>
      <c r="J405" s="1"/>
      <c r="L405" s="1"/>
    </row>
    <row r="406" customFormat="false" ht="12.75" hidden="false" customHeight="false" outlineLevel="0" collapsed="false">
      <c r="A406" s="19"/>
      <c r="B406" s="19"/>
      <c r="H406" s="7"/>
      <c r="J406" s="1"/>
      <c r="L406" s="1"/>
    </row>
    <row r="407" customFormat="false" ht="12.75" hidden="false" customHeight="false" outlineLevel="0" collapsed="false">
      <c r="A407" s="19"/>
      <c r="B407" s="19"/>
      <c r="H407" s="7"/>
      <c r="J407" s="1"/>
      <c r="L407" s="1"/>
    </row>
    <row r="408" customFormat="false" ht="12.75" hidden="false" customHeight="false" outlineLevel="0" collapsed="false">
      <c r="A408" s="19"/>
      <c r="B408" s="19"/>
      <c r="H408" s="7"/>
      <c r="J408" s="1"/>
      <c r="L408" s="1"/>
    </row>
    <row r="409" customFormat="false" ht="12.75" hidden="false" customHeight="false" outlineLevel="0" collapsed="false">
      <c r="A409" s="19"/>
      <c r="B409" s="19"/>
      <c r="H409" s="7"/>
      <c r="J409" s="1"/>
      <c r="L409" s="1"/>
    </row>
    <row r="410" customFormat="false" ht="12.75" hidden="false" customHeight="false" outlineLevel="0" collapsed="false">
      <c r="A410" s="19"/>
      <c r="B410" s="19"/>
      <c r="H410" s="7"/>
      <c r="J410" s="1"/>
      <c r="L410" s="1"/>
    </row>
    <row r="411" customFormat="false" ht="12.75" hidden="false" customHeight="false" outlineLevel="0" collapsed="false">
      <c r="A411" s="19"/>
      <c r="B411" s="19"/>
      <c r="H411" s="7"/>
      <c r="J411" s="1"/>
      <c r="L411" s="1"/>
    </row>
    <row r="412" customFormat="false" ht="12.75" hidden="false" customHeight="false" outlineLevel="0" collapsed="false">
      <c r="A412" s="19"/>
      <c r="B412" s="19"/>
      <c r="H412" s="7"/>
      <c r="J412" s="1"/>
      <c r="L412" s="1"/>
    </row>
    <row r="413" customFormat="false" ht="12.75" hidden="false" customHeight="false" outlineLevel="0" collapsed="false">
      <c r="A413" s="19"/>
      <c r="B413" s="19"/>
      <c r="H413" s="7"/>
      <c r="J413" s="1"/>
      <c r="L413" s="1"/>
    </row>
    <row r="414" customFormat="false" ht="12.75" hidden="false" customHeight="false" outlineLevel="0" collapsed="false">
      <c r="A414" s="19"/>
      <c r="B414" s="19"/>
      <c r="H414" s="7"/>
      <c r="J414" s="1"/>
      <c r="L414" s="1"/>
    </row>
    <row r="415" customFormat="false" ht="12.75" hidden="false" customHeight="false" outlineLevel="0" collapsed="false">
      <c r="A415" s="19"/>
      <c r="B415" s="19"/>
      <c r="H415" s="7"/>
      <c r="J415" s="1"/>
      <c r="L415" s="1"/>
    </row>
    <row r="416" customFormat="false" ht="12.75" hidden="false" customHeight="false" outlineLevel="0" collapsed="false">
      <c r="A416" s="19"/>
      <c r="B416" s="19"/>
      <c r="H416" s="7"/>
      <c r="J416" s="1"/>
      <c r="L416" s="1"/>
    </row>
    <row r="417" customFormat="false" ht="12.75" hidden="false" customHeight="false" outlineLevel="0" collapsed="false">
      <c r="A417" s="19"/>
      <c r="B417" s="19"/>
      <c r="H417" s="7"/>
      <c r="J417" s="1"/>
      <c r="L417" s="1"/>
    </row>
    <row r="418" customFormat="false" ht="12.75" hidden="false" customHeight="false" outlineLevel="0" collapsed="false">
      <c r="A418" s="19"/>
      <c r="B418" s="19"/>
      <c r="H418" s="7"/>
      <c r="J418" s="1"/>
      <c r="L418" s="1"/>
    </row>
    <row r="419" customFormat="false" ht="12.75" hidden="false" customHeight="false" outlineLevel="0" collapsed="false">
      <c r="A419" s="19"/>
      <c r="B419" s="19"/>
      <c r="H419" s="7"/>
      <c r="J419" s="1"/>
      <c r="L419" s="1"/>
    </row>
    <row r="420" customFormat="false" ht="12.75" hidden="false" customHeight="false" outlineLevel="0" collapsed="false">
      <c r="A420" s="19"/>
      <c r="B420" s="19"/>
      <c r="H420" s="7"/>
      <c r="J420" s="1"/>
      <c r="L420" s="1"/>
    </row>
    <row r="421" customFormat="false" ht="12.75" hidden="false" customHeight="false" outlineLevel="0" collapsed="false">
      <c r="A421" s="19"/>
      <c r="B421" s="19"/>
      <c r="H421" s="7"/>
      <c r="J421" s="1"/>
      <c r="L421" s="1"/>
    </row>
    <row r="422" customFormat="false" ht="12.75" hidden="false" customHeight="false" outlineLevel="0" collapsed="false">
      <c r="A422" s="19"/>
      <c r="B422" s="19"/>
      <c r="H422" s="7"/>
      <c r="J422" s="1"/>
      <c r="L422" s="1"/>
    </row>
    <row r="423" customFormat="false" ht="12.75" hidden="false" customHeight="false" outlineLevel="0" collapsed="false">
      <c r="A423" s="19"/>
      <c r="B423" s="19"/>
      <c r="H423" s="7"/>
      <c r="J423" s="1"/>
      <c r="L423" s="1"/>
    </row>
    <row r="424" customFormat="false" ht="12.75" hidden="false" customHeight="false" outlineLevel="0" collapsed="false">
      <c r="A424" s="19"/>
      <c r="B424" s="19"/>
      <c r="H424" s="7"/>
      <c r="J424" s="1"/>
      <c r="L424" s="1"/>
    </row>
    <row r="425" customFormat="false" ht="12.75" hidden="false" customHeight="false" outlineLevel="0" collapsed="false">
      <c r="A425" s="19"/>
      <c r="B425" s="19"/>
      <c r="H425" s="7"/>
      <c r="J425" s="1"/>
      <c r="L425" s="1"/>
    </row>
    <row r="426" customFormat="false" ht="12.75" hidden="false" customHeight="false" outlineLevel="0" collapsed="false">
      <c r="A426" s="19"/>
      <c r="B426" s="19"/>
      <c r="H426" s="7"/>
      <c r="J426" s="1"/>
      <c r="L426" s="1"/>
    </row>
    <row r="427" customFormat="false" ht="12.75" hidden="false" customHeight="false" outlineLevel="0" collapsed="false">
      <c r="A427" s="19"/>
      <c r="B427" s="19"/>
      <c r="H427" s="7"/>
      <c r="J427" s="1"/>
      <c r="L427" s="1"/>
    </row>
    <row r="428" customFormat="false" ht="12.75" hidden="false" customHeight="false" outlineLevel="0" collapsed="false">
      <c r="A428" s="19"/>
      <c r="B428" s="19"/>
      <c r="H428" s="7"/>
      <c r="J428" s="1"/>
      <c r="L428" s="1"/>
    </row>
    <row r="429" customFormat="false" ht="12.75" hidden="false" customHeight="false" outlineLevel="0" collapsed="false">
      <c r="A429" s="19"/>
      <c r="B429" s="19"/>
      <c r="H429" s="7"/>
      <c r="J429" s="1"/>
      <c r="L429" s="1"/>
    </row>
    <row r="430" customFormat="false" ht="12.75" hidden="false" customHeight="false" outlineLevel="0" collapsed="false">
      <c r="A430" s="19"/>
      <c r="B430" s="19"/>
      <c r="H430" s="7"/>
      <c r="J430" s="1"/>
      <c r="L430" s="1"/>
    </row>
    <row r="431" customFormat="false" ht="12.75" hidden="false" customHeight="false" outlineLevel="0" collapsed="false">
      <c r="A431" s="19"/>
      <c r="B431" s="19"/>
      <c r="H431" s="7"/>
      <c r="J431" s="1"/>
      <c r="L431" s="1"/>
    </row>
    <row r="432" customFormat="false" ht="12.75" hidden="false" customHeight="false" outlineLevel="0" collapsed="false">
      <c r="A432" s="19"/>
      <c r="B432" s="19"/>
      <c r="H432" s="7"/>
      <c r="J432" s="1"/>
      <c r="L432" s="1"/>
    </row>
    <row r="433" customFormat="false" ht="12.75" hidden="false" customHeight="false" outlineLevel="0" collapsed="false">
      <c r="A433" s="19"/>
      <c r="B433" s="19"/>
      <c r="H433" s="7"/>
      <c r="J433" s="1"/>
      <c r="L433" s="1"/>
    </row>
    <row r="434" customFormat="false" ht="12.75" hidden="false" customHeight="false" outlineLevel="0" collapsed="false">
      <c r="A434" s="19"/>
      <c r="B434" s="19"/>
      <c r="H434" s="7"/>
      <c r="J434" s="1"/>
      <c r="L434" s="1"/>
    </row>
    <row r="435" customFormat="false" ht="12.75" hidden="false" customHeight="false" outlineLevel="0" collapsed="false">
      <c r="A435" s="19"/>
      <c r="B435" s="19"/>
      <c r="H435" s="7"/>
      <c r="J435" s="1"/>
      <c r="L435" s="1"/>
    </row>
    <row r="436" customFormat="false" ht="12.75" hidden="false" customHeight="false" outlineLevel="0" collapsed="false">
      <c r="A436" s="19"/>
      <c r="B436" s="19"/>
      <c r="H436" s="7"/>
      <c r="J436" s="1"/>
      <c r="L436" s="1"/>
    </row>
    <row r="437" customFormat="false" ht="12.75" hidden="false" customHeight="false" outlineLevel="0" collapsed="false">
      <c r="A437" s="19"/>
      <c r="B437" s="19"/>
      <c r="H437" s="7"/>
      <c r="J437" s="1"/>
      <c r="L437" s="1"/>
    </row>
    <row r="438" customFormat="false" ht="12.75" hidden="false" customHeight="false" outlineLevel="0" collapsed="false">
      <c r="A438" s="19"/>
      <c r="B438" s="19"/>
      <c r="H438" s="7"/>
      <c r="J438" s="1"/>
      <c r="L438" s="1"/>
    </row>
    <row r="439" customFormat="false" ht="12.75" hidden="false" customHeight="false" outlineLevel="0" collapsed="false">
      <c r="A439" s="19"/>
      <c r="B439" s="19"/>
      <c r="H439" s="7"/>
      <c r="J439" s="1"/>
      <c r="L439" s="1"/>
    </row>
    <row r="440" customFormat="false" ht="12.75" hidden="false" customHeight="false" outlineLevel="0" collapsed="false">
      <c r="A440" s="19"/>
      <c r="B440" s="19"/>
      <c r="H440" s="7"/>
      <c r="J440" s="1"/>
      <c r="L440" s="1"/>
    </row>
    <row r="441" customFormat="false" ht="12.75" hidden="false" customHeight="false" outlineLevel="0" collapsed="false">
      <c r="A441" s="19"/>
      <c r="B441" s="19"/>
      <c r="H441" s="7"/>
      <c r="J441" s="1"/>
      <c r="L441" s="1"/>
    </row>
    <row r="442" customFormat="false" ht="12.75" hidden="false" customHeight="false" outlineLevel="0" collapsed="false">
      <c r="A442" s="19"/>
      <c r="B442" s="19"/>
      <c r="H442" s="7"/>
      <c r="J442" s="1"/>
      <c r="L442" s="1"/>
    </row>
    <row r="443" customFormat="false" ht="12.75" hidden="false" customHeight="false" outlineLevel="0" collapsed="false">
      <c r="A443" s="19"/>
      <c r="B443" s="19"/>
      <c r="H443" s="7"/>
      <c r="J443" s="1"/>
      <c r="L443" s="1"/>
    </row>
    <row r="444" customFormat="false" ht="12.75" hidden="false" customHeight="false" outlineLevel="0" collapsed="false">
      <c r="A444" s="19"/>
      <c r="B444" s="19"/>
      <c r="H444" s="7"/>
      <c r="J444" s="1"/>
      <c r="L444" s="1"/>
    </row>
    <row r="445" customFormat="false" ht="12.75" hidden="false" customHeight="false" outlineLevel="0" collapsed="false">
      <c r="A445" s="19"/>
      <c r="B445" s="19"/>
      <c r="H445" s="7"/>
      <c r="J445" s="1"/>
      <c r="L445" s="1"/>
    </row>
    <row r="446" customFormat="false" ht="12.75" hidden="false" customHeight="false" outlineLevel="0" collapsed="false">
      <c r="A446" s="19"/>
      <c r="B446" s="19"/>
      <c r="H446" s="7"/>
      <c r="J446" s="1"/>
      <c r="L446" s="1"/>
    </row>
    <row r="447" customFormat="false" ht="12.75" hidden="false" customHeight="false" outlineLevel="0" collapsed="false">
      <c r="A447" s="19"/>
      <c r="B447" s="19"/>
      <c r="H447" s="7"/>
      <c r="J447" s="1"/>
      <c r="L447" s="1"/>
    </row>
    <row r="448" customFormat="false" ht="12.75" hidden="false" customHeight="false" outlineLevel="0" collapsed="false">
      <c r="A448" s="19"/>
      <c r="B448" s="19"/>
      <c r="H448" s="7"/>
      <c r="J448" s="1"/>
      <c r="L448" s="1"/>
    </row>
    <row r="449" customFormat="false" ht="12.75" hidden="false" customHeight="false" outlineLevel="0" collapsed="false">
      <c r="A449" s="19"/>
      <c r="B449" s="19"/>
      <c r="H449" s="7"/>
      <c r="J449" s="1"/>
      <c r="L449" s="1"/>
    </row>
    <row r="450" customFormat="false" ht="12.75" hidden="false" customHeight="false" outlineLevel="0" collapsed="false">
      <c r="A450" s="19"/>
      <c r="B450" s="19"/>
      <c r="H450" s="7"/>
      <c r="J450" s="1"/>
      <c r="L450" s="1"/>
    </row>
    <row r="451" customFormat="false" ht="12.75" hidden="false" customHeight="false" outlineLevel="0" collapsed="false">
      <c r="A451" s="19"/>
      <c r="B451" s="19"/>
      <c r="H451" s="7"/>
      <c r="J451" s="1"/>
      <c r="L451" s="1"/>
    </row>
    <row r="452" customFormat="false" ht="12.75" hidden="false" customHeight="false" outlineLevel="0" collapsed="false">
      <c r="A452" s="19"/>
      <c r="B452" s="19"/>
      <c r="H452" s="7"/>
      <c r="J452" s="1"/>
      <c r="L452" s="1"/>
    </row>
    <row r="453" customFormat="false" ht="12.75" hidden="false" customHeight="false" outlineLevel="0" collapsed="false">
      <c r="A453" s="19"/>
      <c r="B453" s="19"/>
      <c r="H453" s="7"/>
      <c r="J453" s="1"/>
      <c r="L453" s="1"/>
    </row>
    <row r="454" customFormat="false" ht="12.75" hidden="false" customHeight="false" outlineLevel="0" collapsed="false">
      <c r="A454" s="19"/>
      <c r="B454" s="19"/>
      <c r="H454" s="7"/>
      <c r="J454" s="1"/>
      <c r="L454" s="1"/>
    </row>
    <row r="455" customFormat="false" ht="12.75" hidden="false" customHeight="false" outlineLevel="0" collapsed="false">
      <c r="A455" s="19"/>
      <c r="B455" s="19"/>
      <c r="H455" s="7"/>
      <c r="J455" s="1"/>
      <c r="L455" s="1"/>
    </row>
    <row r="456" customFormat="false" ht="12.75" hidden="false" customHeight="false" outlineLevel="0" collapsed="false">
      <c r="A456" s="19"/>
      <c r="B456" s="19"/>
      <c r="H456" s="7"/>
      <c r="J456" s="1"/>
      <c r="L456" s="1"/>
    </row>
    <row r="457" customFormat="false" ht="12.75" hidden="false" customHeight="false" outlineLevel="0" collapsed="false">
      <c r="A457" s="19"/>
      <c r="B457" s="19"/>
      <c r="H457" s="7"/>
      <c r="J457" s="1"/>
      <c r="L457" s="1"/>
    </row>
    <row r="458" customFormat="false" ht="12.75" hidden="false" customHeight="false" outlineLevel="0" collapsed="false">
      <c r="A458" s="19"/>
      <c r="B458" s="19"/>
      <c r="H458" s="7"/>
      <c r="J458" s="1"/>
      <c r="L458" s="1"/>
    </row>
    <row r="459" customFormat="false" ht="12.75" hidden="false" customHeight="false" outlineLevel="0" collapsed="false">
      <c r="A459" s="19"/>
      <c r="B459" s="19"/>
      <c r="H459" s="7"/>
      <c r="J459" s="1"/>
      <c r="L459" s="1"/>
    </row>
    <row r="460" customFormat="false" ht="12.75" hidden="false" customHeight="false" outlineLevel="0" collapsed="false">
      <c r="A460" s="19"/>
      <c r="B460" s="19"/>
      <c r="H460" s="7"/>
      <c r="J460" s="1"/>
      <c r="L460" s="1"/>
    </row>
    <row r="461" customFormat="false" ht="12.75" hidden="false" customHeight="false" outlineLevel="0" collapsed="false">
      <c r="A461" s="19"/>
      <c r="B461" s="19"/>
      <c r="H461" s="7"/>
      <c r="J461" s="1"/>
      <c r="L461" s="1"/>
    </row>
    <row r="462" customFormat="false" ht="12.75" hidden="false" customHeight="false" outlineLevel="0" collapsed="false">
      <c r="A462" s="19"/>
      <c r="B462" s="19"/>
      <c r="H462" s="7"/>
      <c r="J462" s="1"/>
      <c r="L462" s="1"/>
    </row>
    <row r="463" customFormat="false" ht="12.75" hidden="false" customHeight="false" outlineLevel="0" collapsed="false">
      <c r="A463" s="19"/>
      <c r="B463" s="19"/>
      <c r="H463" s="7"/>
      <c r="J463" s="1"/>
      <c r="L463" s="1"/>
    </row>
    <row r="464" customFormat="false" ht="12.75" hidden="false" customHeight="false" outlineLevel="0" collapsed="false">
      <c r="A464" s="19"/>
      <c r="B464" s="19"/>
      <c r="H464" s="7"/>
      <c r="J464" s="1"/>
      <c r="L464" s="1"/>
    </row>
    <row r="465" customFormat="false" ht="12.75" hidden="false" customHeight="false" outlineLevel="0" collapsed="false">
      <c r="A465" s="19"/>
      <c r="B465" s="19"/>
      <c r="H465" s="7"/>
      <c r="J465" s="1"/>
      <c r="L465" s="1"/>
    </row>
    <row r="466" customFormat="false" ht="12.75" hidden="false" customHeight="false" outlineLevel="0" collapsed="false">
      <c r="A466" s="19"/>
      <c r="B466" s="19"/>
      <c r="H466" s="7"/>
      <c r="J466" s="1"/>
      <c r="L466" s="1"/>
    </row>
    <row r="467" customFormat="false" ht="12.75" hidden="false" customHeight="false" outlineLevel="0" collapsed="false">
      <c r="A467" s="19"/>
      <c r="B467" s="19"/>
      <c r="H467" s="7"/>
      <c r="J467" s="1"/>
      <c r="L467" s="1"/>
    </row>
    <row r="468" customFormat="false" ht="12.75" hidden="false" customHeight="false" outlineLevel="0" collapsed="false">
      <c r="A468" s="19"/>
      <c r="B468" s="19"/>
      <c r="H468" s="7"/>
      <c r="J468" s="1"/>
      <c r="L468" s="1"/>
    </row>
    <row r="469" customFormat="false" ht="12.75" hidden="false" customHeight="false" outlineLevel="0" collapsed="false">
      <c r="A469" s="19"/>
      <c r="B469" s="19"/>
      <c r="H469" s="7"/>
      <c r="J469" s="1"/>
      <c r="L469" s="1"/>
    </row>
    <row r="470" customFormat="false" ht="12.75" hidden="false" customHeight="false" outlineLevel="0" collapsed="false">
      <c r="A470" s="19"/>
      <c r="B470" s="19"/>
      <c r="H470" s="7"/>
      <c r="J470" s="1"/>
      <c r="L470" s="1"/>
    </row>
    <row r="471" customFormat="false" ht="12.75" hidden="false" customHeight="false" outlineLevel="0" collapsed="false">
      <c r="A471" s="19"/>
      <c r="B471" s="19"/>
      <c r="H471" s="7"/>
      <c r="J471" s="1"/>
      <c r="L471" s="1"/>
    </row>
    <row r="472" customFormat="false" ht="12.75" hidden="false" customHeight="false" outlineLevel="0" collapsed="false">
      <c r="A472" s="19"/>
      <c r="B472" s="19"/>
      <c r="H472" s="7"/>
      <c r="J472" s="1"/>
      <c r="L472" s="1"/>
    </row>
    <row r="473" customFormat="false" ht="12.75" hidden="false" customHeight="false" outlineLevel="0" collapsed="false">
      <c r="A473" s="19"/>
      <c r="B473" s="19"/>
      <c r="H473" s="7"/>
      <c r="J473" s="1"/>
      <c r="L473" s="1"/>
    </row>
    <row r="474" customFormat="false" ht="12.75" hidden="false" customHeight="false" outlineLevel="0" collapsed="false">
      <c r="A474" s="19"/>
      <c r="B474" s="19"/>
      <c r="H474" s="7"/>
      <c r="J474" s="1"/>
      <c r="L474" s="1"/>
    </row>
    <row r="475" customFormat="false" ht="12.75" hidden="false" customHeight="false" outlineLevel="0" collapsed="false">
      <c r="A475" s="19"/>
      <c r="B475" s="19"/>
      <c r="H475" s="7"/>
      <c r="J475" s="1"/>
      <c r="L475" s="1"/>
    </row>
    <row r="476" customFormat="false" ht="12.75" hidden="false" customHeight="false" outlineLevel="0" collapsed="false">
      <c r="A476" s="19"/>
      <c r="B476" s="19"/>
      <c r="H476" s="7"/>
      <c r="J476" s="1"/>
      <c r="L476" s="1"/>
    </row>
    <row r="477" customFormat="false" ht="12.75" hidden="false" customHeight="false" outlineLevel="0" collapsed="false">
      <c r="A477" s="19"/>
      <c r="B477" s="19"/>
      <c r="H477" s="7"/>
      <c r="J477" s="1"/>
      <c r="L477" s="1"/>
    </row>
    <row r="478" customFormat="false" ht="12.75" hidden="false" customHeight="false" outlineLevel="0" collapsed="false">
      <c r="A478" s="19"/>
      <c r="B478" s="19"/>
      <c r="H478" s="7"/>
      <c r="J478" s="1"/>
      <c r="L478" s="1"/>
    </row>
    <row r="479" customFormat="false" ht="12.75" hidden="false" customHeight="false" outlineLevel="0" collapsed="false">
      <c r="A479" s="19"/>
      <c r="B479" s="19"/>
      <c r="H479" s="7"/>
      <c r="J479" s="1"/>
      <c r="L479" s="1"/>
    </row>
    <row r="480" customFormat="false" ht="12.75" hidden="false" customHeight="false" outlineLevel="0" collapsed="false">
      <c r="A480" s="19"/>
      <c r="B480" s="19"/>
      <c r="H480" s="7"/>
      <c r="J480" s="1"/>
      <c r="L480" s="1"/>
    </row>
    <row r="481" customFormat="false" ht="12.75" hidden="false" customHeight="false" outlineLevel="0" collapsed="false">
      <c r="A481" s="19"/>
      <c r="B481" s="19"/>
      <c r="H481" s="7"/>
      <c r="J481" s="1"/>
      <c r="L481" s="1"/>
    </row>
    <row r="482" customFormat="false" ht="12.75" hidden="false" customHeight="false" outlineLevel="0" collapsed="false">
      <c r="A482" s="19"/>
      <c r="B482" s="19"/>
      <c r="H482" s="7"/>
      <c r="J482" s="1"/>
      <c r="L482" s="1"/>
    </row>
    <row r="483" customFormat="false" ht="12.75" hidden="false" customHeight="false" outlineLevel="0" collapsed="false">
      <c r="A483" s="19"/>
      <c r="B483" s="19"/>
      <c r="H483" s="7"/>
      <c r="J483" s="1"/>
      <c r="L483" s="1"/>
    </row>
    <row r="484" customFormat="false" ht="12.75" hidden="false" customHeight="false" outlineLevel="0" collapsed="false">
      <c r="A484" s="19"/>
      <c r="B484" s="19"/>
      <c r="H484" s="7"/>
      <c r="J484" s="1"/>
      <c r="L484" s="1"/>
    </row>
    <row r="485" customFormat="false" ht="12.75" hidden="false" customHeight="false" outlineLevel="0" collapsed="false">
      <c r="A485" s="19"/>
      <c r="B485" s="19"/>
      <c r="H485" s="7"/>
      <c r="J485" s="1"/>
      <c r="L485" s="1"/>
    </row>
    <row r="486" customFormat="false" ht="12.75" hidden="false" customHeight="false" outlineLevel="0" collapsed="false">
      <c r="A486" s="19"/>
      <c r="B486" s="19"/>
      <c r="H486" s="7"/>
      <c r="J486" s="1"/>
      <c r="L486" s="1"/>
    </row>
    <row r="487" customFormat="false" ht="12.75" hidden="false" customHeight="false" outlineLevel="0" collapsed="false">
      <c r="A487" s="19"/>
      <c r="B487" s="19"/>
      <c r="H487" s="7"/>
      <c r="J487" s="1"/>
      <c r="L487" s="1"/>
    </row>
    <row r="488" customFormat="false" ht="12.75" hidden="false" customHeight="false" outlineLevel="0" collapsed="false">
      <c r="A488" s="19"/>
      <c r="B488" s="19"/>
      <c r="H488" s="7"/>
      <c r="J488" s="1"/>
      <c r="L488" s="1"/>
    </row>
    <row r="489" customFormat="false" ht="12.75" hidden="false" customHeight="false" outlineLevel="0" collapsed="false">
      <c r="A489" s="19"/>
      <c r="B489" s="19"/>
      <c r="H489" s="7"/>
      <c r="J489" s="1"/>
      <c r="L489" s="1"/>
    </row>
    <row r="490" customFormat="false" ht="12.75" hidden="false" customHeight="false" outlineLevel="0" collapsed="false">
      <c r="A490" s="19"/>
      <c r="B490" s="19"/>
      <c r="H490" s="7"/>
      <c r="J490" s="1"/>
      <c r="L490" s="1"/>
    </row>
    <row r="491" customFormat="false" ht="12.75" hidden="false" customHeight="false" outlineLevel="0" collapsed="false">
      <c r="A491" s="19"/>
      <c r="B491" s="19"/>
      <c r="H491" s="7"/>
      <c r="J491" s="1"/>
      <c r="L491" s="1"/>
    </row>
    <row r="492" customFormat="false" ht="12.75" hidden="false" customHeight="false" outlineLevel="0" collapsed="false">
      <c r="A492" s="19"/>
      <c r="B492" s="19"/>
      <c r="H492" s="7"/>
      <c r="J492" s="1"/>
      <c r="L492" s="1"/>
    </row>
    <row r="493" customFormat="false" ht="12.75" hidden="false" customHeight="false" outlineLevel="0" collapsed="false">
      <c r="A493" s="19"/>
      <c r="B493" s="19"/>
      <c r="H493" s="7"/>
      <c r="J493" s="1"/>
      <c r="L493" s="1"/>
    </row>
    <row r="494" customFormat="false" ht="12.75" hidden="false" customHeight="false" outlineLevel="0" collapsed="false">
      <c r="A494" s="19"/>
      <c r="B494" s="19"/>
      <c r="H494" s="7"/>
      <c r="J494" s="1"/>
      <c r="L494" s="1"/>
    </row>
    <row r="495" customFormat="false" ht="12.75" hidden="false" customHeight="false" outlineLevel="0" collapsed="false">
      <c r="A495" s="19"/>
      <c r="B495" s="19"/>
      <c r="H495" s="7"/>
      <c r="J495" s="1"/>
      <c r="L495" s="1"/>
    </row>
    <row r="496" customFormat="false" ht="12.75" hidden="false" customHeight="false" outlineLevel="0" collapsed="false">
      <c r="A496" s="19"/>
      <c r="B496" s="19"/>
      <c r="H496" s="7"/>
      <c r="J496" s="1"/>
      <c r="L496" s="1"/>
    </row>
    <row r="497" customFormat="false" ht="12.75" hidden="false" customHeight="false" outlineLevel="0" collapsed="false">
      <c r="A497" s="19"/>
      <c r="B497" s="19"/>
      <c r="H497" s="7"/>
      <c r="J497" s="1"/>
      <c r="L497" s="1"/>
    </row>
    <row r="498" customFormat="false" ht="12.75" hidden="false" customHeight="false" outlineLevel="0" collapsed="false">
      <c r="A498" s="19"/>
      <c r="B498" s="19"/>
      <c r="H498" s="7"/>
      <c r="J498" s="1"/>
      <c r="L498" s="1"/>
    </row>
    <row r="499" customFormat="false" ht="12.75" hidden="false" customHeight="false" outlineLevel="0" collapsed="false">
      <c r="A499" s="19"/>
      <c r="B499" s="19"/>
      <c r="H499" s="7"/>
      <c r="J499" s="1"/>
      <c r="L499" s="1"/>
    </row>
    <row r="500" customFormat="false" ht="12.75" hidden="false" customHeight="false" outlineLevel="0" collapsed="false">
      <c r="A500" s="19"/>
      <c r="B500" s="19"/>
      <c r="H500" s="7"/>
      <c r="J500" s="1"/>
      <c r="L500" s="1"/>
    </row>
    <row r="501" customFormat="false" ht="12.75" hidden="false" customHeight="false" outlineLevel="0" collapsed="false">
      <c r="A501" s="19"/>
      <c r="B501" s="19"/>
      <c r="H501" s="7"/>
      <c r="J501" s="1"/>
      <c r="L501" s="1"/>
    </row>
    <row r="502" customFormat="false" ht="12.75" hidden="false" customHeight="false" outlineLevel="0" collapsed="false">
      <c r="A502" s="19"/>
      <c r="B502" s="19"/>
      <c r="H502" s="7"/>
      <c r="J502" s="1"/>
      <c r="L502" s="1"/>
    </row>
    <row r="503" customFormat="false" ht="12.75" hidden="false" customHeight="false" outlineLevel="0" collapsed="false">
      <c r="A503" s="19"/>
      <c r="B503" s="19"/>
      <c r="H503" s="7"/>
      <c r="J503" s="1"/>
      <c r="L503" s="1"/>
    </row>
    <row r="504" customFormat="false" ht="12.75" hidden="false" customHeight="false" outlineLevel="0" collapsed="false">
      <c r="A504" s="19"/>
      <c r="B504" s="19"/>
      <c r="H504" s="7"/>
      <c r="J504" s="1"/>
      <c r="L504" s="1"/>
    </row>
    <row r="505" customFormat="false" ht="12.75" hidden="false" customHeight="false" outlineLevel="0" collapsed="false">
      <c r="A505" s="19"/>
      <c r="B505" s="19"/>
      <c r="H505" s="7"/>
      <c r="J505" s="1"/>
      <c r="L505" s="1"/>
    </row>
    <row r="506" customFormat="false" ht="12.75" hidden="false" customHeight="false" outlineLevel="0" collapsed="false">
      <c r="A506" s="19"/>
      <c r="B506" s="19"/>
      <c r="H506" s="7"/>
      <c r="J506" s="1"/>
      <c r="L506" s="1"/>
    </row>
    <row r="507" customFormat="false" ht="12.75" hidden="false" customHeight="false" outlineLevel="0" collapsed="false">
      <c r="A507" s="19"/>
      <c r="B507" s="19"/>
      <c r="H507" s="7"/>
      <c r="J507" s="1"/>
      <c r="L507" s="1"/>
    </row>
    <row r="508" customFormat="false" ht="12.75" hidden="false" customHeight="false" outlineLevel="0" collapsed="false">
      <c r="A508" s="19"/>
      <c r="B508" s="19"/>
      <c r="H508" s="7"/>
      <c r="J508" s="1"/>
      <c r="L508" s="1"/>
    </row>
    <row r="509" customFormat="false" ht="12.75" hidden="false" customHeight="false" outlineLevel="0" collapsed="false">
      <c r="A509" s="19"/>
      <c r="B509" s="19"/>
      <c r="H509" s="7"/>
      <c r="J509" s="1"/>
      <c r="L509" s="1"/>
    </row>
    <row r="510" customFormat="false" ht="12.75" hidden="false" customHeight="false" outlineLevel="0" collapsed="false">
      <c r="A510" s="19"/>
      <c r="B510" s="19"/>
      <c r="H510" s="7"/>
      <c r="J510" s="1"/>
      <c r="L510" s="1"/>
    </row>
    <row r="511" customFormat="false" ht="12.75" hidden="false" customHeight="false" outlineLevel="0" collapsed="false">
      <c r="A511" s="19"/>
      <c r="B511" s="19"/>
      <c r="H511" s="7"/>
      <c r="J511" s="1"/>
      <c r="L511" s="1"/>
    </row>
    <row r="512" customFormat="false" ht="12.75" hidden="false" customHeight="false" outlineLevel="0" collapsed="false">
      <c r="A512" s="19"/>
      <c r="B512" s="19"/>
      <c r="H512" s="7"/>
      <c r="J512" s="1"/>
      <c r="L512" s="1"/>
    </row>
    <row r="513" customFormat="false" ht="12.75" hidden="false" customHeight="false" outlineLevel="0" collapsed="false">
      <c r="A513" s="19"/>
      <c r="B513" s="19"/>
      <c r="H513" s="7"/>
      <c r="J513" s="1"/>
      <c r="L513" s="1"/>
    </row>
    <row r="514" customFormat="false" ht="12.75" hidden="false" customHeight="false" outlineLevel="0" collapsed="false">
      <c r="A514" s="19"/>
      <c r="B514" s="19"/>
      <c r="H514" s="7"/>
      <c r="J514" s="1"/>
      <c r="L514" s="1"/>
    </row>
    <row r="515" customFormat="false" ht="12.75" hidden="false" customHeight="false" outlineLevel="0" collapsed="false">
      <c r="A515" s="19"/>
      <c r="B515" s="19"/>
      <c r="H515" s="7"/>
      <c r="J515" s="1"/>
      <c r="L515" s="1"/>
    </row>
    <row r="516" customFormat="false" ht="12.75" hidden="false" customHeight="false" outlineLevel="0" collapsed="false">
      <c r="A516" s="19"/>
      <c r="B516" s="19"/>
      <c r="H516" s="7"/>
      <c r="J516" s="1"/>
      <c r="L516" s="1"/>
    </row>
    <row r="517" customFormat="false" ht="12.75" hidden="false" customHeight="false" outlineLevel="0" collapsed="false">
      <c r="A517" s="19"/>
      <c r="B517" s="19"/>
      <c r="H517" s="7"/>
      <c r="J517" s="1"/>
      <c r="L517" s="1"/>
    </row>
    <row r="518" customFormat="false" ht="12.75" hidden="false" customHeight="false" outlineLevel="0" collapsed="false">
      <c r="A518" s="19"/>
      <c r="B518" s="19"/>
      <c r="H518" s="7"/>
      <c r="J518" s="1"/>
      <c r="L518" s="1"/>
    </row>
    <row r="519" customFormat="false" ht="12.75" hidden="false" customHeight="false" outlineLevel="0" collapsed="false">
      <c r="A519" s="19"/>
      <c r="B519" s="19"/>
      <c r="H519" s="7"/>
      <c r="J519" s="1"/>
      <c r="L519" s="1"/>
    </row>
    <row r="520" customFormat="false" ht="12.75" hidden="false" customHeight="false" outlineLevel="0" collapsed="false">
      <c r="A520" s="19"/>
      <c r="B520" s="19"/>
      <c r="H520" s="7"/>
      <c r="J520" s="1"/>
      <c r="L520" s="1"/>
    </row>
    <row r="521" customFormat="false" ht="12.75" hidden="false" customHeight="false" outlineLevel="0" collapsed="false">
      <c r="A521" s="19"/>
      <c r="B521" s="19"/>
      <c r="H521" s="7"/>
      <c r="J521" s="1"/>
      <c r="L521" s="1"/>
    </row>
    <row r="522" customFormat="false" ht="12.75" hidden="false" customHeight="false" outlineLevel="0" collapsed="false">
      <c r="A522" s="19"/>
      <c r="B522" s="19"/>
      <c r="H522" s="7"/>
      <c r="J522" s="1"/>
      <c r="L522" s="1"/>
    </row>
    <row r="523" customFormat="false" ht="12.75" hidden="false" customHeight="false" outlineLevel="0" collapsed="false">
      <c r="A523" s="19"/>
      <c r="B523" s="19"/>
      <c r="H523" s="7"/>
      <c r="J523" s="1"/>
      <c r="L523" s="1"/>
    </row>
    <row r="524" customFormat="false" ht="12.75" hidden="false" customHeight="false" outlineLevel="0" collapsed="false">
      <c r="A524" s="19"/>
      <c r="B524" s="19"/>
      <c r="H524" s="7"/>
      <c r="J524" s="1"/>
      <c r="L524" s="1"/>
    </row>
    <row r="525" customFormat="false" ht="12.75" hidden="false" customHeight="false" outlineLevel="0" collapsed="false">
      <c r="A525" s="19"/>
      <c r="B525" s="19"/>
      <c r="H525" s="7"/>
      <c r="J525" s="1"/>
      <c r="L525" s="1"/>
    </row>
    <row r="526" customFormat="false" ht="12.75" hidden="false" customHeight="false" outlineLevel="0" collapsed="false">
      <c r="A526" s="19"/>
      <c r="B526" s="19"/>
      <c r="H526" s="7"/>
      <c r="J526" s="1"/>
      <c r="L526" s="1"/>
    </row>
    <row r="527" customFormat="false" ht="12.75" hidden="false" customHeight="false" outlineLevel="0" collapsed="false">
      <c r="A527" s="19"/>
      <c r="B527" s="19"/>
      <c r="H527" s="7"/>
      <c r="J527" s="1"/>
      <c r="L527" s="1"/>
    </row>
    <row r="528" customFormat="false" ht="12.75" hidden="false" customHeight="false" outlineLevel="0" collapsed="false">
      <c r="A528" s="19"/>
      <c r="B528" s="19"/>
      <c r="H528" s="7"/>
      <c r="J528" s="1"/>
      <c r="L528" s="1"/>
    </row>
    <row r="529" customFormat="false" ht="12.75" hidden="false" customHeight="false" outlineLevel="0" collapsed="false">
      <c r="A529" s="19"/>
      <c r="B529" s="19"/>
      <c r="H529" s="7"/>
      <c r="J529" s="1"/>
      <c r="L529" s="1"/>
    </row>
    <row r="530" customFormat="false" ht="12.75" hidden="false" customHeight="false" outlineLevel="0" collapsed="false">
      <c r="A530" s="19"/>
      <c r="B530" s="19"/>
      <c r="H530" s="7"/>
      <c r="J530" s="1"/>
      <c r="L530" s="1"/>
    </row>
    <row r="531" customFormat="false" ht="12.75" hidden="false" customHeight="false" outlineLevel="0" collapsed="false">
      <c r="A531" s="19"/>
      <c r="B531" s="19"/>
      <c r="H531" s="7"/>
      <c r="J531" s="1"/>
      <c r="L531" s="1"/>
    </row>
    <row r="532" customFormat="false" ht="12.75" hidden="false" customHeight="false" outlineLevel="0" collapsed="false">
      <c r="A532" s="19"/>
      <c r="B532" s="19"/>
      <c r="H532" s="7"/>
      <c r="J532" s="1"/>
      <c r="L532" s="1"/>
    </row>
    <row r="533" customFormat="false" ht="12.75" hidden="false" customHeight="false" outlineLevel="0" collapsed="false">
      <c r="A533" s="19"/>
      <c r="B533" s="19"/>
      <c r="H533" s="7"/>
      <c r="J533" s="1"/>
      <c r="L533" s="1"/>
    </row>
    <row r="534" customFormat="false" ht="12.75" hidden="false" customHeight="false" outlineLevel="0" collapsed="false">
      <c r="A534" s="19"/>
      <c r="B534" s="19"/>
      <c r="H534" s="7"/>
      <c r="J534" s="1"/>
      <c r="L534" s="1"/>
    </row>
    <row r="535" customFormat="false" ht="12.75" hidden="false" customHeight="false" outlineLevel="0" collapsed="false">
      <c r="A535" s="19"/>
      <c r="B535" s="19"/>
      <c r="H535" s="7"/>
      <c r="J535" s="1"/>
      <c r="L535" s="1"/>
    </row>
    <row r="536" customFormat="false" ht="12.75" hidden="false" customHeight="false" outlineLevel="0" collapsed="false">
      <c r="A536" s="19"/>
      <c r="B536" s="19"/>
      <c r="H536" s="7"/>
      <c r="J536" s="1"/>
      <c r="L536" s="1"/>
    </row>
    <row r="537" customFormat="false" ht="12.75" hidden="false" customHeight="false" outlineLevel="0" collapsed="false">
      <c r="A537" s="19"/>
      <c r="B537" s="19"/>
      <c r="H537" s="7"/>
      <c r="J537" s="1"/>
      <c r="L537" s="1"/>
    </row>
    <row r="538" customFormat="false" ht="12.75" hidden="false" customHeight="false" outlineLevel="0" collapsed="false">
      <c r="A538" s="19"/>
      <c r="B538" s="19"/>
      <c r="H538" s="7"/>
      <c r="J538" s="1"/>
      <c r="L538" s="1"/>
    </row>
    <row r="539" customFormat="false" ht="12.75" hidden="false" customHeight="false" outlineLevel="0" collapsed="false">
      <c r="A539" s="19"/>
      <c r="B539" s="19"/>
      <c r="H539" s="7"/>
      <c r="J539" s="1"/>
      <c r="L539" s="1"/>
    </row>
    <row r="540" customFormat="false" ht="12.75" hidden="false" customHeight="false" outlineLevel="0" collapsed="false">
      <c r="A540" s="19"/>
      <c r="B540" s="19"/>
      <c r="H540" s="7"/>
      <c r="J540" s="1"/>
      <c r="L540" s="1"/>
    </row>
    <row r="541" customFormat="false" ht="12.75" hidden="false" customHeight="false" outlineLevel="0" collapsed="false">
      <c r="A541" s="19"/>
      <c r="B541" s="19"/>
      <c r="H541" s="7"/>
      <c r="J541" s="1"/>
      <c r="L541" s="1"/>
    </row>
    <row r="542" customFormat="false" ht="12.75" hidden="false" customHeight="false" outlineLevel="0" collapsed="false">
      <c r="A542" s="19"/>
      <c r="B542" s="19"/>
      <c r="H542" s="7"/>
      <c r="J542" s="1"/>
      <c r="L542" s="1"/>
    </row>
    <row r="543" customFormat="false" ht="12.75" hidden="false" customHeight="false" outlineLevel="0" collapsed="false">
      <c r="A543" s="19"/>
      <c r="B543" s="19"/>
      <c r="H543" s="7"/>
      <c r="J543" s="1"/>
      <c r="L543" s="1"/>
    </row>
    <row r="544" customFormat="false" ht="12.75" hidden="false" customHeight="false" outlineLevel="0" collapsed="false">
      <c r="A544" s="19"/>
      <c r="B544" s="19"/>
      <c r="H544" s="7"/>
      <c r="J544" s="1"/>
      <c r="L544" s="1"/>
    </row>
    <row r="545" customFormat="false" ht="12.75" hidden="false" customHeight="false" outlineLevel="0" collapsed="false">
      <c r="A545" s="19"/>
      <c r="B545" s="19"/>
      <c r="H545" s="7"/>
      <c r="J545" s="1"/>
      <c r="L545" s="1"/>
    </row>
    <row r="546" customFormat="false" ht="12.75" hidden="false" customHeight="false" outlineLevel="0" collapsed="false">
      <c r="A546" s="19"/>
      <c r="B546" s="19"/>
      <c r="H546" s="7"/>
      <c r="J546" s="1"/>
      <c r="L546" s="1"/>
    </row>
    <row r="547" customFormat="false" ht="12.75" hidden="false" customHeight="false" outlineLevel="0" collapsed="false">
      <c r="A547" s="19"/>
      <c r="B547" s="19"/>
      <c r="H547" s="7"/>
      <c r="J547" s="1"/>
      <c r="L547" s="1"/>
    </row>
    <row r="548" customFormat="false" ht="12.75" hidden="false" customHeight="false" outlineLevel="0" collapsed="false">
      <c r="A548" s="19"/>
      <c r="B548" s="19"/>
      <c r="H548" s="7"/>
      <c r="J548" s="1"/>
      <c r="L548" s="1"/>
    </row>
    <row r="549" customFormat="false" ht="12.75" hidden="false" customHeight="false" outlineLevel="0" collapsed="false">
      <c r="A549" s="19"/>
      <c r="B549" s="19"/>
      <c r="H549" s="7"/>
      <c r="J549" s="1"/>
      <c r="L549" s="1"/>
    </row>
    <row r="550" customFormat="false" ht="12.75" hidden="false" customHeight="false" outlineLevel="0" collapsed="false">
      <c r="A550" s="19"/>
      <c r="B550" s="19"/>
      <c r="H550" s="7"/>
      <c r="J550" s="1"/>
      <c r="L550" s="1"/>
    </row>
    <row r="551" customFormat="false" ht="12.75" hidden="false" customHeight="false" outlineLevel="0" collapsed="false">
      <c r="A551" s="19"/>
      <c r="B551" s="19"/>
      <c r="H551" s="7"/>
      <c r="J551" s="1"/>
      <c r="L551" s="1"/>
    </row>
    <row r="552" customFormat="false" ht="12.75" hidden="false" customHeight="false" outlineLevel="0" collapsed="false">
      <c r="A552" s="19"/>
      <c r="B552" s="19"/>
      <c r="H552" s="7"/>
      <c r="J552" s="1"/>
      <c r="L552" s="1"/>
    </row>
    <row r="553" customFormat="false" ht="12.75" hidden="false" customHeight="false" outlineLevel="0" collapsed="false">
      <c r="A553" s="19"/>
      <c r="B553" s="19"/>
      <c r="H553" s="7"/>
      <c r="J553" s="1"/>
      <c r="L553" s="1"/>
    </row>
    <row r="554" customFormat="false" ht="12.75" hidden="false" customHeight="false" outlineLevel="0" collapsed="false">
      <c r="A554" s="19"/>
      <c r="B554" s="19"/>
      <c r="H554" s="7"/>
      <c r="J554" s="1"/>
      <c r="L554" s="1"/>
    </row>
    <row r="555" customFormat="false" ht="12.75" hidden="false" customHeight="false" outlineLevel="0" collapsed="false">
      <c r="A555" s="19"/>
      <c r="B555" s="19"/>
      <c r="H555" s="7"/>
      <c r="J555" s="1"/>
      <c r="L555" s="1"/>
    </row>
    <row r="556" customFormat="false" ht="12.75" hidden="false" customHeight="false" outlineLevel="0" collapsed="false">
      <c r="A556" s="19"/>
      <c r="B556" s="19"/>
      <c r="H556" s="7"/>
      <c r="J556" s="1"/>
      <c r="L556" s="1"/>
    </row>
    <row r="557" customFormat="false" ht="12.75" hidden="false" customHeight="false" outlineLevel="0" collapsed="false">
      <c r="A557" s="19"/>
      <c r="B557" s="19"/>
      <c r="H557" s="7"/>
      <c r="J557" s="1"/>
      <c r="L557" s="1"/>
    </row>
    <row r="558" customFormat="false" ht="12.75" hidden="false" customHeight="false" outlineLevel="0" collapsed="false">
      <c r="A558" s="19"/>
      <c r="B558" s="19"/>
      <c r="H558" s="7"/>
      <c r="J558" s="1"/>
      <c r="L558" s="1"/>
    </row>
    <row r="559" customFormat="false" ht="12.75" hidden="false" customHeight="false" outlineLevel="0" collapsed="false">
      <c r="A559" s="19"/>
      <c r="B559" s="19"/>
      <c r="H559" s="7"/>
      <c r="J559" s="1"/>
      <c r="L559" s="1"/>
    </row>
    <row r="560" customFormat="false" ht="12.75" hidden="false" customHeight="false" outlineLevel="0" collapsed="false">
      <c r="A560" s="19"/>
      <c r="B560" s="19"/>
      <c r="H560" s="7"/>
      <c r="J560" s="1"/>
      <c r="L560" s="1"/>
    </row>
    <row r="561" customFormat="false" ht="12.75" hidden="false" customHeight="false" outlineLevel="0" collapsed="false">
      <c r="A561" s="19"/>
      <c r="B561" s="19"/>
      <c r="H561" s="7"/>
      <c r="J561" s="1"/>
      <c r="L561" s="1"/>
    </row>
    <row r="562" customFormat="false" ht="12.75" hidden="false" customHeight="false" outlineLevel="0" collapsed="false">
      <c r="A562" s="19"/>
      <c r="B562" s="19"/>
      <c r="H562" s="7"/>
      <c r="J562" s="1"/>
      <c r="L562" s="1"/>
    </row>
    <row r="563" customFormat="false" ht="12.75" hidden="false" customHeight="false" outlineLevel="0" collapsed="false">
      <c r="A563" s="19"/>
      <c r="B563" s="19"/>
      <c r="H563" s="7"/>
      <c r="J563" s="1"/>
      <c r="L563" s="1"/>
    </row>
    <row r="564" customFormat="false" ht="12.75" hidden="false" customHeight="false" outlineLevel="0" collapsed="false">
      <c r="A564" s="19"/>
      <c r="B564" s="19"/>
      <c r="H564" s="7"/>
      <c r="J564" s="1"/>
      <c r="L564" s="1"/>
    </row>
    <row r="565" customFormat="false" ht="12.75" hidden="false" customHeight="false" outlineLevel="0" collapsed="false">
      <c r="A565" s="19"/>
      <c r="B565" s="19"/>
      <c r="H565" s="7"/>
      <c r="J565" s="1"/>
      <c r="L565" s="1"/>
    </row>
    <row r="566" customFormat="false" ht="12.75" hidden="false" customHeight="false" outlineLevel="0" collapsed="false">
      <c r="A566" s="19"/>
      <c r="B566" s="19"/>
      <c r="H566" s="7"/>
      <c r="J566" s="1"/>
      <c r="L566" s="1"/>
    </row>
    <row r="567" customFormat="false" ht="12.75" hidden="false" customHeight="false" outlineLevel="0" collapsed="false">
      <c r="A567" s="19"/>
      <c r="B567" s="19"/>
      <c r="H567" s="7"/>
      <c r="J567" s="1"/>
      <c r="L567" s="1"/>
    </row>
    <row r="568" customFormat="false" ht="12.75" hidden="false" customHeight="false" outlineLevel="0" collapsed="false">
      <c r="A568" s="19"/>
      <c r="B568" s="19"/>
      <c r="H568" s="7"/>
      <c r="J568" s="1"/>
      <c r="L568" s="1"/>
    </row>
    <row r="569" customFormat="false" ht="12.75" hidden="false" customHeight="false" outlineLevel="0" collapsed="false">
      <c r="A569" s="19"/>
      <c r="B569" s="19"/>
      <c r="H569" s="7"/>
      <c r="J569" s="1"/>
      <c r="L569" s="1"/>
    </row>
    <row r="570" customFormat="false" ht="12.75" hidden="false" customHeight="false" outlineLevel="0" collapsed="false">
      <c r="A570" s="19"/>
      <c r="B570" s="19"/>
      <c r="H570" s="7"/>
      <c r="J570" s="1"/>
      <c r="L570" s="1"/>
    </row>
    <row r="571" customFormat="false" ht="12.75" hidden="false" customHeight="false" outlineLevel="0" collapsed="false">
      <c r="A571" s="19"/>
      <c r="B571" s="19"/>
      <c r="H571" s="7"/>
      <c r="J571" s="1"/>
      <c r="L571" s="1"/>
    </row>
    <row r="572" customFormat="false" ht="12.75" hidden="false" customHeight="false" outlineLevel="0" collapsed="false">
      <c r="A572" s="19"/>
      <c r="B572" s="19"/>
      <c r="H572" s="7"/>
      <c r="J572" s="1"/>
      <c r="L572" s="1"/>
    </row>
    <row r="573" customFormat="false" ht="12.75" hidden="false" customHeight="false" outlineLevel="0" collapsed="false">
      <c r="A573" s="19"/>
      <c r="B573" s="19"/>
      <c r="H573" s="7"/>
      <c r="J573" s="1"/>
      <c r="L573" s="1"/>
    </row>
    <row r="574" customFormat="false" ht="12.75" hidden="false" customHeight="false" outlineLevel="0" collapsed="false">
      <c r="A574" s="19"/>
      <c r="B574" s="19"/>
      <c r="H574" s="7"/>
      <c r="J574" s="1"/>
      <c r="L574" s="1"/>
    </row>
    <row r="575" customFormat="false" ht="12.75" hidden="false" customHeight="false" outlineLevel="0" collapsed="false">
      <c r="A575" s="19"/>
      <c r="B575" s="19"/>
      <c r="H575" s="7"/>
      <c r="J575" s="1"/>
      <c r="L575" s="1"/>
    </row>
    <row r="576" customFormat="false" ht="12.75" hidden="false" customHeight="false" outlineLevel="0" collapsed="false">
      <c r="A576" s="19"/>
      <c r="B576" s="19"/>
      <c r="H576" s="7"/>
      <c r="J576" s="1"/>
      <c r="L576" s="1"/>
    </row>
    <row r="577" customFormat="false" ht="12.75" hidden="false" customHeight="false" outlineLevel="0" collapsed="false">
      <c r="A577" s="19"/>
      <c r="B577" s="19"/>
      <c r="H577" s="7"/>
      <c r="J577" s="1"/>
      <c r="L577" s="1"/>
    </row>
    <row r="578" customFormat="false" ht="12.75" hidden="false" customHeight="false" outlineLevel="0" collapsed="false">
      <c r="A578" s="19"/>
      <c r="B578" s="19"/>
      <c r="H578" s="7"/>
      <c r="J578" s="1"/>
      <c r="L578" s="1"/>
    </row>
    <row r="579" customFormat="false" ht="12.75" hidden="false" customHeight="false" outlineLevel="0" collapsed="false">
      <c r="A579" s="19"/>
      <c r="B579" s="19"/>
      <c r="H579" s="7"/>
      <c r="J579" s="1"/>
      <c r="L579" s="1"/>
    </row>
    <row r="580" customFormat="false" ht="12.75" hidden="false" customHeight="false" outlineLevel="0" collapsed="false">
      <c r="A580" s="19"/>
      <c r="B580" s="19"/>
      <c r="H580" s="7"/>
      <c r="J580" s="1"/>
      <c r="L580" s="1"/>
    </row>
    <row r="581" customFormat="false" ht="12.75" hidden="false" customHeight="false" outlineLevel="0" collapsed="false">
      <c r="A581" s="19"/>
      <c r="B581" s="19"/>
      <c r="H581" s="7"/>
      <c r="J581" s="1"/>
      <c r="L581" s="1"/>
    </row>
    <row r="582" customFormat="false" ht="12.75" hidden="false" customHeight="false" outlineLevel="0" collapsed="false">
      <c r="A582" s="19"/>
      <c r="B582" s="19"/>
      <c r="H582" s="7"/>
      <c r="J582" s="1"/>
      <c r="L582" s="1"/>
    </row>
    <row r="583" customFormat="false" ht="12.75" hidden="false" customHeight="false" outlineLevel="0" collapsed="false">
      <c r="A583" s="19"/>
      <c r="B583" s="19"/>
      <c r="H583" s="7"/>
      <c r="J583" s="1"/>
      <c r="L583" s="1"/>
    </row>
    <row r="584" customFormat="false" ht="12.75" hidden="false" customHeight="false" outlineLevel="0" collapsed="false">
      <c r="A584" s="19"/>
      <c r="B584" s="19"/>
      <c r="H584" s="7"/>
      <c r="J584" s="1"/>
      <c r="L584" s="1"/>
    </row>
    <row r="585" customFormat="false" ht="12.75" hidden="false" customHeight="false" outlineLevel="0" collapsed="false">
      <c r="A585" s="19"/>
      <c r="B585" s="19"/>
      <c r="H585" s="7"/>
      <c r="J585" s="1"/>
      <c r="L585" s="1"/>
    </row>
    <row r="586" customFormat="false" ht="12.75" hidden="false" customHeight="false" outlineLevel="0" collapsed="false">
      <c r="A586" s="19"/>
      <c r="B586" s="19"/>
      <c r="H586" s="7"/>
      <c r="J586" s="1"/>
      <c r="L586" s="1"/>
    </row>
    <row r="587" customFormat="false" ht="12.75" hidden="false" customHeight="false" outlineLevel="0" collapsed="false">
      <c r="A587" s="19"/>
      <c r="B587" s="19"/>
      <c r="H587" s="7"/>
      <c r="J587" s="1"/>
      <c r="L587" s="1"/>
    </row>
    <row r="588" customFormat="false" ht="12.75" hidden="false" customHeight="false" outlineLevel="0" collapsed="false">
      <c r="A588" s="19"/>
      <c r="B588" s="19"/>
      <c r="H588" s="7"/>
      <c r="J588" s="1"/>
      <c r="L588" s="1"/>
    </row>
    <row r="589" customFormat="false" ht="12.75" hidden="false" customHeight="false" outlineLevel="0" collapsed="false">
      <c r="A589" s="19"/>
      <c r="B589" s="19"/>
      <c r="H589" s="7"/>
      <c r="J589" s="1"/>
      <c r="L589" s="1"/>
    </row>
    <row r="590" customFormat="false" ht="12.75" hidden="false" customHeight="false" outlineLevel="0" collapsed="false">
      <c r="A590" s="19"/>
      <c r="B590" s="19"/>
      <c r="H590" s="7"/>
      <c r="J590" s="1"/>
      <c r="L590" s="1"/>
    </row>
    <row r="591" customFormat="false" ht="12.75" hidden="false" customHeight="false" outlineLevel="0" collapsed="false">
      <c r="A591" s="19"/>
      <c r="B591" s="19"/>
      <c r="H591" s="7"/>
      <c r="J591" s="1"/>
      <c r="L591" s="1"/>
    </row>
    <row r="592" customFormat="false" ht="12.75" hidden="false" customHeight="false" outlineLevel="0" collapsed="false">
      <c r="A592" s="19"/>
      <c r="B592" s="19"/>
      <c r="H592" s="7"/>
      <c r="J592" s="1"/>
      <c r="L592" s="1"/>
    </row>
    <row r="593" customFormat="false" ht="12.75" hidden="false" customHeight="false" outlineLevel="0" collapsed="false">
      <c r="A593" s="19"/>
      <c r="B593" s="19"/>
      <c r="H593" s="7"/>
      <c r="J593" s="1"/>
      <c r="L593" s="1"/>
    </row>
    <row r="594" customFormat="false" ht="12.75" hidden="false" customHeight="false" outlineLevel="0" collapsed="false">
      <c r="A594" s="19"/>
      <c r="B594" s="19"/>
      <c r="H594" s="7"/>
      <c r="J594" s="1"/>
      <c r="L594" s="1"/>
    </row>
    <row r="595" customFormat="false" ht="12.75" hidden="false" customHeight="false" outlineLevel="0" collapsed="false">
      <c r="A595" s="19"/>
      <c r="B595" s="19"/>
      <c r="H595" s="7"/>
      <c r="J595" s="1"/>
      <c r="L595" s="1"/>
    </row>
    <row r="596" customFormat="false" ht="12.75" hidden="false" customHeight="false" outlineLevel="0" collapsed="false">
      <c r="A596" s="19"/>
      <c r="B596" s="19"/>
      <c r="H596" s="7"/>
      <c r="J596" s="1"/>
      <c r="L596" s="1"/>
    </row>
    <row r="597" customFormat="false" ht="12.75" hidden="false" customHeight="false" outlineLevel="0" collapsed="false">
      <c r="A597" s="19"/>
      <c r="B597" s="19"/>
      <c r="H597" s="7"/>
      <c r="J597" s="1"/>
      <c r="L597" s="1"/>
    </row>
    <row r="598" customFormat="false" ht="12.75" hidden="false" customHeight="false" outlineLevel="0" collapsed="false">
      <c r="A598" s="19"/>
      <c r="B598" s="19"/>
      <c r="H598" s="7"/>
      <c r="J598" s="1"/>
      <c r="L598" s="1"/>
    </row>
    <row r="599" customFormat="false" ht="12.75" hidden="false" customHeight="false" outlineLevel="0" collapsed="false">
      <c r="A599" s="19"/>
      <c r="B599" s="19"/>
      <c r="H599" s="7"/>
      <c r="J599" s="1"/>
      <c r="L599" s="1"/>
    </row>
    <row r="600" customFormat="false" ht="12.75" hidden="false" customHeight="false" outlineLevel="0" collapsed="false">
      <c r="A600" s="19"/>
      <c r="B600" s="19"/>
      <c r="H600" s="7"/>
      <c r="J600" s="1"/>
      <c r="L600" s="1"/>
    </row>
    <row r="601" customFormat="false" ht="12.75" hidden="false" customHeight="false" outlineLevel="0" collapsed="false">
      <c r="A601" s="19"/>
      <c r="B601" s="19"/>
      <c r="H601" s="7"/>
      <c r="J601" s="1"/>
      <c r="L601" s="1"/>
    </row>
    <row r="602" customFormat="false" ht="12.75" hidden="false" customHeight="false" outlineLevel="0" collapsed="false">
      <c r="A602" s="19"/>
      <c r="B602" s="19"/>
      <c r="H602" s="7"/>
      <c r="J602" s="1"/>
      <c r="L602" s="1"/>
    </row>
    <row r="603" customFormat="false" ht="12.75" hidden="false" customHeight="false" outlineLevel="0" collapsed="false">
      <c r="A603" s="19"/>
      <c r="B603" s="19"/>
      <c r="H603" s="7"/>
      <c r="J603" s="1"/>
      <c r="L603" s="1"/>
    </row>
    <row r="604" customFormat="false" ht="12.75" hidden="false" customHeight="false" outlineLevel="0" collapsed="false">
      <c r="A604" s="19"/>
      <c r="B604" s="19"/>
      <c r="H604" s="7"/>
      <c r="J604" s="1"/>
      <c r="L604" s="1"/>
    </row>
    <row r="605" customFormat="false" ht="12.75" hidden="false" customHeight="false" outlineLevel="0" collapsed="false">
      <c r="A605" s="19"/>
      <c r="B605" s="19"/>
      <c r="H605" s="7"/>
      <c r="J605" s="1"/>
      <c r="L605" s="1"/>
    </row>
    <row r="606" customFormat="false" ht="12.75" hidden="false" customHeight="false" outlineLevel="0" collapsed="false">
      <c r="A606" s="19"/>
      <c r="B606" s="19"/>
      <c r="H606" s="7"/>
      <c r="J606" s="1"/>
      <c r="L606" s="1"/>
    </row>
    <row r="607" customFormat="false" ht="12.75" hidden="false" customHeight="false" outlineLevel="0" collapsed="false">
      <c r="A607" s="19"/>
      <c r="B607" s="19"/>
      <c r="H607" s="7"/>
      <c r="J607" s="1"/>
      <c r="L607" s="1"/>
    </row>
    <row r="608" customFormat="false" ht="12.75" hidden="false" customHeight="false" outlineLevel="0" collapsed="false">
      <c r="A608" s="19"/>
      <c r="B608" s="19"/>
      <c r="H608" s="7"/>
      <c r="J608" s="1"/>
      <c r="L608" s="1"/>
    </row>
    <row r="609" customFormat="false" ht="12.75" hidden="false" customHeight="false" outlineLevel="0" collapsed="false">
      <c r="A609" s="19"/>
      <c r="B609" s="19"/>
      <c r="H609" s="7"/>
      <c r="J609" s="1"/>
      <c r="L609" s="1"/>
    </row>
    <row r="610" customFormat="false" ht="12.75" hidden="false" customHeight="false" outlineLevel="0" collapsed="false">
      <c r="A610" s="19"/>
      <c r="B610" s="19"/>
      <c r="H610" s="7"/>
      <c r="J610" s="1"/>
      <c r="L610" s="1"/>
    </row>
    <row r="611" customFormat="false" ht="12.75" hidden="false" customHeight="false" outlineLevel="0" collapsed="false">
      <c r="A611" s="19"/>
      <c r="B611" s="19"/>
      <c r="H611" s="7"/>
      <c r="J611" s="1"/>
      <c r="L611" s="1"/>
    </row>
    <row r="612" customFormat="false" ht="12.75" hidden="false" customHeight="false" outlineLevel="0" collapsed="false">
      <c r="A612" s="19"/>
      <c r="B612" s="19"/>
      <c r="H612" s="7"/>
      <c r="J612" s="1"/>
      <c r="L612" s="1"/>
    </row>
    <row r="613" customFormat="false" ht="12.75" hidden="false" customHeight="false" outlineLevel="0" collapsed="false">
      <c r="A613" s="19"/>
      <c r="B613" s="19"/>
      <c r="H613" s="7"/>
      <c r="J613" s="1"/>
      <c r="L613" s="1"/>
    </row>
    <row r="614" customFormat="false" ht="12.75" hidden="false" customHeight="false" outlineLevel="0" collapsed="false">
      <c r="A614" s="19"/>
      <c r="B614" s="19"/>
      <c r="H614" s="7"/>
      <c r="J614" s="1"/>
      <c r="L614" s="1"/>
    </row>
    <row r="615" customFormat="false" ht="12.75" hidden="false" customHeight="false" outlineLevel="0" collapsed="false">
      <c r="A615" s="19"/>
      <c r="B615" s="19"/>
      <c r="H615" s="7"/>
      <c r="J615" s="1"/>
      <c r="L615" s="1"/>
    </row>
    <row r="616" customFormat="false" ht="12.75" hidden="false" customHeight="false" outlineLevel="0" collapsed="false">
      <c r="A616" s="19"/>
      <c r="B616" s="19"/>
      <c r="H616" s="7"/>
      <c r="J616" s="1"/>
      <c r="L616" s="1"/>
    </row>
    <row r="617" customFormat="false" ht="12.75" hidden="false" customHeight="false" outlineLevel="0" collapsed="false">
      <c r="A617" s="19"/>
      <c r="B617" s="19"/>
      <c r="H617" s="7"/>
      <c r="J617" s="1"/>
      <c r="L617" s="1"/>
    </row>
    <row r="618" customFormat="false" ht="12.75" hidden="false" customHeight="false" outlineLevel="0" collapsed="false">
      <c r="A618" s="19"/>
      <c r="B618" s="19"/>
      <c r="H618" s="7"/>
      <c r="J618" s="1"/>
      <c r="L618" s="1"/>
    </row>
    <row r="619" customFormat="false" ht="12.75" hidden="false" customHeight="false" outlineLevel="0" collapsed="false">
      <c r="A619" s="19"/>
      <c r="B619" s="19"/>
      <c r="H619" s="7"/>
      <c r="J619" s="1"/>
      <c r="L619" s="1"/>
    </row>
    <row r="620" customFormat="false" ht="12.75" hidden="false" customHeight="false" outlineLevel="0" collapsed="false">
      <c r="A620" s="19"/>
      <c r="B620" s="19"/>
      <c r="H620" s="7"/>
      <c r="J620" s="1"/>
      <c r="L620" s="1"/>
    </row>
    <row r="621" customFormat="false" ht="12.75" hidden="false" customHeight="false" outlineLevel="0" collapsed="false">
      <c r="A621" s="19"/>
      <c r="B621" s="19"/>
      <c r="H621" s="7"/>
      <c r="J621" s="1"/>
      <c r="L621" s="1"/>
    </row>
    <row r="622" customFormat="false" ht="12.75" hidden="false" customHeight="false" outlineLevel="0" collapsed="false">
      <c r="A622" s="19"/>
      <c r="B622" s="19"/>
      <c r="H622" s="7"/>
      <c r="J622" s="1"/>
      <c r="L622" s="1"/>
    </row>
    <row r="623" customFormat="false" ht="12.75" hidden="false" customHeight="false" outlineLevel="0" collapsed="false">
      <c r="A623" s="19"/>
      <c r="B623" s="19"/>
      <c r="H623" s="7"/>
      <c r="J623" s="1"/>
      <c r="L623" s="1"/>
    </row>
    <row r="624" customFormat="false" ht="12.75" hidden="false" customHeight="false" outlineLevel="0" collapsed="false">
      <c r="A624" s="19"/>
      <c r="B624" s="19"/>
      <c r="H624" s="7"/>
      <c r="J624" s="1"/>
      <c r="L624" s="1"/>
    </row>
    <row r="625" customFormat="false" ht="12.75" hidden="false" customHeight="false" outlineLevel="0" collapsed="false">
      <c r="A625" s="19"/>
      <c r="B625" s="19"/>
      <c r="H625" s="7"/>
      <c r="J625" s="1"/>
      <c r="L625" s="1"/>
    </row>
    <row r="626" customFormat="false" ht="12.75" hidden="false" customHeight="false" outlineLevel="0" collapsed="false">
      <c r="A626" s="19"/>
      <c r="B626" s="19"/>
      <c r="H626" s="7"/>
      <c r="J626" s="1"/>
      <c r="L626" s="1"/>
    </row>
    <row r="627" customFormat="false" ht="12.75" hidden="false" customHeight="false" outlineLevel="0" collapsed="false">
      <c r="A627" s="19"/>
      <c r="B627" s="19"/>
      <c r="H627" s="7"/>
      <c r="J627" s="1"/>
      <c r="L627" s="1"/>
    </row>
    <row r="628" customFormat="false" ht="12.75" hidden="false" customHeight="false" outlineLevel="0" collapsed="false">
      <c r="A628" s="19"/>
      <c r="B628" s="19"/>
      <c r="H628" s="7"/>
      <c r="J628" s="1"/>
      <c r="L628" s="1"/>
    </row>
    <row r="629" customFormat="false" ht="12.75" hidden="false" customHeight="false" outlineLevel="0" collapsed="false">
      <c r="A629" s="19"/>
      <c r="B629" s="19"/>
      <c r="H629" s="7"/>
      <c r="J629" s="1"/>
      <c r="L629" s="1"/>
    </row>
    <row r="630" customFormat="false" ht="12.75" hidden="false" customHeight="false" outlineLevel="0" collapsed="false">
      <c r="A630" s="19"/>
      <c r="B630" s="19"/>
      <c r="H630" s="7"/>
      <c r="J630" s="1"/>
      <c r="L630" s="1"/>
    </row>
    <row r="631" customFormat="false" ht="12.75" hidden="false" customHeight="false" outlineLevel="0" collapsed="false">
      <c r="A631" s="19"/>
      <c r="B631" s="19"/>
      <c r="H631" s="7"/>
      <c r="J631" s="1"/>
      <c r="L631" s="1"/>
    </row>
    <row r="632" customFormat="false" ht="12.75" hidden="false" customHeight="false" outlineLevel="0" collapsed="false">
      <c r="A632" s="19"/>
      <c r="B632" s="19"/>
      <c r="H632" s="7"/>
      <c r="J632" s="1"/>
      <c r="L632" s="1"/>
    </row>
    <row r="633" customFormat="false" ht="12.75" hidden="false" customHeight="false" outlineLevel="0" collapsed="false">
      <c r="A633" s="19"/>
      <c r="B633" s="19"/>
      <c r="H633" s="7"/>
      <c r="J633" s="1"/>
      <c r="L633" s="1"/>
    </row>
    <row r="634" customFormat="false" ht="12.75" hidden="false" customHeight="false" outlineLevel="0" collapsed="false">
      <c r="A634" s="19"/>
      <c r="B634" s="19"/>
      <c r="H634" s="7"/>
      <c r="J634" s="1"/>
      <c r="L634" s="1"/>
    </row>
    <row r="635" customFormat="false" ht="12.75" hidden="false" customHeight="false" outlineLevel="0" collapsed="false">
      <c r="A635" s="19"/>
      <c r="B635" s="19"/>
      <c r="H635" s="7"/>
      <c r="J635" s="1"/>
      <c r="L635" s="1"/>
    </row>
    <row r="636" customFormat="false" ht="12.75" hidden="false" customHeight="false" outlineLevel="0" collapsed="false">
      <c r="A636" s="19"/>
      <c r="B636" s="19"/>
      <c r="H636" s="7"/>
      <c r="J636" s="1"/>
      <c r="L636" s="1"/>
    </row>
    <row r="637" customFormat="false" ht="12.75" hidden="false" customHeight="false" outlineLevel="0" collapsed="false">
      <c r="A637" s="19"/>
      <c r="B637" s="19"/>
      <c r="H637" s="7"/>
      <c r="J637" s="1"/>
      <c r="L637" s="1"/>
    </row>
    <row r="638" customFormat="false" ht="12.75" hidden="false" customHeight="false" outlineLevel="0" collapsed="false">
      <c r="A638" s="19"/>
      <c r="B638" s="19"/>
      <c r="H638" s="7"/>
      <c r="J638" s="1"/>
      <c r="L638" s="1"/>
    </row>
    <row r="639" customFormat="false" ht="12.75" hidden="false" customHeight="false" outlineLevel="0" collapsed="false">
      <c r="A639" s="19"/>
      <c r="B639" s="19"/>
      <c r="H639" s="7"/>
      <c r="J639" s="1"/>
      <c r="L639" s="1"/>
    </row>
    <row r="640" customFormat="false" ht="12.75" hidden="false" customHeight="false" outlineLevel="0" collapsed="false">
      <c r="A640" s="19"/>
      <c r="B640" s="19"/>
      <c r="H640" s="7"/>
      <c r="J640" s="1"/>
      <c r="L640" s="1"/>
    </row>
    <row r="641" customFormat="false" ht="12.75" hidden="false" customHeight="false" outlineLevel="0" collapsed="false">
      <c r="A641" s="19"/>
      <c r="B641" s="19"/>
      <c r="H641" s="7"/>
      <c r="J641" s="1"/>
      <c r="L641" s="1"/>
    </row>
    <row r="642" customFormat="false" ht="12.75" hidden="false" customHeight="false" outlineLevel="0" collapsed="false">
      <c r="A642" s="19"/>
      <c r="B642" s="19"/>
      <c r="H642" s="7"/>
      <c r="J642" s="1"/>
      <c r="L642" s="1"/>
    </row>
    <row r="643" customFormat="false" ht="12.75" hidden="false" customHeight="false" outlineLevel="0" collapsed="false">
      <c r="A643" s="19"/>
      <c r="B643" s="19"/>
      <c r="H643" s="7"/>
      <c r="J643" s="1"/>
      <c r="L643" s="1"/>
    </row>
    <row r="644" customFormat="false" ht="12.75" hidden="false" customHeight="false" outlineLevel="0" collapsed="false">
      <c r="A644" s="19"/>
      <c r="B644" s="19"/>
      <c r="H644" s="7"/>
      <c r="J644" s="1"/>
      <c r="L644" s="1"/>
    </row>
    <row r="645" customFormat="false" ht="12.75" hidden="false" customHeight="false" outlineLevel="0" collapsed="false">
      <c r="A645" s="19"/>
      <c r="B645" s="19"/>
      <c r="H645" s="7"/>
      <c r="J645" s="1"/>
      <c r="L645" s="1"/>
    </row>
    <row r="646" customFormat="false" ht="12.75" hidden="false" customHeight="false" outlineLevel="0" collapsed="false">
      <c r="A646" s="19"/>
      <c r="B646" s="19"/>
      <c r="H646" s="7"/>
      <c r="J646" s="1"/>
      <c r="L646" s="1"/>
    </row>
    <row r="647" customFormat="false" ht="12.75" hidden="false" customHeight="false" outlineLevel="0" collapsed="false">
      <c r="A647" s="19"/>
      <c r="B647" s="19"/>
      <c r="H647" s="7"/>
      <c r="J647" s="1"/>
      <c r="L647" s="1"/>
    </row>
    <row r="648" customFormat="false" ht="12.75" hidden="false" customHeight="false" outlineLevel="0" collapsed="false">
      <c r="A648" s="19"/>
      <c r="B648" s="19"/>
      <c r="H648" s="7"/>
      <c r="J648" s="1"/>
      <c r="L648" s="1"/>
    </row>
    <row r="649" customFormat="false" ht="12.75" hidden="false" customHeight="false" outlineLevel="0" collapsed="false">
      <c r="A649" s="19"/>
      <c r="B649" s="19"/>
      <c r="H649" s="7"/>
      <c r="J649" s="1"/>
      <c r="L649" s="1"/>
    </row>
    <row r="650" customFormat="false" ht="12.75" hidden="false" customHeight="false" outlineLevel="0" collapsed="false">
      <c r="A650" s="19"/>
      <c r="B650" s="19"/>
      <c r="H650" s="7"/>
      <c r="J650" s="1"/>
      <c r="L650" s="1"/>
    </row>
    <row r="651" customFormat="false" ht="12.75" hidden="false" customHeight="false" outlineLevel="0" collapsed="false">
      <c r="A651" s="19"/>
      <c r="B651" s="19"/>
      <c r="H651" s="7"/>
      <c r="J651" s="1"/>
      <c r="L651" s="1"/>
    </row>
    <row r="652" customFormat="false" ht="12.75" hidden="false" customHeight="false" outlineLevel="0" collapsed="false">
      <c r="A652" s="19"/>
      <c r="B652" s="19"/>
      <c r="H652" s="7"/>
      <c r="J652" s="1"/>
      <c r="L652" s="1"/>
    </row>
    <row r="653" customFormat="false" ht="12.75" hidden="false" customHeight="false" outlineLevel="0" collapsed="false">
      <c r="A653" s="19"/>
      <c r="B653" s="19"/>
      <c r="H653" s="7"/>
      <c r="J653" s="1"/>
      <c r="L653" s="1"/>
    </row>
    <row r="654" customFormat="false" ht="12.75" hidden="false" customHeight="false" outlineLevel="0" collapsed="false">
      <c r="A654" s="19"/>
      <c r="B654" s="19"/>
      <c r="H654" s="7"/>
      <c r="J654" s="1"/>
      <c r="L654" s="1"/>
    </row>
    <row r="655" customFormat="false" ht="12.75" hidden="false" customHeight="false" outlineLevel="0" collapsed="false">
      <c r="A655" s="19"/>
      <c r="B655" s="19"/>
      <c r="H655" s="7"/>
      <c r="J655" s="1"/>
      <c r="L655" s="1"/>
    </row>
    <row r="656" customFormat="false" ht="12.75" hidden="false" customHeight="false" outlineLevel="0" collapsed="false">
      <c r="A656" s="19"/>
      <c r="B656" s="19"/>
      <c r="H656" s="7"/>
      <c r="J656" s="1"/>
      <c r="L656" s="1"/>
    </row>
    <row r="657" customFormat="false" ht="12.75" hidden="false" customHeight="false" outlineLevel="0" collapsed="false">
      <c r="A657" s="19"/>
      <c r="B657" s="19"/>
      <c r="H657" s="7"/>
      <c r="J657" s="1"/>
      <c r="L657" s="1"/>
    </row>
    <row r="658" customFormat="false" ht="12.75" hidden="false" customHeight="false" outlineLevel="0" collapsed="false">
      <c r="A658" s="19"/>
      <c r="B658" s="19"/>
      <c r="H658" s="7"/>
      <c r="J658" s="1"/>
      <c r="L658" s="1"/>
    </row>
    <row r="659" customFormat="false" ht="12.75" hidden="false" customHeight="false" outlineLevel="0" collapsed="false">
      <c r="A659" s="19"/>
      <c r="B659" s="19"/>
      <c r="H659" s="7"/>
      <c r="J659" s="1"/>
      <c r="L659" s="1"/>
    </row>
    <row r="660" customFormat="false" ht="12.75" hidden="false" customHeight="false" outlineLevel="0" collapsed="false">
      <c r="A660" s="19"/>
      <c r="B660" s="19"/>
      <c r="H660" s="7"/>
      <c r="J660" s="1"/>
      <c r="L660" s="1"/>
    </row>
    <row r="661" customFormat="false" ht="12.75" hidden="false" customHeight="false" outlineLevel="0" collapsed="false">
      <c r="A661" s="19"/>
      <c r="B661" s="19"/>
      <c r="H661" s="7"/>
      <c r="J661" s="1"/>
      <c r="L661" s="1"/>
    </row>
    <row r="662" customFormat="false" ht="12.75" hidden="false" customHeight="false" outlineLevel="0" collapsed="false">
      <c r="A662" s="19"/>
      <c r="B662" s="19"/>
      <c r="H662" s="7"/>
      <c r="J662" s="1"/>
      <c r="L662" s="1"/>
    </row>
    <row r="663" customFormat="false" ht="12.75" hidden="false" customHeight="false" outlineLevel="0" collapsed="false">
      <c r="A663" s="19"/>
      <c r="B663" s="19"/>
      <c r="H663" s="7"/>
      <c r="J663" s="1"/>
      <c r="L663" s="1"/>
    </row>
    <row r="664" customFormat="false" ht="12.75" hidden="false" customHeight="false" outlineLevel="0" collapsed="false">
      <c r="A664" s="19"/>
      <c r="B664" s="19"/>
      <c r="H664" s="7"/>
      <c r="J664" s="1"/>
      <c r="L664" s="1"/>
    </row>
    <row r="665" customFormat="false" ht="12.75" hidden="false" customHeight="false" outlineLevel="0" collapsed="false">
      <c r="A665" s="19"/>
      <c r="B665" s="19"/>
      <c r="H665" s="7"/>
      <c r="J665" s="1"/>
      <c r="L665" s="1"/>
    </row>
    <row r="666" customFormat="false" ht="12.75" hidden="false" customHeight="false" outlineLevel="0" collapsed="false">
      <c r="A666" s="19"/>
      <c r="B666" s="19"/>
      <c r="H666" s="7"/>
      <c r="J666" s="1"/>
      <c r="L666" s="1"/>
    </row>
    <row r="667" customFormat="false" ht="12.75" hidden="false" customHeight="false" outlineLevel="0" collapsed="false">
      <c r="A667" s="19"/>
      <c r="B667" s="19"/>
      <c r="H667" s="7"/>
      <c r="J667" s="1"/>
      <c r="L667" s="1"/>
    </row>
    <row r="668" customFormat="false" ht="12.75" hidden="false" customHeight="false" outlineLevel="0" collapsed="false">
      <c r="A668" s="19"/>
      <c r="B668" s="19"/>
      <c r="H668" s="7"/>
      <c r="J668" s="1"/>
      <c r="L668" s="1"/>
    </row>
    <row r="669" customFormat="false" ht="12.75" hidden="false" customHeight="false" outlineLevel="0" collapsed="false">
      <c r="A669" s="19"/>
      <c r="B669" s="19"/>
      <c r="H669" s="7"/>
      <c r="J669" s="1"/>
      <c r="L669" s="1"/>
    </row>
    <row r="670" customFormat="false" ht="12.75" hidden="false" customHeight="false" outlineLevel="0" collapsed="false">
      <c r="A670" s="19"/>
      <c r="B670" s="19"/>
      <c r="H670" s="7"/>
      <c r="J670" s="1"/>
      <c r="L670" s="1"/>
    </row>
    <row r="671" customFormat="false" ht="12.75" hidden="false" customHeight="false" outlineLevel="0" collapsed="false">
      <c r="A671" s="19"/>
      <c r="B671" s="19"/>
      <c r="H671" s="7"/>
      <c r="J671" s="1"/>
      <c r="L671" s="1"/>
    </row>
    <row r="672" customFormat="false" ht="12.75" hidden="false" customHeight="false" outlineLevel="0" collapsed="false">
      <c r="A672" s="19"/>
      <c r="B672" s="19"/>
      <c r="H672" s="7"/>
      <c r="J672" s="1"/>
      <c r="L672" s="1"/>
    </row>
    <row r="673" customFormat="false" ht="12.75" hidden="false" customHeight="false" outlineLevel="0" collapsed="false">
      <c r="A673" s="19"/>
      <c r="B673" s="19"/>
      <c r="H673" s="7"/>
      <c r="J673" s="1"/>
      <c r="L673" s="1"/>
    </row>
    <row r="674" customFormat="false" ht="12.75" hidden="false" customHeight="false" outlineLevel="0" collapsed="false">
      <c r="A674" s="19"/>
      <c r="B674" s="19"/>
      <c r="H674" s="7"/>
      <c r="J674" s="1"/>
      <c r="L674" s="1"/>
    </row>
    <row r="675" customFormat="false" ht="12.75" hidden="false" customHeight="false" outlineLevel="0" collapsed="false">
      <c r="A675" s="19"/>
      <c r="B675" s="19"/>
      <c r="H675" s="7"/>
      <c r="J675" s="1"/>
      <c r="L675" s="1"/>
    </row>
    <row r="676" customFormat="false" ht="12.75" hidden="false" customHeight="false" outlineLevel="0" collapsed="false">
      <c r="A676" s="19"/>
      <c r="B676" s="19"/>
      <c r="H676" s="7"/>
      <c r="J676" s="1"/>
      <c r="L676" s="1"/>
    </row>
    <row r="677" customFormat="false" ht="12.75" hidden="false" customHeight="false" outlineLevel="0" collapsed="false">
      <c r="A677" s="19"/>
      <c r="B677" s="19"/>
      <c r="H677" s="7"/>
      <c r="J677" s="1"/>
      <c r="L677" s="1"/>
    </row>
    <row r="678" customFormat="false" ht="12.75" hidden="false" customHeight="false" outlineLevel="0" collapsed="false">
      <c r="A678" s="19"/>
      <c r="B678" s="19"/>
      <c r="H678" s="7"/>
      <c r="J678" s="1"/>
      <c r="L678" s="1"/>
    </row>
    <row r="679" customFormat="false" ht="12.75" hidden="false" customHeight="false" outlineLevel="0" collapsed="false">
      <c r="A679" s="19"/>
      <c r="B679" s="19"/>
      <c r="H679" s="7"/>
      <c r="J679" s="1"/>
      <c r="L679" s="1"/>
    </row>
    <row r="680" customFormat="false" ht="12.75" hidden="false" customHeight="false" outlineLevel="0" collapsed="false">
      <c r="A680" s="19"/>
      <c r="B680" s="19"/>
      <c r="H680" s="7"/>
      <c r="J680" s="1"/>
      <c r="L680" s="1"/>
    </row>
    <row r="681" customFormat="false" ht="12.75" hidden="false" customHeight="false" outlineLevel="0" collapsed="false">
      <c r="A681" s="19"/>
      <c r="B681" s="19"/>
      <c r="H681" s="7"/>
      <c r="J681" s="1"/>
      <c r="L681" s="1"/>
    </row>
    <row r="682" customFormat="false" ht="12.75" hidden="false" customHeight="false" outlineLevel="0" collapsed="false">
      <c r="A682" s="19"/>
      <c r="B682" s="19"/>
      <c r="H682" s="7"/>
      <c r="J682" s="1"/>
      <c r="L682" s="1"/>
    </row>
    <row r="683" customFormat="false" ht="12.75" hidden="false" customHeight="false" outlineLevel="0" collapsed="false">
      <c r="A683" s="19"/>
      <c r="B683" s="19"/>
      <c r="H683" s="7"/>
      <c r="J683" s="1"/>
      <c r="L683" s="1"/>
    </row>
    <row r="684" customFormat="false" ht="12.75" hidden="false" customHeight="false" outlineLevel="0" collapsed="false">
      <c r="A684" s="19"/>
      <c r="B684" s="19"/>
      <c r="H684" s="7"/>
      <c r="J684" s="1"/>
      <c r="L684" s="1"/>
    </row>
    <row r="685" customFormat="false" ht="12.75" hidden="false" customHeight="false" outlineLevel="0" collapsed="false">
      <c r="A685" s="19"/>
      <c r="B685" s="19"/>
      <c r="H685" s="7"/>
      <c r="J685" s="1"/>
      <c r="L685" s="1"/>
    </row>
    <row r="686" customFormat="false" ht="12.75" hidden="false" customHeight="false" outlineLevel="0" collapsed="false">
      <c r="A686" s="19"/>
      <c r="B686" s="19"/>
      <c r="H686" s="7"/>
      <c r="J686" s="1"/>
      <c r="L686" s="1"/>
    </row>
    <row r="687" customFormat="false" ht="12.75" hidden="false" customHeight="false" outlineLevel="0" collapsed="false">
      <c r="A687" s="19"/>
      <c r="B687" s="19"/>
      <c r="H687" s="7"/>
      <c r="J687" s="1"/>
      <c r="L687" s="1"/>
    </row>
    <row r="688" customFormat="false" ht="12.75" hidden="false" customHeight="false" outlineLevel="0" collapsed="false">
      <c r="A688" s="19"/>
      <c r="B688" s="19"/>
      <c r="H688" s="7"/>
      <c r="J688" s="1"/>
      <c r="L688" s="1"/>
    </row>
    <row r="689" customFormat="false" ht="12.75" hidden="false" customHeight="false" outlineLevel="0" collapsed="false">
      <c r="A689" s="19"/>
      <c r="B689" s="19"/>
      <c r="H689" s="7"/>
      <c r="J689" s="1"/>
      <c r="L689" s="1"/>
    </row>
    <row r="690" customFormat="false" ht="12.75" hidden="false" customHeight="false" outlineLevel="0" collapsed="false">
      <c r="A690" s="19"/>
      <c r="B690" s="19"/>
      <c r="H690" s="7"/>
      <c r="J690" s="1"/>
      <c r="L690" s="1"/>
    </row>
    <row r="691" customFormat="false" ht="12.75" hidden="false" customHeight="false" outlineLevel="0" collapsed="false">
      <c r="A691" s="19"/>
      <c r="B691" s="19"/>
      <c r="H691" s="7"/>
      <c r="J691" s="1"/>
      <c r="L691" s="1"/>
    </row>
    <row r="692" customFormat="false" ht="12.75" hidden="false" customHeight="false" outlineLevel="0" collapsed="false">
      <c r="A692" s="19"/>
      <c r="B692" s="19"/>
      <c r="H692" s="7"/>
      <c r="J692" s="1"/>
      <c r="L692" s="1"/>
    </row>
    <row r="693" customFormat="false" ht="12.75" hidden="false" customHeight="false" outlineLevel="0" collapsed="false">
      <c r="A693" s="19"/>
      <c r="B693" s="19"/>
      <c r="H693" s="7"/>
      <c r="J693" s="1"/>
      <c r="L693" s="1"/>
    </row>
    <row r="694" customFormat="false" ht="12.75" hidden="false" customHeight="false" outlineLevel="0" collapsed="false">
      <c r="A694" s="19"/>
      <c r="B694" s="19"/>
      <c r="H694" s="7"/>
      <c r="J694" s="1"/>
      <c r="L694" s="1"/>
    </row>
    <row r="695" customFormat="false" ht="12.75" hidden="false" customHeight="false" outlineLevel="0" collapsed="false">
      <c r="A695" s="19"/>
      <c r="B695" s="19"/>
      <c r="H695" s="7"/>
      <c r="J695" s="1"/>
      <c r="L695" s="1"/>
    </row>
    <row r="696" customFormat="false" ht="12.75" hidden="false" customHeight="false" outlineLevel="0" collapsed="false">
      <c r="A696" s="19"/>
      <c r="B696" s="19"/>
      <c r="H696" s="7"/>
      <c r="J696" s="1"/>
      <c r="L696" s="1"/>
    </row>
    <row r="697" customFormat="false" ht="12.75" hidden="false" customHeight="false" outlineLevel="0" collapsed="false">
      <c r="A697" s="19"/>
      <c r="B697" s="19"/>
      <c r="H697" s="7"/>
      <c r="J697" s="1"/>
      <c r="L697" s="1"/>
    </row>
    <row r="698" customFormat="false" ht="12.75" hidden="false" customHeight="false" outlineLevel="0" collapsed="false">
      <c r="A698" s="19"/>
      <c r="B698" s="19"/>
      <c r="H698" s="7"/>
      <c r="J698" s="1"/>
      <c r="L698" s="1"/>
    </row>
    <row r="699" customFormat="false" ht="12.75" hidden="false" customHeight="false" outlineLevel="0" collapsed="false">
      <c r="A699" s="19"/>
      <c r="B699" s="19"/>
      <c r="H699" s="7"/>
      <c r="J699" s="1"/>
      <c r="L699" s="1"/>
    </row>
    <row r="700" customFormat="false" ht="12.75" hidden="false" customHeight="false" outlineLevel="0" collapsed="false">
      <c r="A700" s="19"/>
      <c r="B700" s="19"/>
      <c r="H700" s="7"/>
      <c r="J700" s="1"/>
      <c r="L700" s="1"/>
    </row>
    <row r="701" customFormat="false" ht="12.75" hidden="false" customHeight="false" outlineLevel="0" collapsed="false">
      <c r="A701" s="19"/>
      <c r="B701" s="19"/>
      <c r="H701" s="7"/>
      <c r="J701" s="1"/>
      <c r="L701" s="1"/>
    </row>
    <row r="702" customFormat="false" ht="12.75" hidden="false" customHeight="false" outlineLevel="0" collapsed="false">
      <c r="A702" s="19"/>
      <c r="B702" s="19"/>
      <c r="H702" s="7"/>
      <c r="J702" s="1"/>
      <c r="L702" s="1"/>
    </row>
    <row r="703" customFormat="false" ht="12.75" hidden="false" customHeight="false" outlineLevel="0" collapsed="false">
      <c r="A703" s="19"/>
      <c r="B703" s="19"/>
      <c r="H703" s="7"/>
      <c r="J703" s="1"/>
      <c r="L703" s="1"/>
    </row>
    <row r="704" customFormat="false" ht="12.75" hidden="false" customHeight="false" outlineLevel="0" collapsed="false">
      <c r="A704" s="19"/>
      <c r="B704" s="19"/>
      <c r="H704" s="7"/>
      <c r="J704" s="1"/>
      <c r="L704" s="1"/>
    </row>
    <row r="705" customFormat="false" ht="12.75" hidden="false" customHeight="false" outlineLevel="0" collapsed="false">
      <c r="A705" s="19"/>
      <c r="B705" s="19"/>
      <c r="H705" s="7"/>
      <c r="J705" s="1"/>
      <c r="L705" s="1"/>
    </row>
    <row r="706" customFormat="false" ht="12.75" hidden="false" customHeight="false" outlineLevel="0" collapsed="false">
      <c r="A706" s="19"/>
      <c r="B706" s="19"/>
      <c r="H706" s="7"/>
      <c r="J706" s="1"/>
      <c r="L706" s="1"/>
    </row>
    <row r="707" customFormat="false" ht="12.75" hidden="false" customHeight="false" outlineLevel="0" collapsed="false">
      <c r="A707" s="19"/>
      <c r="B707" s="19"/>
      <c r="H707" s="7"/>
      <c r="J707" s="1"/>
      <c r="L707" s="1"/>
    </row>
    <row r="708" customFormat="false" ht="12.75" hidden="false" customHeight="false" outlineLevel="0" collapsed="false">
      <c r="A708" s="19"/>
      <c r="B708" s="19"/>
      <c r="H708" s="7"/>
      <c r="J708" s="1"/>
      <c r="L708" s="1"/>
    </row>
    <row r="709" customFormat="false" ht="12.75" hidden="false" customHeight="false" outlineLevel="0" collapsed="false">
      <c r="A709" s="19"/>
      <c r="B709" s="19"/>
      <c r="H709" s="7"/>
      <c r="J709" s="1"/>
      <c r="L709" s="1"/>
    </row>
    <row r="710" customFormat="false" ht="12.75" hidden="false" customHeight="false" outlineLevel="0" collapsed="false">
      <c r="A710" s="19"/>
      <c r="B710" s="19"/>
      <c r="H710" s="7"/>
      <c r="J710" s="1"/>
      <c r="L710" s="1"/>
    </row>
    <row r="711" customFormat="false" ht="12.75" hidden="false" customHeight="false" outlineLevel="0" collapsed="false">
      <c r="A711" s="19"/>
      <c r="B711" s="19"/>
      <c r="H711" s="7"/>
      <c r="J711" s="1"/>
      <c r="L711" s="1"/>
    </row>
    <row r="712" customFormat="false" ht="12.75" hidden="false" customHeight="false" outlineLevel="0" collapsed="false">
      <c r="A712" s="19"/>
      <c r="B712" s="19"/>
      <c r="H712" s="7"/>
      <c r="J712" s="1"/>
      <c r="L712" s="1"/>
    </row>
    <row r="713" customFormat="false" ht="12.75" hidden="false" customHeight="false" outlineLevel="0" collapsed="false">
      <c r="A713" s="19"/>
      <c r="B713" s="19"/>
      <c r="H713" s="7"/>
      <c r="J713" s="1"/>
      <c r="L713" s="1"/>
    </row>
    <row r="714" customFormat="false" ht="12.75" hidden="false" customHeight="false" outlineLevel="0" collapsed="false">
      <c r="A714" s="19"/>
      <c r="B714" s="19"/>
      <c r="H714" s="7"/>
      <c r="J714" s="1"/>
      <c r="L714" s="1"/>
    </row>
    <row r="715" customFormat="false" ht="12.75" hidden="false" customHeight="false" outlineLevel="0" collapsed="false">
      <c r="A715" s="19"/>
      <c r="B715" s="19"/>
      <c r="H715" s="7"/>
      <c r="J715" s="1"/>
      <c r="L715" s="1"/>
    </row>
    <row r="716" customFormat="false" ht="12.75" hidden="false" customHeight="false" outlineLevel="0" collapsed="false">
      <c r="A716" s="19"/>
      <c r="B716" s="19"/>
      <c r="H716" s="7"/>
      <c r="J716" s="1"/>
      <c r="L716" s="1"/>
    </row>
    <row r="717" customFormat="false" ht="12.75" hidden="false" customHeight="false" outlineLevel="0" collapsed="false">
      <c r="A717" s="19"/>
      <c r="B717" s="19"/>
      <c r="H717" s="7"/>
      <c r="J717" s="1"/>
      <c r="L717" s="1"/>
    </row>
    <row r="718" customFormat="false" ht="12.75" hidden="false" customHeight="false" outlineLevel="0" collapsed="false">
      <c r="A718" s="19"/>
      <c r="B718" s="19"/>
      <c r="H718" s="7"/>
      <c r="J718" s="1"/>
      <c r="L718" s="1"/>
    </row>
    <row r="719" customFormat="false" ht="12.75" hidden="false" customHeight="false" outlineLevel="0" collapsed="false">
      <c r="A719" s="19"/>
      <c r="B719" s="19"/>
      <c r="H719" s="7"/>
      <c r="J719" s="1"/>
      <c r="L719" s="1"/>
    </row>
    <row r="720" customFormat="false" ht="12.75" hidden="false" customHeight="false" outlineLevel="0" collapsed="false">
      <c r="A720" s="19"/>
      <c r="B720" s="19"/>
      <c r="H720" s="7"/>
      <c r="J720" s="1"/>
      <c r="L720" s="1"/>
    </row>
    <row r="721" customFormat="false" ht="12.75" hidden="false" customHeight="false" outlineLevel="0" collapsed="false">
      <c r="A721" s="19"/>
      <c r="B721" s="19"/>
      <c r="H721" s="7"/>
      <c r="J721" s="1"/>
      <c r="L721" s="1"/>
    </row>
    <row r="722" customFormat="false" ht="12.75" hidden="false" customHeight="false" outlineLevel="0" collapsed="false">
      <c r="A722" s="19"/>
      <c r="B722" s="19"/>
      <c r="H722" s="7"/>
      <c r="J722" s="1"/>
      <c r="L722" s="1"/>
    </row>
    <row r="723" customFormat="false" ht="12.75" hidden="false" customHeight="false" outlineLevel="0" collapsed="false">
      <c r="A723" s="19"/>
      <c r="B723" s="19"/>
      <c r="H723" s="7"/>
      <c r="J723" s="1"/>
      <c r="L723" s="1"/>
    </row>
    <row r="724" customFormat="false" ht="12.75" hidden="false" customHeight="false" outlineLevel="0" collapsed="false">
      <c r="A724" s="19"/>
      <c r="B724" s="19"/>
      <c r="H724" s="7"/>
      <c r="J724" s="1"/>
      <c r="L724" s="1"/>
    </row>
    <row r="725" customFormat="false" ht="12.75" hidden="false" customHeight="false" outlineLevel="0" collapsed="false">
      <c r="A725" s="19"/>
      <c r="B725" s="19"/>
      <c r="H725" s="7"/>
      <c r="J725" s="1"/>
      <c r="L725" s="1"/>
    </row>
    <row r="726" customFormat="false" ht="12.75" hidden="false" customHeight="false" outlineLevel="0" collapsed="false">
      <c r="A726" s="19"/>
      <c r="B726" s="19"/>
      <c r="H726" s="7"/>
      <c r="J726" s="1"/>
      <c r="L726" s="1"/>
    </row>
    <row r="727" customFormat="false" ht="12.75" hidden="false" customHeight="false" outlineLevel="0" collapsed="false">
      <c r="A727" s="19"/>
      <c r="B727" s="19"/>
      <c r="H727" s="7"/>
      <c r="J727" s="1"/>
      <c r="L727" s="1"/>
    </row>
    <row r="728" customFormat="false" ht="12.75" hidden="false" customHeight="false" outlineLevel="0" collapsed="false">
      <c r="A728" s="19"/>
      <c r="B728" s="19"/>
      <c r="H728" s="7"/>
      <c r="J728" s="1"/>
      <c r="L728" s="1"/>
    </row>
    <row r="729" customFormat="false" ht="12.75" hidden="false" customHeight="false" outlineLevel="0" collapsed="false">
      <c r="A729" s="19"/>
      <c r="B729" s="19"/>
      <c r="H729" s="7"/>
      <c r="J729" s="1"/>
      <c r="L729" s="1"/>
    </row>
    <row r="730" customFormat="false" ht="12.75" hidden="false" customHeight="false" outlineLevel="0" collapsed="false">
      <c r="A730" s="19"/>
      <c r="B730" s="19"/>
      <c r="H730" s="7"/>
      <c r="J730" s="1"/>
      <c r="L730" s="1"/>
    </row>
    <row r="731" customFormat="false" ht="12.75" hidden="false" customHeight="false" outlineLevel="0" collapsed="false">
      <c r="A731" s="19"/>
      <c r="B731" s="19"/>
      <c r="H731" s="7"/>
      <c r="J731" s="1"/>
      <c r="L731" s="1"/>
    </row>
    <row r="732" customFormat="false" ht="12.75" hidden="false" customHeight="false" outlineLevel="0" collapsed="false">
      <c r="A732" s="19"/>
      <c r="B732" s="19"/>
      <c r="H732" s="7"/>
      <c r="J732" s="1"/>
      <c r="L732" s="1"/>
    </row>
    <row r="733" customFormat="false" ht="12.75" hidden="false" customHeight="false" outlineLevel="0" collapsed="false">
      <c r="A733" s="19"/>
      <c r="B733" s="19"/>
      <c r="H733" s="7"/>
      <c r="J733" s="1"/>
      <c r="L733" s="1"/>
    </row>
    <row r="734" customFormat="false" ht="12.75" hidden="false" customHeight="false" outlineLevel="0" collapsed="false">
      <c r="A734" s="19"/>
      <c r="B734" s="19"/>
      <c r="H734" s="7"/>
      <c r="J734" s="1"/>
      <c r="L734" s="1"/>
    </row>
    <row r="735" customFormat="false" ht="12.75" hidden="false" customHeight="false" outlineLevel="0" collapsed="false">
      <c r="A735" s="19"/>
      <c r="B735" s="19"/>
      <c r="H735" s="7"/>
      <c r="J735" s="1"/>
      <c r="L735" s="1"/>
    </row>
    <row r="736" customFormat="false" ht="12.75" hidden="false" customHeight="false" outlineLevel="0" collapsed="false">
      <c r="A736" s="19"/>
      <c r="B736" s="19"/>
      <c r="H736" s="7"/>
      <c r="J736" s="1"/>
      <c r="L736" s="1"/>
    </row>
    <row r="737" customFormat="false" ht="12.75" hidden="false" customHeight="false" outlineLevel="0" collapsed="false">
      <c r="A737" s="19"/>
      <c r="B737" s="19"/>
      <c r="H737" s="7"/>
      <c r="J737" s="1"/>
      <c r="L737" s="1"/>
    </row>
    <row r="738" customFormat="false" ht="12.75" hidden="false" customHeight="false" outlineLevel="0" collapsed="false">
      <c r="A738" s="19"/>
      <c r="B738" s="19"/>
      <c r="H738" s="7"/>
      <c r="J738" s="1"/>
      <c r="L738" s="1"/>
    </row>
    <row r="739" customFormat="false" ht="12.75" hidden="false" customHeight="false" outlineLevel="0" collapsed="false">
      <c r="A739" s="19"/>
      <c r="B739" s="19"/>
      <c r="H739" s="7"/>
      <c r="J739" s="1"/>
      <c r="L739" s="1"/>
    </row>
    <row r="740" customFormat="false" ht="12.75" hidden="false" customHeight="false" outlineLevel="0" collapsed="false">
      <c r="A740" s="19"/>
      <c r="B740" s="19"/>
      <c r="H740" s="7"/>
      <c r="J740" s="1"/>
      <c r="L740" s="1"/>
    </row>
    <row r="741" customFormat="false" ht="12.75" hidden="false" customHeight="false" outlineLevel="0" collapsed="false">
      <c r="A741" s="19"/>
      <c r="B741" s="19"/>
      <c r="H741" s="7"/>
      <c r="J741" s="1"/>
      <c r="L741" s="1"/>
    </row>
    <row r="742" customFormat="false" ht="12.75" hidden="false" customHeight="false" outlineLevel="0" collapsed="false">
      <c r="A742" s="19"/>
      <c r="B742" s="19"/>
      <c r="H742" s="7"/>
      <c r="J742" s="1"/>
      <c r="L742" s="1"/>
    </row>
    <row r="743" customFormat="false" ht="12.75" hidden="false" customHeight="false" outlineLevel="0" collapsed="false">
      <c r="A743" s="19"/>
      <c r="B743" s="19"/>
      <c r="H743" s="7"/>
      <c r="J743" s="1"/>
      <c r="L743" s="1"/>
    </row>
    <row r="744" customFormat="false" ht="12.75" hidden="false" customHeight="false" outlineLevel="0" collapsed="false">
      <c r="A744" s="19"/>
      <c r="B744" s="19"/>
      <c r="H744" s="7"/>
      <c r="J744" s="1"/>
      <c r="L744" s="1"/>
    </row>
    <row r="745" customFormat="false" ht="12.75" hidden="false" customHeight="false" outlineLevel="0" collapsed="false">
      <c r="A745" s="19"/>
      <c r="B745" s="19"/>
      <c r="H745" s="7"/>
      <c r="J745" s="1"/>
      <c r="L745" s="1"/>
    </row>
    <row r="746" customFormat="false" ht="12.75" hidden="false" customHeight="false" outlineLevel="0" collapsed="false">
      <c r="A746" s="19"/>
      <c r="B746" s="19"/>
      <c r="H746" s="7"/>
      <c r="J746" s="1"/>
      <c r="L746" s="1"/>
    </row>
    <row r="747" customFormat="false" ht="12.75" hidden="false" customHeight="false" outlineLevel="0" collapsed="false">
      <c r="A747" s="19"/>
      <c r="B747" s="19"/>
      <c r="H747" s="7"/>
      <c r="J747" s="1"/>
      <c r="L747" s="1"/>
    </row>
    <row r="748" customFormat="false" ht="12.75" hidden="false" customHeight="false" outlineLevel="0" collapsed="false">
      <c r="A748" s="19"/>
      <c r="B748" s="19"/>
      <c r="H748" s="7"/>
      <c r="J748" s="1"/>
      <c r="L748" s="1"/>
    </row>
    <row r="749" customFormat="false" ht="12.75" hidden="false" customHeight="false" outlineLevel="0" collapsed="false">
      <c r="A749" s="19"/>
      <c r="B749" s="19"/>
      <c r="H749" s="7"/>
      <c r="J749" s="1"/>
      <c r="L749" s="1"/>
    </row>
    <row r="750" customFormat="false" ht="12.75" hidden="false" customHeight="false" outlineLevel="0" collapsed="false">
      <c r="A750" s="19"/>
      <c r="B750" s="19"/>
      <c r="H750" s="7"/>
      <c r="J750" s="1"/>
      <c r="L750" s="1"/>
    </row>
    <row r="751" customFormat="false" ht="12.75" hidden="false" customHeight="false" outlineLevel="0" collapsed="false">
      <c r="A751" s="19"/>
      <c r="B751" s="19"/>
      <c r="H751" s="7"/>
      <c r="J751" s="1"/>
      <c r="L751" s="1"/>
    </row>
    <row r="752" customFormat="false" ht="12.75" hidden="false" customHeight="false" outlineLevel="0" collapsed="false">
      <c r="A752" s="19"/>
      <c r="B752" s="19"/>
      <c r="H752" s="7"/>
      <c r="J752" s="1"/>
      <c r="L752" s="1"/>
    </row>
    <row r="753" customFormat="false" ht="12.75" hidden="false" customHeight="false" outlineLevel="0" collapsed="false">
      <c r="A753" s="19"/>
      <c r="B753" s="19"/>
      <c r="H753" s="7"/>
      <c r="J753" s="1"/>
      <c r="L753" s="1"/>
    </row>
    <row r="754" customFormat="false" ht="12.75" hidden="false" customHeight="false" outlineLevel="0" collapsed="false">
      <c r="A754" s="19"/>
      <c r="B754" s="19"/>
      <c r="H754" s="7"/>
      <c r="J754" s="1"/>
      <c r="L754" s="1"/>
    </row>
    <row r="755" customFormat="false" ht="12.75" hidden="false" customHeight="false" outlineLevel="0" collapsed="false">
      <c r="A755" s="19"/>
      <c r="B755" s="19"/>
      <c r="H755" s="7"/>
      <c r="J755" s="1"/>
      <c r="L755" s="1"/>
    </row>
    <row r="756" customFormat="false" ht="12.75" hidden="false" customHeight="false" outlineLevel="0" collapsed="false">
      <c r="A756" s="19"/>
      <c r="B756" s="19"/>
      <c r="H756" s="7"/>
      <c r="J756" s="1"/>
      <c r="L756" s="1"/>
    </row>
    <row r="757" customFormat="false" ht="12.75" hidden="false" customHeight="false" outlineLevel="0" collapsed="false">
      <c r="A757" s="19"/>
      <c r="B757" s="19"/>
      <c r="H757" s="7"/>
      <c r="J757" s="1"/>
      <c r="L757" s="1"/>
    </row>
    <row r="758" customFormat="false" ht="12.75" hidden="false" customHeight="false" outlineLevel="0" collapsed="false">
      <c r="A758" s="19"/>
      <c r="B758" s="19"/>
      <c r="H758" s="7"/>
      <c r="J758" s="1"/>
      <c r="L758" s="1"/>
    </row>
    <row r="759" customFormat="false" ht="12.75" hidden="false" customHeight="false" outlineLevel="0" collapsed="false">
      <c r="A759" s="19"/>
      <c r="B759" s="19"/>
      <c r="H759" s="7"/>
      <c r="J759" s="1"/>
      <c r="L759" s="1"/>
    </row>
    <row r="760" customFormat="false" ht="12.75" hidden="false" customHeight="false" outlineLevel="0" collapsed="false">
      <c r="A760" s="19"/>
      <c r="B760" s="19"/>
      <c r="H760" s="7"/>
      <c r="J760" s="1"/>
      <c r="L760" s="1"/>
    </row>
    <row r="761" customFormat="false" ht="12.75" hidden="false" customHeight="false" outlineLevel="0" collapsed="false">
      <c r="A761" s="19"/>
      <c r="B761" s="19"/>
      <c r="H761" s="7"/>
      <c r="J761" s="1"/>
      <c r="L761" s="1"/>
    </row>
    <row r="762" customFormat="false" ht="12.75" hidden="false" customHeight="false" outlineLevel="0" collapsed="false">
      <c r="A762" s="19"/>
      <c r="B762" s="19"/>
      <c r="H762" s="7"/>
      <c r="J762" s="1"/>
      <c r="L762" s="1"/>
    </row>
    <row r="763" customFormat="false" ht="12.75" hidden="false" customHeight="false" outlineLevel="0" collapsed="false">
      <c r="A763" s="19"/>
      <c r="B763" s="19"/>
      <c r="H763" s="7"/>
      <c r="J763" s="1"/>
      <c r="L763" s="1"/>
    </row>
    <row r="764" customFormat="false" ht="12.75" hidden="false" customHeight="false" outlineLevel="0" collapsed="false">
      <c r="A764" s="19"/>
      <c r="B764" s="19"/>
      <c r="H764" s="7"/>
      <c r="J764" s="1"/>
      <c r="L764" s="1"/>
    </row>
    <row r="765" customFormat="false" ht="12.75" hidden="false" customHeight="false" outlineLevel="0" collapsed="false">
      <c r="A765" s="19"/>
      <c r="B765" s="19"/>
      <c r="H765" s="7"/>
      <c r="J765" s="1"/>
      <c r="L765" s="1"/>
    </row>
    <row r="766" customFormat="false" ht="12.75" hidden="false" customHeight="false" outlineLevel="0" collapsed="false">
      <c r="A766" s="19"/>
      <c r="B766" s="19"/>
      <c r="H766" s="7"/>
      <c r="J766" s="1"/>
      <c r="L766" s="1"/>
    </row>
    <row r="767" customFormat="false" ht="12.75" hidden="false" customHeight="false" outlineLevel="0" collapsed="false">
      <c r="A767" s="19"/>
      <c r="B767" s="19"/>
      <c r="H767" s="7"/>
      <c r="J767" s="1"/>
      <c r="L767" s="1"/>
    </row>
    <row r="768" customFormat="false" ht="12.75" hidden="false" customHeight="false" outlineLevel="0" collapsed="false">
      <c r="A768" s="19"/>
      <c r="B768" s="19"/>
      <c r="H768" s="7"/>
      <c r="J768" s="1"/>
      <c r="L768" s="1"/>
    </row>
    <row r="769" customFormat="false" ht="12.75" hidden="false" customHeight="false" outlineLevel="0" collapsed="false">
      <c r="A769" s="19"/>
      <c r="B769" s="19"/>
      <c r="H769" s="7"/>
      <c r="J769" s="1"/>
      <c r="L769" s="1"/>
    </row>
    <row r="770" customFormat="false" ht="12.75" hidden="false" customHeight="false" outlineLevel="0" collapsed="false">
      <c r="A770" s="19"/>
      <c r="B770" s="19"/>
      <c r="H770" s="7"/>
      <c r="J770" s="1"/>
      <c r="L770" s="1"/>
    </row>
    <row r="771" customFormat="false" ht="12.75" hidden="false" customHeight="false" outlineLevel="0" collapsed="false">
      <c r="A771" s="19"/>
      <c r="B771" s="19"/>
      <c r="H771" s="7"/>
      <c r="J771" s="1"/>
      <c r="L771" s="1"/>
    </row>
    <row r="772" customFormat="false" ht="12.75" hidden="false" customHeight="false" outlineLevel="0" collapsed="false">
      <c r="A772" s="19"/>
      <c r="B772" s="19"/>
      <c r="H772" s="7"/>
      <c r="J772" s="1"/>
      <c r="L772" s="1"/>
    </row>
    <row r="773" customFormat="false" ht="12.75" hidden="false" customHeight="false" outlineLevel="0" collapsed="false">
      <c r="A773" s="19"/>
      <c r="B773" s="19"/>
      <c r="H773" s="7"/>
      <c r="J773" s="1"/>
      <c r="L773" s="1"/>
    </row>
    <row r="774" customFormat="false" ht="12.75" hidden="false" customHeight="false" outlineLevel="0" collapsed="false">
      <c r="A774" s="19"/>
      <c r="B774" s="19"/>
      <c r="H774" s="7"/>
      <c r="J774" s="1"/>
      <c r="L774" s="1"/>
    </row>
    <row r="775" customFormat="false" ht="12.75" hidden="false" customHeight="false" outlineLevel="0" collapsed="false">
      <c r="A775" s="19"/>
      <c r="B775" s="19"/>
      <c r="H775" s="7"/>
      <c r="J775" s="1"/>
      <c r="L775" s="1"/>
    </row>
    <row r="776" customFormat="false" ht="12.75" hidden="false" customHeight="false" outlineLevel="0" collapsed="false">
      <c r="A776" s="19"/>
      <c r="B776" s="19"/>
      <c r="H776" s="7"/>
      <c r="J776" s="1"/>
      <c r="L776" s="1"/>
    </row>
    <row r="777" customFormat="false" ht="12.75" hidden="false" customHeight="false" outlineLevel="0" collapsed="false">
      <c r="A777" s="19"/>
      <c r="B777" s="19"/>
      <c r="H777" s="7"/>
      <c r="J777" s="1"/>
      <c r="L777" s="1"/>
    </row>
    <row r="778" customFormat="false" ht="12.75" hidden="false" customHeight="false" outlineLevel="0" collapsed="false">
      <c r="A778" s="19"/>
      <c r="B778" s="19"/>
      <c r="H778" s="7"/>
      <c r="J778" s="1"/>
      <c r="L778" s="1"/>
    </row>
    <row r="779" customFormat="false" ht="12.75" hidden="false" customHeight="false" outlineLevel="0" collapsed="false">
      <c r="A779" s="19"/>
      <c r="B779" s="19"/>
      <c r="H779" s="7"/>
      <c r="J779" s="1"/>
      <c r="L779" s="1"/>
    </row>
    <row r="780" customFormat="false" ht="12.75" hidden="false" customHeight="false" outlineLevel="0" collapsed="false">
      <c r="A780" s="19"/>
      <c r="B780" s="19"/>
      <c r="H780" s="7"/>
      <c r="J780" s="1"/>
      <c r="L780" s="1"/>
    </row>
    <row r="781" customFormat="false" ht="12.75" hidden="false" customHeight="false" outlineLevel="0" collapsed="false">
      <c r="A781" s="19"/>
      <c r="B781" s="19"/>
      <c r="H781" s="7"/>
      <c r="J781" s="1"/>
      <c r="L781" s="1"/>
    </row>
    <row r="782" customFormat="false" ht="12.75" hidden="false" customHeight="false" outlineLevel="0" collapsed="false">
      <c r="A782" s="19"/>
      <c r="B782" s="19"/>
      <c r="H782" s="7"/>
      <c r="J782" s="1"/>
      <c r="L782" s="1"/>
    </row>
    <row r="783" customFormat="false" ht="12.75" hidden="false" customHeight="false" outlineLevel="0" collapsed="false">
      <c r="A783" s="19"/>
      <c r="B783" s="19"/>
      <c r="H783" s="7"/>
      <c r="J783" s="1"/>
      <c r="L783" s="1"/>
    </row>
    <row r="784" customFormat="false" ht="12.75" hidden="false" customHeight="false" outlineLevel="0" collapsed="false">
      <c r="A784" s="19"/>
      <c r="B784" s="19"/>
      <c r="H784" s="7"/>
      <c r="J784" s="1"/>
      <c r="L784" s="1"/>
    </row>
    <row r="785" customFormat="false" ht="12.75" hidden="false" customHeight="false" outlineLevel="0" collapsed="false">
      <c r="A785" s="19"/>
      <c r="B785" s="19"/>
      <c r="H785" s="7"/>
      <c r="J785" s="1"/>
      <c r="L785" s="1"/>
    </row>
    <row r="786" customFormat="false" ht="12.75" hidden="false" customHeight="false" outlineLevel="0" collapsed="false">
      <c r="A786" s="19"/>
      <c r="B786" s="19"/>
      <c r="H786" s="7"/>
      <c r="J786" s="1"/>
      <c r="L786" s="1"/>
    </row>
    <row r="787" customFormat="false" ht="12.75" hidden="false" customHeight="false" outlineLevel="0" collapsed="false">
      <c r="A787" s="19"/>
      <c r="B787" s="19"/>
      <c r="H787" s="7"/>
      <c r="J787" s="1"/>
      <c r="L787" s="1"/>
    </row>
    <row r="788" customFormat="false" ht="12.75" hidden="false" customHeight="false" outlineLevel="0" collapsed="false">
      <c r="A788" s="19"/>
      <c r="B788" s="19"/>
      <c r="H788" s="7"/>
      <c r="J788" s="1"/>
      <c r="L788" s="1"/>
    </row>
    <row r="789" customFormat="false" ht="12.75" hidden="false" customHeight="false" outlineLevel="0" collapsed="false">
      <c r="A789" s="19"/>
      <c r="B789" s="19"/>
      <c r="H789" s="7"/>
      <c r="J789" s="1"/>
      <c r="L789" s="1"/>
    </row>
    <row r="790" customFormat="false" ht="12.75" hidden="false" customHeight="false" outlineLevel="0" collapsed="false">
      <c r="A790" s="19"/>
      <c r="B790" s="19"/>
      <c r="H790" s="7"/>
      <c r="J790" s="1"/>
      <c r="L790" s="1"/>
    </row>
    <row r="791" customFormat="false" ht="12.75" hidden="false" customHeight="false" outlineLevel="0" collapsed="false">
      <c r="A791" s="19"/>
      <c r="B791" s="19"/>
      <c r="H791" s="7"/>
      <c r="J791" s="1"/>
      <c r="L791" s="1"/>
    </row>
    <row r="792" customFormat="false" ht="12.75" hidden="false" customHeight="false" outlineLevel="0" collapsed="false">
      <c r="A792" s="19"/>
      <c r="B792" s="19"/>
      <c r="H792" s="7"/>
      <c r="J792" s="1"/>
      <c r="L792" s="1"/>
    </row>
    <row r="793" customFormat="false" ht="12.75" hidden="false" customHeight="false" outlineLevel="0" collapsed="false">
      <c r="A793" s="19"/>
      <c r="B793" s="19"/>
      <c r="H793" s="7"/>
      <c r="J793" s="1"/>
      <c r="L793" s="1"/>
    </row>
    <row r="794" customFormat="false" ht="12.75" hidden="false" customHeight="false" outlineLevel="0" collapsed="false">
      <c r="A794" s="19"/>
      <c r="B794" s="19"/>
      <c r="H794" s="7"/>
      <c r="J794" s="1"/>
      <c r="L794" s="1"/>
    </row>
    <row r="795" customFormat="false" ht="12.75" hidden="false" customHeight="false" outlineLevel="0" collapsed="false">
      <c r="A795" s="19"/>
      <c r="B795" s="19"/>
      <c r="H795" s="7"/>
      <c r="J795" s="1"/>
      <c r="L795" s="1"/>
    </row>
    <row r="796" customFormat="false" ht="12.75" hidden="false" customHeight="false" outlineLevel="0" collapsed="false">
      <c r="A796" s="19"/>
      <c r="B796" s="19"/>
      <c r="H796" s="7"/>
      <c r="J796" s="1"/>
      <c r="L796" s="1"/>
    </row>
    <row r="797" customFormat="false" ht="12.75" hidden="false" customHeight="false" outlineLevel="0" collapsed="false">
      <c r="A797" s="19"/>
      <c r="B797" s="19"/>
      <c r="H797" s="7"/>
      <c r="J797" s="1"/>
      <c r="L797" s="1"/>
    </row>
    <row r="798" customFormat="false" ht="12.75" hidden="false" customHeight="false" outlineLevel="0" collapsed="false">
      <c r="A798" s="19"/>
      <c r="B798" s="19"/>
      <c r="H798" s="7"/>
      <c r="J798" s="1"/>
      <c r="L798" s="1"/>
    </row>
    <row r="799" customFormat="false" ht="12.75" hidden="false" customHeight="false" outlineLevel="0" collapsed="false">
      <c r="A799" s="19"/>
      <c r="B799" s="19"/>
      <c r="H799" s="7"/>
      <c r="J799" s="1"/>
      <c r="L799" s="1"/>
    </row>
    <row r="800" customFormat="false" ht="12.75" hidden="false" customHeight="false" outlineLevel="0" collapsed="false">
      <c r="A800" s="19"/>
      <c r="B800" s="19"/>
      <c r="H800" s="7"/>
      <c r="J800" s="1"/>
      <c r="L800" s="1"/>
    </row>
    <row r="801" customFormat="false" ht="12.75" hidden="false" customHeight="false" outlineLevel="0" collapsed="false">
      <c r="A801" s="19"/>
      <c r="B801" s="19"/>
      <c r="H801" s="7"/>
      <c r="J801" s="1"/>
      <c r="L801" s="1"/>
    </row>
    <row r="802" customFormat="false" ht="12.75" hidden="false" customHeight="false" outlineLevel="0" collapsed="false">
      <c r="A802" s="19"/>
      <c r="B802" s="19"/>
      <c r="H802" s="7"/>
      <c r="J802" s="1"/>
      <c r="L802" s="1"/>
    </row>
    <row r="803" customFormat="false" ht="12.75" hidden="false" customHeight="false" outlineLevel="0" collapsed="false">
      <c r="A803" s="19"/>
      <c r="B803" s="19"/>
      <c r="H803" s="7"/>
      <c r="J803" s="1"/>
      <c r="L803" s="1"/>
    </row>
    <row r="804" customFormat="false" ht="12.75" hidden="false" customHeight="false" outlineLevel="0" collapsed="false">
      <c r="A804" s="19"/>
      <c r="B804" s="19"/>
      <c r="H804" s="7"/>
      <c r="J804" s="1"/>
      <c r="L804" s="1"/>
    </row>
    <row r="805" customFormat="false" ht="12.75" hidden="false" customHeight="false" outlineLevel="0" collapsed="false">
      <c r="A805" s="19"/>
      <c r="B805" s="19"/>
      <c r="H805" s="7"/>
      <c r="J805" s="1"/>
      <c r="L805" s="1"/>
    </row>
    <row r="806" customFormat="false" ht="12.75" hidden="false" customHeight="false" outlineLevel="0" collapsed="false">
      <c r="A806" s="19"/>
      <c r="B806" s="19"/>
      <c r="H806" s="7"/>
      <c r="J806" s="1"/>
      <c r="L806" s="1"/>
    </row>
    <row r="807" customFormat="false" ht="12.75" hidden="false" customHeight="false" outlineLevel="0" collapsed="false">
      <c r="A807" s="19"/>
      <c r="B807" s="19"/>
      <c r="H807" s="7"/>
      <c r="J807" s="1"/>
      <c r="L807" s="1"/>
    </row>
    <row r="808" customFormat="false" ht="12.75" hidden="false" customHeight="false" outlineLevel="0" collapsed="false">
      <c r="A808" s="19"/>
      <c r="B808" s="19"/>
      <c r="H808" s="7"/>
      <c r="J808" s="1"/>
      <c r="L808" s="1"/>
    </row>
    <row r="809" customFormat="false" ht="12.75" hidden="false" customHeight="false" outlineLevel="0" collapsed="false">
      <c r="A809" s="19"/>
      <c r="B809" s="19"/>
      <c r="H809" s="7"/>
      <c r="J809" s="1"/>
      <c r="L809" s="1"/>
    </row>
    <row r="810" customFormat="false" ht="12.75" hidden="false" customHeight="false" outlineLevel="0" collapsed="false">
      <c r="A810" s="19"/>
      <c r="B810" s="19"/>
      <c r="H810" s="7"/>
      <c r="J810" s="1"/>
      <c r="L810" s="1"/>
    </row>
    <row r="811" customFormat="false" ht="12.75" hidden="false" customHeight="false" outlineLevel="0" collapsed="false">
      <c r="A811" s="19"/>
      <c r="B811" s="19"/>
      <c r="H811" s="7"/>
      <c r="J811" s="1"/>
      <c r="L811" s="1"/>
    </row>
    <row r="812" customFormat="false" ht="12.75" hidden="false" customHeight="false" outlineLevel="0" collapsed="false">
      <c r="A812" s="19"/>
      <c r="B812" s="19"/>
      <c r="H812" s="7"/>
      <c r="J812" s="1"/>
      <c r="L812" s="1"/>
    </row>
    <row r="813" customFormat="false" ht="12.75" hidden="false" customHeight="false" outlineLevel="0" collapsed="false">
      <c r="A813" s="19"/>
      <c r="B813" s="19"/>
      <c r="H813" s="7"/>
      <c r="J813" s="1"/>
      <c r="L813" s="1"/>
    </row>
    <row r="814" customFormat="false" ht="12.75" hidden="false" customHeight="false" outlineLevel="0" collapsed="false">
      <c r="A814" s="19"/>
      <c r="B814" s="19"/>
      <c r="H814" s="7"/>
      <c r="J814" s="1"/>
      <c r="L814" s="1"/>
    </row>
    <row r="815" customFormat="false" ht="12.75" hidden="false" customHeight="false" outlineLevel="0" collapsed="false">
      <c r="A815" s="19"/>
      <c r="B815" s="19"/>
      <c r="H815" s="7"/>
      <c r="J815" s="1"/>
      <c r="L815" s="1"/>
    </row>
    <row r="816" customFormat="false" ht="12.75" hidden="false" customHeight="false" outlineLevel="0" collapsed="false">
      <c r="A816" s="19"/>
      <c r="B816" s="19"/>
      <c r="H816" s="7"/>
      <c r="J816" s="1"/>
      <c r="L816" s="1"/>
    </row>
    <row r="817" customFormat="false" ht="12.75" hidden="false" customHeight="false" outlineLevel="0" collapsed="false">
      <c r="A817" s="19"/>
      <c r="B817" s="19"/>
      <c r="H817" s="7"/>
      <c r="J817" s="1"/>
      <c r="L817" s="1"/>
    </row>
    <row r="818" customFormat="false" ht="12.75" hidden="false" customHeight="false" outlineLevel="0" collapsed="false">
      <c r="A818" s="19"/>
      <c r="B818" s="19"/>
      <c r="H818" s="7"/>
      <c r="J818" s="1"/>
      <c r="L818" s="1"/>
    </row>
    <row r="819" customFormat="false" ht="12.75" hidden="false" customHeight="false" outlineLevel="0" collapsed="false">
      <c r="A819" s="19"/>
      <c r="B819" s="19"/>
      <c r="H819" s="7"/>
      <c r="J819" s="1"/>
      <c r="L819" s="1"/>
    </row>
    <row r="820" customFormat="false" ht="12.75" hidden="false" customHeight="false" outlineLevel="0" collapsed="false">
      <c r="A820" s="19"/>
      <c r="B820" s="19"/>
      <c r="H820" s="7"/>
      <c r="J820" s="1"/>
      <c r="L820" s="1"/>
    </row>
    <row r="821" customFormat="false" ht="12.75" hidden="false" customHeight="false" outlineLevel="0" collapsed="false">
      <c r="A821" s="19"/>
      <c r="B821" s="19"/>
      <c r="H821" s="7"/>
      <c r="J821" s="1"/>
      <c r="L821" s="1"/>
    </row>
    <row r="822" customFormat="false" ht="12.75" hidden="false" customHeight="false" outlineLevel="0" collapsed="false">
      <c r="A822" s="19"/>
      <c r="B822" s="19"/>
      <c r="H822" s="7"/>
      <c r="J822" s="1"/>
      <c r="L822" s="1"/>
    </row>
    <row r="823" customFormat="false" ht="12.75" hidden="false" customHeight="false" outlineLevel="0" collapsed="false">
      <c r="A823" s="19"/>
      <c r="B823" s="19"/>
      <c r="H823" s="7"/>
      <c r="J823" s="1"/>
      <c r="L823" s="1"/>
    </row>
    <row r="824" customFormat="false" ht="12.75" hidden="false" customHeight="false" outlineLevel="0" collapsed="false">
      <c r="A824" s="19"/>
      <c r="B824" s="19"/>
      <c r="H824" s="7"/>
      <c r="J824" s="1"/>
      <c r="L824" s="1"/>
    </row>
    <row r="825" customFormat="false" ht="12.75" hidden="false" customHeight="false" outlineLevel="0" collapsed="false">
      <c r="A825" s="19"/>
      <c r="B825" s="19"/>
      <c r="H825" s="7"/>
      <c r="J825" s="1"/>
      <c r="L825" s="1"/>
    </row>
    <row r="826" customFormat="false" ht="12.75" hidden="false" customHeight="false" outlineLevel="0" collapsed="false">
      <c r="A826" s="19"/>
      <c r="B826" s="19"/>
      <c r="H826" s="7"/>
      <c r="J826" s="1"/>
      <c r="L826" s="1"/>
    </row>
    <row r="827" customFormat="false" ht="12.75" hidden="false" customHeight="false" outlineLevel="0" collapsed="false">
      <c r="A827" s="19"/>
      <c r="B827" s="19"/>
      <c r="H827" s="7"/>
      <c r="J827" s="1"/>
      <c r="L827" s="1"/>
    </row>
    <row r="828" customFormat="false" ht="12.75" hidden="false" customHeight="false" outlineLevel="0" collapsed="false">
      <c r="A828" s="19"/>
      <c r="B828" s="19"/>
      <c r="H828" s="7"/>
      <c r="J828" s="1"/>
      <c r="L828" s="1"/>
    </row>
    <row r="829" customFormat="false" ht="12.75" hidden="false" customHeight="false" outlineLevel="0" collapsed="false">
      <c r="A829" s="19"/>
      <c r="B829" s="19"/>
      <c r="H829" s="7"/>
      <c r="J829" s="1"/>
      <c r="L829" s="1"/>
    </row>
    <row r="830" customFormat="false" ht="12.75" hidden="false" customHeight="false" outlineLevel="0" collapsed="false">
      <c r="A830" s="19"/>
      <c r="B830" s="19"/>
      <c r="H830" s="7"/>
      <c r="J830" s="1"/>
      <c r="L830" s="1"/>
    </row>
    <row r="831" customFormat="false" ht="12.75" hidden="false" customHeight="false" outlineLevel="0" collapsed="false">
      <c r="A831" s="19"/>
      <c r="B831" s="19"/>
      <c r="H831" s="7"/>
      <c r="J831" s="1"/>
      <c r="L831" s="1"/>
    </row>
    <row r="832" customFormat="false" ht="12.75" hidden="false" customHeight="false" outlineLevel="0" collapsed="false">
      <c r="A832" s="19"/>
      <c r="B832" s="19"/>
      <c r="H832" s="7"/>
      <c r="J832" s="1"/>
      <c r="L832" s="1"/>
    </row>
    <row r="833" customFormat="false" ht="12.75" hidden="false" customHeight="false" outlineLevel="0" collapsed="false">
      <c r="A833" s="19"/>
      <c r="B833" s="19"/>
      <c r="H833" s="7"/>
      <c r="J833" s="1"/>
      <c r="L833" s="1"/>
    </row>
    <row r="834" customFormat="false" ht="12.75" hidden="false" customHeight="false" outlineLevel="0" collapsed="false">
      <c r="A834" s="19"/>
      <c r="B834" s="19"/>
      <c r="H834" s="7"/>
      <c r="J834" s="1"/>
      <c r="L834" s="1"/>
    </row>
    <row r="835" customFormat="false" ht="12.75" hidden="false" customHeight="false" outlineLevel="0" collapsed="false">
      <c r="A835" s="19"/>
      <c r="B835" s="19"/>
      <c r="H835" s="7"/>
      <c r="J835" s="1"/>
      <c r="L835" s="1"/>
    </row>
    <row r="836" customFormat="false" ht="12.75" hidden="false" customHeight="false" outlineLevel="0" collapsed="false">
      <c r="A836" s="19"/>
      <c r="B836" s="19"/>
      <c r="H836" s="7"/>
      <c r="J836" s="1"/>
      <c r="L836" s="1"/>
    </row>
    <row r="837" customFormat="false" ht="12.75" hidden="false" customHeight="false" outlineLevel="0" collapsed="false">
      <c r="A837" s="19"/>
      <c r="B837" s="19"/>
      <c r="H837" s="7"/>
      <c r="J837" s="1"/>
      <c r="L837" s="1"/>
    </row>
    <row r="838" customFormat="false" ht="12.75" hidden="false" customHeight="false" outlineLevel="0" collapsed="false">
      <c r="A838" s="19"/>
      <c r="B838" s="19"/>
      <c r="H838" s="7"/>
      <c r="J838" s="1"/>
      <c r="L838" s="1"/>
    </row>
    <row r="839" customFormat="false" ht="12.75" hidden="false" customHeight="false" outlineLevel="0" collapsed="false">
      <c r="A839" s="19"/>
      <c r="B839" s="19"/>
      <c r="H839" s="7"/>
      <c r="J839" s="1"/>
      <c r="L839" s="1"/>
    </row>
    <row r="840" customFormat="false" ht="12.75" hidden="false" customHeight="false" outlineLevel="0" collapsed="false">
      <c r="A840" s="19"/>
      <c r="B840" s="19"/>
      <c r="H840" s="7"/>
      <c r="J840" s="1"/>
      <c r="L840" s="1"/>
    </row>
    <row r="841" customFormat="false" ht="12.75" hidden="false" customHeight="false" outlineLevel="0" collapsed="false">
      <c r="A841" s="19"/>
      <c r="B841" s="19"/>
      <c r="H841" s="7"/>
      <c r="J841" s="1"/>
      <c r="L841" s="1"/>
    </row>
    <row r="842" customFormat="false" ht="12.75" hidden="false" customHeight="false" outlineLevel="0" collapsed="false">
      <c r="A842" s="19"/>
      <c r="B842" s="19"/>
      <c r="H842" s="7"/>
      <c r="J842" s="1"/>
      <c r="L842" s="1"/>
    </row>
    <row r="843" customFormat="false" ht="12.75" hidden="false" customHeight="false" outlineLevel="0" collapsed="false">
      <c r="A843" s="19"/>
      <c r="B843" s="19"/>
      <c r="H843" s="7"/>
      <c r="J843" s="1"/>
      <c r="L843" s="1"/>
    </row>
    <row r="844" customFormat="false" ht="12.75" hidden="false" customHeight="false" outlineLevel="0" collapsed="false">
      <c r="A844" s="19"/>
      <c r="B844" s="19"/>
      <c r="H844" s="7"/>
      <c r="J844" s="1"/>
      <c r="L844" s="1"/>
    </row>
    <row r="845" customFormat="false" ht="12.75" hidden="false" customHeight="false" outlineLevel="0" collapsed="false">
      <c r="A845" s="19"/>
      <c r="B845" s="19"/>
      <c r="H845" s="7"/>
      <c r="J845" s="1"/>
      <c r="L845" s="1"/>
    </row>
    <row r="846" customFormat="false" ht="12.75" hidden="false" customHeight="false" outlineLevel="0" collapsed="false">
      <c r="A846" s="19"/>
      <c r="B846" s="19"/>
      <c r="H846" s="7"/>
      <c r="J846" s="1"/>
      <c r="L846" s="1"/>
    </row>
    <row r="847" customFormat="false" ht="12.75" hidden="false" customHeight="false" outlineLevel="0" collapsed="false">
      <c r="A847" s="19"/>
      <c r="B847" s="19"/>
      <c r="H847" s="7"/>
      <c r="J847" s="1"/>
      <c r="L847" s="1"/>
    </row>
    <row r="848" customFormat="false" ht="12.75" hidden="false" customHeight="false" outlineLevel="0" collapsed="false">
      <c r="A848" s="19"/>
      <c r="B848" s="19"/>
      <c r="H848" s="7"/>
      <c r="J848" s="1"/>
      <c r="L848" s="1"/>
    </row>
    <row r="849" customFormat="false" ht="12.75" hidden="false" customHeight="false" outlineLevel="0" collapsed="false">
      <c r="A849" s="19"/>
      <c r="B849" s="19"/>
      <c r="H849" s="7"/>
      <c r="J849" s="1"/>
      <c r="L849" s="1"/>
    </row>
    <row r="850" customFormat="false" ht="12.75" hidden="false" customHeight="false" outlineLevel="0" collapsed="false">
      <c r="A850" s="19"/>
      <c r="B850" s="19"/>
      <c r="H850" s="7"/>
      <c r="J850" s="1"/>
      <c r="L850" s="1"/>
    </row>
    <row r="851" customFormat="false" ht="12.75" hidden="false" customHeight="false" outlineLevel="0" collapsed="false">
      <c r="A851" s="19"/>
      <c r="B851" s="19"/>
      <c r="H851" s="7"/>
      <c r="J851" s="1"/>
      <c r="L851" s="1"/>
    </row>
    <row r="852" customFormat="false" ht="12.75" hidden="false" customHeight="false" outlineLevel="0" collapsed="false">
      <c r="A852" s="19"/>
      <c r="B852" s="19"/>
      <c r="H852" s="7"/>
      <c r="J852" s="1"/>
      <c r="L852" s="1"/>
    </row>
    <row r="853" customFormat="false" ht="12.75" hidden="false" customHeight="false" outlineLevel="0" collapsed="false">
      <c r="A853" s="19"/>
      <c r="B853" s="19"/>
      <c r="H853" s="7"/>
      <c r="J853" s="1"/>
      <c r="L853" s="1"/>
    </row>
    <row r="854" customFormat="false" ht="12.75" hidden="false" customHeight="false" outlineLevel="0" collapsed="false">
      <c r="A854" s="19"/>
      <c r="B854" s="19"/>
      <c r="H854" s="7"/>
      <c r="J854" s="1"/>
      <c r="L854" s="1"/>
    </row>
    <row r="855" customFormat="false" ht="12.75" hidden="false" customHeight="false" outlineLevel="0" collapsed="false">
      <c r="A855" s="19"/>
      <c r="B855" s="19"/>
      <c r="H855" s="7"/>
      <c r="J855" s="1"/>
      <c r="L855" s="1"/>
    </row>
    <row r="856" customFormat="false" ht="12.75" hidden="false" customHeight="false" outlineLevel="0" collapsed="false">
      <c r="A856" s="19"/>
      <c r="B856" s="19"/>
      <c r="H856" s="7"/>
      <c r="J856" s="1"/>
      <c r="L856" s="1"/>
    </row>
    <row r="857" customFormat="false" ht="12.75" hidden="false" customHeight="false" outlineLevel="0" collapsed="false">
      <c r="A857" s="19"/>
      <c r="B857" s="19"/>
      <c r="H857" s="7"/>
      <c r="J857" s="1"/>
      <c r="L857" s="1"/>
    </row>
    <row r="858" customFormat="false" ht="12.75" hidden="false" customHeight="false" outlineLevel="0" collapsed="false">
      <c r="A858" s="19"/>
      <c r="B858" s="19"/>
      <c r="H858" s="7"/>
      <c r="J858" s="1"/>
      <c r="L858" s="1"/>
    </row>
    <row r="859" customFormat="false" ht="12.75" hidden="false" customHeight="false" outlineLevel="0" collapsed="false">
      <c r="A859" s="19"/>
      <c r="B859" s="19"/>
      <c r="H859" s="7"/>
      <c r="J859" s="1"/>
      <c r="L859" s="1"/>
    </row>
    <row r="860" customFormat="false" ht="12.75" hidden="false" customHeight="false" outlineLevel="0" collapsed="false">
      <c r="A860" s="19"/>
      <c r="B860" s="19"/>
      <c r="H860" s="7"/>
      <c r="J860" s="1"/>
      <c r="L860" s="1"/>
    </row>
    <row r="861" customFormat="false" ht="12.75" hidden="false" customHeight="false" outlineLevel="0" collapsed="false">
      <c r="A861" s="19"/>
      <c r="B861" s="19"/>
      <c r="H861" s="7"/>
      <c r="J861" s="1"/>
      <c r="L861" s="1"/>
    </row>
    <row r="862" customFormat="false" ht="12.75" hidden="false" customHeight="false" outlineLevel="0" collapsed="false">
      <c r="A862" s="19"/>
      <c r="B862" s="19"/>
      <c r="H862" s="7"/>
      <c r="J862" s="1"/>
      <c r="L862" s="1"/>
    </row>
    <row r="863" customFormat="false" ht="12.75" hidden="false" customHeight="false" outlineLevel="0" collapsed="false">
      <c r="A863" s="19"/>
      <c r="B863" s="19"/>
      <c r="H863" s="7"/>
      <c r="J863" s="1"/>
      <c r="L863" s="1"/>
    </row>
    <row r="864" customFormat="false" ht="12.75" hidden="false" customHeight="false" outlineLevel="0" collapsed="false">
      <c r="A864" s="19"/>
      <c r="B864" s="19"/>
      <c r="H864" s="7"/>
      <c r="J864" s="1"/>
      <c r="L864" s="1"/>
    </row>
    <row r="865" customFormat="false" ht="12.75" hidden="false" customHeight="false" outlineLevel="0" collapsed="false">
      <c r="A865" s="19"/>
      <c r="B865" s="19"/>
      <c r="H865" s="7"/>
      <c r="J865" s="1"/>
      <c r="L865" s="1"/>
    </row>
    <row r="866" customFormat="false" ht="12.75" hidden="false" customHeight="false" outlineLevel="0" collapsed="false">
      <c r="A866" s="19"/>
      <c r="B866" s="19"/>
      <c r="H866" s="7"/>
      <c r="J866" s="1"/>
      <c r="L866" s="1"/>
    </row>
    <row r="867" customFormat="false" ht="12.75" hidden="false" customHeight="false" outlineLevel="0" collapsed="false">
      <c r="A867" s="19"/>
      <c r="B867" s="19"/>
      <c r="H867" s="7"/>
      <c r="J867" s="1"/>
      <c r="L867" s="1"/>
    </row>
    <row r="868" customFormat="false" ht="12.75" hidden="false" customHeight="false" outlineLevel="0" collapsed="false">
      <c r="A868" s="19"/>
      <c r="B868" s="19"/>
      <c r="H868" s="7"/>
      <c r="J868" s="1"/>
      <c r="L868" s="1"/>
    </row>
    <row r="869" customFormat="false" ht="12.75" hidden="false" customHeight="false" outlineLevel="0" collapsed="false">
      <c r="A869" s="19"/>
      <c r="B869" s="19"/>
      <c r="H869" s="7"/>
      <c r="J869" s="1"/>
      <c r="L869" s="1"/>
    </row>
    <row r="870" customFormat="false" ht="12.75" hidden="false" customHeight="false" outlineLevel="0" collapsed="false">
      <c r="A870" s="19"/>
      <c r="B870" s="19"/>
      <c r="H870" s="7"/>
      <c r="J870" s="1"/>
      <c r="L870" s="1"/>
    </row>
    <row r="871" customFormat="false" ht="12.75" hidden="false" customHeight="false" outlineLevel="0" collapsed="false">
      <c r="A871" s="19"/>
      <c r="B871" s="19"/>
      <c r="H871" s="7"/>
      <c r="J871" s="1"/>
      <c r="L871" s="1"/>
    </row>
    <row r="872" customFormat="false" ht="12.75" hidden="false" customHeight="false" outlineLevel="0" collapsed="false">
      <c r="A872" s="19"/>
      <c r="B872" s="19"/>
      <c r="H872" s="7"/>
      <c r="J872" s="1"/>
      <c r="L872" s="1"/>
    </row>
    <row r="873" customFormat="false" ht="12.75" hidden="false" customHeight="false" outlineLevel="0" collapsed="false">
      <c r="A873" s="19"/>
      <c r="B873" s="19"/>
      <c r="H873" s="7"/>
      <c r="J873" s="1"/>
      <c r="L873" s="1"/>
    </row>
    <row r="874" customFormat="false" ht="12.75" hidden="false" customHeight="false" outlineLevel="0" collapsed="false">
      <c r="A874" s="19"/>
      <c r="B874" s="19"/>
      <c r="H874" s="7"/>
      <c r="J874" s="1"/>
      <c r="L874" s="1"/>
    </row>
    <row r="875" customFormat="false" ht="12.75" hidden="false" customHeight="false" outlineLevel="0" collapsed="false">
      <c r="A875" s="19"/>
      <c r="B875" s="19"/>
      <c r="H875" s="7"/>
      <c r="J875" s="1"/>
      <c r="L875" s="1"/>
    </row>
    <row r="876" customFormat="false" ht="12.75" hidden="false" customHeight="false" outlineLevel="0" collapsed="false">
      <c r="A876" s="19"/>
      <c r="B876" s="19"/>
      <c r="H876" s="7"/>
      <c r="J876" s="1"/>
      <c r="L876" s="1"/>
    </row>
    <row r="877" customFormat="false" ht="12.75" hidden="false" customHeight="false" outlineLevel="0" collapsed="false">
      <c r="A877" s="19"/>
      <c r="B877" s="19"/>
      <c r="H877" s="7"/>
      <c r="J877" s="1"/>
      <c r="L877" s="1"/>
    </row>
    <row r="878" customFormat="false" ht="12.75" hidden="false" customHeight="false" outlineLevel="0" collapsed="false">
      <c r="A878" s="19"/>
      <c r="B878" s="19"/>
      <c r="H878" s="7"/>
      <c r="J878" s="1"/>
      <c r="L878" s="1"/>
    </row>
    <row r="879" customFormat="false" ht="12.75" hidden="false" customHeight="false" outlineLevel="0" collapsed="false">
      <c r="A879" s="19"/>
      <c r="B879" s="19"/>
      <c r="H879" s="7"/>
      <c r="J879" s="1"/>
      <c r="L879" s="1"/>
    </row>
    <row r="880" customFormat="false" ht="12.75" hidden="false" customHeight="false" outlineLevel="0" collapsed="false">
      <c r="A880" s="19"/>
      <c r="B880" s="19"/>
      <c r="H880" s="7"/>
      <c r="J880" s="1"/>
      <c r="L880" s="1"/>
    </row>
    <row r="881" customFormat="false" ht="12.75" hidden="false" customHeight="false" outlineLevel="0" collapsed="false">
      <c r="A881" s="19"/>
      <c r="B881" s="19"/>
      <c r="H881" s="7"/>
      <c r="J881" s="1"/>
      <c r="L881" s="1"/>
    </row>
    <row r="882" customFormat="false" ht="12.75" hidden="false" customHeight="false" outlineLevel="0" collapsed="false">
      <c r="A882" s="19"/>
      <c r="B882" s="19"/>
      <c r="H882" s="7"/>
      <c r="J882" s="1"/>
      <c r="L882" s="1"/>
    </row>
    <row r="883" customFormat="false" ht="12.75" hidden="false" customHeight="false" outlineLevel="0" collapsed="false">
      <c r="A883" s="19"/>
      <c r="B883" s="19"/>
      <c r="H883" s="7"/>
      <c r="J883" s="1"/>
      <c r="L883" s="1"/>
    </row>
    <row r="884" customFormat="false" ht="12.75" hidden="false" customHeight="false" outlineLevel="0" collapsed="false">
      <c r="A884" s="19"/>
      <c r="B884" s="19"/>
      <c r="H884" s="7"/>
      <c r="J884" s="1"/>
      <c r="L884" s="1"/>
    </row>
    <row r="885" customFormat="false" ht="12.75" hidden="false" customHeight="false" outlineLevel="0" collapsed="false">
      <c r="A885" s="19"/>
      <c r="B885" s="19"/>
      <c r="H885" s="7"/>
      <c r="J885" s="1"/>
      <c r="L885" s="1"/>
    </row>
    <row r="886" customFormat="false" ht="12.75" hidden="false" customHeight="false" outlineLevel="0" collapsed="false">
      <c r="A886" s="19"/>
      <c r="B886" s="19"/>
      <c r="H886" s="7"/>
      <c r="J886" s="1"/>
      <c r="L886" s="1"/>
    </row>
    <row r="887" customFormat="false" ht="12.75" hidden="false" customHeight="false" outlineLevel="0" collapsed="false">
      <c r="A887" s="19"/>
      <c r="B887" s="19"/>
      <c r="H887" s="7"/>
      <c r="J887" s="1"/>
      <c r="L887" s="1"/>
    </row>
    <row r="888" customFormat="false" ht="12.75" hidden="false" customHeight="false" outlineLevel="0" collapsed="false">
      <c r="A888" s="19"/>
      <c r="B888" s="19"/>
      <c r="H888" s="7"/>
      <c r="J888" s="1"/>
      <c r="L888" s="1"/>
    </row>
    <row r="889" customFormat="false" ht="12.75" hidden="false" customHeight="false" outlineLevel="0" collapsed="false">
      <c r="A889" s="19"/>
      <c r="B889" s="19"/>
      <c r="H889" s="7"/>
      <c r="J889" s="1"/>
      <c r="L889" s="1"/>
    </row>
    <row r="890" customFormat="false" ht="12.75" hidden="false" customHeight="false" outlineLevel="0" collapsed="false">
      <c r="A890" s="19"/>
      <c r="B890" s="19"/>
      <c r="H890" s="7"/>
      <c r="J890" s="1"/>
      <c r="L890" s="1"/>
    </row>
    <row r="891" customFormat="false" ht="12.75" hidden="false" customHeight="false" outlineLevel="0" collapsed="false">
      <c r="A891" s="19"/>
      <c r="B891" s="19"/>
      <c r="H891" s="7"/>
      <c r="J891" s="1"/>
      <c r="L891" s="1"/>
    </row>
    <row r="892" customFormat="false" ht="12.75" hidden="false" customHeight="false" outlineLevel="0" collapsed="false">
      <c r="A892" s="19"/>
      <c r="B892" s="19"/>
      <c r="H892" s="7"/>
      <c r="J892" s="1"/>
      <c r="L892" s="1"/>
    </row>
    <row r="893" customFormat="false" ht="12.75" hidden="false" customHeight="false" outlineLevel="0" collapsed="false">
      <c r="A893" s="19"/>
      <c r="B893" s="19"/>
      <c r="H893" s="7"/>
      <c r="J893" s="1"/>
      <c r="L893" s="1"/>
    </row>
    <row r="894" customFormat="false" ht="12.75" hidden="false" customHeight="false" outlineLevel="0" collapsed="false">
      <c r="A894" s="19"/>
      <c r="B894" s="19"/>
      <c r="H894" s="7"/>
      <c r="J894" s="1"/>
      <c r="L894" s="1"/>
    </row>
    <row r="895" customFormat="false" ht="12.75" hidden="false" customHeight="false" outlineLevel="0" collapsed="false">
      <c r="A895" s="19"/>
      <c r="B895" s="19"/>
      <c r="H895" s="7"/>
      <c r="J895" s="1"/>
      <c r="L895" s="1"/>
    </row>
    <row r="896" customFormat="false" ht="12.75" hidden="false" customHeight="false" outlineLevel="0" collapsed="false">
      <c r="A896" s="19"/>
      <c r="B896" s="19"/>
      <c r="H896" s="7"/>
      <c r="J896" s="1"/>
      <c r="L896" s="1"/>
    </row>
    <row r="897" customFormat="false" ht="12.75" hidden="false" customHeight="false" outlineLevel="0" collapsed="false">
      <c r="A897" s="19"/>
      <c r="B897" s="19"/>
      <c r="H897" s="7"/>
      <c r="J897" s="1"/>
      <c r="L897" s="1"/>
    </row>
    <row r="898" customFormat="false" ht="12.75" hidden="false" customHeight="false" outlineLevel="0" collapsed="false">
      <c r="A898" s="19"/>
      <c r="B898" s="19"/>
      <c r="H898" s="7"/>
      <c r="J898" s="1"/>
      <c r="L898" s="1"/>
    </row>
    <row r="899" customFormat="false" ht="12.75" hidden="false" customHeight="false" outlineLevel="0" collapsed="false">
      <c r="A899" s="19"/>
      <c r="B899" s="19"/>
      <c r="H899" s="7"/>
      <c r="J899" s="1"/>
      <c r="L899" s="1"/>
    </row>
    <row r="900" customFormat="false" ht="12.75" hidden="false" customHeight="false" outlineLevel="0" collapsed="false">
      <c r="A900" s="19"/>
      <c r="B900" s="19"/>
      <c r="H900" s="7"/>
      <c r="J900" s="1"/>
      <c r="L900" s="1"/>
    </row>
    <row r="901" customFormat="false" ht="12.75" hidden="false" customHeight="false" outlineLevel="0" collapsed="false">
      <c r="A901" s="19"/>
      <c r="B901" s="19"/>
      <c r="H901" s="7"/>
      <c r="J901" s="1"/>
      <c r="L901" s="1"/>
    </row>
    <row r="902" customFormat="false" ht="12.75" hidden="false" customHeight="false" outlineLevel="0" collapsed="false">
      <c r="A902" s="19"/>
      <c r="B902" s="19"/>
      <c r="H902" s="7"/>
      <c r="J902" s="1"/>
      <c r="L902" s="1"/>
    </row>
    <row r="903" customFormat="false" ht="12.75" hidden="false" customHeight="false" outlineLevel="0" collapsed="false">
      <c r="A903" s="19"/>
      <c r="B903" s="19"/>
      <c r="H903" s="7"/>
      <c r="J903" s="1"/>
      <c r="L903" s="1"/>
    </row>
    <row r="904" customFormat="false" ht="12.75" hidden="false" customHeight="false" outlineLevel="0" collapsed="false">
      <c r="A904" s="19"/>
      <c r="B904" s="19"/>
      <c r="H904" s="7"/>
      <c r="J904" s="1"/>
      <c r="L904" s="1"/>
    </row>
    <row r="905" customFormat="false" ht="12.75" hidden="false" customHeight="false" outlineLevel="0" collapsed="false">
      <c r="A905" s="19"/>
      <c r="B905" s="19"/>
      <c r="H905" s="7"/>
      <c r="J905" s="1"/>
      <c r="L905" s="1"/>
    </row>
    <row r="906" customFormat="false" ht="12.75" hidden="false" customHeight="false" outlineLevel="0" collapsed="false">
      <c r="A906" s="19"/>
      <c r="B906" s="19"/>
      <c r="H906" s="7"/>
      <c r="J906" s="1"/>
      <c r="L906" s="1"/>
    </row>
    <row r="907" customFormat="false" ht="12.75" hidden="false" customHeight="false" outlineLevel="0" collapsed="false">
      <c r="A907" s="19"/>
      <c r="B907" s="19"/>
      <c r="H907" s="7"/>
      <c r="J907" s="1"/>
      <c r="L907" s="1"/>
    </row>
    <row r="908" customFormat="false" ht="12.75" hidden="false" customHeight="false" outlineLevel="0" collapsed="false">
      <c r="A908" s="19"/>
      <c r="B908" s="19"/>
      <c r="H908" s="7"/>
      <c r="J908" s="1"/>
      <c r="L908" s="1"/>
    </row>
    <row r="909" customFormat="false" ht="12.75" hidden="false" customHeight="false" outlineLevel="0" collapsed="false">
      <c r="A909" s="19"/>
      <c r="B909" s="19"/>
      <c r="H909" s="7"/>
      <c r="J909" s="1"/>
      <c r="L909" s="1"/>
    </row>
    <row r="910" customFormat="false" ht="12.75" hidden="false" customHeight="false" outlineLevel="0" collapsed="false">
      <c r="A910" s="19"/>
      <c r="B910" s="19"/>
      <c r="H910" s="7"/>
      <c r="J910" s="1"/>
      <c r="L910" s="1"/>
    </row>
    <row r="911" customFormat="false" ht="12.75" hidden="false" customHeight="false" outlineLevel="0" collapsed="false">
      <c r="A911" s="19"/>
      <c r="B911" s="19"/>
      <c r="H911" s="7"/>
      <c r="J911" s="1"/>
      <c r="L911" s="1"/>
    </row>
    <row r="912" customFormat="false" ht="12.75" hidden="false" customHeight="false" outlineLevel="0" collapsed="false">
      <c r="A912" s="19"/>
      <c r="B912" s="19"/>
      <c r="H912" s="7"/>
      <c r="J912" s="1"/>
      <c r="L912" s="1"/>
    </row>
    <row r="913" customFormat="false" ht="12.75" hidden="false" customHeight="false" outlineLevel="0" collapsed="false">
      <c r="A913" s="19"/>
      <c r="B913" s="19"/>
      <c r="H913" s="7"/>
      <c r="J913" s="1"/>
      <c r="L913" s="1"/>
    </row>
    <row r="914" customFormat="false" ht="12.75" hidden="false" customHeight="false" outlineLevel="0" collapsed="false">
      <c r="A914" s="19"/>
      <c r="B914" s="19"/>
      <c r="H914" s="7"/>
      <c r="J914" s="1"/>
      <c r="L914" s="1"/>
    </row>
    <row r="915" customFormat="false" ht="12.75" hidden="false" customHeight="false" outlineLevel="0" collapsed="false">
      <c r="A915" s="19"/>
      <c r="B915" s="19"/>
      <c r="H915" s="7"/>
      <c r="J915" s="1"/>
      <c r="L915" s="1"/>
    </row>
    <row r="916" customFormat="false" ht="12.75" hidden="false" customHeight="false" outlineLevel="0" collapsed="false">
      <c r="A916" s="19"/>
      <c r="B916" s="19"/>
      <c r="H916" s="7"/>
      <c r="J916" s="1"/>
      <c r="L916" s="1"/>
    </row>
    <row r="917" customFormat="false" ht="12.75" hidden="false" customHeight="false" outlineLevel="0" collapsed="false">
      <c r="A917" s="19"/>
      <c r="B917" s="19"/>
      <c r="H917" s="7"/>
      <c r="J917" s="1"/>
      <c r="L917" s="1"/>
    </row>
    <row r="918" customFormat="false" ht="12.75" hidden="false" customHeight="false" outlineLevel="0" collapsed="false">
      <c r="A918" s="19"/>
      <c r="B918" s="19"/>
      <c r="H918" s="7"/>
      <c r="J918" s="1"/>
      <c r="L918" s="1"/>
    </row>
    <row r="919" customFormat="false" ht="12.75" hidden="false" customHeight="false" outlineLevel="0" collapsed="false">
      <c r="A919" s="19"/>
      <c r="B919" s="19"/>
      <c r="H919" s="7"/>
      <c r="J919" s="1"/>
      <c r="L919" s="1"/>
    </row>
    <row r="920" customFormat="false" ht="12.75" hidden="false" customHeight="false" outlineLevel="0" collapsed="false">
      <c r="A920" s="19"/>
      <c r="B920" s="19"/>
      <c r="H920" s="7"/>
      <c r="J920" s="1"/>
      <c r="L920" s="1"/>
    </row>
    <row r="921" customFormat="false" ht="12.75" hidden="false" customHeight="false" outlineLevel="0" collapsed="false">
      <c r="A921" s="19"/>
      <c r="B921" s="19"/>
      <c r="H921" s="7"/>
      <c r="J921" s="1"/>
      <c r="L921" s="1"/>
    </row>
    <row r="922" customFormat="false" ht="12.75" hidden="false" customHeight="false" outlineLevel="0" collapsed="false">
      <c r="A922" s="19"/>
      <c r="B922" s="19"/>
      <c r="H922" s="7"/>
      <c r="J922" s="1"/>
      <c r="L922" s="1"/>
    </row>
    <row r="923" customFormat="false" ht="12.75" hidden="false" customHeight="false" outlineLevel="0" collapsed="false">
      <c r="A923" s="19"/>
      <c r="B923" s="19"/>
      <c r="H923" s="7"/>
      <c r="J923" s="1"/>
      <c r="L923" s="1"/>
    </row>
    <row r="924" customFormat="false" ht="12.75" hidden="false" customHeight="false" outlineLevel="0" collapsed="false">
      <c r="A924" s="19"/>
      <c r="B924" s="19"/>
      <c r="H924" s="7"/>
      <c r="J924" s="1"/>
      <c r="L924" s="1"/>
    </row>
    <row r="925" customFormat="false" ht="12.75" hidden="false" customHeight="false" outlineLevel="0" collapsed="false">
      <c r="A925" s="19"/>
      <c r="B925" s="19"/>
      <c r="H925" s="7"/>
      <c r="J925" s="1"/>
      <c r="L925" s="1"/>
    </row>
    <row r="926" customFormat="false" ht="12.75" hidden="false" customHeight="false" outlineLevel="0" collapsed="false">
      <c r="A926" s="19"/>
      <c r="B926" s="19"/>
      <c r="H926" s="7"/>
      <c r="J926" s="1"/>
      <c r="L926" s="1"/>
    </row>
    <row r="927" customFormat="false" ht="12.75" hidden="false" customHeight="false" outlineLevel="0" collapsed="false">
      <c r="A927" s="19"/>
      <c r="B927" s="19"/>
      <c r="H927" s="7"/>
      <c r="J927" s="1"/>
      <c r="L927" s="1"/>
    </row>
    <row r="928" customFormat="false" ht="12.75" hidden="false" customHeight="false" outlineLevel="0" collapsed="false">
      <c r="A928" s="19"/>
      <c r="B928" s="19"/>
      <c r="H928" s="7"/>
      <c r="J928" s="1"/>
      <c r="L928" s="1"/>
    </row>
    <row r="929" customFormat="false" ht="12.75" hidden="false" customHeight="false" outlineLevel="0" collapsed="false">
      <c r="A929" s="19"/>
      <c r="B929" s="19"/>
      <c r="H929" s="7"/>
      <c r="J929" s="1"/>
      <c r="L929" s="1"/>
    </row>
    <row r="930" customFormat="false" ht="12.75" hidden="false" customHeight="false" outlineLevel="0" collapsed="false">
      <c r="A930" s="19"/>
      <c r="B930" s="19"/>
      <c r="H930" s="7"/>
      <c r="J930" s="1"/>
      <c r="L930" s="1"/>
    </row>
    <row r="931" customFormat="false" ht="12.75" hidden="false" customHeight="false" outlineLevel="0" collapsed="false">
      <c r="A931" s="19"/>
      <c r="B931" s="19"/>
      <c r="H931" s="7"/>
      <c r="J931" s="1"/>
      <c r="L931" s="1"/>
    </row>
    <row r="932" customFormat="false" ht="12.75" hidden="false" customHeight="false" outlineLevel="0" collapsed="false">
      <c r="A932" s="19"/>
      <c r="B932" s="19"/>
      <c r="H932" s="7"/>
      <c r="J932" s="1"/>
      <c r="L932" s="1"/>
    </row>
    <row r="933" customFormat="false" ht="12.75" hidden="false" customHeight="false" outlineLevel="0" collapsed="false">
      <c r="A933" s="19"/>
      <c r="B933" s="19"/>
      <c r="H933" s="7"/>
      <c r="J933" s="1"/>
      <c r="L933" s="1"/>
    </row>
    <row r="934" customFormat="false" ht="12.75" hidden="false" customHeight="false" outlineLevel="0" collapsed="false">
      <c r="A934" s="19"/>
      <c r="B934" s="19"/>
      <c r="H934" s="7"/>
      <c r="J934" s="1"/>
      <c r="L934" s="1"/>
    </row>
    <row r="935" customFormat="false" ht="12.75" hidden="false" customHeight="false" outlineLevel="0" collapsed="false">
      <c r="A935" s="19"/>
      <c r="B935" s="19"/>
      <c r="H935" s="7"/>
      <c r="J935" s="1"/>
      <c r="L935" s="1"/>
    </row>
    <row r="936" customFormat="false" ht="12.75" hidden="false" customHeight="false" outlineLevel="0" collapsed="false">
      <c r="A936" s="19"/>
      <c r="B936" s="19"/>
      <c r="H936" s="7"/>
      <c r="J936" s="1"/>
      <c r="L936" s="1"/>
    </row>
    <row r="937" customFormat="false" ht="12.75" hidden="false" customHeight="false" outlineLevel="0" collapsed="false">
      <c r="A937" s="19"/>
      <c r="B937" s="19"/>
      <c r="H937" s="7"/>
      <c r="J937" s="1"/>
      <c r="L937" s="1"/>
    </row>
    <row r="938" customFormat="false" ht="12.75" hidden="false" customHeight="false" outlineLevel="0" collapsed="false">
      <c r="A938" s="19"/>
      <c r="B938" s="19"/>
      <c r="H938" s="7"/>
      <c r="J938" s="1"/>
      <c r="L938" s="1"/>
    </row>
    <row r="939" customFormat="false" ht="12.75" hidden="false" customHeight="false" outlineLevel="0" collapsed="false">
      <c r="A939" s="19"/>
      <c r="B939" s="19"/>
      <c r="H939" s="7"/>
      <c r="J939" s="1"/>
      <c r="L939" s="1"/>
    </row>
    <row r="940" customFormat="false" ht="12.75" hidden="false" customHeight="false" outlineLevel="0" collapsed="false">
      <c r="A940" s="19"/>
      <c r="B940" s="19"/>
      <c r="H940" s="7"/>
      <c r="J940" s="1"/>
      <c r="L940" s="1"/>
    </row>
    <row r="941" customFormat="false" ht="12.75" hidden="false" customHeight="false" outlineLevel="0" collapsed="false">
      <c r="A941" s="19"/>
      <c r="B941" s="19"/>
      <c r="H941" s="7"/>
      <c r="J941" s="1"/>
      <c r="L941" s="1"/>
    </row>
    <row r="942" customFormat="false" ht="12.75" hidden="false" customHeight="false" outlineLevel="0" collapsed="false">
      <c r="A942" s="19"/>
      <c r="B942" s="19"/>
      <c r="H942" s="7"/>
      <c r="J942" s="1"/>
      <c r="L942" s="1"/>
    </row>
    <row r="943" customFormat="false" ht="12.75" hidden="false" customHeight="false" outlineLevel="0" collapsed="false">
      <c r="A943" s="19"/>
      <c r="B943" s="19"/>
      <c r="H943" s="7"/>
      <c r="J943" s="1"/>
      <c r="L943" s="1"/>
    </row>
    <row r="944" customFormat="false" ht="12.75" hidden="false" customHeight="false" outlineLevel="0" collapsed="false">
      <c r="A944" s="19"/>
      <c r="B944" s="19"/>
      <c r="H944" s="7"/>
      <c r="J944" s="1"/>
      <c r="L944" s="1"/>
    </row>
    <row r="945" customFormat="false" ht="12.75" hidden="false" customHeight="false" outlineLevel="0" collapsed="false">
      <c r="A945" s="19"/>
      <c r="B945" s="19"/>
      <c r="H945" s="7"/>
      <c r="J945" s="1"/>
      <c r="L945" s="1"/>
    </row>
    <row r="946" customFormat="false" ht="12.75" hidden="false" customHeight="false" outlineLevel="0" collapsed="false">
      <c r="A946" s="19"/>
      <c r="B946" s="19"/>
      <c r="H946" s="7"/>
      <c r="J946" s="1"/>
      <c r="L946" s="1"/>
    </row>
    <row r="947" customFormat="false" ht="12.75" hidden="false" customHeight="false" outlineLevel="0" collapsed="false">
      <c r="A947" s="19"/>
      <c r="B947" s="19"/>
      <c r="H947" s="7"/>
      <c r="J947" s="1"/>
      <c r="L947" s="1"/>
    </row>
    <row r="948" customFormat="false" ht="12.75" hidden="false" customHeight="false" outlineLevel="0" collapsed="false">
      <c r="A948" s="19"/>
      <c r="B948" s="19"/>
      <c r="H948" s="7"/>
      <c r="J948" s="1"/>
      <c r="L948" s="1"/>
    </row>
    <row r="949" customFormat="false" ht="12.75" hidden="false" customHeight="false" outlineLevel="0" collapsed="false">
      <c r="A949" s="19"/>
      <c r="B949" s="19"/>
      <c r="H949" s="7"/>
      <c r="J949" s="1"/>
      <c r="L949" s="1"/>
    </row>
    <row r="950" customFormat="false" ht="12.75" hidden="false" customHeight="false" outlineLevel="0" collapsed="false">
      <c r="A950" s="19"/>
      <c r="B950" s="19"/>
      <c r="H950" s="7"/>
      <c r="J950" s="1"/>
      <c r="L950" s="1"/>
    </row>
    <row r="951" customFormat="false" ht="12.75" hidden="false" customHeight="false" outlineLevel="0" collapsed="false">
      <c r="A951" s="19"/>
      <c r="B951" s="19"/>
      <c r="H951" s="7"/>
      <c r="J951" s="1"/>
      <c r="L951" s="1"/>
    </row>
    <row r="952" customFormat="false" ht="12.75" hidden="false" customHeight="false" outlineLevel="0" collapsed="false">
      <c r="A952" s="19"/>
      <c r="B952" s="19"/>
      <c r="H952" s="7"/>
      <c r="J952" s="1"/>
      <c r="L952" s="1"/>
    </row>
    <row r="953" customFormat="false" ht="12.75" hidden="false" customHeight="false" outlineLevel="0" collapsed="false">
      <c r="A953" s="19"/>
      <c r="B953" s="19"/>
      <c r="H953" s="7"/>
      <c r="J953" s="1"/>
      <c r="L953" s="1"/>
    </row>
    <row r="954" customFormat="false" ht="12.75" hidden="false" customHeight="false" outlineLevel="0" collapsed="false">
      <c r="A954" s="19"/>
      <c r="B954" s="19"/>
      <c r="H954" s="7"/>
      <c r="J954" s="1"/>
      <c r="L954" s="1"/>
    </row>
    <row r="955" customFormat="false" ht="12.75" hidden="false" customHeight="false" outlineLevel="0" collapsed="false">
      <c r="A955" s="19"/>
      <c r="B955" s="19"/>
      <c r="H955" s="7"/>
      <c r="J955" s="1"/>
      <c r="L955" s="1"/>
    </row>
    <row r="956" customFormat="false" ht="12.75" hidden="false" customHeight="false" outlineLevel="0" collapsed="false">
      <c r="A956" s="19"/>
      <c r="B956" s="19"/>
      <c r="H956" s="7"/>
      <c r="J956" s="1"/>
      <c r="L956" s="1"/>
    </row>
    <row r="957" customFormat="false" ht="12.75" hidden="false" customHeight="false" outlineLevel="0" collapsed="false">
      <c r="A957" s="19"/>
      <c r="B957" s="19"/>
      <c r="H957" s="7"/>
      <c r="J957" s="1"/>
      <c r="L957" s="1"/>
    </row>
    <row r="958" customFormat="false" ht="12.75" hidden="false" customHeight="false" outlineLevel="0" collapsed="false">
      <c r="A958" s="19"/>
      <c r="B958" s="19"/>
      <c r="H958" s="7"/>
      <c r="J958" s="1"/>
      <c r="L958" s="1"/>
    </row>
    <row r="959" customFormat="false" ht="12.75" hidden="false" customHeight="false" outlineLevel="0" collapsed="false">
      <c r="A959" s="19"/>
      <c r="B959" s="19"/>
      <c r="H959" s="7"/>
      <c r="J959" s="1"/>
      <c r="L959" s="1"/>
    </row>
    <row r="960" customFormat="false" ht="12.75" hidden="false" customHeight="false" outlineLevel="0" collapsed="false">
      <c r="A960" s="19"/>
      <c r="B960" s="19"/>
      <c r="H960" s="7"/>
      <c r="J960" s="1"/>
      <c r="L960" s="1"/>
    </row>
    <row r="961" customFormat="false" ht="12.75" hidden="false" customHeight="false" outlineLevel="0" collapsed="false">
      <c r="A961" s="19"/>
      <c r="B961" s="19"/>
      <c r="H961" s="7"/>
      <c r="J961" s="1"/>
      <c r="L961" s="1"/>
    </row>
    <row r="962" customFormat="false" ht="12.75" hidden="false" customHeight="false" outlineLevel="0" collapsed="false">
      <c r="A962" s="19"/>
      <c r="B962" s="19"/>
      <c r="H962" s="7"/>
      <c r="J962" s="1"/>
      <c r="L962" s="1"/>
    </row>
    <row r="963" customFormat="false" ht="12.75" hidden="false" customHeight="false" outlineLevel="0" collapsed="false">
      <c r="A963" s="19"/>
      <c r="B963" s="19"/>
      <c r="H963" s="7"/>
      <c r="J963" s="1"/>
      <c r="L963" s="1"/>
    </row>
    <row r="964" customFormat="false" ht="12.75" hidden="false" customHeight="false" outlineLevel="0" collapsed="false">
      <c r="A964" s="19"/>
      <c r="B964" s="19"/>
      <c r="H964" s="7"/>
      <c r="J964" s="1"/>
      <c r="L964" s="1"/>
    </row>
    <row r="965" customFormat="false" ht="12.75" hidden="false" customHeight="false" outlineLevel="0" collapsed="false">
      <c r="A965" s="19"/>
      <c r="B965" s="19"/>
      <c r="H965" s="7"/>
      <c r="J965" s="1"/>
      <c r="L965" s="1"/>
    </row>
    <row r="966" customFormat="false" ht="12.75" hidden="false" customHeight="false" outlineLevel="0" collapsed="false">
      <c r="A966" s="19"/>
      <c r="B966" s="19"/>
      <c r="H966" s="7"/>
      <c r="J966" s="1"/>
      <c r="L966" s="1"/>
    </row>
    <row r="967" customFormat="false" ht="12.75" hidden="false" customHeight="false" outlineLevel="0" collapsed="false">
      <c r="A967" s="19"/>
      <c r="B967" s="19"/>
      <c r="H967" s="7"/>
      <c r="J967" s="1"/>
      <c r="L967" s="1"/>
    </row>
    <row r="968" customFormat="false" ht="12.75" hidden="false" customHeight="false" outlineLevel="0" collapsed="false">
      <c r="A968" s="19"/>
      <c r="B968" s="19"/>
      <c r="H968" s="7"/>
      <c r="J968" s="1"/>
      <c r="L968" s="1"/>
    </row>
    <row r="969" customFormat="false" ht="12.75" hidden="false" customHeight="false" outlineLevel="0" collapsed="false">
      <c r="A969" s="19"/>
      <c r="B969" s="19"/>
      <c r="H969" s="7"/>
      <c r="J969" s="1"/>
      <c r="L969" s="1"/>
    </row>
    <row r="970" customFormat="false" ht="12.75" hidden="false" customHeight="false" outlineLevel="0" collapsed="false">
      <c r="A970" s="19"/>
      <c r="B970" s="19"/>
      <c r="H970" s="7"/>
      <c r="J970" s="1"/>
      <c r="L970" s="1"/>
    </row>
    <row r="971" customFormat="false" ht="12.75" hidden="false" customHeight="false" outlineLevel="0" collapsed="false">
      <c r="A971" s="19"/>
      <c r="B971" s="19"/>
      <c r="H971" s="7"/>
      <c r="J971" s="1"/>
      <c r="L971" s="1"/>
    </row>
    <row r="972" customFormat="false" ht="12.75" hidden="false" customHeight="false" outlineLevel="0" collapsed="false">
      <c r="A972" s="19"/>
      <c r="B972" s="19"/>
      <c r="H972" s="7"/>
      <c r="J972" s="1"/>
      <c r="L972" s="1"/>
    </row>
    <row r="973" customFormat="false" ht="12.75" hidden="false" customHeight="false" outlineLevel="0" collapsed="false">
      <c r="A973" s="19"/>
      <c r="B973" s="19"/>
      <c r="H973" s="7"/>
      <c r="J973" s="1"/>
      <c r="L973" s="1"/>
    </row>
    <row r="974" customFormat="false" ht="12.75" hidden="false" customHeight="false" outlineLevel="0" collapsed="false">
      <c r="A974" s="19"/>
      <c r="B974" s="19"/>
      <c r="H974" s="7"/>
      <c r="J974" s="1"/>
      <c r="L974" s="1"/>
    </row>
    <row r="975" customFormat="false" ht="12.75" hidden="false" customHeight="false" outlineLevel="0" collapsed="false">
      <c r="A975" s="19"/>
      <c r="B975" s="19"/>
      <c r="H975" s="7"/>
      <c r="J975" s="1"/>
      <c r="L975" s="1"/>
    </row>
    <row r="976" customFormat="false" ht="12.75" hidden="false" customHeight="false" outlineLevel="0" collapsed="false">
      <c r="A976" s="19"/>
      <c r="B976" s="19"/>
      <c r="H976" s="7"/>
      <c r="J976" s="1"/>
      <c r="L976" s="1"/>
    </row>
    <row r="977" customFormat="false" ht="12.75" hidden="false" customHeight="false" outlineLevel="0" collapsed="false">
      <c r="A977" s="19"/>
      <c r="B977" s="19"/>
      <c r="H977" s="7"/>
      <c r="J977" s="1"/>
      <c r="L977" s="1"/>
    </row>
    <row r="978" customFormat="false" ht="12.75" hidden="false" customHeight="false" outlineLevel="0" collapsed="false">
      <c r="A978" s="19"/>
      <c r="B978" s="19"/>
      <c r="H978" s="7"/>
      <c r="J978" s="1"/>
      <c r="L978" s="1"/>
    </row>
    <row r="979" customFormat="false" ht="12.75" hidden="false" customHeight="false" outlineLevel="0" collapsed="false">
      <c r="A979" s="19"/>
      <c r="B979" s="19"/>
      <c r="H979" s="7"/>
      <c r="J979" s="1"/>
      <c r="L979" s="1"/>
    </row>
    <row r="980" customFormat="false" ht="12.75" hidden="false" customHeight="false" outlineLevel="0" collapsed="false">
      <c r="A980" s="19"/>
      <c r="B980" s="19"/>
      <c r="H980" s="7"/>
      <c r="J980" s="1"/>
      <c r="L980" s="1"/>
    </row>
    <row r="981" customFormat="false" ht="12.75" hidden="false" customHeight="false" outlineLevel="0" collapsed="false">
      <c r="A981" s="19"/>
      <c r="B981" s="19"/>
      <c r="H981" s="7"/>
      <c r="J981" s="1"/>
      <c r="L981" s="1"/>
    </row>
    <row r="982" customFormat="false" ht="12.75" hidden="false" customHeight="false" outlineLevel="0" collapsed="false">
      <c r="A982" s="19"/>
      <c r="B982" s="19"/>
      <c r="H982" s="7"/>
      <c r="J982" s="1"/>
      <c r="L982" s="1"/>
    </row>
    <row r="983" customFormat="false" ht="12.75" hidden="false" customHeight="false" outlineLevel="0" collapsed="false">
      <c r="A983" s="19"/>
      <c r="B983" s="19"/>
      <c r="H983" s="7"/>
      <c r="J983" s="1"/>
      <c r="L983" s="1"/>
    </row>
    <row r="984" customFormat="false" ht="12.75" hidden="false" customHeight="false" outlineLevel="0" collapsed="false">
      <c r="A984" s="19"/>
      <c r="B984" s="19"/>
      <c r="H984" s="7"/>
      <c r="J984" s="1"/>
      <c r="L984" s="1"/>
    </row>
    <row r="985" customFormat="false" ht="12.75" hidden="false" customHeight="false" outlineLevel="0" collapsed="false">
      <c r="A985" s="19"/>
      <c r="B985" s="19"/>
      <c r="H985" s="7"/>
      <c r="J985" s="1"/>
      <c r="L985" s="1"/>
    </row>
    <row r="986" customFormat="false" ht="12.75" hidden="false" customHeight="false" outlineLevel="0" collapsed="false">
      <c r="A986" s="19"/>
      <c r="B986" s="19"/>
      <c r="H986" s="7"/>
      <c r="J986" s="1"/>
      <c r="L986" s="1"/>
    </row>
    <row r="987" customFormat="false" ht="12.75" hidden="false" customHeight="false" outlineLevel="0" collapsed="false">
      <c r="A987" s="19"/>
      <c r="B987" s="19"/>
      <c r="H987" s="7"/>
      <c r="J987" s="1"/>
      <c r="L987" s="1"/>
    </row>
    <row r="988" customFormat="false" ht="12.75" hidden="false" customHeight="false" outlineLevel="0" collapsed="false">
      <c r="A988" s="19"/>
      <c r="B988" s="19"/>
      <c r="H988" s="7"/>
      <c r="J988" s="1"/>
      <c r="L988" s="1"/>
    </row>
    <row r="989" customFormat="false" ht="12.75" hidden="false" customHeight="false" outlineLevel="0" collapsed="false">
      <c r="A989" s="19"/>
      <c r="B989" s="19"/>
      <c r="H989" s="7"/>
      <c r="J989" s="1"/>
      <c r="L989" s="1"/>
    </row>
    <row r="990" customFormat="false" ht="12.75" hidden="false" customHeight="false" outlineLevel="0" collapsed="false">
      <c r="A990" s="19"/>
      <c r="B990" s="19"/>
      <c r="H990" s="7"/>
      <c r="J990" s="1"/>
      <c r="L990" s="1"/>
    </row>
    <row r="991" customFormat="false" ht="12.75" hidden="false" customHeight="false" outlineLevel="0" collapsed="false">
      <c r="A991" s="19"/>
      <c r="B991" s="19"/>
      <c r="H991" s="7"/>
      <c r="J991" s="1"/>
      <c r="L991" s="1"/>
    </row>
    <row r="992" customFormat="false" ht="12.75" hidden="false" customHeight="false" outlineLevel="0" collapsed="false">
      <c r="A992" s="19"/>
      <c r="B992" s="19"/>
      <c r="H992" s="7"/>
      <c r="J992" s="1"/>
      <c r="L992" s="1"/>
    </row>
    <row r="993" customFormat="false" ht="12.75" hidden="false" customHeight="false" outlineLevel="0" collapsed="false">
      <c r="A993" s="19"/>
      <c r="B993" s="19"/>
      <c r="H993" s="7"/>
      <c r="J993" s="1"/>
      <c r="L993" s="1"/>
    </row>
    <row r="994" customFormat="false" ht="12.75" hidden="false" customHeight="false" outlineLevel="0" collapsed="false">
      <c r="A994" s="19"/>
      <c r="B994" s="19"/>
      <c r="H994" s="7"/>
      <c r="J994" s="1"/>
      <c r="L994" s="1"/>
    </row>
    <row r="995" customFormat="false" ht="12.75" hidden="false" customHeight="false" outlineLevel="0" collapsed="false">
      <c r="A995" s="19"/>
      <c r="B995" s="19"/>
      <c r="H995" s="7"/>
      <c r="J995" s="1"/>
      <c r="L995" s="1"/>
    </row>
    <row r="996" customFormat="false" ht="12.75" hidden="false" customHeight="false" outlineLevel="0" collapsed="false">
      <c r="A996" s="19"/>
      <c r="B996" s="19"/>
      <c r="H996" s="7"/>
      <c r="J996" s="1"/>
      <c r="L996" s="1"/>
    </row>
    <row r="997" customFormat="false" ht="12.75" hidden="false" customHeight="false" outlineLevel="0" collapsed="false">
      <c r="A997" s="19"/>
      <c r="B997" s="19"/>
      <c r="H997" s="7"/>
      <c r="J997" s="1"/>
      <c r="L997" s="1"/>
    </row>
    <row r="998" customFormat="false" ht="12.75" hidden="false" customHeight="false" outlineLevel="0" collapsed="false">
      <c r="A998" s="19"/>
      <c r="B998" s="19"/>
      <c r="H998" s="7"/>
      <c r="J998" s="1"/>
      <c r="L998" s="1"/>
    </row>
    <row r="999" customFormat="false" ht="12.75" hidden="false" customHeight="false" outlineLevel="0" collapsed="false">
      <c r="A999" s="19"/>
      <c r="B999" s="19"/>
      <c r="H999" s="7"/>
      <c r="J999" s="1"/>
      <c r="L999" s="1"/>
    </row>
    <row r="1000" customFormat="false" ht="12.75" hidden="false" customHeight="false" outlineLevel="0" collapsed="false">
      <c r="A1000" s="19"/>
      <c r="B1000" s="19"/>
      <c r="H1000" s="7"/>
      <c r="J1000" s="1"/>
      <c r="L1000" s="1"/>
    </row>
    <row r="1001" customFormat="false" ht="12.75" hidden="false" customHeight="false" outlineLevel="0" collapsed="false">
      <c r="A1001" s="19"/>
      <c r="B1001" s="19"/>
      <c r="H1001" s="7"/>
      <c r="J1001" s="1"/>
      <c r="L1001" s="1"/>
    </row>
    <row r="1002" customFormat="false" ht="12.75" hidden="false" customHeight="false" outlineLevel="0" collapsed="false">
      <c r="A1002" s="19"/>
      <c r="B1002" s="19"/>
      <c r="H1002" s="7"/>
      <c r="J1002" s="1"/>
      <c r="L1002" s="1"/>
    </row>
    <row r="1003" customFormat="false" ht="12.75" hidden="false" customHeight="false" outlineLevel="0" collapsed="false">
      <c r="A1003" s="19"/>
      <c r="B1003" s="19"/>
      <c r="H1003" s="7"/>
      <c r="J1003" s="1"/>
      <c r="L1003" s="1"/>
    </row>
    <row r="1004" customFormat="false" ht="12.75" hidden="false" customHeight="false" outlineLevel="0" collapsed="false">
      <c r="A1004" s="19"/>
      <c r="B1004" s="19"/>
      <c r="H1004" s="7"/>
      <c r="J1004" s="1"/>
      <c r="L1004" s="1"/>
    </row>
    <row r="1005" customFormat="false" ht="12.75" hidden="false" customHeight="false" outlineLevel="0" collapsed="false">
      <c r="A1005" s="19"/>
      <c r="B1005" s="19"/>
      <c r="H1005" s="7"/>
      <c r="J1005" s="1"/>
      <c r="L1005" s="1"/>
    </row>
    <row r="1006" customFormat="false" ht="12.75" hidden="false" customHeight="false" outlineLevel="0" collapsed="false">
      <c r="A1006" s="19"/>
      <c r="B1006" s="19"/>
      <c r="H1006" s="7"/>
      <c r="J1006" s="1"/>
      <c r="L1006" s="1"/>
    </row>
    <row r="1007" customFormat="false" ht="12.75" hidden="false" customHeight="false" outlineLevel="0" collapsed="false">
      <c r="A1007" s="19"/>
      <c r="B1007" s="19"/>
      <c r="H1007" s="7"/>
      <c r="J1007" s="1"/>
      <c r="L1007" s="1"/>
    </row>
    <row r="1008" customFormat="false" ht="12.75" hidden="false" customHeight="false" outlineLevel="0" collapsed="false">
      <c r="A1008" s="19"/>
      <c r="B1008" s="19"/>
      <c r="H1008" s="7"/>
      <c r="J1008" s="1"/>
      <c r="L1008" s="1"/>
    </row>
    <row r="1009" customFormat="false" ht="12.75" hidden="false" customHeight="false" outlineLevel="0" collapsed="false">
      <c r="A1009" s="19"/>
      <c r="B1009" s="19"/>
      <c r="H1009" s="7"/>
      <c r="J1009" s="1"/>
      <c r="L1009" s="1"/>
    </row>
    <row r="1010" customFormat="false" ht="12.75" hidden="false" customHeight="false" outlineLevel="0" collapsed="false">
      <c r="A1010" s="19"/>
      <c r="B1010" s="19"/>
      <c r="H1010" s="7"/>
      <c r="J1010" s="1"/>
      <c r="L1010" s="1"/>
    </row>
    <row r="1011" customFormat="false" ht="12.75" hidden="false" customHeight="false" outlineLevel="0" collapsed="false">
      <c r="A1011" s="19"/>
      <c r="B1011" s="19"/>
      <c r="H1011" s="7"/>
      <c r="J1011" s="1"/>
      <c r="L1011" s="1"/>
    </row>
    <row r="1012" customFormat="false" ht="12.75" hidden="false" customHeight="false" outlineLevel="0" collapsed="false">
      <c r="A1012" s="19"/>
      <c r="B1012" s="19"/>
      <c r="H1012" s="7"/>
      <c r="J1012" s="1"/>
      <c r="L1012" s="1"/>
    </row>
    <row r="1013" customFormat="false" ht="12.75" hidden="false" customHeight="false" outlineLevel="0" collapsed="false">
      <c r="A1013" s="19"/>
      <c r="B1013" s="19"/>
      <c r="H1013" s="7"/>
      <c r="J1013" s="1"/>
      <c r="L1013" s="1"/>
    </row>
    <row r="1014" customFormat="false" ht="12.75" hidden="false" customHeight="false" outlineLevel="0" collapsed="false">
      <c r="A1014" s="19"/>
      <c r="B1014" s="19"/>
      <c r="H1014" s="7"/>
      <c r="J1014" s="1"/>
      <c r="L1014" s="1"/>
    </row>
    <row r="1015" customFormat="false" ht="12.75" hidden="false" customHeight="false" outlineLevel="0" collapsed="false">
      <c r="A1015" s="19"/>
      <c r="B1015" s="19"/>
      <c r="H1015" s="7"/>
      <c r="J1015" s="1"/>
      <c r="L1015" s="1"/>
    </row>
    <row r="1016" customFormat="false" ht="12.75" hidden="false" customHeight="false" outlineLevel="0" collapsed="false">
      <c r="A1016" s="19"/>
      <c r="B1016" s="19"/>
      <c r="H1016" s="7"/>
      <c r="J1016" s="1"/>
      <c r="L1016" s="1"/>
    </row>
    <row r="1017" customFormat="false" ht="12.75" hidden="false" customHeight="false" outlineLevel="0" collapsed="false">
      <c r="A1017" s="19"/>
      <c r="B1017" s="19"/>
      <c r="H1017" s="7"/>
      <c r="J1017" s="1"/>
      <c r="L1017" s="1"/>
    </row>
    <row r="1018" customFormat="false" ht="12.75" hidden="false" customHeight="false" outlineLevel="0" collapsed="false">
      <c r="A1018" s="19"/>
      <c r="B1018" s="19"/>
      <c r="H1018" s="7"/>
      <c r="J1018" s="1"/>
      <c r="L1018" s="1"/>
    </row>
    <row r="1019" customFormat="false" ht="12.75" hidden="false" customHeight="false" outlineLevel="0" collapsed="false">
      <c r="A1019" s="19"/>
      <c r="B1019" s="19"/>
      <c r="H1019" s="7"/>
      <c r="J1019" s="1"/>
      <c r="L1019" s="1"/>
    </row>
    <row r="1020" customFormat="false" ht="12.75" hidden="false" customHeight="false" outlineLevel="0" collapsed="false">
      <c r="A1020" s="19"/>
      <c r="B1020" s="19"/>
      <c r="H1020" s="7"/>
      <c r="J1020" s="1"/>
      <c r="L1020" s="1"/>
    </row>
    <row r="1021" customFormat="false" ht="12.75" hidden="false" customHeight="false" outlineLevel="0" collapsed="false">
      <c r="A1021" s="19"/>
      <c r="B1021" s="19"/>
      <c r="H1021" s="7"/>
      <c r="J1021" s="1"/>
      <c r="L1021" s="1"/>
    </row>
    <row r="1022" customFormat="false" ht="12.75" hidden="false" customHeight="false" outlineLevel="0" collapsed="false">
      <c r="A1022" s="19"/>
      <c r="B1022" s="19"/>
      <c r="H1022" s="7"/>
      <c r="J1022" s="1"/>
      <c r="L1022" s="1"/>
    </row>
    <row r="1023" customFormat="false" ht="12.75" hidden="false" customHeight="false" outlineLevel="0" collapsed="false">
      <c r="A1023" s="19"/>
      <c r="B1023" s="19"/>
      <c r="H1023" s="7"/>
      <c r="J1023" s="1"/>
      <c r="L1023" s="1"/>
    </row>
    <row r="1024" customFormat="false" ht="12.75" hidden="false" customHeight="false" outlineLevel="0" collapsed="false">
      <c r="A1024" s="19"/>
      <c r="B1024" s="19"/>
      <c r="H1024" s="7"/>
      <c r="J1024" s="1"/>
      <c r="L1024" s="1"/>
    </row>
    <row r="1025" customFormat="false" ht="12.75" hidden="false" customHeight="false" outlineLevel="0" collapsed="false">
      <c r="A1025" s="19"/>
      <c r="B1025" s="19"/>
      <c r="H1025" s="7"/>
      <c r="J1025" s="1"/>
      <c r="L1025" s="1"/>
    </row>
    <row r="1026" customFormat="false" ht="12.75" hidden="false" customHeight="false" outlineLevel="0" collapsed="false">
      <c r="A1026" s="19"/>
      <c r="B1026" s="19"/>
      <c r="H1026" s="7"/>
      <c r="J1026" s="1"/>
      <c r="L1026" s="1"/>
    </row>
    <row r="1027" customFormat="false" ht="12.75" hidden="false" customHeight="false" outlineLevel="0" collapsed="false">
      <c r="A1027" s="19"/>
      <c r="B1027" s="19"/>
      <c r="H1027" s="7"/>
      <c r="J1027" s="1"/>
      <c r="L1027" s="1"/>
    </row>
    <row r="1028" customFormat="false" ht="12.75" hidden="false" customHeight="false" outlineLevel="0" collapsed="false">
      <c r="A1028" s="19"/>
      <c r="B1028" s="19"/>
      <c r="H1028" s="7"/>
      <c r="J1028" s="1"/>
      <c r="L1028" s="1"/>
    </row>
    <row r="1029" customFormat="false" ht="12.75" hidden="false" customHeight="false" outlineLevel="0" collapsed="false">
      <c r="A1029" s="19"/>
      <c r="B1029" s="19"/>
      <c r="H1029" s="7"/>
      <c r="J1029" s="1"/>
      <c r="L1029" s="1"/>
    </row>
    <row r="1030" customFormat="false" ht="12.75" hidden="false" customHeight="false" outlineLevel="0" collapsed="false">
      <c r="A1030" s="19"/>
      <c r="B1030" s="19"/>
      <c r="H1030" s="7"/>
      <c r="J1030" s="1"/>
      <c r="L1030" s="1"/>
    </row>
    <row r="1031" customFormat="false" ht="12.75" hidden="false" customHeight="false" outlineLevel="0" collapsed="false">
      <c r="A1031" s="19"/>
      <c r="B1031" s="19"/>
      <c r="H1031" s="7"/>
      <c r="J1031" s="1"/>
      <c r="L1031" s="1"/>
    </row>
    <row r="1032" customFormat="false" ht="12.75" hidden="false" customHeight="false" outlineLevel="0" collapsed="false">
      <c r="A1032" s="19"/>
      <c r="B1032" s="19"/>
      <c r="H1032" s="7"/>
      <c r="J1032" s="1"/>
      <c r="L1032" s="1"/>
    </row>
    <row r="1033" customFormat="false" ht="12.75" hidden="false" customHeight="false" outlineLevel="0" collapsed="false">
      <c r="A1033" s="19"/>
      <c r="B1033" s="19"/>
      <c r="H1033" s="7"/>
      <c r="J1033" s="1"/>
      <c r="L1033" s="1"/>
    </row>
    <row r="1034" customFormat="false" ht="12.75" hidden="false" customHeight="false" outlineLevel="0" collapsed="false">
      <c r="A1034" s="19"/>
      <c r="B1034" s="19"/>
      <c r="H1034" s="7"/>
      <c r="J1034" s="1"/>
      <c r="L1034" s="1"/>
    </row>
    <row r="1035" customFormat="false" ht="12.75" hidden="false" customHeight="false" outlineLevel="0" collapsed="false">
      <c r="A1035" s="19"/>
      <c r="B1035" s="19"/>
      <c r="H1035" s="7"/>
      <c r="J1035" s="1"/>
      <c r="L1035" s="1"/>
    </row>
    <row r="1036" customFormat="false" ht="12.75" hidden="false" customHeight="false" outlineLevel="0" collapsed="false">
      <c r="A1036" s="19"/>
      <c r="B1036" s="19"/>
      <c r="H1036" s="7"/>
      <c r="J1036" s="1"/>
      <c r="L1036" s="1"/>
    </row>
    <row r="1037" customFormat="false" ht="12.75" hidden="false" customHeight="false" outlineLevel="0" collapsed="false">
      <c r="A1037" s="19"/>
      <c r="B1037" s="19"/>
      <c r="H1037" s="7"/>
      <c r="J1037" s="1"/>
      <c r="L1037" s="1"/>
    </row>
    <row r="1038" customFormat="false" ht="12.75" hidden="false" customHeight="false" outlineLevel="0" collapsed="false">
      <c r="A1038" s="19"/>
      <c r="B1038" s="19"/>
      <c r="H1038" s="7"/>
      <c r="J1038" s="1"/>
      <c r="L1038" s="1"/>
    </row>
    <row r="1039" customFormat="false" ht="12.75" hidden="false" customHeight="false" outlineLevel="0" collapsed="false">
      <c r="A1039" s="19"/>
      <c r="B1039" s="19"/>
      <c r="H1039" s="7"/>
      <c r="J1039" s="1"/>
      <c r="L1039" s="1"/>
    </row>
    <row r="1040" customFormat="false" ht="12.75" hidden="false" customHeight="false" outlineLevel="0" collapsed="false">
      <c r="A1040" s="19"/>
      <c r="B1040" s="19"/>
      <c r="H1040" s="7"/>
      <c r="J1040" s="1"/>
      <c r="L1040" s="1"/>
    </row>
    <row r="1041" customFormat="false" ht="12.75" hidden="false" customHeight="false" outlineLevel="0" collapsed="false">
      <c r="A1041" s="19"/>
      <c r="B1041" s="19"/>
      <c r="H1041" s="7"/>
      <c r="J1041" s="1"/>
      <c r="L1041" s="1"/>
    </row>
    <row r="1042" customFormat="false" ht="12.75" hidden="false" customHeight="false" outlineLevel="0" collapsed="false">
      <c r="A1042" s="19"/>
      <c r="B1042" s="19"/>
      <c r="H1042" s="7"/>
      <c r="J1042" s="1"/>
      <c r="L1042" s="1"/>
    </row>
    <row r="1043" customFormat="false" ht="12.75" hidden="false" customHeight="false" outlineLevel="0" collapsed="false">
      <c r="A1043" s="19"/>
      <c r="B1043" s="19"/>
      <c r="H1043" s="7"/>
      <c r="J1043" s="1"/>
      <c r="L1043" s="1"/>
    </row>
    <row r="1044" customFormat="false" ht="12.75" hidden="false" customHeight="false" outlineLevel="0" collapsed="false">
      <c r="A1044" s="19"/>
      <c r="B1044" s="19"/>
      <c r="H1044" s="7"/>
      <c r="J1044" s="1"/>
      <c r="L1044" s="1"/>
    </row>
    <row r="1045" customFormat="false" ht="12.75" hidden="false" customHeight="false" outlineLevel="0" collapsed="false">
      <c r="A1045" s="19"/>
      <c r="B1045" s="19"/>
      <c r="H1045" s="7"/>
      <c r="J1045" s="1"/>
      <c r="L1045" s="1"/>
    </row>
    <row r="1046" customFormat="false" ht="12.75" hidden="false" customHeight="false" outlineLevel="0" collapsed="false">
      <c r="A1046" s="19"/>
      <c r="B1046" s="19"/>
      <c r="H1046" s="7"/>
      <c r="J1046" s="1"/>
      <c r="L1046" s="1"/>
    </row>
    <row r="1047" customFormat="false" ht="12.75" hidden="false" customHeight="false" outlineLevel="0" collapsed="false">
      <c r="A1047" s="19"/>
      <c r="B1047" s="19"/>
      <c r="H1047" s="7"/>
      <c r="J1047" s="1"/>
      <c r="L1047" s="1"/>
    </row>
    <row r="1048" customFormat="false" ht="12.75" hidden="false" customHeight="false" outlineLevel="0" collapsed="false">
      <c r="A1048" s="19"/>
      <c r="B1048" s="19"/>
      <c r="H1048" s="7"/>
      <c r="J1048" s="1"/>
      <c r="L1048" s="1"/>
    </row>
    <row r="1049" customFormat="false" ht="12.75" hidden="false" customHeight="false" outlineLevel="0" collapsed="false">
      <c r="A1049" s="19"/>
      <c r="B1049" s="19"/>
      <c r="H1049" s="7"/>
      <c r="J1049" s="1"/>
      <c r="L1049" s="1"/>
    </row>
    <row r="1050" customFormat="false" ht="12.75" hidden="false" customHeight="false" outlineLevel="0" collapsed="false">
      <c r="A1050" s="19"/>
      <c r="B1050" s="19"/>
      <c r="H1050" s="7"/>
      <c r="J1050" s="1"/>
      <c r="L1050" s="1"/>
    </row>
    <row r="1051" customFormat="false" ht="12.75" hidden="false" customHeight="false" outlineLevel="0" collapsed="false">
      <c r="A1051" s="19"/>
      <c r="B1051" s="19"/>
      <c r="H1051" s="7"/>
      <c r="J1051" s="1"/>
      <c r="L1051" s="1"/>
    </row>
    <row r="1052" customFormat="false" ht="12.75" hidden="false" customHeight="false" outlineLevel="0" collapsed="false">
      <c r="A1052" s="19"/>
      <c r="B1052" s="19"/>
      <c r="H1052" s="7"/>
      <c r="J1052" s="1"/>
      <c r="L1052" s="1"/>
    </row>
    <row r="1053" customFormat="false" ht="12.75" hidden="false" customHeight="false" outlineLevel="0" collapsed="false">
      <c r="A1053" s="19"/>
      <c r="B1053" s="19"/>
      <c r="H1053" s="7"/>
      <c r="J1053" s="1"/>
      <c r="L1053" s="1"/>
    </row>
    <row r="1054" customFormat="false" ht="12.75" hidden="false" customHeight="false" outlineLevel="0" collapsed="false">
      <c r="A1054" s="19"/>
      <c r="B1054" s="19"/>
      <c r="H1054" s="7"/>
      <c r="J1054" s="1"/>
      <c r="L1054" s="1"/>
    </row>
    <row r="1055" customFormat="false" ht="12.75" hidden="false" customHeight="false" outlineLevel="0" collapsed="false">
      <c r="A1055" s="19"/>
      <c r="B1055" s="19"/>
      <c r="H1055" s="7"/>
      <c r="J1055" s="1"/>
      <c r="L1055" s="1"/>
    </row>
    <row r="1056" customFormat="false" ht="12.75" hidden="false" customHeight="false" outlineLevel="0" collapsed="false">
      <c r="A1056" s="19"/>
      <c r="B1056" s="19"/>
      <c r="H1056" s="7"/>
      <c r="J1056" s="1"/>
      <c r="L1056" s="1"/>
    </row>
    <row r="1057" customFormat="false" ht="12.75" hidden="false" customHeight="false" outlineLevel="0" collapsed="false">
      <c r="A1057" s="19"/>
      <c r="B1057" s="19"/>
      <c r="H1057" s="7"/>
      <c r="J1057" s="1"/>
      <c r="L1057" s="1"/>
    </row>
    <row r="1058" customFormat="false" ht="12.75" hidden="false" customHeight="false" outlineLevel="0" collapsed="false">
      <c r="A1058" s="19"/>
      <c r="B1058" s="19"/>
      <c r="H1058" s="7"/>
      <c r="J1058" s="1"/>
      <c r="L1058" s="1"/>
    </row>
    <row r="1059" customFormat="false" ht="12.75" hidden="false" customHeight="false" outlineLevel="0" collapsed="false">
      <c r="A1059" s="19"/>
      <c r="B1059" s="19"/>
      <c r="H1059" s="7"/>
      <c r="J1059" s="1"/>
      <c r="L1059" s="1"/>
    </row>
    <row r="1060" customFormat="false" ht="12.75" hidden="false" customHeight="false" outlineLevel="0" collapsed="false">
      <c r="A1060" s="19"/>
      <c r="B1060" s="19"/>
      <c r="H1060" s="7"/>
      <c r="J1060" s="1"/>
      <c r="L1060" s="1"/>
    </row>
    <row r="1061" customFormat="false" ht="12.75" hidden="false" customHeight="false" outlineLevel="0" collapsed="false">
      <c r="A1061" s="19"/>
      <c r="B1061" s="19"/>
      <c r="H1061" s="7"/>
      <c r="J1061" s="1"/>
      <c r="L1061" s="1"/>
    </row>
    <row r="1062" customFormat="false" ht="12.75" hidden="false" customHeight="false" outlineLevel="0" collapsed="false">
      <c r="A1062" s="19"/>
      <c r="B1062" s="19"/>
      <c r="H1062" s="7"/>
      <c r="J1062" s="1"/>
      <c r="L1062" s="1"/>
    </row>
    <row r="1063" customFormat="false" ht="12.75" hidden="false" customHeight="false" outlineLevel="0" collapsed="false">
      <c r="A1063" s="19"/>
      <c r="B1063" s="19"/>
      <c r="H1063" s="7"/>
      <c r="J1063" s="1"/>
      <c r="L1063" s="1"/>
    </row>
    <row r="1064" customFormat="false" ht="12.75" hidden="false" customHeight="false" outlineLevel="0" collapsed="false">
      <c r="A1064" s="19"/>
      <c r="B1064" s="19"/>
      <c r="H1064" s="7"/>
      <c r="J1064" s="1"/>
      <c r="L1064" s="1"/>
    </row>
    <row r="1065" customFormat="false" ht="12.75" hidden="false" customHeight="false" outlineLevel="0" collapsed="false">
      <c r="A1065" s="19"/>
      <c r="B1065" s="19"/>
      <c r="H1065" s="7"/>
      <c r="J1065" s="1"/>
      <c r="L1065" s="1"/>
    </row>
    <row r="1066" customFormat="false" ht="12.75" hidden="false" customHeight="false" outlineLevel="0" collapsed="false">
      <c r="A1066" s="19"/>
      <c r="B1066" s="19"/>
      <c r="H1066" s="7"/>
      <c r="J1066" s="1"/>
      <c r="L1066" s="1"/>
    </row>
    <row r="1067" customFormat="false" ht="12.75" hidden="false" customHeight="false" outlineLevel="0" collapsed="false">
      <c r="A1067" s="19"/>
      <c r="B1067" s="19"/>
      <c r="H1067" s="7"/>
      <c r="J1067" s="1"/>
      <c r="L1067" s="1"/>
    </row>
    <row r="1068" customFormat="false" ht="12.75" hidden="false" customHeight="false" outlineLevel="0" collapsed="false">
      <c r="A1068" s="19"/>
      <c r="B1068" s="19"/>
      <c r="H1068" s="7"/>
      <c r="J1068" s="1"/>
      <c r="L1068" s="1"/>
    </row>
    <row r="1069" customFormat="false" ht="12.75" hidden="false" customHeight="false" outlineLevel="0" collapsed="false">
      <c r="A1069" s="19"/>
      <c r="B1069" s="19"/>
      <c r="H1069" s="7"/>
      <c r="J1069" s="1"/>
      <c r="L1069" s="1"/>
    </row>
    <row r="1070" customFormat="false" ht="12.75" hidden="false" customHeight="false" outlineLevel="0" collapsed="false">
      <c r="A1070" s="19"/>
      <c r="B1070" s="19"/>
      <c r="H1070" s="7"/>
      <c r="J1070" s="1"/>
      <c r="L1070" s="1"/>
    </row>
    <row r="1071" customFormat="false" ht="12.75" hidden="false" customHeight="false" outlineLevel="0" collapsed="false">
      <c r="A1071" s="19"/>
      <c r="B1071" s="19"/>
      <c r="H1071" s="7"/>
      <c r="J1071" s="1"/>
      <c r="L1071" s="1"/>
    </row>
    <row r="1072" customFormat="false" ht="12.75" hidden="false" customHeight="false" outlineLevel="0" collapsed="false">
      <c r="A1072" s="19"/>
      <c r="B1072" s="19"/>
      <c r="H1072" s="7"/>
      <c r="J1072" s="1"/>
      <c r="L1072" s="1"/>
    </row>
    <row r="1073" customFormat="false" ht="12.75" hidden="false" customHeight="false" outlineLevel="0" collapsed="false">
      <c r="A1073" s="19"/>
      <c r="B1073" s="19"/>
      <c r="H1073" s="7"/>
      <c r="J1073" s="1"/>
      <c r="L1073" s="1"/>
    </row>
    <row r="1074" customFormat="false" ht="12.75" hidden="false" customHeight="false" outlineLevel="0" collapsed="false">
      <c r="A1074" s="19"/>
      <c r="B1074" s="19"/>
      <c r="H1074" s="7"/>
      <c r="J1074" s="1"/>
      <c r="L1074" s="1"/>
    </row>
    <row r="1075" customFormat="false" ht="12.75" hidden="false" customHeight="false" outlineLevel="0" collapsed="false">
      <c r="A1075" s="19"/>
      <c r="B1075" s="19"/>
      <c r="H1075" s="7"/>
      <c r="J1075" s="1"/>
      <c r="L1075" s="1"/>
    </row>
    <row r="1076" customFormat="false" ht="12.75" hidden="false" customHeight="false" outlineLevel="0" collapsed="false">
      <c r="A1076" s="19"/>
      <c r="B1076" s="19"/>
      <c r="H1076" s="7"/>
      <c r="J1076" s="1"/>
      <c r="L1076" s="1"/>
    </row>
    <row r="1077" customFormat="false" ht="12.75" hidden="false" customHeight="false" outlineLevel="0" collapsed="false">
      <c r="A1077" s="19"/>
      <c r="B1077" s="19"/>
      <c r="H1077" s="7"/>
      <c r="J1077" s="1"/>
      <c r="L1077" s="1"/>
    </row>
    <row r="1078" customFormat="false" ht="12.75" hidden="false" customHeight="false" outlineLevel="0" collapsed="false">
      <c r="A1078" s="19"/>
      <c r="B1078" s="19"/>
      <c r="H1078" s="7"/>
      <c r="J1078" s="1"/>
      <c r="L1078" s="1"/>
    </row>
    <row r="1079" customFormat="false" ht="12.75" hidden="false" customHeight="false" outlineLevel="0" collapsed="false">
      <c r="A1079" s="19"/>
      <c r="B1079" s="19"/>
      <c r="H1079" s="7"/>
      <c r="J1079" s="1"/>
      <c r="L1079" s="1"/>
    </row>
    <row r="1080" customFormat="false" ht="12.75" hidden="false" customHeight="false" outlineLevel="0" collapsed="false">
      <c r="A1080" s="19"/>
      <c r="B1080" s="19"/>
      <c r="H1080" s="7"/>
      <c r="J1080" s="1"/>
      <c r="L1080" s="1"/>
    </row>
    <row r="1081" customFormat="false" ht="12.75" hidden="false" customHeight="false" outlineLevel="0" collapsed="false">
      <c r="A1081" s="19"/>
      <c r="B1081" s="19"/>
      <c r="H1081" s="7"/>
      <c r="J1081" s="1"/>
      <c r="L1081" s="1"/>
    </row>
    <row r="1082" customFormat="false" ht="12.75" hidden="false" customHeight="false" outlineLevel="0" collapsed="false">
      <c r="A1082" s="19"/>
      <c r="B1082" s="19"/>
      <c r="H1082" s="7"/>
      <c r="J1082" s="1"/>
      <c r="L1082" s="1"/>
    </row>
    <row r="1083" customFormat="false" ht="12.75" hidden="false" customHeight="false" outlineLevel="0" collapsed="false">
      <c r="A1083" s="19"/>
      <c r="B1083" s="19"/>
      <c r="H1083" s="7"/>
      <c r="J1083" s="1"/>
      <c r="L1083" s="1"/>
    </row>
    <row r="1084" customFormat="false" ht="12.75" hidden="false" customHeight="false" outlineLevel="0" collapsed="false">
      <c r="A1084" s="19"/>
      <c r="B1084" s="19"/>
      <c r="H1084" s="7"/>
      <c r="J1084" s="1"/>
      <c r="L1084" s="1"/>
    </row>
    <row r="1085" customFormat="false" ht="12.75" hidden="false" customHeight="false" outlineLevel="0" collapsed="false">
      <c r="A1085" s="19"/>
      <c r="B1085" s="19"/>
      <c r="H1085" s="7"/>
      <c r="J1085" s="1"/>
      <c r="L1085" s="1"/>
    </row>
    <row r="1086" customFormat="false" ht="12.75" hidden="false" customHeight="false" outlineLevel="0" collapsed="false">
      <c r="A1086" s="19"/>
      <c r="B1086" s="19"/>
      <c r="H1086" s="7"/>
      <c r="J1086" s="1"/>
      <c r="L1086" s="1"/>
    </row>
    <row r="1087" customFormat="false" ht="12.75" hidden="false" customHeight="false" outlineLevel="0" collapsed="false">
      <c r="A1087" s="19"/>
      <c r="B1087" s="19"/>
      <c r="H1087" s="7"/>
      <c r="J1087" s="1"/>
      <c r="L1087" s="1"/>
    </row>
    <row r="1088" customFormat="false" ht="12.75" hidden="false" customHeight="false" outlineLevel="0" collapsed="false">
      <c r="A1088" s="19"/>
      <c r="B1088" s="19"/>
      <c r="H1088" s="7"/>
      <c r="J1088" s="1"/>
      <c r="L1088" s="1"/>
    </row>
    <row r="1089" customFormat="false" ht="12.75" hidden="false" customHeight="false" outlineLevel="0" collapsed="false">
      <c r="A1089" s="19"/>
      <c r="B1089" s="19"/>
      <c r="H1089" s="7"/>
      <c r="J1089" s="1"/>
      <c r="L1089" s="1"/>
    </row>
    <row r="1090" customFormat="false" ht="12.75" hidden="false" customHeight="false" outlineLevel="0" collapsed="false">
      <c r="A1090" s="19"/>
      <c r="B1090" s="19"/>
      <c r="H1090" s="7"/>
      <c r="J1090" s="1"/>
      <c r="L1090" s="1"/>
    </row>
    <row r="1091" customFormat="false" ht="12.75" hidden="false" customHeight="false" outlineLevel="0" collapsed="false">
      <c r="A1091" s="19"/>
      <c r="B1091" s="19"/>
      <c r="H1091" s="7"/>
      <c r="J1091" s="1"/>
      <c r="L1091" s="1"/>
    </row>
    <row r="1092" customFormat="false" ht="12.75" hidden="false" customHeight="false" outlineLevel="0" collapsed="false">
      <c r="A1092" s="19"/>
      <c r="B1092" s="19"/>
      <c r="H1092" s="7"/>
      <c r="J1092" s="1"/>
      <c r="L1092" s="1"/>
    </row>
    <row r="1093" customFormat="false" ht="12.75" hidden="false" customHeight="false" outlineLevel="0" collapsed="false">
      <c r="A1093" s="19"/>
      <c r="B1093" s="19"/>
      <c r="H1093" s="7"/>
      <c r="J1093" s="1"/>
      <c r="L1093" s="1"/>
    </row>
    <row r="1094" customFormat="false" ht="12.75" hidden="false" customHeight="false" outlineLevel="0" collapsed="false">
      <c r="A1094" s="19"/>
      <c r="B1094" s="19"/>
      <c r="H1094" s="7"/>
      <c r="J1094" s="1"/>
      <c r="L1094" s="1"/>
    </row>
    <row r="1095" customFormat="false" ht="12.75" hidden="false" customHeight="false" outlineLevel="0" collapsed="false">
      <c r="A1095" s="19"/>
      <c r="B1095" s="19"/>
      <c r="H1095" s="7"/>
      <c r="J1095" s="1"/>
      <c r="L1095" s="1"/>
    </row>
    <row r="1096" customFormat="false" ht="12.75" hidden="false" customHeight="false" outlineLevel="0" collapsed="false">
      <c r="A1096" s="19"/>
      <c r="B1096" s="19"/>
      <c r="H1096" s="7"/>
      <c r="J1096" s="1"/>
      <c r="L1096" s="1"/>
    </row>
    <row r="1097" customFormat="false" ht="12.75" hidden="false" customHeight="false" outlineLevel="0" collapsed="false">
      <c r="A1097" s="19"/>
      <c r="B1097" s="19"/>
      <c r="H1097" s="7"/>
      <c r="J1097" s="1"/>
      <c r="L1097" s="1"/>
    </row>
    <row r="1098" customFormat="false" ht="12.75" hidden="false" customHeight="false" outlineLevel="0" collapsed="false">
      <c r="A1098" s="19"/>
      <c r="B1098" s="19"/>
      <c r="H1098" s="7"/>
      <c r="J1098" s="1"/>
      <c r="L1098" s="1"/>
    </row>
    <row r="1099" customFormat="false" ht="12.75" hidden="false" customHeight="false" outlineLevel="0" collapsed="false">
      <c r="A1099" s="19"/>
      <c r="B1099" s="19"/>
      <c r="H1099" s="7"/>
      <c r="J1099" s="1"/>
      <c r="L1099" s="1"/>
    </row>
    <row r="1100" customFormat="false" ht="12.75" hidden="false" customHeight="false" outlineLevel="0" collapsed="false">
      <c r="A1100" s="19"/>
      <c r="B1100" s="19"/>
      <c r="H1100" s="7"/>
      <c r="J1100" s="1"/>
      <c r="L1100" s="1"/>
    </row>
    <row r="1101" customFormat="false" ht="12.75" hidden="false" customHeight="false" outlineLevel="0" collapsed="false">
      <c r="A1101" s="19"/>
      <c r="B1101" s="19"/>
      <c r="H1101" s="7"/>
      <c r="J1101" s="1"/>
      <c r="L1101" s="1"/>
    </row>
    <row r="1102" customFormat="false" ht="12.75" hidden="false" customHeight="false" outlineLevel="0" collapsed="false">
      <c r="A1102" s="19"/>
      <c r="B1102" s="19"/>
      <c r="H1102" s="7"/>
      <c r="J1102" s="1"/>
      <c r="L1102" s="1"/>
    </row>
    <row r="1103" customFormat="false" ht="12.75" hidden="false" customHeight="false" outlineLevel="0" collapsed="false">
      <c r="A1103" s="19"/>
      <c r="B1103" s="19"/>
      <c r="H1103" s="7"/>
      <c r="J1103" s="1"/>
      <c r="L1103" s="1"/>
    </row>
    <row r="1104" customFormat="false" ht="12.75" hidden="false" customHeight="false" outlineLevel="0" collapsed="false">
      <c r="A1104" s="19"/>
      <c r="B1104" s="19"/>
      <c r="H1104" s="7"/>
      <c r="J1104" s="1"/>
      <c r="L1104" s="1"/>
    </row>
    <row r="1105" customFormat="false" ht="12.75" hidden="false" customHeight="false" outlineLevel="0" collapsed="false">
      <c r="A1105" s="19"/>
      <c r="B1105" s="19"/>
      <c r="H1105" s="7"/>
      <c r="J1105" s="1"/>
      <c r="L1105" s="1"/>
    </row>
    <row r="1106" customFormat="false" ht="12.75" hidden="false" customHeight="false" outlineLevel="0" collapsed="false">
      <c r="A1106" s="19"/>
      <c r="B1106" s="19"/>
      <c r="H1106" s="7"/>
      <c r="J1106" s="1"/>
      <c r="L1106" s="1"/>
    </row>
    <row r="1107" customFormat="false" ht="12.75" hidden="false" customHeight="false" outlineLevel="0" collapsed="false">
      <c r="A1107" s="19"/>
      <c r="B1107" s="19"/>
      <c r="H1107" s="7"/>
      <c r="J1107" s="1"/>
      <c r="L1107" s="1"/>
    </row>
    <row r="1108" customFormat="false" ht="12.75" hidden="false" customHeight="false" outlineLevel="0" collapsed="false">
      <c r="A1108" s="19"/>
      <c r="B1108" s="19"/>
      <c r="H1108" s="7"/>
      <c r="J1108" s="1"/>
      <c r="L1108" s="1"/>
    </row>
    <row r="1109" customFormat="false" ht="12.75" hidden="false" customHeight="false" outlineLevel="0" collapsed="false">
      <c r="A1109" s="19"/>
      <c r="B1109" s="19"/>
      <c r="H1109" s="7"/>
      <c r="J1109" s="1"/>
      <c r="L1109" s="1"/>
    </row>
    <row r="1110" customFormat="false" ht="12.75" hidden="false" customHeight="false" outlineLevel="0" collapsed="false">
      <c r="A1110" s="19"/>
      <c r="B1110" s="19"/>
      <c r="H1110" s="7"/>
      <c r="J1110" s="1"/>
      <c r="L1110" s="1"/>
    </row>
    <row r="1111" customFormat="false" ht="12.75" hidden="false" customHeight="false" outlineLevel="0" collapsed="false">
      <c r="A1111" s="19"/>
      <c r="B1111" s="19"/>
      <c r="H1111" s="7"/>
      <c r="J1111" s="1"/>
      <c r="L1111" s="1"/>
    </row>
    <row r="1112" customFormat="false" ht="12.75" hidden="false" customHeight="false" outlineLevel="0" collapsed="false">
      <c r="A1112" s="19"/>
      <c r="B1112" s="19"/>
      <c r="H1112" s="7"/>
      <c r="J1112" s="1"/>
      <c r="L1112" s="1"/>
    </row>
    <row r="1113" customFormat="false" ht="12.75" hidden="false" customHeight="false" outlineLevel="0" collapsed="false">
      <c r="A1113" s="19"/>
      <c r="B1113" s="19"/>
      <c r="H1113" s="7"/>
      <c r="J1113" s="1"/>
      <c r="L1113" s="1"/>
    </row>
    <row r="1114" customFormat="false" ht="12.75" hidden="false" customHeight="false" outlineLevel="0" collapsed="false">
      <c r="A1114" s="19"/>
      <c r="B1114" s="19"/>
      <c r="H1114" s="7"/>
      <c r="J1114" s="1"/>
      <c r="L1114" s="1"/>
    </row>
    <row r="1115" customFormat="false" ht="12.75" hidden="false" customHeight="false" outlineLevel="0" collapsed="false">
      <c r="A1115" s="19"/>
      <c r="B1115" s="19"/>
      <c r="H1115" s="7"/>
      <c r="J1115" s="1"/>
      <c r="L1115" s="1"/>
    </row>
    <row r="1116" customFormat="false" ht="12.75" hidden="false" customHeight="false" outlineLevel="0" collapsed="false">
      <c r="A1116" s="19"/>
      <c r="B1116" s="19"/>
      <c r="H1116" s="7"/>
      <c r="J1116" s="1"/>
      <c r="L1116" s="1"/>
    </row>
    <row r="1117" customFormat="false" ht="12.75" hidden="false" customHeight="false" outlineLevel="0" collapsed="false">
      <c r="A1117" s="19"/>
      <c r="B1117" s="19"/>
      <c r="H1117" s="7"/>
      <c r="J1117" s="1"/>
      <c r="L1117" s="1"/>
    </row>
    <row r="1118" customFormat="false" ht="12.75" hidden="false" customHeight="false" outlineLevel="0" collapsed="false">
      <c r="A1118" s="19"/>
      <c r="B1118" s="19"/>
      <c r="H1118" s="7"/>
      <c r="J1118" s="1"/>
      <c r="L1118" s="1"/>
    </row>
    <row r="1119" customFormat="false" ht="12.75" hidden="false" customHeight="false" outlineLevel="0" collapsed="false">
      <c r="A1119" s="19"/>
      <c r="B1119" s="19"/>
      <c r="H1119" s="7"/>
      <c r="J1119" s="1"/>
      <c r="L1119" s="1"/>
    </row>
    <row r="1120" customFormat="false" ht="12.75" hidden="false" customHeight="false" outlineLevel="0" collapsed="false">
      <c r="A1120" s="19"/>
      <c r="B1120" s="19"/>
      <c r="H1120" s="7"/>
      <c r="J1120" s="1"/>
      <c r="L1120" s="1"/>
    </row>
    <row r="1121" customFormat="false" ht="12.75" hidden="false" customHeight="false" outlineLevel="0" collapsed="false">
      <c r="A1121" s="19"/>
      <c r="B1121" s="19"/>
      <c r="H1121" s="7"/>
      <c r="J1121" s="1"/>
      <c r="L1121" s="1"/>
    </row>
    <row r="1122" customFormat="false" ht="12.75" hidden="false" customHeight="false" outlineLevel="0" collapsed="false">
      <c r="A1122" s="19"/>
      <c r="B1122" s="19"/>
      <c r="H1122" s="7"/>
      <c r="J1122" s="1"/>
      <c r="L1122" s="1"/>
    </row>
    <row r="1123" customFormat="false" ht="12.75" hidden="false" customHeight="false" outlineLevel="0" collapsed="false">
      <c r="A1123" s="19"/>
      <c r="B1123" s="19"/>
      <c r="H1123" s="7"/>
      <c r="J1123" s="1"/>
      <c r="L1123" s="1"/>
    </row>
    <row r="1124" customFormat="false" ht="12.75" hidden="false" customHeight="false" outlineLevel="0" collapsed="false">
      <c r="A1124" s="19"/>
      <c r="B1124" s="19"/>
      <c r="H1124" s="7"/>
      <c r="J1124" s="1"/>
      <c r="L1124" s="1"/>
    </row>
    <row r="1125" customFormat="false" ht="12.75" hidden="false" customHeight="false" outlineLevel="0" collapsed="false">
      <c r="A1125" s="19"/>
      <c r="B1125" s="19"/>
      <c r="H1125" s="7"/>
      <c r="J1125" s="1"/>
      <c r="L1125" s="1"/>
    </row>
    <row r="1126" customFormat="false" ht="12.75" hidden="false" customHeight="false" outlineLevel="0" collapsed="false">
      <c r="A1126" s="19"/>
      <c r="B1126" s="19"/>
      <c r="H1126" s="7"/>
      <c r="J1126" s="1"/>
      <c r="L1126" s="1"/>
    </row>
    <row r="1127" customFormat="false" ht="12.75" hidden="false" customHeight="false" outlineLevel="0" collapsed="false">
      <c r="A1127" s="19"/>
      <c r="B1127" s="19"/>
      <c r="H1127" s="7"/>
      <c r="J1127" s="1"/>
      <c r="L1127" s="1"/>
    </row>
    <row r="1128" customFormat="false" ht="12.75" hidden="false" customHeight="false" outlineLevel="0" collapsed="false">
      <c r="A1128" s="19"/>
      <c r="B1128" s="19"/>
      <c r="H1128" s="7"/>
      <c r="J1128" s="1"/>
      <c r="L1128" s="1"/>
    </row>
    <row r="1129" customFormat="false" ht="12.75" hidden="false" customHeight="false" outlineLevel="0" collapsed="false">
      <c r="A1129" s="19"/>
      <c r="B1129" s="19"/>
      <c r="H1129" s="7"/>
      <c r="J1129" s="1"/>
      <c r="L1129" s="1"/>
    </row>
    <row r="1130" customFormat="false" ht="12.75" hidden="false" customHeight="false" outlineLevel="0" collapsed="false">
      <c r="A1130" s="19"/>
      <c r="B1130" s="19"/>
      <c r="H1130" s="7"/>
      <c r="J1130" s="1"/>
      <c r="L1130" s="1"/>
    </row>
    <row r="1131" customFormat="false" ht="12.75" hidden="false" customHeight="false" outlineLevel="0" collapsed="false">
      <c r="A1131" s="19"/>
      <c r="B1131" s="19"/>
      <c r="H1131" s="7"/>
      <c r="J1131" s="1"/>
      <c r="L1131" s="1"/>
    </row>
    <row r="1132" customFormat="false" ht="12.75" hidden="false" customHeight="false" outlineLevel="0" collapsed="false">
      <c r="A1132" s="19"/>
      <c r="B1132" s="19"/>
      <c r="H1132" s="7"/>
      <c r="J1132" s="1"/>
      <c r="L1132" s="1"/>
    </row>
    <row r="1133" customFormat="false" ht="12.75" hidden="false" customHeight="false" outlineLevel="0" collapsed="false">
      <c r="A1133" s="19"/>
      <c r="B1133" s="19"/>
      <c r="H1133" s="7"/>
      <c r="J1133" s="1"/>
      <c r="L1133" s="1"/>
    </row>
    <row r="1134" customFormat="false" ht="12.75" hidden="false" customHeight="false" outlineLevel="0" collapsed="false">
      <c r="A1134" s="19"/>
      <c r="B1134" s="19"/>
      <c r="H1134" s="7"/>
      <c r="J1134" s="1"/>
      <c r="L1134" s="1"/>
    </row>
    <row r="1135" customFormat="false" ht="12.75" hidden="false" customHeight="false" outlineLevel="0" collapsed="false">
      <c r="A1135" s="19"/>
      <c r="B1135" s="19"/>
      <c r="H1135" s="7"/>
      <c r="J1135" s="1"/>
      <c r="L1135" s="1"/>
    </row>
    <row r="1136" customFormat="false" ht="12.75" hidden="false" customHeight="false" outlineLevel="0" collapsed="false">
      <c r="A1136" s="19"/>
      <c r="B1136" s="19"/>
      <c r="H1136" s="7"/>
      <c r="J1136" s="1"/>
      <c r="L1136" s="1"/>
    </row>
    <row r="1137" customFormat="false" ht="12.75" hidden="false" customHeight="false" outlineLevel="0" collapsed="false">
      <c r="A1137" s="19"/>
      <c r="B1137" s="19"/>
      <c r="H1137" s="7"/>
      <c r="J1137" s="1"/>
      <c r="L1137" s="1"/>
    </row>
    <row r="1138" customFormat="false" ht="12.75" hidden="false" customHeight="false" outlineLevel="0" collapsed="false">
      <c r="A1138" s="19"/>
      <c r="B1138" s="19"/>
      <c r="H1138" s="7"/>
      <c r="J1138" s="1"/>
      <c r="L1138" s="1"/>
    </row>
    <row r="1139" customFormat="false" ht="12.75" hidden="false" customHeight="false" outlineLevel="0" collapsed="false">
      <c r="A1139" s="19"/>
      <c r="B1139" s="19"/>
      <c r="H1139" s="7"/>
      <c r="J1139" s="1"/>
      <c r="L1139" s="1"/>
    </row>
    <row r="1140" customFormat="false" ht="12.75" hidden="false" customHeight="false" outlineLevel="0" collapsed="false">
      <c r="A1140" s="19"/>
      <c r="B1140" s="19"/>
      <c r="H1140" s="7"/>
      <c r="J1140" s="1"/>
      <c r="L1140" s="1"/>
    </row>
    <row r="1141" customFormat="false" ht="12.75" hidden="false" customHeight="false" outlineLevel="0" collapsed="false">
      <c r="A1141" s="19"/>
      <c r="B1141" s="19"/>
      <c r="H1141" s="7"/>
      <c r="J1141" s="1"/>
      <c r="L1141" s="1"/>
    </row>
    <row r="1142" customFormat="false" ht="12.75" hidden="false" customHeight="false" outlineLevel="0" collapsed="false">
      <c r="A1142" s="19"/>
      <c r="B1142" s="19"/>
      <c r="H1142" s="7"/>
      <c r="J1142" s="1"/>
      <c r="L1142" s="1"/>
    </row>
    <row r="1143" customFormat="false" ht="12.75" hidden="false" customHeight="false" outlineLevel="0" collapsed="false">
      <c r="A1143" s="19"/>
      <c r="B1143" s="19"/>
      <c r="H1143" s="7"/>
      <c r="J1143" s="1"/>
      <c r="L1143" s="1"/>
    </row>
    <row r="1144" customFormat="false" ht="12.75" hidden="false" customHeight="false" outlineLevel="0" collapsed="false">
      <c r="A1144" s="19"/>
      <c r="B1144" s="19"/>
      <c r="H1144" s="7"/>
      <c r="J1144" s="1"/>
      <c r="L1144" s="1"/>
    </row>
    <row r="1145" customFormat="false" ht="12.75" hidden="false" customHeight="false" outlineLevel="0" collapsed="false">
      <c r="A1145" s="19"/>
      <c r="B1145" s="19"/>
      <c r="H1145" s="7"/>
      <c r="J1145" s="1"/>
      <c r="L1145" s="1"/>
    </row>
    <row r="1146" customFormat="false" ht="12.75" hidden="false" customHeight="false" outlineLevel="0" collapsed="false">
      <c r="A1146" s="19"/>
      <c r="B1146" s="19"/>
      <c r="H1146" s="7"/>
      <c r="J1146" s="1"/>
      <c r="L1146" s="1"/>
    </row>
    <row r="1147" customFormat="false" ht="12.75" hidden="false" customHeight="false" outlineLevel="0" collapsed="false">
      <c r="A1147" s="19"/>
      <c r="B1147" s="19"/>
      <c r="H1147" s="7"/>
      <c r="J1147" s="1"/>
      <c r="L1147" s="1"/>
    </row>
    <row r="1148" customFormat="false" ht="12.75" hidden="false" customHeight="false" outlineLevel="0" collapsed="false">
      <c r="A1148" s="19"/>
      <c r="B1148" s="19"/>
      <c r="H1148" s="7"/>
      <c r="J1148" s="1"/>
      <c r="L1148" s="1"/>
    </row>
    <row r="1149" customFormat="false" ht="12.75" hidden="false" customHeight="false" outlineLevel="0" collapsed="false">
      <c r="A1149" s="19"/>
      <c r="B1149" s="19"/>
      <c r="H1149" s="7"/>
      <c r="J1149" s="1"/>
      <c r="L1149" s="1"/>
    </row>
    <row r="1150" customFormat="false" ht="12.75" hidden="false" customHeight="false" outlineLevel="0" collapsed="false">
      <c r="A1150" s="19"/>
      <c r="B1150" s="19"/>
      <c r="H1150" s="7"/>
      <c r="J1150" s="1"/>
      <c r="L1150" s="1"/>
    </row>
    <row r="1151" customFormat="false" ht="12.75" hidden="false" customHeight="false" outlineLevel="0" collapsed="false">
      <c r="A1151" s="19"/>
      <c r="B1151" s="19"/>
      <c r="H1151" s="7"/>
      <c r="J1151" s="1"/>
      <c r="L1151" s="1"/>
    </row>
    <row r="1152" customFormat="false" ht="12.75" hidden="false" customHeight="false" outlineLevel="0" collapsed="false">
      <c r="A1152" s="19"/>
      <c r="B1152" s="19"/>
      <c r="H1152" s="7"/>
      <c r="J1152" s="1"/>
      <c r="L1152" s="1"/>
    </row>
    <row r="1153" customFormat="false" ht="12.75" hidden="false" customHeight="false" outlineLevel="0" collapsed="false">
      <c r="A1153" s="19"/>
      <c r="B1153" s="19"/>
      <c r="H1153" s="7"/>
      <c r="J1153" s="1"/>
      <c r="L1153" s="1"/>
    </row>
    <row r="1154" customFormat="false" ht="12.75" hidden="false" customHeight="false" outlineLevel="0" collapsed="false">
      <c r="A1154" s="19"/>
      <c r="B1154" s="19"/>
      <c r="H1154" s="7"/>
      <c r="J1154" s="1"/>
      <c r="L1154" s="1"/>
    </row>
    <row r="1155" customFormat="false" ht="12.75" hidden="false" customHeight="false" outlineLevel="0" collapsed="false">
      <c r="A1155" s="19"/>
      <c r="B1155" s="19"/>
      <c r="H1155" s="7"/>
      <c r="J1155" s="1"/>
      <c r="L1155" s="1"/>
    </row>
    <row r="1156" customFormat="false" ht="12.75" hidden="false" customHeight="false" outlineLevel="0" collapsed="false">
      <c r="A1156" s="19"/>
      <c r="B1156" s="19"/>
      <c r="H1156" s="7"/>
      <c r="J1156" s="1"/>
      <c r="L1156" s="1"/>
    </row>
    <row r="1157" customFormat="false" ht="12.75" hidden="false" customHeight="false" outlineLevel="0" collapsed="false">
      <c r="A1157" s="19"/>
      <c r="B1157" s="19"/>
      <c r="H1157" s="7"/>
      <c r="J1157" s="1"/>
      <c r="L1157" s="1"/>
    </row>
    <row r="1158" customFormat="false" ht="12.75" hidden="false" customHeight="false" outlineLevel="0" collapsed="false">
      <c r="A1158" s="19"/>
      <c r="B1158" s="19"/>
      <c r="H1158" s="7"/>
      <c r="J1158" s="1"/>
      <c r="L1158" s="1"/>
    </row>
    <row r="1159" customFormat="false" ht="12.75" hidden="false" customHeight="false" outlineLevel="0" collapsed="false">
      <c r="A1159" s="19"/>
      <c r="B1159" s="19"/>
      <c r="H1159" s="7"/>
      <c r="J1159" s="1"/>
      <c r="L1159" s="1"/>
    </row>
    <row r="1160" customFormat="false" ht="12.75" hidden="false" customHeight="false" outlineLevel="0" collapsed="false">
      <c r="A1160" s="19"/>
      <c r="B1160" s="19"/>
      <c r="H1160" s="7"/>
      <c r="J1160" s="1"/>
      <c r="L1160" s="1"/>
    </row>
    <row r="1161" customFormat="false" ht="12.75" hidden="false" customHeight="false" outlineLevel="0" collapsed="false">
      <c r="A1161" s="19"/>
      <c r="B1161" s="19"/>
      <c r="H1161" s="7"/>
      <c r="J1161" s="1"/>
      <c r="L1161" s="1"/>
    </row>
    <row r="1162" customFormat="false" ht="12.75" hidden="false" customHeight="false" outlineLevel="0" collapsed="false">
      <c r="A1162" s="19"/>
      <c r="B1162" s="19"/>
      <c r="H1162" s="7"/>
      <c r="J1162" s="1"/>
      <c r="L1162" s="1"/>
    </row>
    <row r="1163" customFormat="false" ht="12.75" hidden="false" customHeight="false" outlineLevel="0" collapsed="false">
      <c r="A1163" s="19"/>
      <c r="B1163" s="19"/>
      <c r="H1163" s="7"/>
      <c r="J1163" s="1"/>
      <c r="L1163" s="1"/>
    </row>
    <row r="1164" customFormat="false" ht="12.75" hidden="false" customHeight="false" outlineLevel="0" collapsed="false">
      <c r="A1164" s="19"/>
      <c r="B1164" s="19"/>
      <c r="H1164" s="7"/>
      <c r="J1164" s="1"/>
      <c r="L1164" s="1"/>
    </row>
    <row r="1165" customFormat="false" ht="12.75" hidden="false" customHeight="false" outlineLevel="0" collapsed="false">
      <c r="A1165" s="19"/>
      <c r="B1165" s="19"/>
      <c r="H1165" s="7"/>
      <c r="J1165" s="1"/>
      <c r="L1165" s="1"/>
    </row>
    <row r="1166" customFormat="false" ht="12.75" hidden="false" customHeight="false" outlineLevel="0" collapsed="false">
      <c r="A1166" s="19"/>
      <c r="B1166" s="19"/>
      <c r="H1166" s="7"/>
      <c r="J1166" s="1"/>
      <c r="L1166" s="1"/>
    </row>
    <row r="1167" customFormat="false" ht="12.75" hidden="false" customHeight="false" outlineLevel="0" collapsed="false">
      <c r="A1167" s="19"/>
      <c r="B1167" s="19"/>
      <c r="H1167" s="7"/>
      <c r="J1167" s="1"/>
      <c r="L1167" s="1"/>
    </row>
    <row r="1168" customFormat="false" ht="12.75" hidden="false" customHeight="false" outlineLevel="0" collapsed="false">
      <c r="A1168" s="19"/>
      <c r="B1168" s="19"/>
      <c r="H1168" s="7"/>
      <c r="J1168" s="1"/>
      <c r="L1168" s="1"/>
    </row>
    <row r="1169" customFormat="false" ht="12.75" hidden="false" customHeight="false" outlineLevel="0" collapsed="false">
      <c r="A1169" s="19"/>
      <c r="B1169" s="19"/>
      <c r="H1169" s="7"/>
      <c r="J1169" s="1"/>
      <c r="L1169" s="1"/>
    </row>
    <row r="1170" customFormat="false" ht="12.75" hidden="false" customHeight="false" outlineLevel="0" collapsed="false">
      <c r="A1170" s="19"/>
      <c r="B1170" s="19"/>
      <c r="H1170" s="7"/>
      <c r="J1170" s="1"/>
      <c r="L1170" s="1"/>
    </row>
    <row r="1171" customFormat="false" ht="12.75" hidden="false" customHeight="false" outlineLevel="0" collapsed="false">
      <c r="A1171" s="19"/>
      <c r="B1171" s="19"/>
      <c r="H1171" s="7"/>
      <c r="J1171" s="1"/>
      <c r="L1171" s="1"/>
    </row>
    <row r="1172" customFormat="false" ht="12.75" hidden="false" customHeight="false" outlineLevel="0" collapsed="false">
      <c r="A1172" s="19"/>
      <c r="B1172" s="19"/>
      <c r="H1172" s="7"/>
      <c r="J1172" s="1"/>
      <c r="L1172" s="1"/>
    </row>
    <row r="1173" customFormat="false" ht="12.75" hidden="false" customHeight="false" outlineLevel="0" collapsed="false">
      <c r="A1173" s="19"/>
      <c r="B1173" s="19"/>
      <c r="H1173" s="7"/>
      <c r="J1173" s="1"/>
      <c r="L1173" s="1"/>
    </row>
    <row r="1174" customFormat="false" ht="12.75" hidden="false" customHeight="false" outlineLevel="0" collapsed="false">
      <c r="A1174" s="19"/>
      <c r="B1174" s="19"/>
      <c r="H1174" s="7"/>
      <c r="J1174" s="1"/>
      <c r="L1174" s="1"/>
    </row>
    <row r="1175" customFormat="false" ht="12.75" hidden="false" customHeight="false" outlineLevel="0" collapsed="false">
      <c r="A1175" s="19"/>
      <c r="B1175" s="19"/>
      <c r="H1175" s="7"/>
      <c r="J1175" s="1"/>
      <c r="L1175" s="1"/>
    </row>
    <row r="1176" customFormat="false" ht="12.75" hidden="false" customHeight="false" outlineLevel="0" collapsed="false">
      <c r="A1176" s="19"/>
      <c r="B1176" s="19"/>
      <c r="H1176" s="7"/>
      <c r="J1176" s="1"/>
      <c r="L1176" s="1"/>
    </row>
    <row r="1177" customFormat="false" ht="12.75" hidden="false" customHeight="false" outlineLevel="0" collapsed="false">
      <c r="A1177" s="19"/>
      <c r="B1177" s="19"/>
      <c r="H1177" s="7"/>
      <c r="J1177" s="1"/>
      <c r="L1177" s="1"/>
    </row>
    <row r="1178" customFormat="false" ht="12.75" hidden="false" customHeight="false" outlineLevel="0" collapsed="false">
      <c r="A1178" s="19"/>
      <c r="B1178" s="19"/>
      <c r="H1178" s="7"/>
      <c r="J1178" s="1"/>
      <c r="L1178" s="1"/>
    </row>
    <row r="1179" customFormat="false" ht="12.75" hidden="false" customHeight="false" outlineLevel="0" collapsed="false">
      <c r="A1179" s="19"/>
      <c r="B1179" s="19"/>
      <c r="H1179" s="7"/>
      <c r="J1179" s="1"/>
      <c r="L1179" s="1"/>
    </row>
    <row r="1180" customFormat="false" ht="12.75" hidden="false" customHeight="false" outlineLevel="0" collapsed="false">
      <c r="A1180" s="19"/>
      <c r="B1180" s="19"/>
      <c r="H1180" s="7"/>
      <c r="J1180" s="1"/>
      <c r="L1180" s="1"/>
    </row>
    <row r="1181" customFormat="false" ht="12.75" hidden="false" customHeight="false" outlineLevel="0" collapsed="false">
      <c r="A1181" s="19"/>
      <c r="B1181" s="19"/>
      <c r="H1181" s="7"/>
      <c r="J1181" s="1"/>
      <c r="L1181" s="1"/>
    </row>
    <row r="1182" customFormat="false" ht="12.75" hidden="false" customHeight="false" outlineLevel="0" collapsed="false">
      <c r="A1182" s="19"/>
      <c r="B1182" s="19"/>
      <c r="H1182" s="7"/>
      <c r="J1182" s="1"/>
      <c r="L1182" s="1"/>
    </row>
    <row r="1183" customFormat="false" ht="12.75" hidden="false" customHeight="false" outlineLevel="0" collapsed="false">
      <c r="A1183" s="19"/>
      <c r="B1183" s="19"/>
      <c r="H1183" s="7"/>
      <c r="J1183" s="1"/>
      <c r="L1183" s="1"/>
    </row>
    <row r="1184" customFormat="false" ht="12.75" hidden="false" customHeight="false" outlineLevel="0" collapsed="false">
      <c r="A1184" s="19"/>
      <c r="B1184" s="19"/>
      <c r="H1184" s="7"/>
      <c r="J1184" s="1"/>
      <c r="L1184" s="1"/>
    </row>
    <row r="1185" customFormat="false" ht="12.75" hidden="false" customHeight="false" outlineLevel="0" collapsed="false">
      <c r="A1185" s="19"/>
      <c r="B1185" s="19"/>
      <c r="H1185" s="7"/>
      <c r="J1185" s="1"/>
      <c r="L1185" s="1"/>
    </row>
    <row r="1186" customFormat="false" ht="12.75" hidden="false" customHeight="false" outlineLevel="0" collapsed="false">
      <c r="A1186" s="19"/>
      <c r="B1186" s="19"/>
      <c r="H1186" s="7"/>
      <c r="J1186" s="1"/>
      <c r="L1186" s="1"/>
    </row>
    <row r="1187" customFormat="false" ht="12.75" hidden="false" customHeight="false" outlineLevel="0" collapsed="false">
      <c r="A1187" s="19"/>
      <c r="B1187" s="19"/>
      <c r="H1187" s="7"/>
      <c r="J1187" s="1"/>
      <c r="L1187" s="1"/>
    </row>
    <row r="1188" customFormat="false" ht="12.75" hidden="false" customHeight="false" outlineLevel="0" collapsed="false">
      <c r="A1188" s="19"/>
      <c r="B1188" s="19"/>
      <c r="H1188" s="7"/>
      <c r="J1188" s="1"/>
      <c r="L1188" s="1"/>
    </row>
    <row r="1189" customFormat="false" ht="12.75" hidden="false" customHeight="false" outlineLevel="0" collapsed="false">
      <c r="A1189" s="19"/>
      <c r="B1189" s="19"/>
      <c r="H1189" s="7"/>
      <c r="J1189" s="1"/>
      <c r="L1189" s="1"/>
    </row>
    <row r="1190" customFormat="false" ht="12.75" hidden="false" customHeight="false" outlineLevel="0" collapsed="false">
      <c r="A1190" s="19"/>
      <c r="B1190" s="19"/>
      <c r="H1190" s="7"/>
      <c r="J1190" s="1"/>
      <c r="L1190" s="1"/>
    </row>
    <row r="1191" customFormat="false" ht="12.75" hidden="false" customHeight="false" outlineLevel="0" collapsed="false">
      <c r="A1191" s="19"/>
      <c r="B1191" s="19"/>
      <c r="H1191" s="7"/>
      <c r="J1191" s="1"/>
      <c r="L1191" s="1"/>
    </row>
    <row r="1192" customFormat="false" ht="12.75" hidden="false" customHeight="false" outlineLevel="0" collapsed="false">
      <c r="A1192" s="19"/>
      <c r="B1192" s="19"/>
      <c r="H1192" s="7"/>
      <c r="J1192" s="1"/>
      <c r="L1192" s="1"/>
    </row>
    <row r="1193" customFormat="false" ht="12.75" hidden="false" customHeight="false" outlineLevel="0" collapsed="false">
      <c r="A1193" s="19"/>
      <c r="B1193" s="19"/>
      <c r="H1193" s="7"/>
      <c r="J1193" s="1"/>
      <c r="L1193" s="1"/>
    </row>
    <row r="1194" customFormat="false" ht="12.75" hidden="false" customHeight="false" outlineLevel="0" collapsed="false">
      <c r="A1194" s="19"/>
      <c r="B1194" s="19"/>
      <c r="H1194" s="7"/>
      <c r="J1194" s="1"/>
      <c r="L1194" s="1"/>
    </row>
    <row r="1195" customFormat="false" ht="12.75" hidden="false" customHeight="false" outlineLevel="0" collapsed="false">
      <c r="A1195" s="19"/>
      <c r="B1195" s="19"/>
      <c r="H1195" s="7"/>
      <c r="J1195" s="1"/>
      <c r="L1195" s="1"/>
    </row>
    <row r="1196" customFormat="false" ht="12.75" hidden="false" customHeight="false" outlineLevel="0" collapsed="false">
      <c r="A1196" s="19"/>
      <c r="B1196" s="19"/>
      <c r="H1196" s="7"/>
      <c r="J1196" s="1"/>
      <c r="L1196" s="1"/>
    </row>
    <row r="1197" customFormat="false" ht="12.75" hidden="false" customHeight="false" outlineLevel="0" collapsed="false">
      <c r="A1197" s="19"/>
      <c r="B1197" s="19"/>
      <c r="H1197" s="7"/>
      <c r="J1197" s="1"/>
      <c r="L1197" s="1"/>
    </row>
    <row r="1198" customFormat="false" ht="12.75" hidden="false" customHeight="false" outlineLevel="0" collapsed="false">
      <c r="A1198" s="19"/>
      <c r="B1198" s="19"/>
      <c r="H1198" s="7"/>
      <c r="J1198" s="1"/>
      <c r="L1198" s="1"/>
    </row>
    <row r="1199" customFormat="false" ht="12.75" hidden="false" customHeight="false" outlineLevel="0" collapsed="false">
      <c r="A1199" s="19"/>
      <c r="B1199" s="19"/>
      <c r="H1199" s="7"/>
      <c r="J1199" s="1"/>
      <c r="L1199" s="1"/>
    </row>
    <row r="1200" customFormat="false" ht="12.75" hidden="false" customHeight="false" outlineLevel="0" collapsed="false">
      <c r="A1200" s="19"/>
      <c r="B1200" s="19"/>
      <c r="H1200" s="7"/>
      <c r="J1200" s="1"/>
      <c r="L1200" s="1"/>
    </row>
    <row r="1201" customFormat="false" ht="12.75" hidden="false" customHeight="false" outlineLevel="0" collapsed="false">
      <c r="A1201" s="19"/>
      <c r="B1201" s="19"/>
      <c r="H1201" s="7"/>
      <c r="J1201" s="1"/>
      <c r="L1201" s="1"/>
    </row>
    <row r="1202" customFormat="false" ht="12.75" hidden="false" customHeight="false" outlineLevel="0" collapsed="false">
      <c r="A1202" s="19"/>
      <c r="B1202" s="19"/>
      <c r="H1202" s="7"/>
      <c r="J1202" s="1"/>
      <c r="L1202" s="1"/>
    </row>
    <row r="1203" customFormat="false" ht="12.75" hidden="false" customHeight="false" outlineLevel="0" collapsed="false">
      <c r="A1203" s="19"/>
      <c r="B1203" s="19"/>
      <c r="H1203" s="7"/>
      <c r="J1203" s="1"/>
      <c r="L1203" s="1"/>
    </row>
    <row r="1204" customFormat="false" ht="12.75" hidden="false" customHeight="false" outlineLevel="0" collapsed="false">
      <c r="A1204" s="19"/>
      <c r="B1204" s="19"/>
      <c r="H1204" s="7"/>
      <c r="J1204" s="1"/>
      <c r="L1204" s="1"/>
    </row>
    <row r="1205" customFormat="false" ht="12.75" hidden="false" customHeight="false" outlineLevel="0" collapsed="false">
      <c r="A1205" s="19"/>
      <c r="B1205" s="19"/>
      <c r="H1205" s="7"/>
      <c r="J1205" s="1"/>
      <c r="L1205" s="1"/>
    </row>
    <row r="1206" customFormat="false" ht="12.75" hidden="false" customHeight="false" outlineLevel="0" collapsed="false">
      <c r="A1206" s="19"/>
      <c r="B1206" s="19"/>
      <c r="H1206" s="7"/>
      <c r="J1206" s="1"/>
      <c r="L1206" s="1"/>
    </row>
    <row r="1207" customFormat="false" ht="12.75" hidden="false" customHeight="false" outlineLevel="0" collapsed="false">
      <c r="A1207" s="19"/>
      <c r="B1207" s="19"/>
      <c r="H1207" s="7"/>
      <c r="J1207" s="1"/>
      <c r="L1207" s="1"/>
    </row>
    <row r="1208" customFormat="false" ht="12.75" hidden="false" customHeight="false" outlineLevel="0" collapsed="false">
      <c r="A1208" s="19"/>
      <c r="B1208" s="19"/>
      <c r="H1208" s="7"/>
      <c r="J1208" s="1"/>
      <c r="L1208" s="1"/>
    </row>
    <row r="1209" customFormat="false" ht="12.75" hidden="false" customHeight="false" outlineLevel="0" collapsed="false">
      <c r="A1209" s="19"/>
      <c r="B1209" s="19"/>
      <c r="H1209" s="7"/>
      <c r="J1209" s="1"/>
      <c r="L1209" s="1"/>
    </row>
    <row r="1210" customFormat="false" ht="12.75" hidden="false" customHeight="false" outlineLevel="0" collapsed="false">
      <c r="A1210" s="19"/>
      <c r="B1210" s="19"/>
      <c r="H1210" s="7"/>
      <c r="J1210" s="1"/>
      <c r="L1210" s="1"/>
    </row>
    <row r="1211" customFormat="false" ht="12.75" hidden="false" customHeight="false" outlineLevel="0" collapsed="false">
      <c r="A1211" s="19"/>
      <c r="B1211" s="19"/>
      <c r="H1211" s="7"/>
      <c r="J1211" s="1"/>
      <c r="L1211" s="1"/>
    </row>
    <row r="1212" customFormat="false" ht="12.75" hidden="false" customHeight="false" outlineLevel="0" collapsed="false">
      <c r="A1212" s="19"/>
      <c r="B1212" s="19"/>
      <c r="H1212" s="7"/>
      <c r="J1212" s="1"/>
      <c r="L1212" s="1"/>
    </row>
    <row r="1213" customFormat="false" ht="12.75" hidden="false" customHeight="false" outlineLevel="0" collapsed="false">
      <c r="A1213" s="19"/>
      <c r="B1213" s="19"/>
      <c r="H1213" s="7"/>
      <c r="J1213" s="1"/>
      <c r="L1213" s="1"/>
    </row>
    <row r="1214" customFormat="false" ht="12.75" hidden="false" customHeight="false" outlineLevel="0" collapsed="false">
      <c r="A1214" s="19"/>
      <c r="B1214" s="19"/>
      <c r="H1214" s="7"/>
      <c r="J1214" s="1"/>
      <c r="L1214" s="1"/>
    </row>
    <row r="1215" customFormat="false" ht="12.75" hidden="false" customHeight="false" outlineLevel="0" collapsed="false">
      <c r="A1215" s="19"/>
      <c r="B1215" s="19"/>
      <c r="H1215" s="7"/>
      <c r="J1215" s="1"/>
      <c r="L1215" s="1"/>
    </row>
    <row r="1216" customFormat="false" ht="12.75" hidden="false" customHeight="false" outlineLevel="0" collapsed="false">
      <c r="A1216" s="19"/>
      <c r="B1216" s="19"/>
      <c r="H1216" s="7"/>
      <c r="J1216" s="1"/>
      <c r="L1216" s="1"/>
    </row>
    <row r="1217" customFormat="false" ht="12.75" hidden="false" customHeight="false" outlineLevel="0" collapsed="false">
      <c r="A1217" s="19"/>
      <c r="B1217" s="19"/>
      <c r="H1217" s="7"/>
      <c r="J1217" s="1"/>
      <c r="L1217" s="1"/>
    </row>
    <row r="1218" customFormat="false" ht="12.75" hidden="false" customHeight="false" outlineLevel="0" collapsed="false">
      <c r="A1218" s="19"/>
      <c r="B1218" s="19"/>
      <c r="H1218" s="7"/>
      <c r="J1218" s="1"/>
      <c r="L1218" s="1"/>
    </row>
    <row r="1219" customFormat="false" ht="12.75" hidden="false" customHeight="false" outlineLevel="0" collapsed="false">
      <c r="A1219" s="19"/>
      <c r="B1219" s="19"/>
      <c r="H1219" s="7"/>
      <c r="J1219" s="1"/>
      <c r="L1219" s="1"/>
    </row>
    <row r="1220" customFormat="false" ht="12.75" hidden="false" customHeight="false" outlineLevel="0" collapsed="false">
      <c r="A1220" s="19"/>
      <c r="B1220" s="19"/>
      <c r="H1220" s="7"/>
      <c r="J1220" s="1"/>
      <c r="L1220" s="1"/>
    </row>
    <row r="1221" customFormat="false" ht="12.75" hidden="false" customHeight="false" outlineLevel="0" collapsed="false">
      <c r="A1221" s="19"/>
      <c r="B1221" s="19"/>
      <c r="H1221" s="7"/>
      <c r="J1221" s="1"/>
      <c r="L1221" s="1"/>
    </row>
    <row r="1222" customFormat="false" ht="12.75" hidden="false" customHeight="false" outlineLevel="0" collapsed="false">
      <c r="A1222" s="19"/>
      <c r="B1222" s="19"/>
      <c r="H1222" s="7"/>
      <c r="J1222" s="1"/>
      <c r="L1222" s="1"/>
    </row>
    <row r="1223" customFormat="false" ht="12.75" hidden="false" customHeight="false" outlineLevel="0" collapsed="false">
      <c r="A1223" s="19"/>
      <c r="B1223" s="19"/>
      <c r="H1223" s="7"/>
      <c r="J1223" s="1"/>
      <c r="L1223" s="1"/>
    </row>
    <row r="1224" customFormat="false" ht="12.75" hidden="false" customHeight="false" outlineLevel="0" collapsed="false">
      <c r="A1224" s="19"/>
      <c r="B1224" s="19"/>
      <c r="H1224" s="7"/>
      <c r="J1224" s="1"/>
      <c r="L1224" s="1"/>
    </row>
    <row r="1225" customFormat="false" ht="12.75" hidden="false" customHeight="false" outlineLevel="0" collapsed="false">
      <c r="A1225" s="19"/>
      <c r="B1225" s="19"/>
      <c r="H1225" s="7"/>
      <c r="J1225" s="1"/>
      <c r="L1225" s="1"/>
    </row>
    <row r="1226" customFormat="false" ht="12.75" hidden="false" customHeight="false" outlineLevel="0" collapsed="false">
      <c r="A1226" s="19"/>
      <c r="B1226" s="19"/>
      <c r="H1226" s="7"/>
      <c r="J1226" s="1"/>
      <c r="L1226" s="1"/>
    </row>
    <row r="1227" customFormat="false" ht="12.75" hidden="false" customHeight="false" outlineLevel="0" collapsed="false">
      <c r="A1227" s="19"/>
      <c r="B1227" s="19"/>
      <c r="H1227" s="7"/>
      <c r="J1227" s="1"/>
      <c r="L1227" s="1"/>
    </row>
    <row r="1228" customFormat="false" ht="12.75" hidden="false" customHeight="false" outlineLevel="0" collapsed="false">
      <c r="A1228" s="19"/>
      <c r="B1228" s="19"/>
      <c r="H1228" s="7"/>
      <c r="J1228" s="1"/>
      <c r="L1228" s="1"/>
    </row>
    <row r="1229" customFormat="false" ht="12.75" hidden="false" customHeight="false" outlineLevel="0" collapsed="false">
      <c r="A1229" s="19"/>
      <c r="B1229" s="19"/>
      <c r="H1229" s="7"/>
      <c r="J1229" s="1"/>
      <c r="L1229" s="1"/>
    </row>
    <row r="1230" customFormat="false" ht="12.75" hidden="false" customHeight="false" outlineLevel="0" collapsed="false">
      <c r="A1230" s="19"/>
      <c r="B1230" s="19"/>
      <c r="H1230" s="7"/>
      <c r="J1230" s="1"/>
      <c r="L1230" s="1"/>
    </row>
    <row r="1231" customFormat="false" ht="12.75" hidden="false" customHeight="false" outlineLevel="0" collapsed="false">
      <c r="A1231" s="19"/>
      <c r="B1231" s="19"/>
      <c r="H1231" s="7"/>
      <c r="J1231" s="1"/>
      <c r="L1231" s="1"/>
    </row>
    <row r="1232" customFormat="false" ht="12.75" hidden="false" customHeight="false" outlineLevel="0" collapsed="false">
      <c r="A1232" s="19"/>
      <c r="B1232" s="19"/>
      <c r="H1232" s="7"/>
      <c r="J1232" s="1"/>
      <c r="L1232" s="1"/>
    </row>
    <row r="1233" customFormat="false" ht="12.75" hidden="false" customHeight="false" outlineLevel="0" collapsed="false">
      <c r="A1233" s="19"/>
      <c r="B1233" s="19"/>
      <c r="H1233" s="7"/>
      <c r="J1233" s="1"/>
      <c r="L1233" s="1"/>
    </row>
    <row r="1234" customFormat="false" ht="12.75" hidden="false" customHeight="false" outlineLevel="0" collapsed="false">
      <c r="A1234" s="19"/>
      <c r="B1234" s="19"/>
      <c r="H1234" s="7"/>
      <c r="J1234" s="1"/>
      <c r="L1234" s="1"/>
    </row>
    <row r="1235" customFormat="false" ht="12.75" hidden="false" customHeight="false" outlineLevel="0" collapsed="false">
      <c r="A1235" s="19"/>
      <c r="B1235" s="19"/>
      <c r="H1235" s="7"/>
      <c r="J1235" s="1"/>
      <c r="L1235" s="1"/>
    </row>
    <row r="1236" customFormat="false" ht="12.75" hidden="false" customHeight="false" outlineLevel="0" collapsed="false">
      <c r="A1236" s="19"/>
      <c r="B1236" s="19"/>
      <c r="H1236" s="7"/>
      <c r="J1236" s="1"/>
      <c r="L1236" s="1"/>
    </row>
    <row r="1237" customFormat="false" ht="12.75" hidden="false" customHeight="false" outlineLevel="0" collapsed="false">
      <c r="J1237" s="1"/>
      <c r="L1237" s="1"/>
    </row>
    <row r="1238" customFormat="false" ht="12.75" hidden="false" customHeight="false" outlineLevel="0" collapsed="false">
      <c r="J1238" s="1"/>
      <c r="L1238" s="1"/>
    </row>
    <row r="1239" customFormat="false" ht="12.75" hidden="false" customHeight="false" outlineLevel="0" collapsed="false">
      <c r="J1239" s="1"/>
      <c r="L1239" s="1"/>
    </row>
    <row r="1240" customFormat="false" ht="12.75" hidden="false" customHeight="false" outlineLevel="0" collapsed="false">
      <c r="J1240" s="1"/>
      <c r="L1240" s="1"/>
    </row>
    <row r="1241" customFormat="false" ht="12.75" hidden="false" customHeight="false" outlineLevel="0" collapsed="false">
      <c r="J1241" s="1"/>
      <c r="L1241" s="1"/>
    </row>
    <row r="1242" customFormat="false" ht="12.75" hidden="false" customHeight="false" outlineLevel="0" collapsed="false">
      <c r="J1242" s="1"/>
      <c r="L1242" s="1"/>
    </row>
    <row r="1243" customFormat="false" ht="12.75" hidden="false" customHeight="false" outlineLevel="0" collapsed="false">
      <c r="J1243" s="1"/>
      <c r="L1243" s="1"/>
    </row>
    <row r="1244" customFormat="false" ht="12.75" hidden="false" customHeight="false" outlineLevel="0" collapsed="false">
      <c r="J1244" s="1"/>
      <c r="L1244" s="1"/>
    </row>
    <row r="1245" customFormat="false" ht="12.75" hidden="false" customHeight="false" outlineLevel="0" collapsed="false">
      <c r="J1245" s="1"/>
      <c r="L1245" s="1"/>
    </row>
  </sheetData>
  <mergeCells count="2">
    <mergeCell ref="M1:R1"/>
    <mergeCell ref="M195:R195"/>
  </mergeCells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T1312"/>
  <sheetViews>
    <sheetView showFormulas="false" showGridLines="true" showRowColHeaders="true" showZeros="true" rightToLeft="false" tabSelected="false" showOutlineSymbols="true" defaultGridColor="true" view="normal" topLeftCell="A296" colorId="64" zoomScale="100" zoomScaleNormal="100" zoomScalePageLayoutView="100" workbookViewId="0">
      <selection pane="topLeft" activeCell="A312" activeCellId="0" sqref="A312:IV312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0" width="20.85"/>
    <col collapsed="false" customWidth="true" hidden="false" outlineLevel="0" max="2" min="2" style="0" width="12.28"/>
    <col collapsed="false" customWidth="true" hidden="false" outlineLevel="0" max="3" min="3" style="1" width="18.7"/>
    <col collapsed="false" customWidth="true" hidden="false" outlineLevel="0" max="4" min="4" style="0" width="11.7"/>
    <col collapsed="false" customWidth="true" hidden="false" outlineLevel="0" max="5" min="5" style="0" width="8.14"/>
    <col collapsed="false" customWidth="true" hidden="false" outlineLevel="0" max="6" min="6" style="2" width="8.28"/>
    <col collapsed="false" customWidth="true" hidden="false" outlineLevel="0" max="7" min="7" style="0" width="17.42"/>
    <col collapsed="false" customWidth="true" hidden="false" outlineLevel="0" max="8" min="8" style="0" width="12.14"/>
    <col collapsed="false" customWidth="true" hidden="false" outlineLevel="0" max="9" min="9" style="0" width="11.56"/>
    <col collapsed="false" customWidth="true" hidden="false" outlineLevel="0" max="10" min="10" style="0" width="10.71"/>
    <col collapsed="false" customWidth="true" hidden="false" outlineLevel="0" max="11" min="11" style="0" width="11.42"/>
    <col collapsed="false" customWidth="true" hidden="false" outlineLevel="0" max="14" min="14" style="0" width="11.85"/>
    <col collapsed="false" customWidth="true" hidden="false" outlineLevel="0" max="16" min="16" style="0" width="12.28"/>
    <col collapsed="false" customWidth="true" hidden="false" outlineLevel="0" max="18" min="18" style="0" width="16.13"/>
    <col collapsed="false" customWidth="true" hidden="false" outlineLevel="0" max="19" min="19" style="0" width="12.85"/>
    <col collapsed="false" customWidth="true" hidden="false" outlineLevel="0" max="22" min="22" style="0" width="14.41"/>
  </cols>
  <sheetData>
    <row r="1" customFormat="false" ht="13.5" hidden="false" customHeight="false" outlineLevel="0" collapsed="false">
      <c r="A1" s="3" t="s">
        <v>0</v>
      </c>
      <c r="K1" s="30" t="s">
        <v>319</v>
      </c>
      <c r="L1" s="30"/>
      <c r="M1" s="30"/>
      <c r="N1" s="30"/>
      <c r="O1" s="30"/>
      <c r="P1" s="30"/>
    </row>
    <row r="2" customFormat="false" ht="13.5" hidden="false" customHeight="false" outlineLevel="0" collapsed="false">
      <c r="A2" s="31" t="s">
        <v>1</v>
      </c>
      <c r="B2" s="31" t="s">
        <v>2</v>
      </c>
      <c r="C2" s="31" t="s">
        <v>3</v>
      </c>
      <c r="D2" s="31" t="s">
        <v>4</v>
      </c>
      <c r="E2" s="31" t="s">
        <v>5</v>
      </c>
      <c r="F2" s="31" t="s">
        <v>6</v>
      </c>
      <c r="G2" s="31" t="s">
        <v>7</v>
      </c>
      <c r="H2" s="31" t="s">
        <v>8</v>
      </c>
      <c r="I2" s="31" t="s">
        <v>320</v>
      </c>
      <c r="J2" s="31" t="s">
        <v>10</v>
      </c>
      <c r="K2" s="4" t="s">
        <v>11</v>
      </c>
      <c r="L2" s="5" t="s">
        <v>12</v>
      </c>
      <c r="M2" s="6" t="s">
        <v>13</v>
      </c>
      <c r="N2" s="4" t="s">
        <v>14</v>
      </c>
      <c r="O2" s="4" t="s">
        <v>15</v>
      </c>
      <c r="P2" s="4" t="s">
        <v>16</v>
      </c>
    </row>
    <row r="3" customFormat="false" ht="12.75" hidden="false" customHeight="false" outlineLevel="0" collapsed="false">
      <c r="A3" s="0" t="s">
        <v>17</v>
      </c>
      <c r="B3" s="0" t="s">
        <v>18</v>
      </c>
      <c r="C3" s="1" t="s">
        <v>19</v>
      </c>
      <c r="D3" s="0" t="s">
        <v>20</v>
      </c>
      <c r="E3" s="0" t="s">
        <v>21</v>
      </c>
      <c r="F3" s="2" t="n">
        <v>36951</v>
      </c>
      <c r="G3" s="7" t="n">
        <v>310000</v>
      </c>
      <c r="H3" s="1" t="n">
        <v>5.29</v>
      </c>
      <c r="I3" s="8" t="n">
        <v>0.33</v>
      </c>
      <c r="J3" s="1" t="n">
        <v>4.998</v>
      </c>
      <c r="K3" s="0" t="n">
        <f aca="false">ABS(G3)</f>
        <v>310000</v>
      </c>
      <c r="L3" s="0" t="str">
        <f aca="false">IF(G3&gt;0,"BUY","SELL")</f>
        <v>BUY</v>
      </c>
      <c r="M3" s="0" t="str">
        <f aca="false">IF(E3="C","CALL","PUT")</f>
        <v>CALL</v>
      </c>
      <c r="N3" s="0" t="str">
        <f aca="false">CONCATENATE(L3," - ",M3)</f>
        <v>BUY - CALL</v>
      </c>
      <c r="O3" s="0" t="n">
        <f aca="false">I3+J3</f>
        <v>5.328</v>
      </c>
      <c r="P3" s="9" t="n">
        <f aca="false">IF(N3="SELL - PUT",IF(H3-O3&gt;0,0,(H3-O3)*K3),IF(N3="BUY - CALL",IF(O3-H3&gt;0,0,(H3-O3)*K3),IF(N3="SELL - CALL",IF(O3-H3&gt;0,0,(O3-H3)*K3),IF(N3="BUY - PUT",IF(H3-O3&gt;0,0,(O3-H3)*K3)))))</f>
        <v>0</v>
      </c>
      <c r="Q3" s="10"/>
      <c r="R3" s="10"/>
    </row>
    <row r="4" customFormat="false" ht="12.75" hidden="false" customHeight="false" outlineLevel="0" collapsed="false">
      <c r="A4" s="0" t="s">
        <v>22</v>
      </c>
      <c r="B4" s="0" t="s">
        <v>23</v>
      </c>
      <c r="C4" s="1" t="s">
        <v>19</v>
      </c>
      <c r="D4" s="0" t="s">
        <v>20</v>
      </c>
      <c r="E4" s="0" t="s">
        <v>21</v>
      </c>
      <c r="F4" s="2" t="n">
        <v>36951</v>
      </c>
      <c r="G4" s="7" t="n">
        <v>-310000</v>
      </c>
      <c r="H4" s="1" t="n">
        <v>5.29</v>
      </c>
      <c r="I4" s="8" t="n">
        <v>0.4</v>
      </c>
      <c r="J4" s="1" t="n">
        <v>4.998</v>
      </c>
      <c r="K4" s="0" t="n">
        <f aca="false">ABS(G4)</f>
        <v>310000</v>
      </c>
      <c r="L4" s="0" t="str">
        <f aca="false">IF(G4&gt;0,"BUY","SELL")</f>
        <v>SELL</v>
      </c>
      <c r="M4" s="0" t="str">
        <f aca="false">IF(E4="C","CALL","PUT")</f>
        <v>CALL</v>
      </c>
      <c r="N4" s="0" t="str">
        <f aca="false">CONCATENATE(L4," - ",M4)</f>
        <v>SELL - CALL</v>
      </c>
      <c r="O4" s="0" t="n">
        <f aca="false">I4+J4</f>
        <v>5.398</v>
      </c>
      <c r="P4" s="9" t="n">
        <f aca="false">IF(N4="SELL - PUT",IF(H4-O4&gt;0,0,(H4-O4)*K4),IF(N4="BUY - CALL",IF(O4-H4&gt;0,0,(H4-O4)*K4),IF(N4="SELL - CALL",IF(O4-H4&gt;0,0,(O4-H4)*K4),IF(N4="BUY - PUT",IF(H4-O4&gt;0,0,(O4-H4)*K4)))))</f>
        <v>0</v>
      </c>
      <c r="Q4" s="12"/>
      <c r="R4" s="13"/>
    </row>
    <row r="5" customFormat="false" ht="12.75" hidden="false" customHeight="false" outlineLevel="0" collapsed="false">
      <c r="A5" s="0" t="s">
        <v>22</v>
      </c>
      <c r="B5" s="0" t="s">
        <v>26</v>
      </c>
      <c r="C5" s="1" t="s">
        <v>27</v>
      </c>
      <c r="D5" s="0" t="s">
        <v>20</v>
      </c>
      <c r="E5" s="0" t="s">
        <v>21</v>
      </c>
      <c r="F5" s="2" t="n">
        <v>36951</v>
      </c>
      <c r="G5" s="7" t="n">
        <v>-310000</v>
      </c>
      <c r="H5" s="1" t="n">
        <v>5.39</v>
      </c>
      <c r="I5" s="8" t="n">
        <v>0.5</v>
      </c>
      <c r="J5" s="1" t="n">
        <v>4.998</v>
      </c>
      <c r="K5" s="0" t="n">
        <f aca="false">ABS(G5)</f>
        <v>310000</v>
      </c>
      <c r="L5" s="0" t="str">
        <f aca="false">IF(G5&gt;0,"BUY","SELL")</f>
        <v>SELL</v>
      </c>
      <c r="M5" s="0" t="str">
        <f aca="false">IF(E5="C","CALL","PUT")</f>
        <v>CALL</v>
      </c>
      <c r="N5" s="0" t="str">
        <f aca="false">CONCATENATE(L5," - ",M5)</f>
        <v>SELL - CALL</v>
      </c>
      <c r="O5" s="0" t="n">
        <f aca="false">I5+J5</f>
        <v>5.498</v>
      </c>
      <c r="P5" s="9" t="n">
        <f aca="false">IF(N5="SELL - PUT",IF(H5-O5&gt;0,0,(H5-O5)*K5),IF(N5="BUY - CALL",IF(O5-H5&gt;0,0,(H5-O5)*K5),IF(N5="SELL - CALL",IF(O5-H5&gt;0,0,(O5-H5)*K5),IF(N5="BUY - PUT",IF(H5-O5&gt;0,0,(O5-H5)*K5)))))</f>
        <v>0</v>
      </c>
      <c r="Q5" s="10"/>
      <c r="R5" s="12"/>
      <c r="S5" s="12"/>
      <c r="T5" s="12"/>
      <c r="U5" s="12"/>
      <c r="V5" s="12"/>
      <c r="AE5" s="14"/>
      <c r="AU5" s="14"/>
      <c r="BK5" s="14"/>
      <c r="CA5" s="14"/>
      <c r="CQ5" s="14"/>
      <c r="DG5" s="14"/>
      <c r="DW5" s="14"/>
      <c r="EM5" s="14"/>
      <c r="FC5" s="14"/>
      <c r="FS5" s="14"/>
      <c r="GI5" s="14"/>
      <c r="GY5" s="14"/>
      <c r="HO5" s="14"/>
      <c r="IE5" s="14"/>
    </row>
    <row r="6" customFormat="false" ht="12.75" hidden="false" customHeight="false" outlineLevel="0" collapsed="false">
      <c r="A6" s="23" t="s">
        <v>28</v>
      </c>
      <c r="B6" s="24" t="s">
        <v>29</v>
      </c>
      <c r="C6" s="25" t="s">
        <v>27</v>
      </c>
      <c r="D6" s="24" t="s">
        <v>20</v>
      </c>
      <c r="E6" s="24" t="s">
        <v>21</v>
      </c>
      <c r="F6" s="26" t="n">
        <v>36951</v>
      </c>
      <c r="G6" s="7" t="n">
        <v>-500000</v>
      </c>
      <c r="H6" s="1" t="n">
        <v>5.39</v>
      </c>
      <c r="I6" s="24" t="n">
        <v>1</v>
      </c>
      <c r="J6" s="1" t="n">
        <v>4.998</v>
      </c>
      <c r="K6" s="0" t="n">
        <f aca="false">ABS(G6)</f>
        <v>500000</v>
      </c>
      <c r="L6" s="0" t="str">
        <f aca="false">IF(G6&gt;0,"BUY","SELL")</f>
        <v>SELL</v>
      </c>
      <c r="M6" s="0" t="str">
        <f aca="false">IF(E6="C","CALL","PUT")</f>
        <v>CALL</v>
      </c>
      <c r="N6" s="0" t="str">
        <f aca="false">CONCATENATE(L6," - ",M6)</f>
        <v>SELL - CALL</v>
      </c>
      <c r="O6" s="0" t="n">
        <f aca="false">I6+J6</f>
        <v>5.998</v>
      </c>
      <c r="P6" s="9" t="n">
        <f aca="false">IF(N6="SELL - PUT",IF(H6-O6&gt;0,0,(H6-O6)*K6),IF(N6="BUY - CALL",IF(O6-H6&gt;0,0,(H6-O6)*K6),IF(N6="SELL - CALL",IF(O6-H6&gt;0,0,(O6-H6)*K6),IF(N6="BUY - PUT",IF(H6-O6&gt;0,0,(O6-H6)*K6)))))</f>
        <v>0</v>
      </c>
      <c r="Q6" s="10"/>
      <c r="R6" s="15"/>
      <c r="S6" s="15"/>
      <c r="T6" s="15"/>
      <c r="U6" s="15"/>
      <c r="V6" s="15"/>
      <c r="W6" s="15"/>
      <c r="X6" s="15"/>
      <c r="Y6" s="15"/>
      <c r="Z6" s="15"/>
      <c r="AA6" s="15"/>
      <c r="AB6" s="15"/>
      <c r="AC6" s="15"/>
      <c r="AD6" s="15"/>
      <c r="AE6" s="15"/>
      <c r="AF6" s="16"/>
      <c r="AG6" s="16"/>
      <c r="AH6" s="15"/>
      <c r="AI6" s="15"/>
      <c r="AJ6" s="15"/>
      <c r="AK6" s="15"/>
      <c r="AL6" s="15"/>
      <c r="AM6" s="15"/>
      <c r="AN6" s="15"/>
      <c r="AO6" s="15"/>
      <c r="AP6" s="15"/>
      <c r="AQ6" s="15"/>
      <c r="AR6" s="15"/>
      <c r="AS6" s="15"/>
      <c r="AT6" s="15"/>
      <c r="AU6" s="15"/>
      <c r="AV6" s="16"/>
      <c r="AW6" s="16"/>
      <c r="AX6" s="15"/>
      <c r="AY6" s="15"/>
      <c r="AZ6" s="15"/>
      <c r="BA6" s="15"/>
      <c r="BB6" s="15"/>
      <c r="BC6" s="15"/>
      <c r="BD6" s="15"/>
      <c r="BE6" s="15"/>
      <c r="BF6" s="15"/>
      <c r="BG6" s="15"/>
      <c r="BH6" s="15"/>
      <c r="BI6" s="15"/>
      <c r="BJ6" s="15"/>
      <c r="BK6" s="15"/>
      <c r="BL6" s="16"/>
      <c r="BM6" s="16"/>
      <c r="BN6" s="15"/>
      <c r="BO6" s="15"/>
      <c r="BP6" s="15"/>
      <c r="BQ6" s="15"/>
      <c r="BR6" s="15"/>
      <c r="BS6" s="15"/>
      <c r="BT6" s="15"/>
      <c r="BU6" s="15"/>
      <c r="BV6" s="15"/>
      <c r="BW6" s="15"/>
      <c r="BX6" s="15"/>
      <c r="BY6" s="15"/>
      <c r="BZ6" s="15"/>
      <c r="CA6" s="15"/>
      <c r="CB6" s="16"/>
      <c r="CC6" s="16"/>
      <c r="CD6" s="15"/>
      <c r="CE6" s="15"/>
      <c r="CF6" s="15"/>
      <c r="CG6" s="15"/>
      <c r="CH6" s="15"/>
      <c r="CI6" s="15"/>
      <c r="CJ6" s="15"/>
      <c r="CK6" s="15"/>
      <c r="CL6" s="15"/>
      <c r="CM6" s="15"/>
      <c r="CN6" s="15"/>
      <c r="CO6" s="15"/>
      <c r="CP6" s="15"/>
      <c r="CQ6" s="15"/>
      <c r="CR6" s="16"/>
      <c r="CS6" s="16"/>
      <c r="CT6" s="15"/>
      <c r="CU6" s="15"/>
      <c r="CV6" s="15"/>
      <c r="CW6" s="15"/>
      <c r="CX6" s="15"/>
      <c r="CY6" s="15"/>
      <c r="CZ6" s="15"/>
      <c r="DA6" s="15"/>
      <c r="DB6" s="15"/>
      <c r="DC6" s="15"/>
      <c r="DD6" s="15"/>
      <c r="DE6" s="15"/>
      <c r="DF6" s="15"/>
      <c r="DG6" s="15"/>
      <c r="DH6" s="16"/>
      <c r="DI6" s="16"/>
      <c r="DJ6" s="15"/>
      <c r="DK6" s="15"/>
      <c r="DL6" s="15"/>
      <c r="DM6" s="15"/>
      <c r="DN6" s="15"/>
      <c r="DO6" s="15"/>
      <c r="DP6" s="15"/>
      <c r="DQ6" s="15"/>
      <c r="DR6" s="15"/>
      <c r="DS6" s="15"/>
      <c r="DT6" s="15"/>
      <c r="DU6" s="15"/>
      <c r="DV6" s="15"/>
      <c r="DW6" s="15"/>
      <c r="DX6" s="16"/>
      <c r="DY6" s="16"/>
      <c r="DZ6" s="15"/>
      <c r="EA6" s="15"/>
      <c r="EB6" s="15"/>
      <c r="EC6" s="15"/>
      <c r="ED6" s="15"/>
      <c r="EE6" s="15"/>
      <c r="EF6" s="15"/>
      <c r="EG6" s="15"/>
      <c r="EH6" s="15"/>
      <c r="EI6" s="15"/>
      <c r="EJ6" s="15"/>
      <c r="EK6" s="15"/>
      <c r="EL6" s="15"/>
      <c r="EM6" s="15"/>
      <c r="EN6" s="16"/>
      <c r="EO6" s="16"/>
      <c r="EP6" s="15"/>
      <c r="EQ6" s="15"/>
      <c r="ER6" s="15"/>
      <c r="ES6" s="15"/>
      <c r="ET6" s="15"/>
      <c r="EU6" s="15"/>
      <c r="EV6" s="15"/>
      <c r="EW6" s="15"/>
      <c r="EX6" s="15"/>
      <c r="EY6" s="15"/>
      <c r="EZ6" s="15"/>
      <c r="FA6" s="15"/>
      <c r="FB6" s="15"/>
      <c r="FC6" s="15"/>
      <c r="FD6" s="16"/>
      <c r="FE6" s="16"/>
      <c r="FF6" s="15"/>
      <c r="FG6" s="15"/>
      <c r="FH6" s="15"/>
      <c r="FI6" s="15"/>
      <c r="FJ6" s="15"/>
      <c r="FK6" s="15"/>
      <c r="FL6" s="15"/>
      <c r="FM6" s="15"/>
      <c r="FN6" s="15"/>
      <c r="FO6" s="15"/>
      <c r="FP6" s="15"/>
      <c r="FQ6" s="15"/>
      <c r="FR6" s="15"/>
      <c r="FS6" s="15"/>
      <c r="FT6" s="16"/>
      <c r="FU6" s="16"/>
      <c r="FV6" s="15"/>
      <c r="FW6" s="15"/>
      <c r="FX6" s="15"/>
      <c r="FY6" s="15"/>
      <c r="FZ6" s="15"/>
      <c r="GA6" s="15"/>
      <c r="GB6" s="15"/>
      <c r="GC6" s="15"/>
      <c r="GD6" s="15"/>
      <c r="GE6" s="15"/>
      <c r="GF6" s="15"/>
      <c r="GG6" s="15"/>
      <c r="GH6" s="15"/>
      <c r="GI6" s="15"/>
      <c r="GJ6" s="16"/>
      <c r="GK6" s="16"/>
      <c r="GL6" s="15"/>
      <c r="GM6" s="15"/>
      <c r="GN6" s="15"/>
      <c r="GO6" s="15"/>
      <c r="GP6" s="15"/>
      <c r="GQ6" s="15"/>
      <c r="GR6" s="15"/>
      <c r="GS6" s="15"/>
      <c r="GT6" s="15"/>
      <c r="GU6" s="15"/>
      <c r="GV6" s="15"/>
      <c r="GW6" s="15"/>
      <c r="GX6" s="15"/>
      <c r="GY6" s="15"/>
      <c r="GZ6" s="16"/>
      <c r="HA6" s="16"/>
      <c r="HB6" s="15"/>
      <c r="HC6" s="15"/>
      <c r="HD6" s="15"/>
      <c r="HE6" s="15"/>
      <c r="HF6" s="15"/>
      <c r="HG6" s="15"/>
      <c r="HH6" s="15"/>
      <c r="HI6" s="15"/>
      <c r="HJ6" s="15"/>
      <c r="HK6" s="15"/>
      <c r="HL6" s="15"/>
      <c r="HM6" s="15"/>
      <c r="HN6" s="15"/>
      <c r="HO6" s="15"/>
      <c r="HP6" s="16"/>
      <c r="HQ6" s="16"/>
      <c r="HR6" s="15"/>
      <c r="HS6" s="15"/>
      <c r="HT6" s="15"/>
      <c r="HU6" s="15"/>
      <c r="HV6" s="15"/>
      <c r="HW6" s="15"/>
      <c r="HX6" s="15"/>
      <c r="HY6" s="15"/>
      <c r="HZ6" s="15"/>
      <c r="IA6" s="15"/>
      <c r="IB6" s="15"/>
      <c r="IC6" s="15"/>
      <c r="ID6" s="15"/>
      <c r="IE6" s="15"/>
      <c r="IF6" s="16"/>
      <c r="IG6" s="16"/>
      <c r="IH6" s="15"/>
      <c r="II6" s="15"/>
      <c r="IJ6" s="15"/>
      <c r="IK6" s="15"/>
      <c r="IL6" s="15"/>
      <c r="IM6" s="15"/>
      <c r="IN6" s="15"/>
      <c r="IO6" s="15"/>
      <c r="IP6" s="15"/>
      <c r="IQ6" s="15"/>
      <c r="IR6" s="15"/>
      <c r="IS6" s="15"/>
      <c r="IT6" s="15"/>
    </row>
    <row r="7" customFormat="false" ht="12.75" hidden="false" customHeight="false" outlineLevel="0" collapsed="false">
      <c r="A7" s="19" t="s">
        <v>32</v>
      </c>
      <c r="B7" s="0" t="s">
        <v>37</v>
      </c>
      <c r="C7" s="1" t="s">
        <v>34</v>
      </c>
      <c r="D7" s="0" t="s">
        <v>20</v>
      </c>
      <c r="E7" s="0" t="s">
        <v>35</v>
      </c>
      <c r="F7" s="2" t="n">
        <v>36951</v>
      </c>
      <c r="G7" s="7" t="n">
        <v>155000</v>
      </c>
      <c r="H7" s="1" t="n">
        <v>4.83</v>
      </c>
      <c r="I7" s="0" t="n">
        <v>-0.5</v>
      </c>
      <c r="J7" s="1" t="n">
        <v>4.998</v>
      </c>
      <c r="K7" s="0" t="n">
        <f aca="false">ABS(G7)</f>
        <v>155000</v>
      </c>
      <c r="L7" s="0" t="str">
        <f aca="false">IF(G7&gt;0,"BUY","SELL")</f>
        <v>BUY</v>
      </c>
      <c r="M7" s="0" t="str">
        <f aca="false">IF(E7="C","CALL","PUT")</f>
        <v>PUT</v>
      </c>
      <c r="N7" s="0" t="str">
        <f aca="false">CONCATENATE(L7," - ",M7)</f>
        <v>BUY - PUT</v>
      </c>
      <c r="O7" s="0" t="n">
        <f aca="false">I7+J7</f>
        <v>4.498</v>
      </c>
      <c r="P7" s="9" t="n">
        <f aca="false">IF(N7="SELL - PUT",IF(H7-O7&gt;0,0,(H7-O7)*K7),IF(N7="BUY - CALL",IF(O7-H7&gt;0,0,(H7-O7)*K7),IF(N7="SELL - CALL",IF(O7-H7&gt;0,0,(O7-H7)*K7),IF(N7="BUY - PUT",IF(H7-O7&gt;0,0,(O7-H7)*K7)))))</f>
        <v>0</v>
      </c>
      <c r="Q7" s="10"/>
      <c r="R7" s="12"/>
      <c r="S7" s="12"/>
      <c r="T7" s="12"/>
      <c r="U7" s="12"/>
      <c r="V7" s="17"/>
      <c r="AL7" s="17"/>
      <c r="BB7" s="17"/>
      <c r="BR7" s="17"/>
      <c r="CH7" s="17"/>
      <c r="CX7" s="17"/>
      <c r="DN7" s="17"/>
      <c r="ED7" s="17"/>
      <c r="ET7" s="17"/>
      <c r="FJ7" s="17"/>
      <c r="FZ7" s="17"/>
      <c r="GP7" s="17"/>
      <c r="HF7" s="17"/>
      <c r="HV7" s="17"/>
      <c r="IL7" s="17"/>
    </row>
    <row r="8" customFormat="false" ht="12.75" hidden="false" customHeight="false" outlineLevel="0" collapsed="false">
      <c r="A8" s="23" t="s">
        <v>24</v>
      </c>
      <c r="B8" s="24" t="s">
        <v>39</v>
      </c>
      <c r="C8" s="25" t="s">
        <v>40</v>
      </c>
      <c r="D8" s="24" t="s">
        <v>20</v>
      </c>
      <c r="E8" s="24" t="s">
        <v>35</v>
      </c>
      <c r="F8" s="26" t="n">
        <v>36951</v>
      </c>
      <c r="G8" s="7" t="n">
        <v>-1000000</v>
      </c>
      <c r="H8" s="1" t="n">
        <v>5.03</v>
      </c>
      <c r="I8" s="24" t="n">
        <v>-0.05</v>
      </c>
      <c r="J8" s="1" t="n">
        <v>4.998</v>
      </c>
      <c r="K8" s="0" t="n">
        <f aca="false">ABS(G8)</f>
        <v>1000000</v>
      </c>
      <c r="L8" s="0" t="str">
        <f aca="false">IF(G8&gt;0,"BUY","SELL")</f>
        <v>SELL</v>
      </c>
      <c r="M8" s="0" t="str">
        <f aca="false">IF(E8="C","CALL","PUT")</f>
        <v>PUT</v>
      </c>
      <c r="N8" s="0" t="str">
        <f aca="false">CONCATENATE(L8," - ",M8)</f>
        <v>SELL - PUT</v>
      </c>
      <c r="O8" s="0" t="n">
        <f aca="false">I8+J8</f>
        <v>4.948</v>
      </c>
      <c r="P8" s="9" t="n">
        <f aca="false">IF(N8="SELL - PUT",IF(H8-O8&gt;0,0,(H8-O8)*K8),IF(N8="BUY - CALL",IF(O8-H8&gt;0,0,(H8-O8)*K8),IF(N8="SELL - CALL",IF(O8-H8&gt;0,0,(O8-H8)*K8),IF(N8="BUY - PUT",IF(H8-O8&gt;0,0,(O8-H8)*K8)))))</f>
        <v>0</v>
      </c>
      <c r="Q8" s="10"/>
      <c r="R8" s="12"/>
      <c r="S8" s="12"/>
      <c r="T8" s="12"/>
      <c r="U8" s="12"/>
      <c r="V8" s="12"/>
    </row>
    <row r="9" customFormat="false" ht="12.75" hidden="false" customHeight="false" outlineLevel="0" collapsed="false">
      <c r="A9" s="23" t="s">
        <v>41</v>
      </c>
      <c r="B9" s="24" t="s">
        <v>42</v>
      </c>
      <c r="C9" s="25" t="s">
        <v>40</v>
      </c>
      <c r="D9" s="24" t="s">
        <v>20</v>
      </c>
      <c r="E9" s="24" t="s">
        <v>35</v>
      </c>
      <c r="F9" s="26" t="n">
        <v>36951</v>
      </c>
      <c r="G9" s="7" t="n">
        <v>-1000000</v>
      </c>
      <c r="H9" s="1" t="n">
        <v>5.03</v>
      </c>
      <c r="I9" s="24" t="n">
        <v>-0.05</v>
      </c>
      <c r="J9" s="1" t="n">
        <v>4.998</v>
      </c>
      <c r="K9" s="0" t="n">
        <f aca="false">ABS(G9)</f>
        <v>1000000</v>
      </c>
      <c r="L9" s="0" t="str">
        <f aca="false">IF(G9&gt;0,"BUY","SELL")</f>
        <v>SELL</v>
      </c>
      <c r="M9" s="0" t="str">
        <f aca="false">IF(E9="C","CALL","PUT")</f>
        <v>PUT</v>
      </c>
      <c r="N9" s="0" t="str">
        <f aca="false">CONCATENATE(L9," - ",M9)</f>
        <v>SELL - PUT</v>
      </c>
      <c r="O9" s="0" t="n">
        <f aca="false">I9+J9</f>
        <v>4.948</v>
      </c>
      <c r="P9" s="9" t="n">
        <f aca="false">IF(N9="SELL - PUT",IF(H9-O9&gt;0,0,(H9-O9)*K9),IF(N9="BUY - CALL",IF(O9-H9&gt;0,0,(H9-O9)*K9),IF(N9="SELL - CALL",IF(O9-H9&gt;0,0,(O9-H9)*K9),IF(N9="BUY - PUT",IF(H9-O9&gt;0,0,(O9-H9)*K9)))))</f>
        <v>0</v>
      </c>
      <c r="Q9" s="10"/>
      <c r="R9" s="10"/>
    </row>
    <row r="10" customFormat="false" ht="12.75" hidden="false" customHeight="false" outlineLevel="0" collapsed="false">
      <c r="A10" s="23" t="s">
        <v>22</v>
      </c>
      <c r="B10" s="24" t="s">
        <v>43</v>
      </c>
      <c r="C10" s="25" t="s">
        <v>44</v>
      </c>
      <c r="D10" s="24" t="s">
        <v>20</v>
      </c>
      <c r="E10" s="24" t="s">
        <v>21</v>
      </c>
      <c r="F10" s="26" t="n">
        <v>36951</v>
      </c>
      <c r="G10" s="7" t="n">
        <v>-930000</v>
      </c>
      <c r="H10" s="1" t="n">
        <v>5.15</v>
      </c>
      <c r="I10" s="24" t="n">
        <v>0.0025</v>
      </c>
      <c r="J10" s="1" t="n">
        <v>4.998</v>
      </c>
      <c r="K10" s="0" t="n">
        <f aca="false">ABS(G10)</f>
        <v>930000</v>
      </c>
      <c r="L10" s="0" t="str">
        <f aca="false">IF(G10&gt;0,"BUY","SELL")</f>
        <v>SELL</v>
      </c>
      <c r="M10" s="0" t="str">
        <f aca="false">IF(E10="C","CALL","PUT")</f>
        <v>CALL</v>
      </c>
      <c r="N10" s="0" t="str">
        <f aca="false">CONCATENATE(L10," - ",M10)</f>
        <v>SELL - CALL</v>
      </c>
      <c r="O10" s="0" t="n">
        <f aca="false">I10+J10</f>
        <v>5.0005</v>
      </c>
      <c r="P10" s="9" t="n">
        <f aca="false">IF(N10="SELL - PUT",IF(H10-O10&gt;0,0,(H10-O10)*K10),IF(N10="BUY - CALL",IF(O10-H10&gt;0,0,(H10-O10)*K10),IF(N10="SELL - CALL",IF(O10-H10&gt;0,0,(O10-H10)*K10),IF(N10="BUY - PUT",IF(H10-O10&gt;0,0,(O10-H10)*K10)))))</f>
        <v>-139035</v>
      </c>
      <c r="Q10" s="10"/>
      <c r="R10" s="10"/>
    </row>
    <row r="11" customFormat="false" ht="12.75" hidden="false" customHeight="false" outlineLevel="0" collapsed="false">
      <c r="A11" s="23" t="s">
        <v>22</v>
      </c>
      <c r="B11" s="24" t="s">
        <v>45</v>
      </c>
      <c r="C11" s="25" t="s">
        <v>44</v>
      </c>
      <c r="D11" s="24" t="s">
        <v>20</v>
      </c>
      <c r="E11" s="24" t="s">
        <v>21</v>
      </c>
      <c r="F11" s="26" t="n">
        <v>36951</v>
      </c>
      <c r="G11" s="7" t="n">
        <v>930000</v>
      </c>
      <c r="H11" s="1" t="n">
        <v>5.15</v>
      </c>
      <c r="I11" s="24" t="n">
        <v>0.0025</v>
      </c>
      <c r="J11" s="1" t="n">
        <v>4.998</v>
      </c>
      <c r="K11" s="0" t="n">
        <f aca="false">ABS(G11)</f>
        <v>930000</v>
      </c>
      <c r="L11" s="0" t="str">
        <f aca="false">IF(G11&gt;0,"BUY","SELL")</f>
        <v>BUY</v>
      </c>
      <c r="M11" s="0" t="str">
        <f aca="false">IF(E11="C","CALL","PUT")</f>
        <v>CALL</v>
      </c>
      <c r="N11" s="0" t="str">
        <f aca="false">CONCATENATE(L11," - ",M11)</f>
        <v>BUY - CALL</v>
      </c>
      <c r="O11" s="0" t="n">
        <f aca="false">I11+J11</f>
        <v>5.0005</v>
      </c>
      <c r="P11" s="9" t="n">
        <f aca="false">IF(N11="SELL - PUT",IF(H11-O11&gt;0,0,(H11-O11)*K11),IF(N11="BUY - CALL",IF(O11-H11&gt;0,0,(H11-O11)*K11),IF(N11="SELL - CALL",IF(O11-H11&gt;0,0,(O11-H11)*K11),IF(N11="BUY - PUT",IF(H11-O11&gt;0,0,(O11-H11)*K11)))))</f>
        <v>139035</v>
      </c>
      <c r="Q11" s="13"/>
      <c r="R11" s="18"/>
    </row>
    <row r="12" customFormat="false" ht="12.75" hidden="false" customHeight="false" outlineLevel="0" collapsed="false">
      <c r="A12" s="19" t="s">
        <v>22</v>
      </c>
      <c r="B12" s="0" t="s">
        <v>46</v>
      </c>
      <c r="C12" s="1" t="s">
        <v>44</v>
      </c>
      <c r="D12" s="0" t="s">
        <v>20</v>
      </c>
      <c r="E12" s="0" t="s">
        <v>21</v>
      </c>
      <c r="F12" s="2" t="n">
        <v>36951</v>
      </c>
      <c r="G12" s="7" t="n">
        <v>155000</v>
      </c>
      <c r="H12" s="1" t="n">
        <v>5.15</v>
      </c>
      <c r="I12" s="0" t="n">
        <v>1</v>
      </c>
      <c r="J12" s="1" t="n">
        <v>4.998</v>
      </c>
      <c r="K12" s="0" t="n">
        <f aca="false">ABS(G12)</f>
        <v>155000</v>
      </c>
      <c r="L12" s="0" t="str">
        <f aca="false">IF(G12&gt;0,"BUY","SELL")</f>
        <v>BUY</v>
      </c>
      <c r="M12" s="0" t="str">
        <f aca="false">IF(E12="C","CALL","PUT")</f>
        <v>CALL</v>
      </c>
      <c r="N12" s="0" t="str">
        <f aca="false">CONCATENATE(L12," - ",M12)</f>
        <v>BUY - CALL</v>
      </c>
      <c r="O12" s="0" t="n">
        <f aca="false">I12+J12</f>
        <v>5.998</v>
      </c>
      <c r="P12" s="9" t="n">
        <f aca="false">IF(N12="SELL - PUT",IF(H12-O12&gt;0,0,(H12-O12)*K12),IF(N12="BUY - CALL",IF(O12-H12&gt;0,0,(H12-O12)*K12),IF(N12="SELL - CALL",IF(O12-H12&gt;0,0,(O12-H12)*K12),IF(N12="BUY - PUT",IF(H12-O12&gt;0,0,(O12-H12)*K12)))))</f>
        <v>0</v>
      </c>
      <c r="Q12" s="10"/>
      <c r="R12" s="10"/>
    </row>
    <row r="13" customFormat="false" ht="12.75" hidden="false" customHeight="false" outlineLevel="0" collapsed="false">
      <c r="A13" s="23" t="s">
        <v>28</v>
      </c>
      <c r="B13" s="24" t="s">
        <v>47</v>
      </c>
      <c r="C13" s="25" t="s">
        <v>48</v>
      </c>
      <c r="D13" s="24" t="s">
        <v>20</v>
      </c>
      <c r="E13" s="24" t="s">
        <v>21</v>
      </c>
      <c r="F13" s="26" t="n">
        <v>36951</v>
      </c>
      <c r="G13" s="7" t="n">
        <v>-1000000</v>
      </c>
      <c r="H13" s="25" t="n">
        <v>5.17</v>
      </c>
      <c r="I13" s="24" t="n">
        <v>0</v>
      </c>
      <c r="J13" s="1" t="n">
        <v>4.998</v>
      </c>
      <c r="K13" s="0" t="n">
        <f aca="false">ABS(G13)</f>
        <v>1000000</v>
      </c>
      <c r="L13" s="0" t="str">
        <f aca="false">IF(G13&gt;0,"BUY","SELL")</f>
        <v>SELL</v>
      </c>
      <c r="M13" s="0" t="str">
        <f aca="false">IF(E13="C","CALL","PUT")</f>
        <v>CALL</v>
      </c>
      <c r="N13" s="0" t="str">
        <f aca="false">CONCATENATE(L13," - ",M13)</f>
        <v>SELL - CALL</v>
      </c>
      <c r="O13" s="0" t="n">
        <f aca="false">I13+J13</f>
        <v>4.998</v>
      </c>
      <c r="P13" s="9" t="n">
        <f aca="false">IF(N13="SELL - PUT",IF(H13-O13&gt;0,0,(H13-O13)*K13),IF(N13="BUY - CALL",IF(O13-H13&gt;0,0,(H13-O13)*K13),IF(N13="SELL - CALL",IF(O13-H13&gt;0,0,(O13-H13)*K13),IF(N13="BUY - PUT",IF(H13-O13&gt;0,0,(O13-H13)*K13)))))</f>
        <v>-172000</v>
      </c>
      <c r="Q13" s="10"/>
      <c r="R13" s="10"/>
    </row>
    <row r="14" customFormat="false" ht="12.75" hidden="false" customHeight="false" outlineLevel="0" collapsed="false">
      <c r="A14" s="0" t="s">
        <v>28</v>
      </c>
      <c r="B14" s="0" t="s">
        <v>49</v>
      </c>
      <c r="C14" s="1" t="s">
        <v>48</v>
      </c>
      <c r="D14" s="0" t="s">
        <v>20</v>
      </c>
      <c r="E14" s="0" t="s">
        <v>35</v>
      </c>
      <c r="F14" s="2" t="n">
        <v>36951</v>
      </c>
      <c r="G14" s="0" t="n">
        <v>-1000000</v>
      </c>
      <c r="H14" s="25" t="n">
        <v>5.17</v>
      </c>
      <c r="I14" s="0" t="n">
        <v>0</v>
      </c>
      <c r="J14" s="1" t="n">
        <v>4.998</v>
      </c>
      <c r="K14" s="0" t="n">
        <f aca="false">ABS(G14)</f>
        <v>1000000</v>
      </c>
      <c r="L14" s="0" t="str">
        <f aca="false">IF(G14&gt;0,"BUY","SELL")</f>
        <v>SELL</v>
      </c>
      <c r="M14" s="0" t="str">
        <f aca="false">IF(E14="C","CALL","PUT")</f>
        <v>PUT</v>
      </c>
      <c r="N14" s="0" t="str">
        <f aca="false">CONCATENATE(L14," - ",M14)</f>
        <v>SELL - PUT</v>
      </c>
      <c r="O14" s="0" t="n">
        <f aca="false">I14+J14</f>
        <v>4.998</v>
      </c>
      <c r="P14" s="9" t="n">
        <f aca="false">IF(N14="SELL - PUT",IF(H14-O14&gt;0,0,(H14-O14)*K14),IF(N14="BUY - CALL",IF(O14-H14&gt;0,0,(H14-O14)*K14),IF(N14="SELL - CALL",IF(O14-H14&gt;0,0,(O14-H14)*K14),IF(N14="BUY - PUT",IF(H14-O14&gt;0,0,(O14-H14)*K14)))))</f>
        <v>0</v>
      </c>
      <c r="Q14" s="10"/>
      <c r="R14" s="10"/>
    </row>
    <row r="15" customFormat="false" ht="12.75" hidden="false" customHeight="false" outlineLevel="0" collapsed="false">
      <c r="A15" s="0" t="s">
        <v>28</v>
      </c>
      <c r="B15" s="0" t="s">
        <v>50</v>
      </c>
      <c r="C15" s="1" t="s">
        <v>48</v>
      </c>
      <c r="D15" s="0" t="s">
        <v>20</v>
      </c>
      <c r="E15" s="0" t="s">
        <v>21</v>
      </c>
      <c r="F15" s="2" t="n">
        <v>36951</v>
      </c>
      <c r="G15" s="0" t="n">
        <v>-1000000</v>
      </c>
      <c r="H15" s="25" t="n">
        <v>5.17</v>
      </c>
      <c r="I15" s="0" t="n">
        <v>0</v>
      </c>
      <c r="J15" s="1" t="n">
        <v>4.998</v>
      </c>
      <c r="K15" s="0" t="n">
        <f aca="false">ABS(G15)</f>
        <v>1000000</v>
      </c>
      <c r="L15" s="0" t="str">
        <f aca="false">IF(G15&gt;0,"BUY","SELL")</f>
        <v>SELL</v>
      </c>
      <c r="M15" s="0" t="str">
        <f aca="false">IF(E15="C","CALL","PUT")</f>
        <v>CALL</v>
      </c>
      <c r="N15" s="0" t="str">
        <f aca="false">CONCATENATE(L15," - ",M15)</f>
        <v>SELL - CALL</v>
      </c>
      <c r="O15" s="0" t="n">
        <f aca="false">I15+J15</f>
        <v>4.998</v>
      </c>
      <c r="P15" s="9" t="n">
        <f aca="false">IF(N15="SELL - PUT",IF(H15-O15&gt;0,0,(H15-O15)*K15),IF(N15="BUY - CALL",IF(O15-H15&gt;0,0,(H15-O15)*K15),IF(N15="SELL - CALL",IF(O15-H15&gt;0,0,(O15-H15)*K15),IF(N15="BUY - PUT",IF(H15-O15&gt;0,0,(O15-H15)*K15)))))</f>
        <v>-172000</v>
      </c>
    </row>
    <row r="16" customFormat="false" ht="12.75" hidden="false" customHeight="false" outlineLevel="0" collapsed="false">
      <c r="A16" s="10" t="s">
        <v>28</v>
      </c>
      <c r="B16" s="0" t="s">
        <v>51</v>
      </c>
      <c r="C16" s="1" t="s">
        <v>48</v>
      </c>
      <c r="D16" s="0" t="s">
        <v>20</v>
      </c>
      <c r="E16" s="0" t="s">
        <v>35</v>
      </c>
      <c r="F16" s="2" t="n">
        <v>36951</v>
      </c>
      <c r="G16" s="7" t="n">
        <v>-1000000</v>
      </c>
      <c r="H16" s="25" t="n">
        <v>5.17</v>
      </c>
      <c r="I16" s="0" t="n">
        <v>0</v>
      </c>
      <c r="J16" s="1" t="n">
        <v>4.998</v>
      </c>
      <c r="K16" s="0" t="n">
        <f aca="false">ABS(G16)</f>
        <v>1000000</v>
      </c>
      <c r="L16" s="0" t="str">
        <f aca="false">IF(G16&gt;0,"BUY","SELL")</f>
        <v>SELL</v>
      </c>
      <c r="M16" s="0" t="str">
        <f aca="false">IF(E16="C","CALL","PUT")</f>
        <v>PUT</v>
      </c>
      <c r="N16" s="0" t="str">
        <f aca="false">CONCATENATE(L16," - ",M16)</f>
        <v>SELL - PUT</v>
      </c>
      <c r="O16" s="0" t="n">
        <f aca="false">I16+J16</f>
        <v>4.998</v>
      </c>
      <c r="P16" s="9" t="n">
        <f aca="false">IF(N16="SELL - PUT",IF(H16-O16&gt;0,0,(H16-O16)*K16),IF(N16="BUY - CALL",IF(O16-H16&gt;0,0,(H16-O16)*K16),IF(N16="SELL - CALL",IF(O16-H16&gt;0,0,(O16-H16)*K16),IF(N16="BUY - PUT",IF(H16-O16&gt;0,0,(O16-H16)*K16)))))</f>
        <v>0</v>
      </c>
    </row>
    <row r="17" customFormat="false" ht="12.75" hidden="false" customHeight="false" outlineLevel="0" collapsed="false">
      <c r="A17" s="19" t="s">
        <v>52</v>
      </c>
      <c r="B17" s="0" t="s">
        <v>53</v>
      </c>
      <c r="C17" s="1" t="s">
        <v>54</v>
      </c>
      <c r="D17" s="0" t="s">
        <v>20</v>
      </c>
      <c r="E17" s="0" t="s">
        <v>21</v>
      </c>
      <c r="F17" s="2" t="n">
        <v>36951</v>
      </c>
      <c r="G17" s="7" t="n">
        <v>2500000</v>
      </c>
      <c r="H17" s="1" t="n">
        <v>5.21</v>
      </c>
      <c r="I17" s="0" t="n">
        <v>0.15</v>
      </c>
      <c r="J17" s="1" t="n">
        <v>4.998</v>
      </c>
      <c r="K17" s="0" t="n">
        <f aca="false">ABS(G17)</f>
        <v>2500000</v>
      </c>
      <c r="L17" s="0" t="str">
        <f aca="false">IF(G17&gt;0,"BUY","SELL")</f>
        <v>BUY</v>
      </c>
      <c r="M17" s="0" t="str">
        <f aca="false">IF(E17="C","CALL","PUT")</f>
        <v>CALL</v>
      </c>
      <c r="N17" s="0" t="str">
        <f aca="false">CONCATENATE(L17," - ",M17)</f>
        <v>BUY - CALL</v>
      </c>
      <c r="O17" s="0" t="n">
        <f aca="false">I17+J17</f>
        <v>5.148</v>
      </c>
      <c r="P17" s="9" t="n">
        <f aca="false">IF(N17="SELL - PUT",IF(H17-O17&gt;0,0,(H17-O17)*K17),IF(N17="BUY - CALL",IF(O17-H17&gt;0,0,(H17-O17)*K17),IF(N17="SELL - CALL",IF(O17-H17&gt;0,0,(O17-H17)*K17),IF(N17="BUY - PUT",IF(H17-O17&gt;0,0,(O17-H17)*K17)))))</f>
        <v>154999.999999999</v>
      </c>
    </row>
    <row r="18" customFormat="false" ht="12.75" hidden="false" customHeight="false" outlineLevel="0" collapsed="false">
      <c r="A18" s="0" t="s">
        <v>52</v>
      </c>
      <c r="B18" s="0" t="s">
        <v>55</v>
      </c>
      <c r="C18" s="1" t="s">
        <v>54</v>
      </c>
      <c r="D18" s="0" t="s">
        <v>20</v>
      </c>
      <c r="E18" s="0" t="s">
        <v>35</v>
      </c>
      <c r="F18" s="2" t="n">
        <v>36951</v>
      </c>
      <c r="G18" s="7" t="n">
        <v>500000</v>
      </c>
      <c r="H18" s="1" t="n">
        <v>5.21</v>
      </c>
      <c r="I18" s="8" t="n">
        <v>0.15</v>
      </c>
      <c r="J18" s="1" t="n">
        <v>4.998</v>
      </c>
      <c r="K18" s="0" t="n">
        <f aca="false">ABS(G18)</f>
        <v>500000</v>
      </c>
      <c r="L18" s="0" t="str">
        <f aca="false">IF(G18&gt;0,"BUY","SELL")</f>
        <v>BUY</v>
      </c>
      <c r="M18" s="0" t="str">
        <f aca="false">IF(E18="C","CALL","PUT")</f>
        <v>PUT</v>
      </c>
      <c r="N18" s="0" t="str">
        <f aca="false">CONCATENATE(L18," - ",M18)</f>
        <v>BUY - PUT</v>
      </c>
      <c r="O18" s="0" t="n">
        <f aca="false">I18+J18</f>
        <v>5.148</v>
      </c>
      <c r="P18" s="9" t="n">
        <f aca="false">IF(N18="SELL - PUT",IF(H18-O18&gt;0,0,(H18-O18)*K18),IF(N18="BUY - CALL",IF(O18-H18&gt;0,0,(H18-O18)*K18),IF(N18="SELL - CALL",IF(O18-H18&gt;0,0,(O18-H18)*K18),IF(N18="BUY - PUT",IF(H18-O18&gt;0,0,(O18-H18)*K18)))))</f>
        <v>0</v>
      </c>
    </row>
    <row r="19" customFormat="false" ht="12.75" hidden="false" customHeight="false" outlineLevel="0" collapsed="false">
      <c r="A19" s="19" t="s">
        <v>56</v>
      </c>
      <c r="B19" s="0" t="s">
        <v>57</v>
      </c>
      <c r="C19" s="1" t="s">
        <v>54</v>
      </c>
      <c r="D19" s="0" t="s">
        <v>20</v>
      </c>
      <c r="E19" s="0" t="s">
        <v>35</v>
      </c>
      <c r="F19" s="2" t="n">
        <v>36951</v>
      </c>
      <c r="G19" s="7" t="n">
        <v>310000</v>
      </c>
      <c r="H19" s="1" t="n">
        <v>5.21</v>
      </c>
      <c r="I19" s="0" t="n">
        <v>0.15</v>
      </c>
      <c r="J19" s="1" t="n">
        <v>4.998</v>
      </c>
      <c r="K19" s="0" t="n">
        <f aca="false">ABS(G19)</f>
        <v>310000</v>
      </c>
      <c r="L19" s="0" t="str">
        <f aca="false">IF(G19&gt;0,"BUY","SELL")</f>
        <v>BUY</v>
      </c>
      <c r="M19" s="0" t="str">
        <f aca="false">IF(E19="C","CALL","PUT")</f>
        <v>PUT</v>
      </c>
      <c r="N19" s="0" t="str">
        <f aca="false">CONCATENATE(L19," - ",M19)</f>
        <v>BUY - PUT</v>
      </c>
      <c r="O19" s="0" t="n">
        <f aca="false">I19+J19</f>
        <v>5.148</v>
      </c>
      <c r="P19" s="9" t="n">
        <f aca="false">IF(N19="SELL - PUT",IF(H19-O19&gt;0,0,(H19-O19)*K19),IF(N19="BUY - CALL",IF(O19-H19&gt;0,0,(H19-O19)*K19),IF(N19="SELL - CALL",IF(O19-H19&gt;0,0,(O19-H19)*K19),IF(N19="BUY - PUT",IF(H19-O19&gt;0,0,(O19-H19)*K19)))))</f>
        <v>0</v>
      </c>
    </row>
    <row r="20" customFormat="false" ht="12.75" hidden="false" customHeight="false" outlineLevel="0" collapsed="false">
      <c r="A20" s="23" t="s">
        <v>52</v>
      </c>
      <c r="B20" s="24" t="s">
        <v>58</v>
      </c>
      <c r="C20" s="25" t="s">
        <v>54</v>
      </c>
      <c r="D20" s="24" t="s">
        <v>20</v>
      </c>
      <c r="E20" s="24" t="s">
        <v>21</v>
      </c>
      <c r="F20" s="26" t="n">
        <v>36951</v>
      </c>
      <c r="G20" s="7" t="n">
        <v>310000</v>
      </c>
      <c r="H20" s="1" t="n">
        <v>5.21</v>
      </c>
      <c r="I20" s="24" t="n">
        <v>0.3</v>
      </c>
      <c r="J20" s="1" t="n">
        <v>4.998</v>
      </c>
      <c r="K20" s="0" t="n">
        <f aca="false">ABS(G20)</f>
        <v>310000</v>
      </c>
      <c r="L20" s="0" t="str">
        <f aca="false">IF(G20&gt;0,"BUY","SELL")</f>
        <v>BUY</v>
      </c>
      <c r="M20" s="0" t="str">
        <f aca="false">IF(E20="C","CALL","PUT")</f>
        <v>CALL</v>
      </c>
      <c r="N20" s="0" t="str">
        <f aca="false">CONCATENATE(L20," - ",M20)</f>
        <v>BUY - CALL</v>
      </c>
      <c r="O20" s="0" t="n">
        <f aca="false">I20+J20</f>
        <v>5.298</v>
      </c>
      <c r="P20" s="9" t="n">
        <f aca="false">IF(N20="SELL - PUT",IF(H20-O20&gt;0,0,(H20-O20)*K20),IF(N20="BUY - CALL",IF(O20-H20&gt;0,0,(H20-O20)*K20),IF(N20="SELL - CALL",IF(O20-H20&gt;0,0,(O20-H20)*K20),IF(N20="BUY - PUT",IF(H20-O20&gt;0,0,(O20-H20)*K20)))))</f>
        <v>0</v>
      </c>
    </row>
    <row r="21" customFormat="false" ht="12.75" hidden="false" customHeight="false" outlineLevel="0" collapsed="false">
      <c r="A21" s="0" t="s">
        <v>28</v>
      </c>
      <c r="B21" s="0" t="s">
        <v>59</v>
      </c>
      <c r="C21" s="1" t="s">
        <v>54</v>
      </c>
      <c r="D21" s="0" t="s">
        <v>20</v>
      </c>
      <c r="E21" s="0" t="s">
        <v>35</v>
      </c>
      <c r="F21" s="2" t="n">
        <v>36951</v>
      </c>
      <c r="G21" s="7" t="n">
        <v>-500000</v>
      </c>
      <c r="H21" s="1" t="n">
        <v>5.21</v>
      </c>
      <c r="I21" s="11" t="n">
        <v>1.4</v>
      </c>
      <c r="J21" s="1" t="n">
        <v>4.998</v>
      </c>
      <c r="K21" s="0" t="n">
        <f aca="false">ABS(G21)</f>
        <v>500000</v>
      </c>
      <c r="L21" s="0" t="str">
        <f aca="false">IF(G21&gt;0,"BUY","SELL")</f>
        <v>SELL</v>
      </c>
      <c r="M21" s="0" t="str">
        <f aca="false">IF(E21="C","CALL","PUT")</f>
        <v>PUT</v>
      </c>
      <c r="N21" s="0" t="str">
        <f aca="false">CONCATENATE(L21," - ",M21)</f>
        <v>SELL - PUT</v>
      </c>
      <c r="O21" s="0" t="n">
        <f aca="false">I21+J21</f>
        <v>6.398</v>
      </c>
      <c r="P21" s="9" t="n">
        <f aca="false">IF(N21="SELL - PUT",IF(H21-O21&gt;0,0,(H21-O21)*K21),IF(N21="BUY - CALL",IF(O21-H21&gt;0,0,(H21-O21)*K21),IF(N21="SELL - CALL",IF(O21-H21&gt;0,0,(O21-H21)*K21),IF(N21="BUY - PUT",IF(H21-O21&gt;0,0,(O21-H21)*K21)))))</f>
        <v>-594000</v>
      </c>
    </row>
    <row r="22" customFormat="false" ht="12.75" hidden="false" customHeight="false" outlineLevel="0" collapsed="false">
      <c r="A22" s="23" t="s">
        <v>28</v>
      </c>
      <c r="B22" s="24" t="s">
        <v>321</v>
      </c>
      <c r="C22" s="25" t="s">
        <v>54</v>
      </c>
      <c r="D22" s="24" t="s">
        <v>20</v>
      </c>
      <c r="E22" s="24" t="s">
        <v>21</v>
      </c>
      <c r="F22" s="26" t="n">
        <v>36951</v>
      </c>
      <c r="G22" s="7" t="n">
        <v>-500000</v>
      </c>
      <c r="H22" s="1" t="n">
        <v>5.21</v>
      </c>
      <c r="I22" s="24" t="n">
        <v>5</v>
      </c>
      <c r="J22" s="1" t="n">
        <v>4.998</v>
      </c>
      <c r="K22" s="0" t="n">
        <f aca="false">ABS(G22)</f>
        <v>500000</v>
      </c>
      <c r="L22" s="0" t="str">
        <f aca="false">IF(G22&gt;0,"BUY","SELL")</f>
        <v>SELL</v>
      </c>
      <c r="M22" s="0" t="str">
        <f aca="false">IF(E22="C","CALL","PUT")</f>
        <v>CALL</v>
      </c>
      <c r="N22" s="0" t="str">
        <f aca="false">CONCATENATE(L22," - ",M22)</f>
        <v>SELL - CALL</v>
      </c>
      <c r="O22" s="0" t="n">
        <f aca="false">I22+J22</f>
        <v>9.998</v>
      </c>
      <c r="P22" s="9" t="n">
        <f aca="false">IF(N22="SELL - PUT",IF(H22-O22&gt;0,0,(H22-O22)*K22),IF(N22="BUY - CALL",IF(O22-H22&gt;0,0,(H22-O22)*K22),IF(N22="SELL - CALL",IF(O22-H22&gt;0,0,(O22-H22)*K22),IF(N22="BUY - PUT",IF(H22-O22&gt;0,0,(O22-H22)*K22)))))</f>
        <v>0</v>
      </c>
    </row>
    <row r="23" customFormat="false" ht="12.75" hidden="false" customHeight="false" outlineLevel="0" collapsed="false">
      <c r="A23" s="23" t="s">
        <v>28</v>
      </c>
      <c r="B23" s="24" t="s">
        <v>322</v>
      </c>
      <c r="C23" s="25" t="s">
        <v>54</v>
      </c>
      <c r="D23" s="24" t="s">
        <v>20</v>
      </c>
      <c r="E23" s="24" t="s">
        <v>21</v>
      </c>
      <c r="F23" s="26" t="n">
        <v>36951</v>
      </c>
      <c r="G23" s="7" t="n">
        <v>-1000000</v>
      </c>
      <c r="H23" s="1" t="n">
        <v>5.21</v>
      </c>
      <c r="I23" s="24" t="n">
        <v>5</v>
      </c>
      <c r="J23" s="1" t="n">
        <v>4.998</v>
      </c>
      <c r="K23" s="0" t="n">
        <f aca="false">ABS(G23)</f>
        <v>1000000</v>
      </c>
      <c r="L23" s="0" t="str">
        <f aca="false">IF(G23&gt;0,"BUY","SELL")</f>
        <v>SELL</v>
      </c>
      <c r="M23" s="0" t="str">
        <f aca="false">IF(E23="C","CALL","PUT")</f>
        <v>CALL</v>
      </c>
      <c r="N23" s="0" t="str">
        <f aca="false">CONCATENATE(L23," - ",M23)</f>
        <v>SELL - CALL</v>
      </c>
      <c r="O23" s="0" t="n">
        <f aca="false">I23+J23</f>
        <v>9.998</v>
      </c>
      <c r="P23" s="9" t="n">
        <f aca="false">IF(N23="SELL - PUT",IF(H23-O23&gt;0,0,(H23-O23)*K23),IF(N23="BUY - CALL",IF(O23-H23&gt;0,0,(H23-O23)*K23),IF(N23="SELL - CALL",IF(O23-H23&gt;0,0,(O23-H23)*K23),IF(N23="BUY - PUT",IF(H23-O23&gt;0,0,(O23-H23)*K23)))))</f>
        <v>0</v>
      </c>
    </row>
    <row r="24" customFormat="false" ht="12.75" hidden="false" customHeight="false" outlineLevel="0" collapsed="false">
      <c r="A24" s="19" t="s">
        <v>28</v>
      </c>
      <c r="B24" s="0" t="s">
        <v>61</v>
      </c>
      <c r="C24" s="1" t="s">
        <v>54</v>
      </c>
      <c r="D24" s="0" t="s">
        <v>20</v>
      </c>
      <c r="E24" s="0" t="s">
        <v>21</v>
      </c>
      <c r="F24" s="2" t="n">
        <v>36951</v>
      </c>
      <c r="G24" s="7" t="n">
        <v>-500000</v>
      </c>
      <c r="H24" s="1" t="n">
        <v>5.21</v>
      </c>
      <c r="I24" s="0" t="n">
        <v>2</v>
      </c>
      <c r="J24" s="1" t="n">
        <v>4.998</v>
      </c>
      <c r="K24" s="0" t="n">
        <f aca="false">ABS(G24)</f>
        <v>500000</v>
      </c>
      <c r="L24" s="0" t="str">
        <f aca="false">IF(G24&gt;0,"BUY","SELL")</f>
        <v>SELL</v>
      </c>
      <c r="M24" s="0" t="str">
        <f aca="false">IF(E24="C","CALL","PUT")</f>
        <v>CALL</v>
      </c>
      <c r="N24" s="0" t="str">
        <f aca="false">CONCATENATE(L24," - ",M24)</f>
        <v>SELL - CALL</v>
      </c>
      <c r="O24" s="0" t="n">
        <f aca="false">I24+J24</f>
        <v>6.998</v>
      </c>
      <c r="P24" s="9" t="n">
        <f aca="false">IF(N24="SELL - PUT",IF(H24-O24&gt;0,0,(H24-O24)*K24),IF(N24="BUY - CALL",IF(O24-H24&gt;0,0,(H24-O24)*K24),IF(N24="SELL - CALL",IF(O24-H24&gt;0,0,(O24-H24)*K24),IF(N24="BUY - PUT",IF(H24-O24&gt;0,0,(O24-H24)*K24)))))</f>
        <v>0</v>
      </c>
    </row>
    <row r="25" customFormat="false" ht="12.75" hidden="false" customHeight="false" outlineLevel="0" collapsed="false">
      <c r="A25" s="19" t="s">
        <v>28</v>
      </c>
      <c r="B25" s="0" t="s">
        <v>62</v>
      </c>
      <c r="C25" s="1" t="s">
        <v>54</v>
      </c>
      <c r="D25" s="0" t="s">
        <v>20</v>
      </c>
      <c r="E25" s="0" t="s">
        <v>35</v>
      </c>
      <c r="F25" s="2" t="n">
        <v>36951</v>
      </c>
      <c r="G25" s="7" t="n">
        <v>-500000</v>
      </c>
      <c r="H25" s="1" t="n">
        <v>5.21</v>
      </c>
      <c r="I25" s="0" t="n">
        <v>2</v>
      </c>
      <c r="J25" s="1" t="n">
        <v>4.998</v>
      </c>
      <c r="K25" s="0" t="n">
        <f aca="false">ABS(G25)</f>
        <v>500000</v>
      </c>
      <c r="L25" s="0" t="str">
        <f aca="false">IF(G25&gt;0,"BUY","SELL")</f>
        <v>SELL</v>
      </c>
      <c r="M25" s="0" t="str">
        <f aca="false">IF(E25="C","CALL","PUT")</f>
        <v>PUT</v>
      </c>
      <c r="N25" s="0" t="str">
        <f aca="false">CONCATENATE(L25," - ",M25)</f>
        <v>SELL - PUT</v>
      </c>
      <c r="O25" s="0" t="n">
        <f aca="false">I25+J25</f>
        <v>6.998</v>
      </c>
      <c r="P25" s="9" t="n">
        <f aca="false">IF(N25="SELL - PUT",IF(H25-O25&gt;0,0,(H25-O25)*K25),IF(N25="BUY - CALL",IF(O25-H25&gt;0,0,(H25-O25)*K25),IF(N25="SELL - CALL",IF(O25-H25&gt;0,0,(O25-H25)*K25),IF(N25="BUY - PUT",IF(H25-O25&gt;0,0,(O25-H25)*K25)))))</f>
        <v>-894000</v>
      </c>
    </row>
    <row r="26" customFormat="false" ht="12.75" hidden="false" customHeight="false" outlineLevel="0" collapsed="false">
      <c r="A26" s="0" t="s">
        <v>63</v>
      </c>
      <c r="B26" s="0" t="s">
        <v>64</v>
      </c>
      <c r="C26" s="1" t="s">
        <v>65</v>
      </c>
      <c r="D26" s="0" t="s">
        <v>20</v>
      </c>
      <c r="E26" s="0" t="s">
        <v>21</v>
      </c>
      <c r="F26" s="2" t="n">
        <v>36951</v>
      </c>
      <c r="G26" s="7" t="n">
        <v>310000</v>
      </c>
      <c r="H26" s="1" t="n">
        <v>4.88</v>
      </c>
      <c r="I26" s="8" t="n">
        <v>-0.27</v>
      </c>
      <c r="J26" s="1" t="n">
        <v>4.998</v>
      </c>
      <c r="K26" s="0" t="n">
        <f aca="false">ABS(G26)</f>
        <v>310000</v>
      </c>
      <c r="L26" s="0" t="str">
        <f aca="false">IF(G26&gt;0,"BUY","SELL")</f>
        <v>BUY</v>
      </c>
      <c r="M26" s="0" t="str">
        <f aca="false">IF(E26="C","CALL","PUT")</f>
        <v>CALL</v>
      </c>
      <c r="N26" s="0" t="str">
        <f aca="false">CONCATENATE(L26," - ",M26)</f>
        <v>BUY - CALL</v>
      </c>
      <c r="O26" s="0" t="n">
        <f aca="false">I26+J26</f>
        <v>4.728</v>
      </c>
      <c r="P26" s="9" t="n">
        <f aca="false">IF(N26="SELL - PUT",IF(H26-O26&gt;0,0,(H26-O26)*K26),IF(N26="BUY - CALL",IF(O26-H26&gt;0,0,(H26-O26)*K26),IF(N26="SELL - CALL",IF(O26-H26&gt;0,0,(O26-H26)*K26),IF(N26="BUY - PUT",IF(H26-O26&gt;0,0,(O26-H26)*K26)))))</f>
        <v>47120</v>
      </c>
    </row>
    <row r="27" customFormat="false" ht="12.75" hidden="false" customHeight="false" outlineLevel="0" collapsed="false">
      <c r="A27" s="0" t="s">
        <v>56</v>
      </c>
      <c r="B27" s="0" t="s">
        <v>66</v>
      </c>
      <c r="C27" s="1" t="s">
        <v>65</v>
      </c>
      <c r="D27" s="0" t="s">
        <v>20</v>
      </c>
      <c r="E27" s="0" t="s">
        <v>35</v>
      </c>
      <c r="F27" s="2" t="n">
        <v>36951</v>
      </c>
      <c r="G27" s="0" t="n">
        <v>-310000</v>
      </c>
      <c r="H27" s="1" t="n">
        <v>4.88</v>
      </c>
      <c r="I27" s="0" t="n">
        <v>-0.4</v>
      </c>
      <c r="J27" s="1" t="n">
        <v>4.998</v>
      </c>
      <c r="K27" s="0" t="n">
        <f aca="false">ABS(G27)</f>
        <v>310000</v>
      </c>
      <c r="L27" s="0" t="str">
        <f aca="false">IF(G27&gt;0,"BUY","SELL")</f>
        <v>SELL</v>
      </c>
      <c r="M27" s="0" t="str">
        <f aca="false">IF(E27="C","CALL","PUT")</f>
        <v>PUT</v>
      </c>
      <c r="N27" s="0" t="str">
        <f aca="false">CONCATENATE(L27," - ",M27)</f>
        <v>SELL - PUT</v>
      </c>
      <c r="O27" s="0" t="n">
        <f aca="false">I27+J27</f>
        <v>4.598</v>
      </c>
      <c r="P27" s="9" t="n">
        <f aca="false">IF(N27="SELL - PUT",IF(H27-O27&gt;0,0,(H27-O27)*K27),IF(N27="BUY - CALL",IF(O27-H27&gt;0,0,(H27-O27)*K27),IF(N27="SELL - CALL",IF(O27-H27&gt;0,0,(O27-H27)*K27),IF(N27="BUY - PUT",IF(H27-O27&gt;0,0,(O27-H27)*K27)))))</f>
        <v>0</v>
      </c>
    </row>
    <row r="28" customFormat="false" ht="12.75" hidden="false" customHeight="false" outlineLevel="0" collapsed="false">
      <c r="A28" s="0" t="s">
        <v>56</v>
      </c>
      <c r="B28" s="0" t="s">
        <v>67</v>
      </c>
      <c r="C28" s="1" t="s">
        <v>65</v>
      </c>
      <c r="D28" s="0" t="s">
        <v>20</v>
      </c>
      <c r="E28" s="0" t="s">
        <v>21</v>
      </c>
      <c r="F28" s="2" t="n">
        <v>36951</v>
      </c>
      <c r="G28" s="7" t="n">
        <v>310000</v>
      </c>
      <c r="H28" s="1" t="n">
        <v>4.88</v>
      </c>
      <c r="I28" s="8" t="n">
        <v>-0.1</v>
      </c>
      <c r="J28" s="1" t="n">
        <v>4.998</v>
      </c>
      <c r="K28" s="0" t="n">
        <f aca="false">ABS(G28)</f>
        <v>310000</v>
      </c>
      <c r="L28" s="0" t="str">
        <f aca="false">IF(G28&gt;0,"BUY","SELL")</f>
        <v>BUY</v>
      </c>
      <c r="M28" s="0" t="str">
        <f aca="false">IF(E28="C","CALL","PUT")</f>
        <v>CALL</v>
      </c>
      <c r="N28" s="0" t="str">
        <f aca="false">CONCATENATE(L28," - ",M28)</f>
        <v>BUY - CALL</v>
      </c>
      <c r="O28" s="0" t="n">
        <f aca="false">I28+J28</f>
        <v>4.898</v>
      </c>
      <c r="P28" s="9" t="n">
        <f aca="false">IF(N28="SELL - PUT",IF(H28-O28&gt;0,0,(H28-O28)*K28),IF(N28="BUY - CALL",IF(O28-H28&gt;0,0,(H28-O28)*K28),IF(N28="SELL - CALL",IF(O28-H28&gt;0,0,(O28-H28)*K28),IF(N28="BUY - PUT",IF(H28-O28&gt;0,0,(O28-H28)*K28)))))</f>
        <v>0</v>
      </c>
    </row>
    <row r="29" customFormat="false" ht="12.75" hidden="false" customHeight="false" outlineLevel="0" collapsed="false">
      <c r="A29" s="0" t="s">
        <v>68</v>
      </c>
      <c r="B29" s="0" t="s">
        <v>69</v>
      </c>
      <c r="C29" s="1" t="s">
        <v>65</v>
      </c>
      <c r="D29" s="0" t="s">
        <v>20</v>
      </c>
      <c r="E29" s="0" t="s">
        <v>21</v>
      </c>
      <c r="F29" s="2" t="n">
        <v>36951</v>
      </c>
      <c r="G29" s="7" t="n">
        <v>620000</v>
      </c>
      <c r="H29" s="1" t="n">
        <v>4.88</v>
      </c>
      <c r="I29" s="0" t="n">
        <v>-0.375</v>
      </c>
      <c r="J29" s="1" t="n">
        <v>4.998</v>
      </c>
      <c r="K29" s="0" t="n">
        <f aca="false">ABS(G29)</f>
        <v>620000</v>
      </c>
      <c r="L29" s="0" t="str">
        <f aca="false">IF(G29&gt;0,"BUY","SELL")</f>
        <v>BUY</v>
      </c>
      <c r="M29" s="0" t="str">
        <f aca="false">IF(E29="C","CALL","PUT")</f>
        <v>CALL</v>
      </c>
      <c r="N29" s="0" t="str">
        <f aca="false">CONCATENATE(L29," - ",M29)</f>
        <v>BUY - CALL</v>
      </c>
      <c r="O29" s="0" t="n">
        <f aca="false">I29+J29</f>
        <v>4.623</v>
      </c>
      <c r="P29" s="9" t="n">
        <f aca="false">IF(N29="SELL - PUT",IF(H29-O29&gt;0,0,(H29-O29)*K29),IF(N29="BUY - CALL",IF(O29-H29&gt;0,0,(H29-O29)*K29),IF(N29="SELL - CALL",IF(O29-H29&gt;0,0,(O29-H29)*K29),IF(N29="BUY - PUT",IF(H29-O29&gt;0,0,(O29-H29)*K29)))))</f>
        <v>159340</v>
      </c>
    </row>
    <row r="30" customFormat="false" ht="12.75" hidden="false" customHeight="false" outlineLevel="0" collapsed="false">
      <c r="A30" s="10" t="s">
        <v>68</v>
      </c>
      <c r="B30" s="0" t="s">
        <v>70</v>
      </c>
      <c r="C30" s="0" t="s">
        <v>65</v>
      </c>
      <c r="D30" s="0" t="s">
        <v>20</v>
      </c>
      <c r="E30" s="0" t="s">
        <v>35</v>
      </c>
      <c r="F30" s="2" t="n">
        <v>36951</v>
      </c>
      <c r="G30" s="7" t="n">
        <v>620000</v>
      </c>
      <c r="H30" s="1" t="n">
        <v>4.88</v>
      </c>
      <c r="I30" s="0" t="n">
        <v>-0.375</v>
      </c>
      <c r="J30" s="1" t="n">
        <v>4.998</v>
      </c>
      <c r="K30" s="0" t="n">
        <f aca="false">ABS(G30)</f>
        <v>620000</v>
      </c>
      <c r="L30" s="0" t="str">
        <f aca="false">IF(G30&gt;0,"BUY","SELL")</f>
        <v>BUY</v>
      </c>
      <c r="M30" s="0" t="str">
        <f aca="false">IF(E30="C","CALL","PUT")</f>
        <v>PUT</v>
      </c>
      <c r="N30" s="0" t="str">
        <f aca="false">CONCATENATE(L30," - ",M30)</f>
        <v>BUY - PUT</v>
      </c>
      <c r="O30" s="0" t="n">
        <f aca="false">I30+J30</f>
        <v>4.623</v>
      </c>
      <c r="P30" s="9" t="n">
        <f aca="false">IF(N30="SELL - PUT",IF(H30-O30&gt;0,0,(H30-O30)*K30),IF(N30="BUY - CALL",IF(O30-H30&gt;0,0,(H30-O30)*K30),IF(N30="SELL - CALL",IF(O30-H30&gt;0,0,(O30-H30)*K30),IF(N30="BUY - PUT",IF(H30-O30&gt;0,0,(O30-H30)*K30)))))</f>
        <v>0</v>
      </c>
    </row>
    <row r="31" customFormat="false" ht="12.75" hidden="false" customHeight="false" outlineLevel="0" collapsed="false">
      <c r="A31" s="0" t="s">
        <v>68</v>
      </c>
      <c r="B31" s="0" t="s">
        <v>71</v>
      </c>
      <c r="C31" s="1" t="s">
        <v>65</v>
      </c>
      <c r="D31" s="0" t="s">
        <v>20</v>
      </c>
      <c r="E31" s="0" t="s">
        <v>21</v>
      </c>
      <c r="F31" s="2" t="n">
        <v>36951</v>
      </c>
      <c r="G31" s="7" t="n">
        <v>-620000</v>
      </c>
      <c r="H31" s="1" t="n">
        <v>4.88</v>
      </c>
      <c r="I31" s="0" t="n">
        <v>-0.2</v>
      </c>
      <c r="J31" s="1" t="n">
        <v>4.998</v>
      </c>
      <c r="K31" s="0" t="n">
        <f aca="false">ABS(G31)</f>
        <v>620000</v>
      </c>
      <c r="L31" s="0" t="str">
        <f aca="false">IF(G31&gt;0,"BUY","SELL")</f>
        <v>SELL</v>
      </c>
      <c r="M31" s="0" t="str">
        <f aca="false">IF(E31="C","CALL","PUT")</f>
        <v>CALL</v>
      </c>
      <c r="N31" s="0" t="str">
        <f aca="false">CONCATENATE(L31," - ",M31)</f>
        <v>SELL - CALL</v>
      </c>
      <c r="O31" s="0" t="n">
        <f aca="false">I31+J31</f>
        <v>4.798</v>
      </c>
      <c r="P31" s="9" t="n">
        <f aca="false">IF(N31="SELL - PUT",IF(H31-O31&gt;0,0,(H31-O31)*K31),IF(N31="BUY - CALL",IF(O31-H31&gt;0,0,(H31-O31)*K31),IF(N31="SELL - CALL",IF(O31-H31&gt;0,0,(O31-H31)*K31),IF(N31="BUY - PUT",IF(H31-O31&gt;0,0,(O31-H31)*K31)))))</f>
        <v>-50839.9999999999</v>
      </c>
    </row>
    <row r="32" customFormat="false" ht="12.75" hidden="false" customHeight="false" outlineLevel="0" collapsed="false">
      <c r="A32" s="10" t="s">
        <v>68</v>
      </c>
      <c r="B32" s="0" t="s">
        <v>72</v>
      </c>
      <c r="C32" s="1" t="s">
        <v>65</v>
      </c>
      <c r="D32" s="0" t="s">
        <v>20</v>
      </c>
      <c r="E32" s="0" t="s">
        <v>35</v>
      </c>
      <c r="F32" s="2" t="n">
        <v>36951</v>
      </c>
      <c r="G32" s="7" t="n">
        <v>-620000</v>
      </c>
      <c r="H32" s="1" t="n">
        <v>4.88</v>
      </c>
      <c r="I32" s="0" t="n">
        <v>-0.5</v>
      </c>
      <c r="J32" s="1" t="n">
        <v>4.998</v>
      </c>
      <c r="K32" s="0" t="n">
        <f aca="false">ABS(G32)</f>
        <v>620000</v>
      </c>
      <c r="L32" s="0" t="str">
        <f aca="false">IF(G32&gt;0,"BUY","SELL")</f>
        <v>SELL</v>
      </c>
      <c r="M32" s="0" t="str">
        <f aca="false">IF(E32="C","CALL","PUT")</f>
        <v>PUT</v>
      </c>
      <c r="N32" s="0" t="str">
        <f aca="false">CONCATENATE(L32," - ",M32)</f>
        <v>SELL - PUT</v>
      </c>
      <c r="O32" s="0" t="n">
        <f aca="false">I32+J32</f>
        <v>4.498</v>
      </c>
      <c r="P32" s="9" t="n">
        <f aca="false">IF(N32="SELL - PUT",IF(H32-O32&gt;0,0,(H32-O32)*K32),IF(N32="BUY - CALL",IF(O32-H32&gt;0,0,(H32-O32)*K32),IF(N32="SELL - CALL",IF(O32-H32&gt;0,0,(O32-H32)*K32),IF(N32="BUY - PUT",IF(H32-O32&gt;0,0,(O32-H32)*K32)))))</f>
        <v>0</v>
      </c>
    </row>
    <row r="33" customFormat="false" ht="12.75" hidden="false" customHeight="false" outlineLevel="0" collapsed="false">
      <c r="A33" s="23" t="s">
        <v>28</v>
      </c>
      <c r="B33" s="24" t="s">
        <v>73</v>
      </c>
      <c r="C33" s="25" t="s">
        <v>65</v>
      </c>
      <c r="D33" s="24" t="s">
        <v>20</v>
      </c>
      <c r="E33" s="24" t="s">
        <v>35</v>
      </c>
      <c r="F33" s="26" t="n">
        <v>36951</v>
      </c>
      <c r="G33" s="7" t="n">
        <v>-1000000</v>
      </c>
      <c r="H33" s="1" t="n">
        <v>4.88</v>
      </c>
      <c r="I33" s="24" t="n">
        <v>-0.75</v>
      </c>
      <c r="J33" s="1" t="n">
        <v>4.998</v>
      </c>
      <c r="K33" s="0" t="n">
        <f aca="false">ABS(G33)</f>
        <v>1000000</v>
      </c>
      <c r="L33" s="0" t="str">
        <f aca="false">IF(G33&gt;0,"BUY","SELL")</f>
        <v>SELL</v>
      </c>
      <c r="M33" s="0" t="str">
        <f aca="false">IF(E33="C","CALL","PUT")</f>
        <v>PUT</v>
      </c>
      <c r="N33" s="0" t="str">
        <f aca="false">CONCATENATE(L33," - ",M33)</f>
        <v>SELL - PUT</v>
      </c>
      <c r="O33" s="0" t="n">
        <f aca="false">I33+J33</f>
        <v>4.248</v>
      </c>
      <c r="P33" s="9" t="n">
        <f aca="false">IF(N33="SELL - PUT",IF(H33-O33&gt;0,0,(H33-O33)*K33),IF(N33="BUY - CALL",IF(O33-H33&gt;0,0,(H33-O33)*K33),IF(N33="SELL - CALL",IF(O33-H33&gt;0,0,(O33-H33)*K33),IF(N33="BUY - PUT",IF(H33-O33&gt;0,0,(O33-H33)*K33)))))</f>
        <v>0</v>
      </c>
    </row>
    <row r="34" customFormat="false" ht="12.75" hidden="false" customHeight="false" outlineLevel="0" collapsed="false">
      <c r="A34" s="23" t="s">
        <v>68</v>
      </c>
      <c r="B34" s="24" t="s">
        <v>74</v>
      </c>
      <c r="C34" s="25" t="s">
        <v>65</v>
      </c>
      <c r="D34" s="24" t="s">
        <v>20</v>
      </c>
      <c r="E34" s="24" t="s">
        <v>21</v>
      </c>
      <c r="F34" s="26" t="n">
        <v>36951</v>
      </c>
      <c r="G34" s="7" t="n">
        <v>-620000</v>
      </c>
      <c r="H34" s="1" t="n">
        <v>4.88</v>
      </c>
      <c r="I34" s="24" t="n">
        <v>-0.375</v>
      </c>
      <c r="J34" s="1" t="n">
        <v>4.998</v>
      </c>
      <c r="K34" s="0" t="n">
        <f aca="false">ABS(G34)</f>
        <v>620000</v>
      </c>
      <c r="L34" s="0" t="str">
        <f aca="false">IF(G34&gt;0,"BUY","SELL")</f>
        <v>SELL</v>
      </c>
      <c r="M34" s="0" t="str">
        <f aca="false">IF(E34="C","CALL","PUT")</f>
        <v>CALL</v>
      </c>
      <c r="N34" s="0" t="str">
        <f aca="false">CONCATENATE(L34," - ",M34)</f>
        <v>SELL - CALL</v>
      </c>
      <c r="O34" s="0" t="n">
        <f aca="false">I34+J34</f>
        <v>4.623</v>
      </c>
      <c r="P34" s="9" t="n">
        <f aca="false">IF(N34="SELL - PUT",IF(H34-O34&gt;0,0,(H34-O34)*K34),IF(N34="BUY - CALL",IF(O34-H34&gt;0,0,(H34-O34)*K34),IF(N34="SELL - CALL",IF(O34-H34&gt;0,0,(O34-H34)*K34),IF(N34="BUY - PUT",IF(H34-O34&gt;0,0,(O34-H34)*K34)))))</f>
        <v>-159340</v>
      </c>
    </row>
    <row r="35" customFormat="false" ht="12.75" hidden="false" customHeight="false" outlineLevel="0" collapsed="false">
      <c r="A35" s="23" t="s">
        <v>68</v>
      </c>
      <c r="B35" s="24" t="s">
        <v>75</v>
      </c>
      <c r="C35" s="25" t="s">
        <v>65</v>
      </c>
      <c r="D35" s="24" t="s">
        <v>20</v>
      </c>
      <c r="E35" s="24" t="s">
        <v>35</v>
      </c>
      <c r="F35" s="26" t="n">
        <v>36951</v>
      </c>
      <c r="G35" s="7" t="n">
        <v>-620000</v>
      </c>
      <c r="H35" s="1" t="n">
        <v>4.88</v>
      </c>
      <c r="I35" s="24" t="n">
        <v>-0.375</v>
      </c>
      <c r="J35" s="1" t="n">
        <v>4.998</v>
      </c>
      <c r="K35" s="0" t="n">
        <f aca="false">ABS(G35)</f>
        <v>620000</v>
      </c>
      <c r="L35" s="0" t="str">
        <f aca="false">IF(G35&gt;0,"BUY","SELL")</f>
        <v>SELL</v>
      </c>
      <c r="M35" s="0" t="str">
        <f aca="false">IF(E35="C","CALL","PUT")</f>
        <v>PUT</v>
      </c>
      <c r="N35" s="0" t="str">
        <f aca="false">CONCATENATE(L35," - ",M35)</f>
        <v>SELL - PUT</v>
      </c>
      <c r="O35" s="0" t="n">
        <f aca="false">I35+J35</f>
        <v>4.623</v>
      </c>
      <c r="P35" s="9" t="n">
        <f aca="false">IF(N35="SELL - PUT",IF(H35-O35&gt;0,0,(H35-O35)*K35),IF(N35="BUY - CALL",IF(O35-H35&gt;0,0,(H35-O35)*K35),IF(N35="SELL - CALL",IF(O35-H35&gt;0,0,(O35-H35)*K35),IF(N35="BUY - PUT",IF(H35-O35&gt;0,0,(O35-H35)*K35)))))</f>
        <v>0</v>
      </c>
    </row>
    <row r="36" customFormat="false" ht="12.75" hidden="false" customHeight="false" outlineLevel="0" collapsed="false">
      <c r="A36" s="23" t="s">
        <v>76</v>
      </c>
      <c r="B36" s="24" t="s">
        <v>77</v>
      </c>
      <c r="C36" s="25" t="s">
        <v>65</v>
      </c>
      <c r="D36" s="24" t="s">
        <v>20</v>
      </c>
      <c r="E36" s="24" t="s">
        <v>35</v>
      </c>
      <c r="F36" s="26" t="n">
        <v>36951</v>
      </c>
      <c r="G36" s="7" t="n">
        <v>930000</v>
      </c>
      <c r="H36" s="1" t="n">
        <v>4.88</v>
      </c>
      <c r="I36" s="24" t="n">
        <v>-0.5</v>
      </c>
      <c r="J36" s="1" t="n">
        <v>4.998</v>
      </c>
      <c r="K36" s="0" t="n">
        <f aca="false">ABS(G36)</f>
        <v>930000</v>
      </c>
      <c r="L36" s="0" t="str">
        <f aca="false">IF(G36&gt;0,"BUY","SELL")</f>
        <v>BUY</v>
      </c>
      <c r="M36" s="0" t="str">
        <f aca="false">IF(E36="C","CALL","PUT")</f>
        <v>PUT</v>
      </c>
      <c r="N36" s="0" t="str">
        <f aca="false">CONCATENATE(L36," - ",M36)</f>
        <v>BUY - PUT</v>
      </c>
      <c r="O36" s="0" t="n">
        <f aca="false">I36+J36</f>
        <v>4.498</v>
      </c>
      <c r="P36" s="9" t="n">
        <f aca="false">IF(N36="SELL - PUT",IF(H36-O36&gt;0,0,(H36-O36)*K36),IF(N36="BUY - CALL",IF(O36-H36&gt;0,0,(H36-O36)*K36),IF(N36="SELL - CALL",IF(O36-H36&gt;0,0,(O36-H36)*K36),IF(N36="BUY - PUT",IF(H36-O36&gt;0,0,(O36-H36)*K36)))))</f>
        <v>0</v>
      </c>
    </row>
    <row r="37" customFormat="false" ht="12.75" hidden="false" customHeight="false" outlineLevel="0" collapsed="false">
      <c r="A37" s="23" t="s">
        <v>68</v>
      </c>
      <c r="B37" s="24" t="s">
        <v>78</v>
      </c>
      <c r="C37" s="25" t="s">
        <v>65</v>
      </c>
      <c r="D37" s="24" t="s">
        <v>20</v>
      </c>
      <c r="E37" s="24" t="s">
        <v>35</v>
      </c>
      <c r="F37" s="26" t="n">
        <v>36951</v>
      </c>
      <c r="G37" s="7" t="n">
        <v>-155000</v>
      </c>
      <c r="H37" s="1" t="n">
        <v>4.88</v>
      </c>
      <c r="I37" s="24" t="n">
        <v>-0.7</v>
      </c>
      <c r="J37" s="1" t="n">
        <v>4.998</v>
      </c>
      <c r="K37" s="0" t="n">
        <f aca="false">ABS(G37)</f>
        <v>155000</v>
      </c>
      <c r="L37" s="0" t="str">
        <f aca="false">IF(G37&gt;0,"BUY","SELL")</f>
        <v>SELL</v>
      </c>
      <c r="M37" s="0" t="str">
        <f aca="false">IF(E37="C","CALL","PUT")</f>
        <v>PUT</v>
      </c>
      <c r="N37" s="0" t="str">
        <f aca="false">CONCATENATE(L37," - ",M37)</f>
        <v>SELL - PUT</v>
      </c>
      <c r="O37" s="0" t="n">
        <f aca="false">I37+J37</f>
        <v>4.298</v>
      </c>
      <c r="P37" s="9" t="n">
        <f aca="false">IF(N37="SELL - PUT",IF(H37-O37&gt;0,0,(H37-O37)*K37),IF(N37="BUY - CALL",IF(O37-H37&gt;0,0,(H37-O37)*K37),IF(N37="SELL - CALL",IF(O37-H37&gt;0,0,(O37-H37)*K37),IF(N37="BUY - PUT",IF(H37-O37&gt;0,0,(O37-H37)*K37)))))</f>
        <v>0</v>
      </c>
    </row>
    <row r="38" customFormat="false" ht="12.75" hidden="false" customHeight="false" outlineLevel="0" collapsed="false">
      <c r="A38" s="23" t="s">
        <v>32</v>
      </c>
      <c r="B38" s="24" t="s">
        <v>79</v>
      </c>
      <c r="C38" s="25" t="s">
        <v>65</v>
      </c>
      <c r="D38" s="24" t="s">
        <v>20</v>
      </c>
      <c r="E38" s="24" t="s">
        <v>35</v>
      </c>
      <c r="F38" s="26" t="n">
        <v>36951</v>
      </c>
      <c r="G38" s="7" t="n">
        <v>-155000</v>
      </c>
      <c r="H38" s="1" t="n">
        <v>4.88</v>
      </c>
      <c r="I38" s="24" t="n">
        <v>-0.7</v>
      </c>
      <c r="J38" s="1" t="n">
        <v>4.998</v>
      </c>
      <c r="K38" s="0" t="n">
        <f aca="false">ABS(G38)</f>
        <v>155000</v>
      </c>
      <c r="L38" s="0" t="str">
        <f aca="false">IF(G38&gt;0,"BUY","SELL")</f>
        <v>SELL</v>
      </c>
      <c r="M38" s="0" t="str">
        <f aca="false">IF(E38="C","CALL","PUT")</f>
        <v>PUT</v>
      </c>
      <c r="N38" s="0" t="str">
        <f aca="false">CONCATENATE(L38," - ",M38)</f>
        <v>SELL - PUT</v>
      </c>
      <c r="O38" s="0" t="n">
        <f aca="false">I38+J38</f>
        <v>4.298</v>
      </c>
      <c r="P38" s="9" t="n">
        <f aca="false">IF(N38="SELL - PUT",IF(H38-O38&gt;0,0,(H38-O38)*K38),IF(N38="BUY - CALL",IF(O38-H38&gt;0,0,(H38-O38)*K38),IF(N38="SELL - CALL",IF(O38-H38&gt;0,0,(O38-H38)*K38),IF(N38="BUY - PUT",IF(H38-O38&gt;0,0,(O38-H38)*K38)))))</f>
        <v>0</v>
      </c>
    </row>
    <row r="39" customFormat="false" ht="12.75" hidden="false" customHeight="false" outlineLevel="0" collapsed="false">
      <c r="A39" s="23" t="s">
        <v>32</v>
      </c>
      <c r="B39" s="24" t="s">
        <v>80</v>
      </c>
      <c r="C39" s="25" t="s">
        <v>65</v>
      </c>
      <c r="D39" s="24" t="s">
        <v>20</v>
      </c>
      <c r="E39" s="24" t="s">
        <v>21</v>
      </c>
      <c r="F39" s="26" t="n">
        <v>36951</v>
      </c>
      <c r="G39" s="7" t="n">
        <v>155000</v>
      </c>
      <c r="H39" s="1" t="n">
        <v>4.88</v>
      </c>
      <c r="I39" s="24" t="n">
        <v>-0.3</v>
      </c>
      <c r="J39" s="1" t="n">
        <v>4.998</v>
      </c>
      <c r="K39" s="0" t="n">
        <f aca="false">ABS(G39)</f>
        <v>155000</v>
      </c>
      <c r="L39" s="0" t="str">
        <f aca="false">IF(G39&gt;0,"BUY","SELL")</f>
        <v>BUY</v>
      </c>
      <c r="M39" s="0" t="str">
        <f aca="false">IF(E39="C","CALL","PUT")</f>
        <v>CALL</v>
      </c>
      <c r="N39" s="0" t="str">
        <f aca="false">CONCATENATE(L39," - ",M39)</f>
        <v>BUY - CALL</v>
      </c>
      <c r="O39" s="0" t="n">
        <f aca="false">I39+J39</f>
        <v>4.698</v>
      </c>
      <c r="P39" s="9" t="n">
        <f aca="false">IF(N39="SELL - PUT",IF(H39-O39&gt;0,0,(H39-O39)*K39),IF(N39="BUY - CALL",IF(O39-H39&gt;0,0,(H39-O39)*K39),IF(N39="SELL - CALL",IF(O39-H39&gt;0,0,(O39-H39)*K39),IF(N39="BUY - PUT",IF(H39-O39&gt;0,0,(O39-H39)*K39)))))</f>
        <v>28209.9999999999</v>
      </c>
    </row>
    <row r="40" customFormat="false" ht="12.75" hidden="false" customHeight="false" outlineLevel="0" collapsed="false">
      <c r="A40" s="19" t="s">
        <v>68</v>
      </c>
      <c r="B40" s="0" t="s">
        <v>81</v>
      </c>
      <c r="C40" s="1" t="s">
        <v>65</v>
      </c>
      <c r="D40" s="0" t="s">
        <v>20</v>
      </c>
      <c r="E40" s="0" t="s">
        <v>21</v>
      </c>
      <c r="F40" s="2" t="n">
        <v>36951</v>
      </c>
      <c r="G40" s="7" t="n">
        <v>620000</v>
      </c>
      <c r="H40" s="1" t="n">
        <v>4.88</v>
      </c>
      <c r="I40" s="0" t="n">
        <v>-0.2</v>
      </c>
      <c r="J40" s="1" t="n">
        <v>4.998</v>
      </c>
      <c r="K40" s="0" t="n">
        <f aca="false">ABS(G40)</f>
        <v>620000</v>
      </c>
      <c r="L40" s="0" t="str">
        <f aca="false">IF(G40&gt;0,"BUY","SELL")</f>
        <v>BUY</v>
      </c>
      <c r="M40" s="0" t="str">
        <f aca="false">IF(E40="C","CALL","PUT")</f>
        <v>CALL</v>
      </c>
      <c r="N40" s="0" t="str">
        <f aca="false">CONCATENATE(L40," - ",M40)</f>
        <v>BUY - CALL</v>
      </c>
      <c r="O40" s="0" t="n">
        <f aca="false">I40+J40</f>
        <v>4.798</v>
      </c>
      <c r="P40" s="9" t="n">
        <f aca="false">IF(N40="SELL - PUT",IF(H40-O40&gt;0,0,(H40-O40)*K40),IF(N40="BUY - CALL",IF(O40-H40&gt;0,0,(H40-O40)*K40),IF(N40="SELL - CALL",IF(O40-H40&gt;0,0,(O40-H40)*K40),IF(N40="BUY - PUT",IF(H40-O40&gt;0,0,(O40-H40)*K40)))))</f>
        <v>50839.9999999999</v>
      </c>
    </row>
    <row r="41" customFormat="false" ht="12.75" hidden="false" customHeight="false" outlineLevel="0" collapsed="false">
      <c r="A41" s="19" t="s">
        <v>68</v>
      </c>
      <c r="B41" s="0" t="s">
        <v>82</v>
      </c>
      <c r="C41" s="1" t="s">
        <v>65</v>
      </c>
      <c r="D41" s="0" t="s">
        <v>20</v>
      </c>
      <c r="E41" s="0" t="s">
        <v>35</v>
      </c>
      <c r="F41" s="2" t="n">
        <v>36951</v>
      </c>
      <c r="G41" s="7" t="n">
        <v>620000</v>
      </c>
      <c r="H41" s="1" t="n">
        <v>4.88</v>
      </c>
      <c r="I41" s="0" t="n">
        <v>-0.5</v>
      </c>
      <c r="J41" s="1" t="n">
        <v>4.998</v>
      </c>
      <c r="K41" s="0" t="n">
        <f aca="false">ABS(G41)</f>
        <v>620000</v>
      </c>
      <c r="L41" s="0" t="str">
        <f aca="false">IF(G41&gt;0,"BUY","SELL")</f>
        <v>BUY</v>
      </c>
      <c r="M41" s="0" t="str">
        <f aca="false">IF(E41="C","CALL","PUT")</f>
        <v>PUT</v>
      </c>
      <c r="N41" s="0" t="str">
        <f aca="false">CONCATENATE(L41," - ",M41)</f>
        <v>BUY - PUT</v>
      </c>
      <c r="O41" s="0" t="n">
        <f aca="false">I41+J41</f>
        <v>4.498</v>
      </c>
      <c r="P41" s="9" t="n">
        <f aca="false">IF(N41="SELL - PUT",IF(H41-O41&gt;0,0,(H41-O41)*K41),IF(N41="BUY - CALL",IF(O41-H41&gt;0,0,(H41-O41)*K41),IF(N41="SELL - CALL",IF(O41-H41&gt;0,0,(O41-H41)*K41),IF(N41="BUY - PUT",IF(H41-O41&gt;0,0,(O41-H41)*K41)))))</f>
        <v>0</v>
      </c>
    </row>
    <row r="42" customFormat="false" ht="12.75" hidden="false" customHeight="false" outlineLevel="0" collapsed="false">
      <c r="A42" s="19" t="s">
        <v>32</v>
      </c>
      <c r="B42" s="0" t="s">
        <v>83</v>
      </c>
      <c r="C42" s="1" t="s">
        <v>65</v>
      </c>
      <c r="D42" s="0" t="s">
        <v>20</v>
      </c>
      <c r="E42" s="0" t="s">
        <v>35</v>
      </c>
      <c r="F42" s="2" t="n">
        <v>36951</v>
      </c>
      <c r="G42" s="7" t="n">
        <v>310000</v>
      </c>
      <c r="H42" s="1" t="n">
        <v>4.88</v>
      </c>
      <c r="I42" s="0" t="n">
        <v>-0.7</v>
      </c>
      <c r="J42" s="1" t="n">
        <v>4.998</v>
      </c>
      <c r="K42" s="0" t="n">
        <f aca="false">ABS(G42)</f>
        <v>310000</v>
      </c>
      <c r="L42" s="0" t="str">
        <f aca="false">IF(G42&gt;0,"BUY","SELL")</f>
        <v>BUY</v>
      </c>
      <c r="M42" s="0" t="str">
        <f aca="false">IF(E42="C","CALL","PUT")</f>
        <v>PUT</v>
      </c>
      <c r="N42" s="0" t="str">
        <f aca="false">CONCATENATE(L42," - ",M42)</f>
        <v>BUY - PUT</v>
      </c>
      <c r="O42" s="0" t="n">
        <f aca="false">I42+J42</f>
        <v>4.298</v>
      </c>
      <c r="P42" s="9" t="n">
        <f aca="false">IF(N42="SELL - PUT",IF(H42-O42&gt;0,0,(H42-O42)*K42),IF(N42="BUY - CALL",IF(O42-H42&gt;0,0,(H42-O42)*K42),IF(N42="SELL - CALL",IF(O42-H42&gt;0,0,(O42-H42)*K42),IF(N42="BUY - PUT",IF(H42-O42&gt;0,0,(O42-H42)*K42)))))</f>
        <v>0</v>
      </c>
    </row>
    <row r="43" customFormat="false" ht="12.75" hidden="false" customHeight="false" outlineLevel="0" collapsed="false">
      <c r="A43" s="0" t="s">
        <v>32</v>
      </c>
      <c r="B43" s="0" t="s">
        <v>84</v>
      </c>
      <c r="C43" s="1" t="s">
        <v>65</v>
      </c>
      <c r="D43" s="0" t="s">
        <v>20</v>
      </c>
      <c r="E43" s="0" t="s">
        <v>35</v>
      </c>
      <c r="F43" s="21" t="n">
        <v>36951</v>
      </c>
      <c r="G43" s="7" t="n">
        <v>310000</v>
      </c>
      <c r="H43" s="1" t="n">
        <v>4.88</v>
      </c>
      <c r="I43" s="0" t="n">
        <v>-0.7</v>
      </c>
      <c r="J43" s="1" t="n">
        <v>4.998</v>
      </c>
      <c r="K43" s="0" t="n">
        <f aca="false">ABS(G43)</f>
        <v>310000</v>
      </c>
      <c r="L43" s="0" t="str">
        <f aca="false">IF(G43&gt;0,"BUY","SELL")</f>
        <v>BUY</v>
      </c>
      <c r="M43" s="0" t="str">
        <f aca="false">IF(E43="C","CALL","PUT")</f>
        <v>PUT</v>
      </c>
      <c r="N43" s="0" t="str">
        <f aca="false">CONCATENATE(L43," - ",M43)</f>
        <v>BUY - PUT</v>
      </c>
      <c r="O43" s="0" t="n">
        <f aca="false">I43+J43</f>
        <v>4.298</v>
      </c>
      <c r="P43" s="9" t="n">
        <f aca="false">IF(N43="SELL - PUT",IF(H43-O43&gt;0,0,(H43-O43)*K43),IF(N43="BUY - CALL",IF(O43-H43&gt;0,0,(H43-O43)*K43),IF(N43="SELL - CALL",IF(O43-H43&gt;0,0,(O43-H43)*K43),IF(N43="BUY - PUT",IF(H43-O43&gt;0,0,(O43-H43)*K43)))))</f>
        <v>0</v>
      </c>
    </row>
    <row r="44" customFormat="false" ht="12.75" hidden="false" customHeight="false" outlineLevel="0" collapsed="false">
      <c r="A44" s="0" t="s">
        <v>32</v>
      </c>
      <c r="B44" s="0" t="s">
        <v>85</v>
      </c>
      <c r="C44" s="1" t="s">
        <v>65</v>
      </c>
      <c r="D44" s="0" t="s">
        <v>20</v>
      </c>
      <c r="E44" s="0" t="s">
        <v>35</v>
      </c>
      <c r="F44" s="2" t="n">
        <v>36951</v>
      </c>
      <c r="G44" s="7" t="n">
        <v>310000</v>
      </c>
      <c r="H44" s="1" t="n">
        <v>4.88</v>
      </c>
      <c r="I44" s="8" t="n">
        <v>-1</v>
      </c>
      <c r="J44" s="1" t="n">
        <v>4.998</v>
      </c>
      <c r="K44" s="0" t="n">
        <f aca="false">ABS(G44)</f>
        <v>310000</v>
      </c>
      <c r="L44" s="0" t="str">
        <f aca="false">IF(G44&gt;0,"BUY","SELL")</f>
        <v>BUY</v>
      </c>
      <c r="M44" s="0" t="str">
        <f aca="false">IF(E44="C","CALL","PUT")</f>
        <v>PUT</v>
      </c>
      <c r="N44" s="0" t="str">
        <f aca="false">CONCATENATE(L44," - ",M44)</f>
        <v>BUY - PUT</v>
      </c>
      <c r="O44" s="0" t="n">
        <f aca="false">I44+J44</f>
        <v>3.998</v>
      </c>
      <c r="P44" s="9" t="n">
        <f aca="false">IF(N44="SELL - PUT",IF(H44-O44&gt;0,0,(H44-O44)*K44),IF(N44="BUY - CALL",IF(O44-H44&gt;0,0,(H44-O44)*K44),IF(N44="SELL - CALL",IF(O44-H44&gt;0,0,(O44-H44)*K44),IF(N44="BUY - PUT",IF(H44-O44&gt;0,0,(O44-H44)*K44)))))</f>
        <v>0</v>
      </c>
    </row>
    <row r="45" customFormat="false" ht="12.75" hidden="false" customHeight="false" outlineLevel="0" collapsed="false">
      <c r="A45" s="23" t="s">
        <v>32</v>
      </c>
      <c r="B45" s="24" t="s">
        <v>323</v>
      </c>
      <c r="C45" s="25" t="s">
        <v>65</v>
      </c>
      <c r="D45" s="24" t="s">
        <v>20</v>
      </c>
      <c r="E45" s="24" t="s">
        <v>35</v>
      </c>
      <c r="F45" s="26" t="n">
        <v>36951</v>
      </c>
      <c r="G45" s="7" t="n">
        <v>500000</v>
      </c>
      <c r="H45" s="1" t="n">
        <v>4.88</v>
      </c>
      <c r="I45" s="24" t="n">
        <v>-0.5</v>
      </c>
      <c r="J45" s="1" t="n">
        <v>4.998</v>
      </c>
      <c r="K45" s="0" t="n">
        <f aca="false">ABS(G45)</f>
        <v>500000</v>
      </c>
      <c r="L45" s="0" t="str">
        <f aca="false">IF(G45&gt;0,"BUY","SELL")</f>
        <v>BUY</v>
      </c>
      <c r="M45" s="0" t="str">
        <f aca="false">IF(E45="C","CALL","PUT")</f>
        <v>PUT</v>
      </c>
      <c r="N45" s="0" t="str">
        <f aca="false">CONCATENATE(L45," - ",M45)</f>
        <v>BUY - PUT</v>
      </c>
      <c r="O45" s="0" t="n">
        <f aca="false">I45+J45</f>
        <v>4.498</v>
      </c>
      <c r="P45" s="9" t="n">
        <f aca="false">IF(N45="SELL - PUT",IF(H45-O45&gt;0,0,(H45-O45)*K45),IF(N45="BUY - CALL",IF(O45-H45&gt;0,0,(H45-O45)*K45),IF(N45="SELL - CALL",IF(O45-H45&gt;0,0,(O45-H45)*K45),IF(N45="BUY - PUT",IF(H45-O45&gt;0,0,(O45-H45)*K45)))))</f>
        <v>0</v>
      </c>
    </row>
    <row r="46" customFormat="false" ht="12.75" hidden="false" customHeight="false" outlineLevel="0" collapsed="false">
      <c r="A46" s="23" t="s">
        <v>22</v>
      </c>
      <c r="B46" s="24" t="s">
        <v>324</v>
      </c>
      <c r="C46" s="25" t="s">
        <v>65</v>
      </c>
      <c r="D46" s="24" t="s">
        <v>20</v>
      </c>
      <c r="E46" s="24" t="s">
        <v>35</v>
      </c>
      <c r="F46" s="26" t="n">
        <v>36951</v>
      </c>
      <c r="G46" s="7" t="n">
        <v>310000</v>
      </c>
      <c r="H46" s="1" t="n">
        <v>4.88</v>
      </c>
      <c r="I46" s="24" t="n">
        <v>-0.5</v>
      </c>
      <c r="J46" s="1" t="n">
        <v>4.998</v>
      </c>
      <c r="K46" s="0" t="n">
        <f aca="false">ABS(G46)</f>
        <v>310000</v>
      </c>
      <c r="L46" s="0" t="str">
        <f aca="false">IF(G46&gt;0,"BUY","SELL")</f>
        <v>BUY</v>
      </c>
      <c r="M46" s="0" t="str">
        <f aca="false">IF(E46="C","CALL","PUT")</f>
        <v>PUT</v>
      </c>
      <c r="N46" s="0" t="str">
        <f aca="false">CONCATENATE(L46," - ",M46)</f>
        <v>BUY - PUT</v>
      </c>
      <c r="O46" s="0" t="n">
        <f aca="false">I46+J46</f>
        <v>4.498</v>
      </c>
      <c r="P46" s="9" t="n">
        <f aca="false">IF(N46="SELL - PUT",IF(H46-O46&gt;0,0,(H46-O46)*K46),IF(N46="BUY - CALL",IF(O46-H46&gt;0,0,(H46-O46)*K46),IF(N46="SELL - CALL",IF(O46-H46&gt;0,0,(O46-H46)*K46),IF(N46="BUY - PUT",IF(H46-O46&gt;0,0,(O46-H46)*K46)))))</f>
        <v>0</v>
      </c>
    </row>
    <row r="47" customFormat="false" ht="12.75" hidden="false" customHeight="false" outlineLevel="0" collapsed="false">
      <c r="A47" s="23" t="s">
        <v>41</v>
      </c>
      <c r="B47" s="24" t="s">
        <v>325</v>
      </c>
      <c r="C47" s="25" t="s">
        <v>65</v>
      </c>
      <c r="D47" s="24" t="s">
        <v>20</v>
      </c>
      <c r="E47" s="24" t="s">
        <v>35</v>
      </c>
      <c r="F47" s="26" t="n">
        <v>36951</v>
      </c>
      <c r="G47" s="7" t="n">
        <v>300000</v>
      </c>
      <c r="H47" s="1" t="n">
        <v>4.88</v>
      </c>
      <c r="I47" s="24" t="n">
        <v>-0.5</v>
      </c>
      <c r="J47" s="1" t="n">
        <v>4.998</v>
      </c>
      <c r="K47" s="0" t="n">
        <f aca="false">ABS(G47)</f>
        <v>300000</v>
      </c>
      <c r="L47" s="0" t="str">
        <f aca="false">IF(G47&gt;0,"BUY","SELL")</f>
        <v>BUY</v>
      </c>
      <c r="M47" s="0" t="str">
        <f aca="false">IF(E47="C","CALL","PUT")</f>
        <v>PUT</v>
      </c>
      <c r="N47" s="0" t="str">
        <f aca="false">CONCATENATE(L47," - ",M47)</f>
        <v>BUY - PUT</v>
      </c>
      <c r="O47" s="0" t="n">
        <f aca="false">I47+J47</f>
        <v>4.498</v>
      </c>
      <c r="P47" s="9" t="n">
        <f aca="false">IF(N47="SELL - PUT",IF(H47-O47&gt;0,0,(H47-O47)*K47),IF(N47="BUY - CALL",IF(O47-H47&gt;0,0,(H47-O47)*K47),IF(N47="SELL - CALL",IF(O47-H47&gt;0,0,(O47-H47)*K47),IF(N47="BUY - PUT",IF(H47-O47&gt;0,0,(O47-H47)*K47)))))</f>
        <v>0</v>
      </c>
    </row>
    <row r="48" customFormat="false" ht="12.75" hidden="false" customHeight="false" outlineLevel="0" collapsed="false">
      <c r="A48" s="23" t="s">
        <v>41</v>
      </c>
      <c r="B48" s="24" t="s">
        <v>326</v>
      </c>
      <c r="C48" s="25" t="s">
        <v>65</v>
      </c>
      <c r="D48" s="24" t="s">
        <v>20</v>
      </c>
      <c r="E48" s="24" t="s">
        <v>35</v>
      </c>
      <c r="F48" s="26" t="n">
        <v>36951</v>
      </c>
      <c r="G48" s="7" t="n">
        <v>150000</v>
      </c>
      <c r="H48" s="1" t="n">
        <v>4.88</v>
      </c>
      <c r="I48" s="24" t="n">
        <v>-0.5</v>
      </c>
      <c r="J48" s="1" t="n">
        <v>4.998</v>
      </c>
      <c r="K48" s="0" t="n">
        <f aca="false">ABS(G48)</f>
        <v>150000</v>
      </c>
      <c r="L48" s="0" t="str">
        <f aca="false">IF(G48&gt;0,"BUY","SELL")</f>
        <v>BUY</v>
      </c>
      <c r="M48" s="0" t="str">
        <f aca="false">IF(E48="C","CALL","PUT")</f>
        <v>PUT</v>
      </c>
      <c r="N48" s="0" t="str">
        <f aca="false">CONCATENATE(L48," - ",M48)</f>
        <v>BUY - PUT</v>
      </c>
      <c r="O48" s="0" t="n">
        <f aca="false">I48+J48</f>
        <v>4.498</v>
      </c>
      <c r="P48" s="9" t="n">
        <f aca="false">IF(N48="SELL - PUT",IF(H48-O48&gt;0,0,(H48-O48)*K48),IF(N48="BUY - CALL",IF(O48-H48&gt;0,0,(H48-O48)*K48),IF(N48="SELL - CALL",IF(O48-H48&gt;0,0,(O48-H48)*K48),IF(N48="BUY - PUT",IF(H48-O48&gt;0,0,(O48-H48)*K48)))))</f>
        <v>0</v>
      </c>
    </row>
    <row r="49" customFormat="false" ht="12.75" hidden="false" customHeight="false" outlineLevel="0" collapsed="false">
      <c r="A49" s="23" t="s">
        <v>32</v>
      </c>
      <c r="B49" s="24" t="s">
        <v>327</v>
      </c>
      <c r="C49" s="25" t="s">
        <v>65</v>
      </c>
      <c r="D49" s="24" t="s">
        <v>20</v>
      </c>
      <c r="E49" s="24" t="s">
        <v>35</v>
      </c>
      <c r="F49" s="26" t="n">
        <v>36951</v>
      </c>
      <c r="G49" s="7" t="n">
        <v>500000</v>
      </c>
      <c r="H49" s="1" t="n">
        <v>4.88</v>
      </c>
      <c r="I49" s="24" t="n">
        <v>-0.5</v>
      </c>
      <c r="J49" s="1" t="n">
        <v>4.998</v>
      </c>
      <c r="K49" s="0" t="n">
        <f aca="false">ABS(G49)</f>
        <v>500000</v>
      </c>
      <c r="L49" s="0" t="str">
        <f aca="false">IF(G49&gt;0,"BUY","SELL")</f>
        <v>BUY</v>
      </c>
      <c r="M49" s="0" t="str">
        <f aca="false">IF(E49="C","CALL","PUT")</f>
        <v>PUT</v>
      </c>
      <c r="N49" s="0" t="str">
        <f aca="false">CONCATENATE(L49," - ",M49)</f>
        <v>BUY - PUT</v>
      </c>
      <c r="O49" s="0" t="n">
        <f aca="false">I49+J49</f>
        <v>4.498</v>
      </c>
      <c r="P49" s="9" t="n">
        <f aca="false">IF(N49="SELL - PUT",IF(H49-O49&gt;0,0,(H49-O49)*K49),IF(N49="BUY - CALL",IF(O49-H49&gt;0,0,(H49-O49)*K49),IF(N49="SELL - CALL",IF(O49-H49&gt;0,0,(O49-H49)*K49),IF(N49="BUY - PUT",IF(H49-O49&gt;0,0,(O49-H49)*K49)))))</f>
        <v>0</v>
      </c>
    </row>
    <row r="50" customFormat="false" ht="12.75" hidden="false" customHeight="false" outlineLevel="0" collapsed="false">
      <c r="A50" s="19" t="s">
        <v>32</v>
      </c>
      <c r="B50" s="0" t="s">
        <v>328</v>
      </c>
      <c r="C50" s="1" t="s">
        <v>65</v>
      </c>
      <c r="D50" s="0" t="s">
        <v>20</v>
      </c>
      <c r="E50" s="0" t="s">
        <v>35</v>
      </c>
      <c r="F50" s="2" t="n">
        <v>36951</v>
      </c>
      <c r="G50" s="7" t="n">
        <v>500000</v>
      </c>
      <c r="H50" s="1" t="n">
        <v>4.88</v>
      </c>
      <c r="I50" s="0" t="n">
        <v>-0.3</v>
      </c>
      <c r="J50" s="1" t="n">
        <v>4.998</v>
      </c>
      <c r="K50" s="0" t="n">
        <f aca="false">ABS(G50)</f>
        <v>500000</v>
      </c>
      <c r="L50" s="0" t="str">
        <f aca="false">IF(G50&gt;0,"BUY","SELL")</f>
        <v>BUY</v>
      </c>
      <c r="M50" s="0" t="str">
        <f aca="false">IF(E50="C","CALL","PUT")</f>
        <v>PUT</v>
      </c>
      <c r="N50" s="0" t="str">
        <f aca="false">CONCATENATE(L50," - ",M50)</f>
        <v>BUY - PUT</v>
      </c>
      <c r="O50" s="0" t="n">
        <f aca="false">I50+J50</f>
        <v>4.698</v>
      </c>
      <c r="P50" s="9" t="n">
        <f aca="false">IF(N50="SELL - PUT",IF(H50-O50&gt;0,0,(H50-O50)*K50),IF(N50="BUY - CALL",IF(O50-H50&gt;0,0,(H50-O50)*K50),IF(N50="SELL - CALL",IF(O50-H50&gt;0,0,(O50-H50)*K50),IF(N50="BUY - PUT",IF(H50-O50&gt;0,0,(O50-H50)*K50)))))</f>
        <v>0</v>
      </c>
    </row>
    <row r="51" customFormat="false" ht="12.75" hidden="false" customHeight="false" outlineLevel="0" collapsed="false">
      <c r="A51" s="0" t="s">
        <v>86</v>
      </c>
      <c r="B51" s="0" t="s">
        <v>87</v>
      </c>
      <c r="C51" s="1" t="s">
        <v>88</v>
      </c>
      <c r="D51" s="0" t="s">
        <v>20</v>
      </c>
      <c r="E51" s="0" t="s">
        <v>35</v>
      </c>
      <c r="F51" s="2" t="n">
        <v>36951</v>
      </c>
      <c r="G51" s="7" t="n">
        <v>-620000</v>
      </c>
      <c r="H51" s="1" t="n">
        <v>5.01</v>
      </c>
      <c r="I51" s="0" t="n">
        <v>-0.3</v>
      </c>
      <c r="J51" s="1" t="n">
        <v>4.998</v>
      </c>
      <c r="K51" s="0" t="n">
        <f aca="false">ABS(G51)</f>
        <v>620000</v>
      </c>
      <c r="L51" s="0" t="str">
        <f aca="false">IF(G51&gt;0,"BUY","SELL")</f>
        <v>SELL</v>
      </c>
      <c r="M51" s="0" t="str">
        <f aca="false">IF(E51="C","CALL","PUT")</f>
        <v>PUT</v>
      </c>
      <c r="N51" s="0" t="str">
        <f aca="false">CONCATENATE(L51," - ",M51)</f>
        <v>SELL - PUT</v>
      </c>
      <c r="O51" s="0" t="n">
        <f aca="false">I51+J51</f>
        <v>4.698</v>
      </c>
      <c r="P51" s="9" t="n">
        <f aca="false">IF(N51="SELL - PUT",IF(H51-O51&gt;0,0,(H51-O51)*K51),IF(N51="BUY - CALL",IF(O51-H51&gt;0,0,(H51-O51)*K51),IF(N51="SELL - CALL",IF(O51-H51&gt;0,0,(O51-H51)*K51),IF(N51="BUY - PUT",IF(H51-O51&gt;0,0,(O51-H51)*K51)))))</f>
        <v>0</v>
      </c>
    </row>
    <row r="52" customFormat="false" ht="12.75" hidden="false" customHeight="false" outlineLevel="0" collapsed="false">
      <c r="A52" s="0" t="s">
        <v>56</v>
      </c>
      <c r="B52" s="0" t="s">
        <v>89</v>
      </c>
      <c r="C52" s="1" t="s">
        <v>88</v>
      </c>
      <c r="D52" s="0" t="s">
        <v>20</v>
      </c>
      <c r="E52" s="0" t="s">
        <v>35</v>
      </c>
      <c r="F52" s="2" t="n">
        <v>36951</v>
      </c>
      <c r="G52" s="7" t="n">
        <v>-310000</v>
      </c>
      <c r="H52" s="1" t="n">
        <v>5.01</v>
      </c>
      <c r="I52" s="8" t="n">
        <v>-0.3</v>
      </c>
      <c r="J52" s="1" t="n">
        <v>4.998</v>
      </c>
      <c r="K52" s="0" t="n">
        <f aca="false">ABS(G52)</f>
        <v>310000</v>
      </c>
      <c r="L52" s="0" t="str">
        <f aca="false">IF(G52&gt;0,"BUY","SELL")</f>
        <v>SELL</v>
      </c>
      <c r="M52" s="0" t="str">
        <f aca="false">IF(E52="C","CALL","PUT")</f>
        <v>PUT</v>
      </c>
      <c r="N52" s="0" t="str">
        <f aca="false">CONCATENATE(L52," - ",M52)</f>
        <v>SELL - PUT</v>
      </c>
      <c r="O52" s="0" t="n">
        <f aca="false">I52+J52</f>
        <v>4.698</v>
      </c>
      <c r="P52" s="9" t="n">
        <f aca="false">IF(N52="SELL - PUT",IF(H52-O52&gt;0,0,(H52-O52)*K52),IF(N52="BUY - CALL",IF(O52-H52&gt;0,0,(H52-O52)*K52),IF(N52="SELL - CALL",IF(O52-H52&gt;0,0,(O52-H52)*K52),IF(N52="BUY - PUT",IF(H52-O52&gt;0,0,(O52-H52)*K52)))))</f>
        <v>0</v>
      </c>
    </row>
    <row r="53" customFormat="false" ht="12.75" hidden="false" customHeight="false" outlineLevel="0" collapsed="false">
      <c r="A53" s="0" t="s">
        <v>56</v>
      </c>
      <c r="B53" s="0" t="s">
        <v>90</v>
      </c>
      <c r="C53" s="1" t="s">
        <v>88</v>
      </c>
      <c r="D53" s="0" t="s">
        <v>20</v>
      </c>
      <c r="E53" s="0" t="s">
        <v>35</v>
      </c>
      <c r="F53" s="2" t="n">
        <v>36951</v>
      </c>
      <c r="G53" s="7" t="n">
        <v>-310000</v>
      </c>
      <c r="H53" s="1" t="n">
        <v>5.01</v>
      </c>
      <c r="I53" s="8" t="n">
        <v>-0.25</v>
      </c>
      <c r="J53" s="1" t="n">
        <v>4.998</v>
      </c>
      <c r="K53" s="0" t="n">
        <f aca="false">ABS(G53)</f>
        <v>310000</v>
      </c>
      <c r="L53" s="0" t="str">
        <f aca="false">IF(G53&gt;0,"BUY","SELL")</f>
        <v>SELL</v>
      </c>
      <c r="M53" s="0" t="str">
        <f aca="false">IF(E53="C","CALL","PUT")</f>
        <v>PUT</v>
      </c>
      <c r="N53" s="0" t="str">
        <f aca="false">CONCATENATE(L53," - ",M53)</f>
        <v>SELL - PUT</v>
      </c>
      <c r="O53" s="0" t="n">
        <f aca="false">I53+J53</f>
        <v>4.748</v>
      </c>
      <c r="P53" s="9" t="n">
        <f aca="false">IF(N53="SELL - PUT",IF(H53-O53&gt;0,0,(H53-O53)*K53),IF(N53="BUY - CALL",IF(O53-H53&gt;0,0,(H53-O53)*K53),IF(N53="SELL - CALL",IF(O53-H53&gt;0,0,(O53-H53)*K53),IF(N53="BUY - PUT",IF(H53-O53&gt;0,0,(O53-H53)*K53)))))</f>
        <v>0</v>
      </c>
    </row>
    <row r="54" customFormat="false" ht="12.75" hidden="false" customHeight="false" outlineLevel="0" collapsed="false">
      <c r="A54" s="0" t="s">
        <v>56</v>
      </c>
      <c r="B54" s="0" t="s">
        <v>91</v>
      </c>
      <c r="C54" s="1" t="s">
        <v>88</v>
      </c>
      <c r="D54" s="0" t="s">
        <v>20</v>
      </c>
      <c r="E54" s="0" t="s">
        <v>21</v>
      </c>
      <c r="F54" s="2" t="n">
        <v>36951</v>
      </c>
      <c r="G54" s="7" t="n">
        <v>-310000</v>
      </c>
      <c r="H54" s="1" t="n">
        <v>5.01</v>
      </c>
      <c r="I54" s="8" t="n">
        <v>-0.15</v>
      </c>
      <c r="J54" s="1" t="n">
        <v>4.998</v>
      </c>
      <c r="K54" s="0" t="n">
        <f aca="false">ABS(G54)</f>
        <v>310000</v>
      </c>
      <c r="L54" s="0" t="str">
        <f aca="false">IF(G54&gt;0,"BUY","SELL")</f>
        <v>SELL</v>
      </c>
      <c r="M54" s="0" t="str">
        <f aca="false">IF(E54="C","CALL","PUT")</f>
        <v>CALL</v>
      </c>
      <c r="N54" s="0" t="str">
        <f aca="false">CONCATENATE(L54," - ",M54)</f>
        <v>SELL - CALL</v>
      </c>
      <c r="O54" s="0" t="n">
        <f aca="false">I54+J54</f>
        <v>4.848</v>
      </c>
      <c r="P54" s="9" t="n">
        <f aca="false">IF(N54="SELL - PUT",IF(H54-O54&gt;0,0,(H54-O54)*K54),IF(N54="BUY - CALL",IF(O54-H54&gt;0,0,(H54-O54)*K54),IF(N54="SELL - CALL",IF(O54-H54&gt;0,0,(O54-H54)*K54),IF(N54="BUY - PUT",IF(H54-O54&gt;0,0,(O54-H54)*K54)))))</f>
        <v>-50220</v>
      </c>
    </row>
    <row r="55" customFormat="false" ht="12.75" hidden="false" customHeight="false" outlineLevel="0" collapsed="false">
      <c r="A55" s="0" t="s">
        <v>86</v>
      </c>
      <c r="B55" s="0" t="s">
        <v>92</v>
      </c>
      <c r="C55" s="1" t="s">
        <v>88</v>
      </c>
      <c r="D55" s="0" t="s">
        <v>20</v>
      </c>
      <c r="E55" s="0" t="s">
        <v>21</v>
      </c>
      <c r="F55" s="2" t="n">
        <v>36951</v>
      </c>
      <c r="G55" s="7" t="n">
        <v>310000</v>
      </c>
      <c r="H55" s="1" t="n">
        <v>5.01</v>
      </c>
      <c r="I55" s="8" t="n">
        <v>-0.15</v>
      </c>
      <c r="J55" s="1" t="n">
        <v>4.998</v>
      </c>
      <c r="K55" s="0" t="n">
        <f aca="false">ABS(G55)</f>
        <v>310000</v>
      </c>
      <c r="L55" s="0" t="str">
        <f aca="false">IF(G55&gt;0,"BUY","SELL")</f>
        <v>BUY</v>
      </c>
      <c r="M55" s="0" t="str">
        <f aca="false">IF(E55="C","CALL","PUT")</f>
        <v>CALL</v>
      </c>
      <c r="N55" s="0" t="str">
        <f aca="false">CONCATENATE(L55," - ",M55)</f>
        <v>BUY - CALL</v>
      </c>
      <c r="O55" s="0" t="n">
        <f aca="false">I55+J55</f>
        <v>4.848</v>
      </c>
      <c r="P55" s="9" t="n">
        <f aca="false">IF(N55="SELL - PUT",IF(H55-O55&gt;0,0,(H55-O55)*K55),IF(N55="BUY - CALL",IF(O55-H55&gt;0,0,(H55-O55)*K55),IF(N55="SELL - CALL",IF(O55-H55&gt;0,0,(O55-H55)*K55),IF(N55="BUY - PUT",IF(H55-O55&gt;0,0,(O55-H55)*K55)))))</f>
        <v>50220</v>
      </c>
    </row>
    <row r="56" customFormat="false" ht="12.75" hidden="false" customHeight="false" outlineLevel="0" collapsed="false">
      <c r="A56" s="19" t="s">
        <v>30</v>
      </c>
      <c r="B56" s="0" t="s">
        <v>93</v>
      </c>
      <c r="C56" s="1" t="s">
        <v>88</v>
      </c>
      <c r="D56" s="0" t="s">
        <v>20</v>
      </c>
      <c r="E56" s="0" t="s">
        <v>35</v>
      </c>
      <c r="F56" s="2" t="n">
        <v>36951</v>
      </c>
      <c r="G56" s="7" t="n">
        <v>-1000000</v>
      </c>
      <c r="H56" s="1" t="n">
        <v>5.01</v>
      </c>
      <c r="I56" s="0" t="n">
        <v>-0.12</v>
      </c>
      <c r="J56" s="1" t="n">
        <v>4.998</v>
      </c>
      <c r="K56" s="0" t="n">
        <f aca="false">ABS(G56)</f>
        <v>1000000</v>
      </c>
      <c r="L56" s="0" t="str">
        <f aca="false">IF(G56&gt;0,"BUY","SELL")</f>
        <v>SELL</v>
      </c>
      <c r="M56" s="0" t="str">
        <f aca="false">IF(E56="C","CALL","PUT")</f>
        <v>PUT</v>
      </c>
      <c r="N56" s="0" t="str">
        <f aca="false">CONCATENATE(L56," - ",M56)</f>
        <v>SELL - PUT</v>
      </c>
      <c r="O56" s="0" t="n">
        <f aca="false">I56+J56</f>
        <v>4.878</v>
      </c>
      <c r="P56" s="9" t="n">
        <f aca="false">IF(N56="SELL - PUT",IF(H56-O56&gt;0,0,(H56-O56)*K56),IF(N56="BUY - CALL",IF(O56-H56&gt;0,0,(H56-O56)*K56),IF(N56="SELL - CALL",IF(O56-H56&gt;0,0,(O56-H56)*K56),IF(N56="BUY - PUT",IF(H56-O56&gt;0,0,(O56-H56)*K56)))))</f>
        <v>0</v>
      </c>
    </row>
    <row r="57" customFormat="false" ht="12.75" hidden="false" customHeight="false" outlineLevel="0" collapsed="false">
      <c r="A57" s="19" t="s">
        <v>86</v>
      </c>
      <c r="B57" s="0" t="s">
        <v>94</v>
      </c>
      <c r="C57" s="1" t="s">
        <v>88</v>
      </c>
      <c r="D57" s="0" t="s">
        <v>20</v>
      </c>
      <c r="E57" s="0" t="s">
        <v>35</v>
      </c>
      <c r="F57" s="2" t="n">
        <v>36951</v>
      </c>
      <c r="G57" s="7" t="n">
        <v>-310000</v>
      </c>
      <c r="H57" s="1" t="n">
        <v>5.01</v>
      </c>
      <c r="I57" s="0" t="n">
        <v>-0.25</v>
      </c>
      <c r="J57" s="1" t="n">
        <v>4.998</v>
      </c>
      <c r="K57" s="0" t="n">
        <f aca="false">ABS(G57)</f>
        <v>310000</v>
      </c>
      <c r="L57" s="0" t="str">
        <f aca="false">IF(G57&gt;0,"BUY","SELL")</f>
        <v>SELL</v>
      </c>
      <c r="M57" s="0" t="str">
        <f aca="false">IF(E57="C","CALL","PUT")</f>
        <v>PUT</v>
      </c>
      <c r="N57" s="0" t="str">
        <f aca="false">CONCATENATE(L57," - ",M57)</f>
        <v>SELL - PUT</v>
      </c>
      <c r="O57" s="0" t="n">
        <f aca="false">I57+J57</f>
        <v>4.748</v>
      </c>
      <c r="P57" s="9" t="n">
        <f aca="false">IF(N57="SELL - PUT",IF(H57-O57&gt;0,0,(H57-O57)*K57),IF(N57="BUY - CALL",IF(O57-H57&gt;0,0,(H57-O57)*K57),IF(N57="SELL - CALL",IF(O57-H57&gt;0,0,(O57-H57)*K57),IF(N57="BUY - PUT",IF(H57-O57&gt;0,0,(O57-H57)*K57)))))</f>
        <v>0</v>
      </c>
    </row>
    <row r="58" customFormat="false" ht="12.75" hidden="false" customHeight="false" outlineLevel="0" collapsed="false">
      <c r="A58" s="0" t="s">
        <v>30</v>
      </c>
      <c r="B58" s="0" t="s">
        <v>329</v>
      </c>
      <c r="C58" s="1" t="s">
        <v>96</v>
      </c>
      <c r="D58" s="0" t="s">
        <v>20</v>
      </c>
      <c r="E58" s="0" t="s">
        <v>330</v>
      </c>
      <c r="F58" s="2" t="n">
        <v>36951</v>
      </c>
      <c r="G58" s="7" t="n">
        <v>1240000</v>
      </c>
      <c r="H58" s="1" t="n">
        <v>5.63</v>
      </c>
      <c r="I58" s="8" t="n">
        <v>1.25</v>
      </c>
      <c r="J58" s="1" t="n">
        <v>4.998</v>
      </c>
      <c r="K58" s="0" t="n">
        <f aca="false">ABS(G58)</f>
        <v>1240000</v>
      </c>
      <c r="L58" s="0" t="str">
        <f aca="false">IF(G58&gt;0,"BUY","SELL")</f>
        <v>BUY</v>
      </c>
      <c r="M58" s="0" t="str">
        <f aca="false">IF(E58="C","CALL","PUT")</f>
        <v>CALL</v>
      </c>
      <c r="N58" s="0" t="str">
        <f aca="false">CONCATENATE(L58," - ",M58)</f>
        <v>BUY - CALL</v>
      </c>
      <c r="O58" s="0" t="n">
        <f aca="false">I58+J58</f>
        <v>6.248</v>
      </c>
      <c r="P58" s="9" t="n">
        <f aca="false">IF(N58="SELL - PUT",IF(H58-O58&gt;0,0,(H58-O58)*K58),IF(N58="BUY - CALL",IF(O58-H58&gt;0,0,(H58-O58)*K58),IF(N58="SELL - CALL",IF(O58-H58&gt;0,0,(O58-H58)*K58),IF(N58="BUY - PUT",IF(H58-O58&gt;0,0,(O58-H58)*K58)))))</f>
        <v>0</v>
      </c>
    </row>
    <row r="59" customFormat="false" ht="12.75" hidden="false" customHeight="false" outlineLevel="0" collapsed="false">
      <c r="A59" s="0" t="s">
        <v>331</v>
      </c>
      <c r="B59" s="0" t="s">
        <v>332</v>
      </c>
      <c r="C59" s="1" t="s">
        <v>96</v>
      </c>
      <c r="D59" s="0" t="s">
        <v>20</v>
      </c>
      <c r="E59" s="0" t="s">
        <v>21</v>
      </c>
      <c r="F59" s="2" t="n">
        <v>36951</v>
      </c>
      <c r="G59" s="7" t="n">
        <v>-310000</v>
      </c>
      <c r="H59" s="1" t="n">
        <v>5.63</v>
      </c>
      <c r="I59" s="8" t="n">
        <v>1.25</v>
      </c>
      <c r="J59" s="1" t="n">
        <v>4.998</v>
      </c>
      <c r="K59" s="0" t="n">
        <f aca="false">ABS(G59)</f>
        <v>310000</v>
      </c>
      <c r="L59" s="0" t="str">
        <f aca="false">IF(G59&gt;0,"BUY","SELL")</f>
        <v>SELL</v>
      </c>
      <c r="M59" s="0" t="str">
        <f aca="false">IF(E59="C","CALL","PUT")</f>
        <v>CALL</v>
      </c>
      <c r="N59" s="0" t="str">
        <f aca="false">CONCATENATE(L59," - ",M59)</f>
        <v>SELL - CALL</v>
      </c>
      <c r="O59" s="0" t="n">
        <f aca="false">I59+J59</f>
        <v>6.248</v>
      </c>
      <c r="P59" s="9" t="n">
        <f aca="false">IF(N59="SELL - PUT",IF(H59-O59&gt;0,0,(H59-O59)*K59),IF(N59="BUY - CALL",IF(O59-H59&gt;0,0,(H59-O59)*K59),IF(N59="SELL - CALL",IF(O59-H59&gt;0,0,(O59-H59)*K59),IF(N59="BUY - PUT",IF(H59-O59&gt;0,0,(O59-H59)*K59)))))</f>
        <v>0</v>
      </c>
    </row>
    <row r="60" customFormat="false" ht="12.75" hidden="false" customHeight="false" outlineLevel="0" collapsed="false">
      <c r="A60" s="23" t="s">
        <v>63</v>
      </c>
      <c r="B60" s="24" t="s">
        <v>97</v>
      </c>
      <c r="C60" s="25" t="s">
        <v>96</v>
      </c>
      <c r="D60" s="24" t="s">
        <v>20</v>
      </c>
      <c r="E60" s="24" t="s">
        <v>35</v>
      </c>
      <c r="F60" s="26" t="n">
        <v>36951</v>
      </c>
      <c r="G60" s="7" t="n">
        <v>500000</v>
      </c>
      <c r="H60" s="1" t="n">
        <v>5.63</v>
      </c>
      <c r="I60" s="24" t="n">
        <v>0.75</v>
      </c>
      <c r="J60" s="1" t="n">
        <v>4.998</v>
      </c>
      <c r="K60" s="0" t="n">
        <f aca="false">ABS(G60)</f>
        <v>500000</v>
      </c>
      <c r="L60" s="0" t="str">
        <f aca="false">IF(G60&gt;0,"BUY","SELL")</f>
        <v>BUY</v>
      </c>
      <c r="M60" s="0" t="str">
        <f aca="false">IF(E60="C","CALL","PUT")</f>
        <v>PUT</v>
      </c>
      <c r="N60" s="0" t="str">
        <f aca="false">CONCATENATE(L60," - ",M60)</f>
        <v>BUY - PUT</v>
      </c>
      <c r="O60" s="0" t="n">
        <f aca="false">I60+J60</f>
        <v>5.748</v>
      </c>
      <c r="P60" s="9" t="n">
        <f aca="false">IF(N60="SELL - PUT",IF(H60-O60&gt;0,0,(H60-O60)*K60),IF(N60="BUY - CALL",IF(O60-H60&gt;0,0,(H60-O60)*K60),IF(N60="SELL - CALL",IF(O60-H60&gt;0,0,(O60-H60)*K60),IF(N60="BUY - PUT",IF(H60-O60&gt;0,0,(O60-H60)*K60)))))</f>
        <v>59000.0000000002</v>
      </c>
    </row>
    <row r="61" customFormat="false" ht="12.75" hidden="false" customHeight="false" outlineLevel="0" collapsed="false">
      <c r="A61" s="23" t="s">
        <v>28</v>
      </c>
      <c r="B61" s="24" t="s">
        <v>98</v>
      </c>
      <c r="C61" s="25" t="s">
        <v>96</v>
      </c>
      <c r="D61" s="24" t="s">
        <v>20</v>
      </c>
      <c r="E61" s="24" t="s">
        <v>21</v>
      </c>
      <c r="F61" s="26" t="n">
        <v>36951</v>
      </c>
      <c r="G61" s="7" t="n">
        <v>-500000</v>
      </c>
      <c r="H61" s="1" t="n">
        <v>5.63</v>
      </c>
      <c r="I61" s="24" t="n">
        <v>1.15</v>
      </c>
      <c r="J61" s="1" t="n">
        <v>4.998</v>
      </c>
      <c r="K61" s="0" t="n">
        <f aca="false">ABS(G61)</f>
        <v>500000</v>
      </c>
      <c r="L61" s="0" t="str">
        <f aca="false">IF(G61&gt;0,"BUY","SELL")</f>
        <v>SELL</v>
      </c>
      <c r="M61" s="0" t="str">
        <f aca="false">IF(E61="C","CALL","PUT")</f>
        <v>CALL</v>
      </c>
      <c r="N61" s="0" t="str">
        <f aca="false">CONCATENATE(L61," - ",M61)</f>
        <v>SELL - CALL</v>
      </c>
      <c r="O61" s="0" t="n">
        <f aca="false">I61+J61</f>
        <v>6.148</v>
      </c>
      <c r="P61" s="9" t="n">
        <f aca="false">IF(N61="SELL - PUT",IF(H61-O61&gt;0,0,(H61-O61)*K61),IF(N61="BUY - CALL",IF(O61-H61&gt;0,0,(H61-O61)*K61),IF(N61="SELL - CALL",IF(O61-H61&gt;0,0,(O61-H61)*K61),IF(N61="BUY - PUT",IF(H61-O61&gt;0,0,(O61-H61)*K61)))))</f>
        <v>0</v>
      </c>
    </row>
    <row r="62" customFormat="false" ht="12.75" hidden="false" customHeight="false" outlineLevel="0" collapsed="false">
      <c r="A62" s="23" t="s">
        <v>28</v>
      </c>
      <c r="B62" s="24" t="s">
        <v>99</v>
      </c>
      <c r="C62" s="25" t="s">
        <v>96</v>
      </c>
      <c r="D62" s="24" t="s">
        <v>20</v>
      </c>
      <c r="E62" s="24" t="s">
        <v>21</v>
      </c>
      <c r="F62" s="26" t="n">
        <v>36951</v>
      </c>
      <c r="G62" s="7" t="n">
        <v>-250000</v>
      </c>
      <c r="H62" s="1" t="n">
        <v>5.63</v>
      </c>
      <c r="I62" s="24" t="n">
        <v>1.15</v>
      </c>
      <c r="J62" s="1" t="n">
        <v>4.998</v>
      </c>
      <c r="K62" s="0" t="n">
        <f aca="false">ABS(G62)</f>
        <v>250000</v>
      </c>
      <c r="L62" s="0" t="str">
        <f aca="false">IF(G62&gt;0,"BUY","SELL")</f>
        <v>SELL</v>
      </c>
      <c r="M62" s="0" t="str">
        <f aca="false">IF(E62="C","CALL","PUT")</f>
        <v>CALL</v>
      </c>
      <c r="N62" s="0" t="str">
        <f aca="false">CONCATENATE(L62," - ",M62)</f>
        <v>SELL - CALL</v>
      </c>
      <c r="O62" s="0" t="n">
        <f aca="false">I62+J62</f>
        <v>6.148</v>
      </c>
      <c r="P62" s="9" t="n">
        <f aca="false">IF(N62="SELL - PUT",IF(H62-O62&gt;0,0,(H62-O62)*K62),IF(N62="BUY - CALL",IF(O62-H62&gt;0,0,(H62-O62)*K62),IF(N62="SELL - CALL",IF(O62-H62&gt;0,0,(O62-H62)*K62),IF(N62="BUY - PUT",IF(H62-O62&gt;0,0,(O62-H62)*K62)))))</f>
        <v>0</v>
      </c>
    </row>
    <row r="63" customFormat="false" ht="12.75" hidden="false" customHeight="false" outlineLevel="0" collapsed="false">
      <c r="A63" s="23" t="s">
        <v>28</v>
      </c>
      <c r="B63" s="24" t="s">
        <v>100</v>
      </c>
      <c r="C63" s="25" t="s">
        <v>96</v>
      </c>
      <c r="D63" s="24" t="s">
        <v>20</v>
      </c>
      <c r="E63" s="24" t="s">
        <v>35</v>
      </c>
      <c r="F63" s="26" t="n">
        <v>36951</v>
      </c>
      <c r="G63" s="7" t="n">
        <v>-250000</v>
      </c>
      <c r="H63" s="1" t="n">
        <v>5.63</v>
      </c>
      <c r="I63" s="24" t="n">
        <v>1.15</v>
      </c>
      <c r="J63" s="1" t="n">
        <v>4.998</v>
      </c>
      <c r="K63" s="0" t="n">
        <f aca="false">ABS(G63)</f>
        <v>250000</v>
      </c>
      <c r="L63" s="0" t="str">
        <f aca="false">IF(G63&gt;0,"BUY","SELL")</f>
        <v>SELL</v>
      </c>
      <c r="M63" s="0" t="str">
        <f aca="false">IF(E63="C","CALL","PUT")</f>
        <v>PUT</v>
      </c>
      <c r="N63" s="0" t="str">
        <f aca="false">CONCATENATE(L63," - ",M63)</f>
        <v>SELL - PUT</v>
      </c>
      <c r="O63" s="0" t="n">
        <f aca="false">I63+J63</f>
        <v>6.148</v>
      </c>
      <c r="P63" s="9" t="n">
        <f aca="false">IF(N63="SELL - PUT",IF(H63-O63&gt;0,0,(H63-O63)*K63),IF(N63="BUY - CALL",IF(O63-H63&gt;0,0,(H63-O63)*K63),IF(N63="SELL - CALL",IF(O63-H63&gt;0,0,(O63-H63)*K63),IF(N63="BUY - PUT",IF(H63-O63&gt;0,0,(O63-H63)*K63)))))</f>
        <v>-129500</v>
      </c>
    </row>
    <row r="64" customFormat="false" ht="12.75" hidden="false" customHeight="false" outlineLevel="0" collapsed="false">
      <c r="A64" s="23" t="s">
        <v>86</v>
      </c>
      <c r="B64" s="24" t="s">
        <v>101</v>
      </c>
      <c r="C64" s="25" t="s">
        <v>96</v>
      </c>
      <c r="D64" s="24" t="s">
        <v>20</v>
      </c>
      <c r="E64" s="24" t="s">
        <v>21</v>
      </c>
      <c r="F64" s="26" t="n">
        <v>36951</v>
      </c>
      <c r="G64" s="7" t="n">
        <v>620000</v>
      </c>
      <c r="H64" s="1" t="n">
        <v>5.63</v>
      </c>
      <c r="I64" s="24" t="n">
        <v>2.2</v>
      </c>
      <c r="J64" s="1" t="n">
        <v>4.998</v>
      </c>
      <c r="K64" s="0" t="n">
        <f aca="false">ABS(G64)</f>
        <v>620000</v>
      </c>
      <c r="L64" s="0" t="str">
        <f aca="false">IF(G64&gt;0,"BUY","SELL")</f>
        <v>BUY</v>
      </c>
      <c r="M64" s="0" t="str">
        <f aca="false">IF(E64="C","CALL","PUT")</f>
        <v>CALL</v>
      </c>
      <c r="N64" s="0" t="str">
        <f aca="false">CONCATENATE(L64," - ",M64)</f>
        <v>BUY - CALL</v>
      </c>
      <c r="O64" s="0" t="n">
        <f aca="false">I64+J64</f>
        <v>7.198</v>
      </c>
      <c r="P64" s="9" t="n">
        <f aca="false">IF(N64="SELL - PUT",IF(H64-O64&gt;0,0,(H64-O64)*K64),IF(N64="BUY - CALL",IF(O64-H64&gt;0,0,(H64-O64)*K64),IF(N64="SELL - CALL",IF(O64-H64&gt;0,0,(O64-H64)*K64),IF(N64="BUY - PUT",IF(H64-O64&gt;0,0,(O64-H64)*K64)))))</f>
        <v>0</v>
      </c>
    </row>
    <row r="65" customFormat="false" ht="12.75" hidden="false" customHeight="false" outlineLevel="0" collapsed="false">
      <c r="A65" s="23" t="s">
        <v>102</v>
      </c>
      <c r="B65" s="24" t="s">
        <v>103</v>
      </c>
      <c r="C65" s="25" t="s">
        <v>96</v>
      </c>
      <c r="D65" s="24" t="s">
        <v>20</v>
      </c>
      <c r="E65" s="24" t="s">
        <v>35</v>
      </c>
      <c r="F65" s="26" t="n">
        <v>36951</v>
      </c>
      <c r="G65" s="7" t="n">
        <v>500000</v>
      </c>
      <c r="H65" s="1" t="n">
        <v>5.63</v>
      </c>
      <c r="I65" s="24" t="n">
        <v>0.7</v>
      </c>
      <c r="J65" s="1" t="n">
        <v>4.998</v>
      </c>
      <c r="K65" s="0" t="n">
        <f aca="false">ABS(G65)</f>
        <v>500000</v>
      </c>
      <c r="L65" s="0" t="str">
        <f aca="false">IF(G65&gt;0,"BUY","SELL")</f>
        <v>BUY</v>
      </c>
      <c r="M65" s="0" t="str">
        <f aca="false">IF(E65="C","CALL","PUT")</f>
        <v>PUT</v>
      </c>
      <c r="N65" s="0" t="str">
        <f aca="false">CONCATENATE(L65," - ",M65)</f>
        <v>BUY - PUT</v>
      </c>
      <c r="O65" s="0" t="n">
        <f aca="false">I65+J65</f>
        <v>5.698</v>
      </c>
      <c r="P65" s="9" t="n">
        <f aca="false">IF(N65="SELL - PUT",IF(H65-O65&gt;0,0,(H65-O65)*K65),IF(N65="BUY - CALL",IF(O65-H65&gt;0,0,(H65-O65)*K65),IF(N65="SELL - CALL",IF(O65-H65&gt;0,0,(O65-H65)*K65),IF(N65="BUY - PUT",IF(H65-O65&gt;0,0,(O65-H65)*K65)))))</f>
        <v>34000.0000000003</v>
      </c>
    </row>
    <row r="66" customFormat="false" ht="12.75" hidden="false" customHeight="false" outlineLevel="0" collapsed="false">
      <c r="A66" s="19" t="s">
        <v>86</v>
      </c>
      <c r="B66" s="0" t="s">
        <v>106</v>
      </c>
      <c r="C66" s="1" t="s">
        <v>96</v>
      </c>
      <c r="D66" s="0" t="s">
        <v>20</v>
      </c>
      <c r="E66" s="0" t="s">
        <v>21</v>
      </c>
      <c r="F66" s="2" t="n">
        <v>36951</v>
      </c>
      <c r="G66" s="7" t="n">
        <v>310000</v>
      </c>
      <c r="H66" s="1" t="n">
        <v>5.63</v>
      </c>
      <c r="I66" s="0" t="n">
        <v>2.2</v>
      </c>
      <c r="J66" s="1" t="n">
        <v>4.998</v>
      </c>
      <c r="K66" s="0" t="n">
        <f aca="false">ABS(G66)</f>
        <v>310000</v>
      </c>
      <c r="L66" s="0" t="str">
        <f aca="false">IF(G66&gt;0,"BUY","SELL")</f>
        <v>BUY</v>
      </c>
      <c r="M66" s="0" t="str">
        <f aca="false">IF(E66="C","CALL","PUT")</f>
        <v>CALL</v>
      </c>
      <c r="N66" s="0" t="str">
        <f aca="false">CONCATENATE(L66," - ",M66)</f>
        <v>BUY - CALL</v>
      </c>
      <c r="O66" s="0" t="n">
        <f aca="false">I66+J66</f>
        <v>7.198</v>
      </c>
      <c r="P66" s="9" t="n">
        <f aca="false">IF(N66="SELL - PUT",IF(H66-O66&gt;0,0,(H66-O66)*K66),IF(N66="BUY - CALL",IF(O66-H66&gt;0,0,(H66-O66)*K66),IF(N66="SELL - CALL",IF(O66-H66&gt;0,0,(O66-H66)*K66),IF(N66="BUY - PUT",IF(H66-O66&gt;0,0,(O66-H66)*K66)))))</f>
        <v>0</v>
      </c>
    </row>
    <row r="67" customFormat="false" ht="12.75" hidden="false" customHeight="false" outlineLevel="0" collapsed="false">
      <c r="A67" s="0" t="s">
        <v>28</v>
      </c>
      <c r="B67" s="0" t="s">
        <v>107</v>
      </c>
      <c r="C67" s="1" t="s">
        <v>96</v>
      </c>
      <c r="D67" s="0" t="s">
        <v>20</v>
      </c>
      <c r="E67" s="0" t="s">
        <v>21</v>
      </c>
      <c r="F67" s="2" t="n">
        <v>36951</v>
      </c>
      <c r="G67" s="7" t="n">
        <v>-1000000</v>
      </c>
      <c r="H67" s="1" t="n">
        <v>5.63</v>
      </c>
      <c r="I67" s="8" t="n">
        <v>1.15</v>
      </c>
      <c r="J67" s="1" t="n">
        <v>4.998</v>
      </c>
      <c r="K67" s="0" t="n">
        <f aca="false">ABS(G67)</f>
        <v>1000000</v>
      </c>
      <c r="L67" s="0" t="str">
        <f aca="false">IF(G67&gt;0,"BUY","SELL")</f>
        <v>SELL</v>
      </c>
      <c r="M67" s="0" t="str">
        <f aca="false">IF(E67="C","CALL","PUT")</f>
        <v>CALL</v>
      </c>
      <c r="N67" s="0" t="str">
        <f aca="false">CONCATENATE(L67," - ",M67)</f>
        <v>SELL - CALL</v>
      </c>
      <c r="O67" s="0" t="n">
        <f aca="false">I67+J67</f>
        <v>6.148</v>
      </c>
      <c r="P67" s="9" t="n">
        <f aca="false">IF(N67="SELL - PUT",IF(H67-O67&gt;0,0,(H67-O67)*K67),IF(N67="BUY - CALL",IF(O67-H67&gt;0,0,(H67-O67)*K67),IF(N67="SELL - CALL",IF(O67-H67&gt;0,0,(O67-H67)*K67),IF(N67="BUY - PUT",IF(H67-O67&gt;0,0,(O67-H67)*K67)))))</f>
        <v>0</v>
      </c>
    </row>
    <row r="68" customFormat="false" ht="12.75" hidden="false" customHeight="false" outlineLevel="0" collapsed="false">
      <c r="A68" s="19" t="s">
        <v>102</v>
      </c>
      <c r="B68" s="0" t="s">
        <v>108</v>
      </c>
      <c r="C68" s="1" t="s">
        <v>96</v>
      </c>
      <c r="D68" s="0" t="s">
        <v>20</v>
      </c>
      <c r="E68" s="0" t="s">
        <v>21</v>
      </c>
      <c r="F68" s="2" t="n">
        <v>36951</v>
      </c>
      <c r="G68" s="7" t="n">
        <v>310000</v>
      </c>
      <c r="H68" s="1" t="n">
        <v>5.63</v>
      </c>
      <c r="I68" s="0" t="n">
        <v>1.15</v>
      </c>
      <c r="J68" s="1" t="n">
        <v>4.998</v>
      </c>
      <c r="K68" s="0" t="n">
        <f aca="false">ABS(G68)</f>
        <v>310000</v>
      </c>
      <c r="L68" s="0" t="str">
        <f aca="false">IF(G68&gt;0,"BUY","SELL")</f>
        <v>BUY</v>
      </c>
      <c r="M68" s="0" t="str">
        <f aca="false">IF(E68="C","CALL","PUT")</f>
        <v>CALL</v>
      </c>
      <c r="N68" s="0" t="str">
        <f aca="false">CONCATENATE(L68," - ",M68)</f>
        <v>BUY - CALL</v>
      </c>
      <c r="O68" s="0" t="n">
        <f aca="false">I68+J68</f>
        <v>6.148</v>
      </c>
      <c r="P68" s="9" t="n">
        <f aca="false">IF(N68="SELL - PUT",IF(H68-O68&gt;0,0,(H68-O68)*K68),IF(N68="BUY - CALL",IF(O68-H68&gt;0,0,(H68-O68)*K68),IF(N68="SELL - CALL",IF(O68-H68&gt;0,0,(O68-H68)*K68),IF(N68="BUY - PUT",IF(H68-O68&gt;0,0,(O68-H68)*K68)))))</f>
        <v>0</v>
      </c>
    </row>
    <row r="69" customFormat="false" ht="12.75" hidden="false" customHeight="false" outlineLevel="0" collapsed="false">
      <c r="A69" s="23" t="s">
        <v>86</v>
      </c>
      <c r="B69" s="24" t="s">
        <v>109</v>
      </c>
      <c r="C69" s="25" t="s">
        <v>96</v>
      </c>
      <c r="D69" s="24" t="s">
        <v>20</v>
      </c>
      <c r="E69" s="24" t="s">
        <v>21</v>
      </c>
      <c r="F69" s="26" t="n">
        <v>36951</v>
      </c>
      <c r="G69" s="7" t="n">
        <v>1000000</v>
      </c>
      <c r="H69" s="1" t="n">
        <v>5.63</v>
      </c>
      <c r="I69" s="24" t="n">
        <v>2</v>
      </c>
      <c r="J69" s="1" t="n">
        <v>4.998</v>
      </c>
      <c r="K69" s="0" t="n">
        <f aca="false">ABS(G69)</f>
        <v>1000000</v>
      </c>
      <c r="L69" s="0" t="str">
        <f aca="false">IF(G69&gt;0,"BUY","SELL")</f>
        <v>BUY</v>
      </c>
      <c r="M69" s="0" t="str">
        <f aca="false">IF(E69="C","CALL","PUT")</f>
        <v>CALL</v>
      </c>
      <c r="N69" s="0" t="str">
        <f aca="false">CONCATENATE(L69," - ",M69)</f>
        <v>BUY - CALL</v>
      </c>
      <c r="O69" s="0" t="n">
        <f aca="false">I69+J69</f>
        <v>6.998</v>
      </c>
      <c r="P69" s="9" t="n">
        <f aca="false">IF(N69="SELL - PUT",IF(H69-O69&gt;0,0,(H69-O69)*K69),IF(N69="BUY - CALL",IF(O69-H69&gt;0,0,(H69-O69)*K69),IF(N69="SELL - CALL",IF(O69-H69&gt;0,0,(O69-H69)*K69),IF(N69="BUY - PUT",IF(H69-O69&gt;0,0,(O69-H69)*K69)))))</f>
        <v>0</v>
      </c>
    </row>
    <row r="70" customFormat="false" ht="12.75" hidden="false" customHeight="false" outlineLevel="0" collapsed="false">
      <c r="A70" s="23" t="s">
        <v>102</v>
      </c>
      <c r="B70" s="24" t="s">
        <v>110</v>
      </c>
      <c r="C70" s="25" t="s">
        <v>96</v>
      </c>
      <c r="D70" s="24" t="s">
        <v>20</v>
      </c>
      <c r="E70" s="24" t="s">
        <v>21</v>
      </c>
      <c r="F70" s="26" t="n">
        <v>36951</v>
      </c>
      <c r="G70" s="7" t="n">
        <v>-310000</v>
      </c>
      <c r="H70" s="1" t="n">
        <v>5.63</v>
      </c>
      <c r="I70" s="24" t="n">
        <v>2.2</v>
      </c>
      <c r="J70" s="1" t="n">
        <v>4.998</v>
      </c>
      <c r="K70" s="0" t="n">
        <f aca="false">ABS(G70)</f>
        <v>310000</v>
      </c>
      <c r="L70" s="0" t="str">
        <f aca="false">IF(G70&gt;0,"BUY","SELL")</f>
        <v>SELL</v>
      </c>
      <c r="M70" s="0" t="str">
        <f aca="false">IF(E70="C","CALL","PUT")</f>
        <v>CALL</v>
      </c>
      <c r="N70" s="0" t="str">
        <f aca="false">CONCATENATE(L70," - ",M70)</f>
        <v>SELL - CALL</v>
      </c>
      <c r="O70" s="0" t="n">
        <f aca="false">I70+J70</f>
        <v>7.198</v>
      </c>
      <c r="P70" s="9" t="n">
        <f aca="false">IF(N70="SELL - PUT",IF(H70-O70&gt;0,0,(H70-O70)*K70),IF(N70="BUY - CALL",IF(O70-H70&gt;0,0,(H70-O70)*K70),IF(N70="SELL - CALL",IF(O70-H70&gt;0,0,(O70-H70)*K70),IF(N70="BUY - PUT",IF(H70-O70&gt;0,0,(O70-H70)*K70)))))</f>
        <v>0</v>
      </c>
    </row>
    <row r="71" customFormat="false" ht="12.75" hidden="false" customHeight="false" outlineLevel="0" collapsed="false">
      <c r="A71" s="23" t="s">
        <v>30</v>
      </c>
      <c r="B71" s="24" t="s">
        <v>111</v>
      </c>
      <c r="C71" s="25" t="s">
        <v>96</v>
      </c>
      <c r="D71" s="24" t="s">
        <v>20</v>
      </c>
      <c r="E71" s="24" t="s">
        <v>21</v>
      </c>
      <c r="F71" s="26" t="n">
        <v>36951</v>
      </c>
      <c r="G71" s="7" t="n">
        <v>-500000</v>
      </c>
      <c r="H71" s="1" t="n">
        <v>5.63</v>
      </c>
      <c r="I71" s="24" t="n">
        <v>1.6</v>
      </c>
      <c r="J71" s="1" t="n">
        <v>4.998</v>
      </c>
      <c r="K71" s="0" t="n">
        <f aca="false">ABS(G71)</f>
        <v>500000</v>
      </c>
      <c r="L71" s="0" t="str">
        <f aca="false">IF(G71&gt;0,"BUY","SELL")</f>
        <v>SELL</v>
      </c>
      <c r="M71" s="0" t="str">
        <f aca="false">IF(E71="C","CALL","PUT")</f>
        <v>CALL</v>
      </c>
      <c r="N71" s="0" t="str">
        <f aca="false">CONCATENATE(L71," - ",M71)</f>
        <v>SELL - CALL</v>
      </c>
      <c r="O71" s="0" t="n">
        <f aca="false">I71+J71</f>
        <v>6.598</v>
      </c>
      <c r="P71" s="9" t="n">
        <f aca="false">IF(N71="SELL - PUT",IF(H71-O71&gt;0,0,(H71-O71)*K71),IF(N71="BUY - CALL",IF(O71-H71&gt;0,0,(H71-O71)*K71),IF(N71="SELL - CALL",IF(O71-H71&gt;0,0,(O71-H71)*K71),IF(N71="BUY - PUT",IF(H71-O71&gt;0,0,(O71-H71)*K71)))))</f>
        <v>0</v>
      </c>
    </row>
    <row r="72" customFormat="false" ht="12.75" hidden="false" customHeight="false" outlineLevel="0" collapsed="false">
      <c r="A72" s="23" t="s">
        <v>30</v>
      </c>
      <c r="B72" s="24" t="s">
        <v>112</v>
      </c>
      <c r="C72" s="25" t="s">
        <v>96</v>
      </c>
      <c r="D72" s="24" t="s">
        <v>20</v>
      </c>
      <c r="E72" s="24" t="s">
        <v>21</v>
      </c>
      <c r="F72" s="26" t="n">
        <v>36951</v>
      </c>
      <c r="G72" s="7" t="n">
        <v>500000</v>
      </c>
      <c r="H72" s="1" t="n">
        <v>5.63</v>
      </c>
      <c r="I72" s="24" t="n">
        <v>2.1</v>
      </c>
      <c r="J72" s="1" t="n">
        <v>4.998</v>
      </c>
      <c r="K72" s="0" t="n">
        <f aca="false">ABS(G72)</f>
        <v>500000</v>
      </c>
      <c r="L72" s="0" t="str">
        <f aca="false">IF(G72&gt;0,"BUY","SELL")</f>
        <v>BUY</v>
      </c>
      <c r="M72" s="0" t="str">
        <f aca="false">IF(E72="C","CALL","PUT")</f>
        <v>CALL</v>
      </c>
      <c r="N72" s="0" t="str">
        <f aca="false">CONCATENATE(L72," - ",M72)</f>
        <v>BUY - CALL</v>
      </c>
      <c r="O72" s="0" t="n">
        <f aca="false">I72+J72</f>
        <v>7.098</v>
      </c>
      <c r="P72" s="9" t="n">
        <f aca="false">IF(N72="SELL - PUT",IF(H72-O72&gt;0,0,(H72-O72)*K72),IF(N72="BUY - CALL",IF(O72-H72&gt;0,0,(H72-O72)*K72),IF(N72="SELL - CALL",IF(O72-H72&gt;0,0,(O72-H72)*K72),IF(N72="BUY - PUT",IF(H72-O72&gt;0,0,(O72-H72)*K72)))))</f>
        <v>0</v>
      </c>
    </row>
    <row r="73" customFormat="false" ht="12.75" hidden="false" customHeight="false" outlineLevel="0" collapsed="false">
      <c r="A73" s="23" t="s">
        <v>68</v>
      </c>
      <c r="B73" s="24" t="s">
        <v>113</v>
      </c>
      <c r="C73" s="25" t="s">
        <v>96</v>
      </c>
      <c r="D73" s="24" t="s">
        <v>20</v>
      </c>
      <c r="E73" s="24" t="s">
        <v>21</v>
      </c>
      <c r="F73" s="26" t="n">
        <v>36951</v>
      </c>
      <c r="G73" s="7" t="n">
        <v>-310000</v>
      </c>
      <c r="H73" s="1" t="n">
        <v>5.63</v>
      </c>
      <c r="I73" s="24" t="n">
        <v>1.6</v>
      </c>
      <c r="J73" s="1" t="n">
        <v>4.998</v>
      </c>
      <c r="K73" s="0" t="n">
        <f aca="false">ABS(G73)</f>
        <v>310000</v>
      </c>
      <c r="L73" s="0" t="str">
        <f aca="false">IF(G73&gt;0,"BUY","SELL")</f>
        <v>SELL</v>
      </c>
      <c r="M73" s="0" t="str">
        <f aca="false">IF(E73="C","CALL","PUT")</f>
        <v>CALL</v>
      </c>
      <c r="N73" s="0" t="str">
        <f aca="false">CONCATENATE(L73," - ",M73)</f>
        <v>SELL - CALL</v>
      </c>
      <c r="O73" s="0" t="n">
        <f aca="false">I73+J73</f>
        <v>6.598</v>
      </c>
      <c r="P73" s="9" t="n">
        <f aca="false">IF(N73="SELL - PUT",IF(H73-O73&gt;0,0,(H73-O73)*K73),IF(N73="BUY - CALL",IF(O73-H73&gt;0,0,(H73-O73)*K73),IF(N73="SELL - CALL",IF(O73-H73&gt;0,0,(O73-H73)*K73),IF(N73="BUY - PUT",IF(H73-O73&gt;0,0,(O73-H73)*K73)))))</f>
        <v>0</v>
      </c>
    </row>
    <row r="74" customFormat="false" ht="12.75" hidden="false" customHeight="false" outlineLevel="0" collapsed="false">
      <c r="A74" s="23" t="s">
        <v>68</v>
      </c>
      <c r="B74" s="24" t="s">
        <v>114</v>
      </c>
      <c r="C74" s="25" t="s">
        <v>96</v>
      </c>
      <c r="D74" s="24" t="s">
        <v>20</v>
      </c>
      <c r="E74" s="24" t="s">
        <v>21</v>
      </c>
      <c r="F74" s="26" t="n">
        <v>36951</v>
      </c>
      <c r="G74" s="7" t="n">
        <v>310000</v>
      </c>
      <c r="H74" s="1" t="n">
        <v>5.63</v>
      </c>
      <c r="I74" s="24" t="n">
        <v>2.1</v>
      </c>
      <c r="J74" s="1" t="n">
        <v>4.998</v>
      </c>
      <c r="K74" s="0" t="n">
        <f aca="false">ABS(G74)</f>
        <v>310000</v>
      </c>
      <c r="L74" s="0" t="str">
        <f aca="false">IF(G74&gt;0,"BUY","SELL")</f>
        <v>BUY</v>
      </c>
      <c r="M74" s="0" t="str">
        <f aca="false">IF(E74="C","CALL","PUT")</f>
        <v>CALL</v>
      </c>
      <c r="N74" s="0" t="str">
        <f aca="false">CONCATENATE(L74," - ",M74)</f>
        <v>BUY - CALL</v>
      </c>
      <c r="O74" s="0" t="n">
        <f aca="false">I74+J74</f>
        <v>7.098</v>
      </c>
      <c r="P74" s="9" t="n">
        <f aca="false">IF(N74="SELL - PUT",IF(H74-O74&gt;0,0,(H74-O74)*K74),IF(N74="BUY - CALL",IF(O74-H74&gt;0,0,(H74-O74)*K74),IF(N74="SELL - CALL",IF(O74-H74&gt;0,0,(O74-H74)*K74),IF(N74="BUY - PUT",IF(H74-O74&gt;0,0,(O74-H74)*K74)))))</f>
        <v>0</v>
      </c>
    </row>
    <row r="75" customFormat="false" ht="12.75" hidden="false" customHeight="false" outlineLevel="0" collapsed="false">
      <c r="A75" s="0" t="s">
        <v>102</v>
      </c>
      <c r="B75" s="0" t="s">
        <v>115</v>
      </c>
      <c r="C75" s="1" t="s">
        <v>96</v>
      </c>
      <c r="D75" s="0" t="s">
        <v>20</v>
      </c>
      <c r="E75" s="0" t="s">
        <v>35</v>
      </c>
      <c r="F75" s="2" t="n">
        <v>36951</v>
      </c>
      <c r="G75" s="7" t="n">
        <v>1000000</v>
      </c>
      <c r="H75" s="1" t="n">
        <v>5.63</v>
      </c>
      <c r="I75" s="8" t="n">
        <v>0.75</v>
      </c>
      <c r="J75" s="1" t="n">
        <v>4.998</v>
      </c>
      <c r="K75" s="0" t="n">
        <f aca="false">ABS(G75)</f>
        <v>1000000</v>
      </c>
      <c r="L75" s="0" t="str">
        <f aca="false">IF(G75&gt;0,"BUY","SELL")</f>
        <v>BUY</v>
      </c>
      <c r="M75" s="0" t="str">
        <f aca="false">IF(E75="C","CALL","PUT")</f>
        <v>PUT</v>
      </c>
      <c r="N75" s="0" t="str">
        <f aca="false">CONCATENATE(L75," - ",M75)</f>
        <v>BUY - PUT</v>
      </c>
      <c r="O75" s="0" t="n">
        <f aca="false">I75+J75</f>
        <v>5.748</v>
      </c>
      <c r="P75" s="9" t="n">
        <f aca="false">IF(N75="SELL - PUT",IF(H75-O75&gt;0,0,(H75-O75)*K75),IF(N75="BUY - CALL",IF(O75-H75&gt;0,0,(H75-O75)*K75),IF(N75="SELL - CALL",IF(O75-H75&gt;0,0,(O75-H75)*K75),IF(N75="BUY - PUT",IF(H75-O75&gt;0,0,(O75-H75)*K75)))))</f>
        <v>118000</v>
      </c>
    </row>
    <row r="76" customFormat="false" ht="12.75" hidden="false" customHeight="false" outlineLevel="0" collapsed="false">
      <c r="A76" s="0" t="s">
        <v>28</v>
      </c>
      <c r="B76" s="0" t="s">
        <v>116</v>
      </c>
      <c r="C76" s="1" t="s">
        <v>96</v>
      </c>
      <c r="D76" s="0" t="s">
        <v>20</v>
      </c>
      <c r="E76" s="0" t="s">
        <v>35</v>
      </c>
      <c r="F76" s="2" t="n">
        <v>36951</v>
      </c>
      <c r="G76" s="7" t="n">
        <v>-620000</v>
      </c>
      <c r="H76" s="1" t="n">
        <v>5.63</v>
      </c>
      <c r="I76" s="8" t="n">
        <v>1.15</v>
      </c>
      <c r="J76" s="1" t="n">
        <v>4.998</v>
      </c>
      <c r="K76" s="0" t="n">
        <f aca="false">ABS(G76)</f>
        <v>620000</v>
      </c>
      <c r="L76" s="0" t="str">
        <f aca="false">IF(G76&gt;0,"BUY","SELL")</f>
        <v>SELL</v>
      </c>
      <c r="M76" s="0" t="str">
        <f aca="false">IF(E76="C","CALL","PUT")</f>
        <v>PUT</v>
      </c>
      <c r="N76" s="0" t="str">
        <f aca="false">CONCATENATE(L76," - ",M76)</f>
        <v>SELL - PUT</v>
      </c>
      <c r="O76" s="0" t="n">
        <f aca="false">I76+J76</f>
        <v>6.148</v>
      </c>
      <c r="P76" s="9" t="n">
        <f aca="false">IF(N76="SELL - PUT",IF(H76-O76&gt;0,0,(H76-O76)*K76),IF(N76="BUY - CALL",IF(O76-H76&gt;0,0,(H76-O76)*K76),IF(N76="SELL - CALL",IF(O76-H76&gt;0,0,(O76-H76)*K76),IF(N76="BUY - PUT",IF(H76-O76&gt;0,0,(O76-H76)*K76)))))</f>
        <v>-321160</v>
      </c>
    </row>
    <row r="77" customFormat="false" ht="12.75" hidden="false" customHeight="false" outlineLevel="0" collapsed="false">
      <c r="A77" s="0" t="s">
        <v>28</v>
      </c>
      <c r="B77" s="0" t="s">
        <v>333</v>
      </c>
      <c r="C77" s="1" t="s">
        <v>96</v>
      </c>
      <c r="D77" s="0" t="s">
        <v>20</v>
      </c>
      <c r="E77" s="0" t="s">
        <v>35</v>
      </c>
      <c r="F77" s="2" t="n">
        <v>36951</v>
      </c>
      <c r="G77" s="7" t="n">
        <v>-1000000</v>
      </c>
      <c r="H77" s="1" t="n">
        <v>5.63</v>
      </c>
      <c r="I77" s="8" t="n">
        <v>1</v>
      </c>
      <c r="J77" s="1" t="n">
        <v>4.998</v>
      </c>
      <c r="K77" s="0" t="n">
        <f aca="false">ABS(G77)</f>
        <v>1000000</v>
      </c>
      <c r="L77" s="0" t="str">
        <f aca="false">IF(G77&gt;0,"BUY","SELL")</f>
        <v>SELL</v>
      </c>
      <c r="M77" s="0" t="str">
        <f aca="false">IF(E77="C","CALL","PUT")</f>
        <v>PUT</v>
      </c>
      <c r="N77" s="0" t="str">
        <f aca="false">CONCATENATE(L77," - ",M77)</f>
        <v>SELL - PUT</v>
      </c>
      <c r="O77" s="0" t="n">
        <f aca="false">I77+J77</f>
        <v>5.998</v>
      </c>
      <c r="P77" s="9" t="n">
        <f aca="false">IF(N77="SELL - PUT",IF(H77-O77&gt;0,0,(H77-O77)*K77),IF(N77="BUY - CALL",IF(O77-H77&gt;0,0,(H77-O77)*K77),IF(N77="SELL - CALL",IF(O77-H77&gt;0,0,(O77-H77)*K77),IF(N77="BUY - PUT",IF(H77-O77&gt;0,0,(O77-H77)*K77)))))</f>
        <v>-368000</v>
      </c>
    </row>
    <row r="78" customFormat="false" ht="12.75" hidden="false" customHeight="false" outlineLevel="0" collapsed="false">
      <c r="A78" s="0" t="s">
        <v>86</v>
      </c>
      <c r="B78" s="0" t="s">
        <v>117</v>
      </c>
      <c r="C78" s="1" t="s">
        <v>96</v>
      </c>
      <c r="D78" s="0" t="s">
        <v>20</v>
      </c>
      <c r="E78" s="0" t="s">
        <v>35</v>
      </c>
      <c r="F78" s="2" t="n">
        <v>36951</v>
      </c>
      <c r="G78" s="7" t="n">
        <v>1000000</v>
      </c>
      <c r="H78" s="1" t="n">
        <v>5.63</v>
      </c>
      <c r="I78" s="11" t="n">
        <v>0.75</v>
      </c>
      <c r="J78" s="1" t="n">
        <v>4.998</v>
      </c>
      <c r="K78" s="0" t="n">
        <f aca="false">ABS(G78)</f>
        <v>1000000</v>
      </c>
      <c r="L78" s="0" t="str">
        <f aca="false">IF(G78&gt;0,"BUY","SELL")</f>
        <v>BUY</v>
      </c>
      <c r="M78" s="0" t="str">
        <f aca="false">IF(E78="C","CALL","PUT")</f>
        <v>PUT</v>
      </c>
      <c r="N78" s="0" t="str">
        <f aca="false">CONCATENATE(L78," - ",M78)</f>
        <v>BUY - PUT</v>
      </c>
      <c r="O78" s="0" t="n">
        <f aca="false">I78+J78</f>
        <v>5.748</v>
      </c>
      <c r="P78" s="9" t="n">
        <f aca="false">IF(N78="SELL - PUT",IF(H78-O78&gt;0,0,(H78-O78)*K78),IF(N78="BUY - CALL",IF(O78-H78&gt;0,0,(H78-O78)*K78),IF(N78="SELL - CALL",IF(O78-H78&gt;0,0,(O78-H78)*K78),IF(N78="BUY - PUT",IF(H78-O78&gt;0,0,(O78-H78)*K78)))))</f>
        <v>118000</v>
      </c>
    </row>
    <row r="79" customFormat="false" ht="12.75" hidden="false" customHeight="false" outlineLevel="0" collapsed="false">
      <c r="A79" s="0" t="s">
        <v>28</v>
      </c>
      <c r="B79" s="0" t="s">
        <v>118</v>
      </c>
      <c r="C79" s="1" t="s">
        <v>96</v>
      </c>
      <c r="D79" s="0" t="s">
        <v>20</v>
      </c>
      <c r="E79" s="0" t="s">
        <v>21</v>
      </c>
      <c r="F79" s="2" t="n">
        <v>36951</v>
      </c>
      <c r="G79" s="7" t="n">
        <v>-310000</v>
      </c>
      <c r="H79" s="1" t="n">
        <v>5.63</v>
      </c>
      <c r="I79" s="8" t="n">
        <v>3</v>
      </c>
      <c r="J79" s="1" t="n">
        <v>4.998</v>
      </c>
      <c r="K79" s="0" t="n">
        <f aca="false">ABS(G79)</f>
        <v>310000</v>
      </c>
      <c r="L79" s="0" t="str">
        <f aca="false">IF(G79&gt;0,"BUY","SELL")</f>
        <v>SELL</v>
      </c>
      <c r="M79" s="0" t="str">
        <f aca="false">IF(E79="C","CALL","PUT")</f>
        <v>CALL</v>
      </c>
      <c r="N79" s="0" t="str">
        <f aca="false">CONCATENATE(L79," - ",M79)</f>
        <v>SELL - CALL</v>
      </c>
      <c r="O79" s="0" t="n">
        <f aca="false">I79+J79</f>
        <v>7.998</v>
      </c>
      <c r="P79" s="9" t="n">
        <f aca="false">IF(N79="SELL - PUT",IF(H79-O79&gt;0,0,(H79-O79)*K79),IF(N79="BUY - CALL",IF(O79-H79&gt;0,0,(H79-O79)*K79),IF(N79="SELL - CALL",IF(O79-H79&gt;0,0,(O79-H79)*K79),IF(N79="BUY - PUT",IF(H79-O79&gt;0,0,(O79-H79)*K79)))))</f>
        <v>0</v>
      </c>
    </row>
    <row r="80" customFormat="false" ht="12.75" hidden="false" customHeight="false" outlineLevel="0" collapsed="false">
      <c r="A80" s="23" t="s">
        <v>28</v>
      </c>
      <c r="B80" s="24" t="s">
        <v>334</v>
      </c>
      <c r="C80" s="25" t="s">
        <v>96</v>
      </c>
      <c r="D80" s="24" t="s">
        <v>20</v>
      </c>
      <c r="E80" s="24" t="s">
        <v>35</v>
      </c>
      <c r="F80" s="26" t="n">
        <v>36951</v>
      </c>
      <c r="G80" s="7" t="n">
        <v>500000</v>
      </c>
      <c r="H80" s="1" t="n">
        <v>5.63</v>
      </c>
      <c r="I80" s="24" t="n">
        <v>0.75</v>
      </c>
      <c r="J80" s="1" t="n">
        <v>4.998</v>
      </c>
      <c r="K80" s="0" t="n">
        <f aca="false">ABS(G80)</f>
        <v>500000</v>
      </c>
      <c r="L80" s="0" t="str">
        <f aca="false">IF(G80&gt;0,"BUY","SELL")</f>
        <v>BUY</v>
      </c>
      <c r="M80" s="0" t="str">
        <f aca="false">IF(E80="C","CALL","PUT")</f>
        <v>PUT</v>
      </c>
      <c r="N80" s="0" t="str">
        <f aca="false">CONCATENATE(L80," - ",M80)</f>
        <v>BUY - PUT</v>
      </c>
      <c r="O80" s="0" t="n">
        <f aca="false">I80+J80</f>
        <v>5.748</v>
      </c>
      <c r="P80" s="9" t="n">
        <f aca="false">IF(N80="SELL - PUT",IF(H80-O80&gt;0,0,(H80-O80)*K80),IF(N80="BUY - CALL",IF(O80-H80&gt;0,0,(H80-O80)*K80),IF(N80="SELL - CALL",IF(O80-H80&gt;0,0,(O80-H80)*K80),IF(N80="BUY - PUT",IF(H80-O80&gt;0,0,(O80-H80)*K80)))))</f>
        <v>59000.0000000002</v>
      </c>
    </row>
    <row r="81" customFormat="false" ht="12.75" hidden="false" customHeight="false" outlineLevel="0" collapsed="false">
      <c r="A81" s="23" t="s">
        <v>28</v>
      </c>
      <c r="B81" s="24" t="s">
        <v>119</v>
      </c>
      <c r="C81" s="25" t="s">
        <v>96</v>
      </c>
      <c r="D81" s="24" t="s">
        <v>20</v>
      </c>
      <c r="E81" s="24" t="s">
        <v>21</v>
      </c>
      <c r="F81" s="26" t="n">
        <v>36951</v>
      </c>
      <c r="G81" s="7" t="n">
        <v>-1000000</v>
      </c>
      <c r="H81" s="1" t="n">
        <v>5.63</v>
      </c>
      <c r="I81" s="24" t="n">
        <v>1.75</v>
      </c>
      <c r="J81" s="1" t="n">
        <v>4.998</v>
      </c>
      <c r="K81" s="0" t="n">
        <f aca="false">ABS(G81)</f>
        <v>1000000</v>
      </c>
      <c r="L81" s="0" t="str">
        <f aca="false">IF(G81&gt;0,"BUY","SELL")</f>
        <v>SELL</v>
      </c>
      <c r="M81" s="0" t="str">
        <f aca="false">IF(E81="C","CALL","PUT")</f>
        <v>CALL</v>
      </c>
      <c r="N81" s="0" t="str">
        <f aca="false">CONCATENATE(L81," - ",M81)</f>
        <v>SELL - CALL</v>
      </c>
      <c r="O81" s="0" t="n">
        <f aca="false">I81+J81</f>
        <v>6.748</v>
      </c>
      <c r="P81" s="9" t="n">
        <f aca="false">IF(N81="SELL - PUT",IF(H81-O81&gt;0,0,(H81-O81)*K81),IF(N81="BUY - CALL",IF(O81-H81&gt;0,0,(H81-O81)*K81),IF(N81="SELL - CALL",IF(O81-H81&gt;0,0,(O81-H81)*K81),IF(N81="BUY - PUT",IF(H81-O81&gt;0,0,(O81-H81)*K81)))))</f>
        <v>0</v>
      </c>
    </row>
    <row r="82" customFormat="false" ht="12.75" hidden="false" customHeight="false" outlineLevel="0" collapsed="false">
      <c r="A82" s="23" t="s">
        <v>28</v>
      </c>
      <c r="B82" s="24" t="s">
        <v>120</v>
      </c>
      <c r="C82" s="25" t="s">
        <v>96</v>
      </c>
      <c r="D82" s="24" t="s">
        <v>20</v>
      </c>
      <c r="E82" s="24" t="s">
        <v>21</v>
      </c>
      <c r="F82" s="26" t="n">
        <v>36951</v>
      </c>
      <c r="G82" s="7" t="n">
        <v>1000000</v>
      </c>
      <c r="H82" s="1" t="n">
        <v>5.63</v>
      </c>
      <c r="I82" s="24" t="n">
        <v>2.5</v>
      </c>
      <c r="J82" s="1" t="n">
        <v>4.998</v>
      </c>
      <c r="K82" s="0" t="n">
        <f aca="false">ABS(G82)</f>
        <v>1000000</v>
      </c>
      <c r="L82" s="0" t="str">
        <f aca="false">IF(G82&gt;0,"BUY","SELL")</f>
        <v>BUY</v>
      </c>
      <c r="M82" s="0" t="str">
        <f aca="false">IF(E82="C","CALL","PUT")</f>
        <v>CALL</v>
      </c>
      <c r="N82" s="0" t="str">
        <f aca="false">CONCATENATE(L82," - ",M82)</f>
        <v>BUY - CALL</v>
      </c>
      <c r="O82" s="0" t="n">
        <f aca="false">I82+J82</f>
        <v>7.498</v>
      </c>
      <c r="P82" s="9" t="n">
        <f aca="false">IF(N82="SELL - PUT",IF(H82-O82&gt;0,0,(H82-O82)*K82),IF(N82="BUY - CALL",IF(O82-H82&gt;0,0,(H82-O82)*K82),IF(N82="SELL - CALL",IF(O82-H82&gt;0,0,(O82-H82)*K82),IF(N82="BUY - PUT",IF(H82-O82&gt;0,0,(O82-H82)*K82)))))</f>
        <v>0</v>
      </c>
    </row>
    <row r="83" customFormat="false" ht="12.75" hidden="false" customHeight="false" outlineLevel="0" collapsed="false">
      <c r="A83" s="23" t="s">
        <v>28</v>
      </c>
      <c r="B83" s="24" t="s">
        <v>121</v>
      </c>
      <c r="C83" s="25" t="s">
        <v>96</v>
      </c>
      <c r="D83" s="24" t="s">
        <v>20</v>
      </c>
      <c r="E83" s="24" t="s">
        <v>21</v>
      </c>
      <c r="F83" s="26" t="n">
        <v>36951</v>
      </c>
      <c r="G83" s="7" t="n">
        <v>-1000000</v>
      </c>
      <c r="H83" s="1" t="n">
        <v>5.63</v>
      </c>
      <c r="I83" s="24" t="n">
        <v>3</v>
      </c>
      <c r="J83" s="1" t="n">
        <v>4.998</v>
      </c>
      <c r="K83" s="0" t="n">
        <f aca="false">ABS(G83)</f>
        <v>1000000</v>
      </c>
      <c r="L83" s="0" t="str">
        <f aca="false">IF(G83&gt;0,"BUY","SELL")</f>
        <v>SELL</v>
      </c>
      <c r="M83" s="0" t="str">
        <f aca="false">IF(E83="C","CALL","PUT")</f>
        <v>CALL</v>
      </c>
      <c r="N83" s="0" t="str">
        <f aca="false">CONCATENATE(L83," - ",M83)</f>
        <v>SELL - CALL</v>
      </c>
      <c r="O83" s="0" t="n">
        <f aca="false">I83+J83</f>
        <v>7.998</v>
      </c>
      <c r="P83" s="9" t="n">
        <f aca="false">IF(N83="SELL - PUT",IF(H83-O83&gt;0,0,(H83-O83)*K83),IF(N83="BUY - CALL",IF(O83-H83&gt;0,0,(H83-O83)*K83),IF(N83="SELL - CALL",IF(O83-H83&gt;0,0,(O83-H83)*K83),IF(N83="BUY - PUT",IF(H83-O83&gt;0,0,(O83-H83)*K83)))))</f>
        <v>0</v>
      </c>
    </row>
    <row r="84" customFormat="false" ht="12.75" hidden="false" customHeight="false" outlineLevel="0" collapsed="false">
      <c r="A84" s="23" t="s">
        <v>30</v>
      </c>
      <c r="B84" s="24" t="s">
        <v>335</v>
      </c>
      <c r="C84" s="25" t="s">
        <v>96</v>
      </c>
      <c r="D84" s="24" t="s">
        <v>20</v>
      </c>
      <c r="E84" s="24" t="s">
        <v>35</v>
      </c>
      <c r="F84" s="26" t="n">
        <v>36951</v>
      </c>
      <c r="G84" s="7" t="n">
        <v>500000</v>
      </c>
      <c r="H84" s="1" t="n">
        <v>5.63</v>
      </c>
      <c r="I84" s="24" t="n">
        <v>0.5</v>
      </c>
      <c r="J84" s="1" t="n">
        <v>4.998</v>
      </c>
      <c r="K84" s="0" t="n">
        <f aca="false">ABS(G84)</f>
        <v>500000</v>
      </c>
      <c r="L84" s="0" t="str">
        <f aca="false">IF(G84&gt;0,"BUY","SELL")</f>
        <v>BUY</v>
      </c>
      <c r="M84" s="0" t="str">
        <f aca="false">IF(E84="C","CALL","PUT")</f>
        <v>PUT</v>
      </c>
      <c r="N84" s="0" t="str">
        <f aca="false">CONCATENATE(L84," - ",M84)</f>
        <v>BUY - PUT</v>
      </c>
      <c r="O84" s="0" t="n">
        <f aca="false">I84+J84</f>
        <v>5.498</v>
      </c>
      <c r="P84" s="9" t="n">
        <f aca="false">IF(N84="SELL - PUT",IF(H84-O84&gt;0,0,(H84-O84)*K84),IF(N84="BUY - CALL",IF(O84-H84&gt;0,0,(H84-O84)*K84),IF(N84="SELL - CALL",IF(O84-H84&gt;0,0,(O84-H84)*K84),IF(N84="BUY - PUT",IF(H84-O84&gt;0,0,(O84-H84)*K84)))))</f>
        <v>0</v>
      </c>
    </row>
    <row r="85" customFormat="false" ht="12.75" hidden="false" customHeight="false" outlineLevel="0" collapsed="false">
      <c r="A85" s="23" t="s">
        <v>30</v>
      </c>
      <c r="B85" s="24" t="s">
        <v>122</v>
      </c>
      <c r="C85" s="25" t="s">
        <v>96</v>
      </c>
      <c r="D85" s="24" t="s">
        <v>20</v>
      </c>
      <c r="E85" s="24" t="s">
        <v>21</v>
      </c>
      <c r="F85" s="26" t="n">
        <v>36951</v>
      </c>
      <c r="G85" s="7" t="n">
        <v>500000</v>
      </c>
      <c r="H85" s="1" t="n">
        <v>5.63</v>
      </c>
      <c r="I85" s="24" t="n">
        <v>1.57</v>
      </c>
      <c r="J85" s="1" t="n">
        <v>4.998</v>
      </c>
      <c r="K85" s="0" t="n">
        <f aca="false">ABS(G85)</f>
        <v>500000</v>
      </c>
      <c r="L85" s="0" t="str">
        <f aca="false">IF(G85&gt;0,"BUY","SELL")</f>
        <v>BUY</v>
      </c>
      <c r="M85" s="0" t="str">
        <f aca="false">IF(E85="C","CALL","PUT")</f>
        <v>CALL</v>
      </c>
      <c r="N85" s="0" t="str">
        <f aca="false">CONCATENATE(L85," - ",M85)</f>
        <v>BUY - CALL</v>
      </c>
      <c r="O85" s="0" t="n">
        <f aca="false">I85+J85</f>
        <v>6.568</v>
      </c>
      <c r="P85" s="9" t="n">
        <f aca="false">IF(N85="SELL - PUT",IF(H85-O85&gt;0,0,(H85-O85)*K85),IF(N85="BUY - CALL",IF(O85-H85&gt;0,0,(H85-O85)*K85),IF(N85="SELL - CALL",IF(O85-H85&gt;0,0,(O85-H85)*K85),IF(N85="BUY - PUT",IF(H85-O85&gt;0,0,(O85-H85)*K85)))))</f>
        <v>0</v>
      </c>
    </row>
    <row r="86" customFormat="false" ht="12.75" hidden="false" customHeight="false" outlineLevel="0" collapsed="false">
      <c r="A86" s="23" t="s">
        <v>30</v>
      </c>
      <c r="B86" s="24" t="s">
        <v>123</v>
      </c>
      <c r="C86" s="25" t="s">
        <v>96</v>
      </c>
      <c r="D86" s="24" t="s">
        <v>20</v>
      </c>
      <c r="E86" s="24" t="s">
        <v>35</v>
      </c>
      <c r="F86" s="26" t="n">
        <v>36951</v>
      </c>
      <c r="G86" s="7" t="n">
        <v>500000</v>
      </c>
      <c r="H86" s="1" t="n">
        <v>5.63</v>
      </c>
      <c r="I86" s="24" t="n">
        <v>1.57</v>
      </c>
      <c r="J86" s="1" t="n">
        <v>4.998</v>
      </c>
      <c r="K86" s="0" t="n">
        <f aca="false">ABS(G86)</f>
        <v>500000</v>
      </c>
      <c r="L86" s="0" t="str">
        <f aca="false">IF(G86&gt;0,"BUY","SELL")</f>
        <v>BUY</v>
      </c>
      <c r="M86" s="0" t="str">
        <f aca="false">IF(E86="C","CALL","PUT")</f>
        <v>PUT</v>
      </c>
      <c r="N86" s="0" t="str">
        <f aca="false">CONCATENATE(L86," - ",M86)</f>
        <v>BUY - PUT</v>
      </c>
      <c r="O86" s="0" t="n">
        <f aca="false">I86+J86</f>
        <v>6.568</v>
      </c>
      <c r="P86" s="9" t="n">
        <f aca="false">IF(N86="SELL - PUT",IF(H86-O86&gt;0,0,(H86-O86)*K86),IF(N86="BUY - CALL",IF(O86-H86&gt;0,0,(H86-O86)*K86),IF(N86="SELL - CALL",IF(O86-H86&gt;0,0,(O86-H86)*K86),IF(N86="BUY - PUT",IF(H86-O86&gt;0,0,(O86-H86)*K86)))))</f>
        <v>469000</v>
      </c>
    </row>
    <row r="87" customFormat="false" ht="12.75" hidden="false" customHeight="false" outlineLevel="0" collapsed="false">
      <c r="A87" s="23" t="s">
        <v>86</v>
      </c>
      <c r="B87" s="24" t="s">
        <v>124</v>
      </c>
      <c r="C87" s="25" t="s">
        <v>96</v>
      </c>
      <c r="D87" s="24" t="s">
        <v>20</v>
      </c>
      <c r="E87" s="24" t="s">
        <v>35</v>
      </c>
      <c r="F87" s="26" t="n">
        <v>36951</v>
      </c>
      <c r="G87" s="7" t="n">
        <v>930000</v>
      </c>
      <c r="H87" s="1" t="n">
        <v>5.63</v>
      </c>
      <c r="I87" s="24" t="n">
        <v>0.75</v>
      </c>
      <c r="J87" s="1" t="n">
        <v>4.998</v>
      </c>
      <c r="K87" s="0" t="n">
        <f aca="false">ABS(G87)</f>
        <v>930000</v>
      </c>
      <c r="L87" s="0" t="str">
        <f aca="false">IF(G87&gt;0,"BUY","SELL")</f>
        <v>BUY</v>
      </c>
      <c r="M87" s="0" t="str">
        <f aca="false">IF(E87="C","CALL","PUT")</f>
        <v>PUT</v>
      </c>
      <c r="N87" s="0" t="str">
        <f aca="false">CONCATENATE(L87," - ",M87)</f>
        <v>BUY - PUT</v>
      </c>
      <c r="O87" s="0" t="n">
        <f aca="false">I87+J87</f>
        <v>5.748</v>
      </c>
      <c r="P87" s="9" t="n">
        <f aca="false">IF(N87="SELL - PUT",IF(H87-O87&gt;0,0,(H87-O87)*K87),IF(N87="BUY - CALL",IF(O87-H87&gt;0,0,(H87-O87)*K87),IF(N87="SELL - CALL",IF(O87-H87&gt;0,0,(O87-H87)*K87),IF(N87="BUY - PUT",IF(H87-O87&gt;0,0,(O87-H87)*K87)))))</f>
        <v>109740</v>
      </c>
    </row>
    <row r="88" customFormat="false" ht="12.75" hidden="false" customHeight="false" outlineLevel="0" collapsed="false">
      <c r="A88" s="23" t="s">
        <v>41</v>
      </c>
      <c r="B88" s="24" t="s">
        <v>125</v>
      </c>
      <c r="C88" s="25" t="s">
        <v>96</v>
      </c>
      <c r="D88" s="24" t="s">
        <v>20</v>
      </c>
      <c r="E88" s="24" t="s">
        <v>21</v>
      </c>
      <c r="F88" s="26" t="n">
        <v>36951</v>
      </c>
      <c r="G88" s="7" t="n">
        <v>-310000</v>
      </c>
      <c r="H88" s="1" t="n">
        <v>5.63</v>
      </c>
      <c r="I88" s="24" t="n">
        <v>1.75</v>
      </c>
      <c r="J88" s="1" t="n">
        <v>4.998</v>
      </c>
      <c r="K88" s="0" t="n">
        <f aca="false">ABS(G88)</f>
        <v>310000</v>
      </c>
      <c r="L88" s="0" t="str">
        <f aca="false">IF(G88&gt;0,"BUY","SELL")</f>
        <v>SELL</v>
      </c>
      <c r="M88" s="0" t="str">
        <f aca="false">IF(E88="C","CALL","PUT")</f>
        <v>CALL</v>
      </c>
      <c r="N88" s="0" t="str">
        <f aca="false">CONCATENATE(L88," - ",M88)</f>
        <v>SELL - CALL</v>
      </c>
      <c r="O88" s="0" t="n">
        <f aca="false">I88+J88</f>
        <v>6.748</v>
      </c>
      <c r="P88" s="9" t="n">
        <f aca="false">IF(N88="SELL - PUT",IF(H88-O88&gt;0,0,(H88-O88)*K88),IF(N88="BUY - CALL",IF(O88-H88&gt;0,0,(H88-O88)*K88),IF(N88="SELL - CALL",IF(O88-H88&gt;0,0,(O88-H88)*K88),IF(N88="BUY - PUT",IF(H88-O88&gt;0,0,(O88-H88)*K88)))))</f>
        <v>0</v>
      </c>
    </row>
    <row r="89" customFormat="false" ht="12.75" hidden="false" customHeight="false" outlineLevel="0" collapsed="false">
      <c r="A89" s="23" t="s">
        <v>41</v>
      </c>
      <c r="B89" s="24" t="s">
        <v>126</v>
      </c>
      <c r="C89" s="25" t="s">
        <v>96</v>
      </c>
      <c r="D89" s="24" t="s">
        <v>20</v>
      </c>
      <c r="E89" s="24" t="s">
        <v>21</v>
      </c>
      <c r="F89" s="26" t="n">
        <v>36951</v>
      </c>
      <c r="G89" s="7" t="n">
        <v>310000</v>
      </c>
      <c r="H89" s="1" t="n">
        <v>5.63</v>
      </c>
      <c r="I89" s="24" t="n">
        <v>2.5</v>
      </c>
      <c r="J89" s="1" t="n">
        <v>4.998</v>
      </c>
      <c r="K89" s="0" t="n">
        <f aca="false">ABS(G89)</f>
        <v>310000</v>
      </c>
      <c r="L89" s="0" t="str">
        <f aca="false">IF(G89&gt;0,"BUY","SELL")</f>
        <v>BUY</v>
      </c>
      <c r="M89" s="0" t="str">
        <f aca="false">IF(E89="C","CALL","PUT")</f>
        <v>CALL</v>
      </c>
      <c r="N89" s="0" t="str">
        <f aca="false">CONCATENATE(L89," - ",M89)</f>
        <v>BUY - CALL</v>
      </c>
      <c r="O89" s="0" t="n">
        <f aca="false">I89+J89</f>
        <v>7.498</v>
      </c>
      <c r="P89" s="9" t="n">
        <f aca="false">IF(N89="SELL - PUT",IF(H89-O89&gt;0,0,(H89-O89)*K89),IF(N89="BUY - CALL",IF(O89-H89&gt;0,0,(H89-O89)*K89),IF(N89="SELL - CALL",IF(O89-H89&gt;0,0,(O89-H89)*K89),IF(N89="BUY - PUT",IF(H89-O89&gt;0,0,(O89-H89)*K89)))))</f>
        <v>0</v>
      </c>
    </row>
    <row r="90" customFormat="false" ht="12.75" hidden="false" customHeight="false" outlineLevel="0" collapsed="false">
      <c r="A90" s="23" t="s">
        <v>127</v>
      </c>
      <c r="B90" s="24" t="s">
        <v>128</v>
      </c>
      <c r="C90" s="25" t="s">
        <v>96</v>
      </c>
      <c r="D90" s="24" t="s">
        <v>20</v>
      </c>
      <c r="E90" s="24" t="s">
        <v>35</v>
      </c>
      <c r="F90" s="26" t="n">
        <v>36951</v>
      </c>
      <c r="G90" s="7" t="n">
        <v>500000</v>
      </c>
      <c r="H90" s="1" t="n">
        <v>5.63</v>
      </c>
      <c r="I90" s="24" t="n">
        <v>0.4</v>
      </c>
      <c r="J90" s="1" t="n">
        <v>4.998</v>
      </c>
      <c r="K90" s="0" t="n">
        <f aca="false">ABS(G90)</f>
        <v>500000</v>
      </c>
      <c r="L90" s="0" t="str">
        <f aca="false">IF(G90&gt;0,"BUY","SELL")</f>
        <v>BUY</v>
      </c>
      <c r="M90" s="0" t="str">
        <f aca="false">IF(E90="C","CALL","PUT")</f>
        <v>PUT</v>
      </c>
      <c r="N90" s="0" t="str">
        <f aca="false">CONCATENATE(L90," - ",M90)</f>
        <v>BUY - PUT</v>
      </c>
      <c r="O90" s="0" t="n">
        <f aca="false">I90+J90</f>
        <v>5.398</v>
      </c>
      <c r="P90" s="9" t="n">
        <f aca="false">IF(N90="SELL - PUT",IF(H90-O90&gt;0,0,(H90-O90)*K90),IF(N90="BUY - CALL",IF(O90-H90&gt;0,0,(H90-O90)*K90),IF(N90="SELL - CALL",IF(O90-H90&gt;0,0,(O90-H90)*K90),IF(N90="BUY - PUT",IF(H90-O90&gt;0,0,(O90-H90)*K90)))))</f>
        <v>0</v>
      </c>
    </row>
    <row r="91" customFormat="false" ht="12.75" hidden="false" customHeight="false" outlineLevel="0" collapsed="false">
      <c r="A91" s="19" t="s">
        <v>28</v>
      </c>
      <c r="B91" s="0" t="s">
        <v>336</v>
      </c>
      <c r="C91" s="1" t="s">
        <v>96</v>
      </c>
      <c r="D91" s="0" t="s">
        <v>20</v>
      </c>
      <c r="E91" s="0" t="s">
        <v>21</v>
      </c>
      <c r="F91" s="2" t="n">
        <v>36951</v>
      </c>
      <c r="G91" s="7" t="n">
        <v>-500000</v>
      </c>
      <c r="H91" s="1" t="n">
        <v>5.63</v>
      </c>
      <c r="I91" s="0" t="n">
        <v>1.7</v>
      </c>
      <c r="J91" s="1" t="n">
        <v>4.998</v>
      </c>
      <c r="K91" s="0" t="n">
        <f aca="false">ABS(G91)</f>
        <v>500000</v>
      </c>
      <c r="L91" s="0" t="str">
        <f aca="false">IF(G91&gt;0,"BUY","SELL")</f>
        <v>SELL</v>
      </c>
      <c r="M91" s="0" t="str">
        <f aca="false">IF(E91="C","CALL","PUT")</f>
        <v>CALL</v>
      </c>
      <c r="N91" s="0" t="str">
        <f aca="false">CONCATENATE(L91," - ",M91)</f>
        <v>SELL - CALL</v>
      </c>
      <c r="O91" s="0" t="n">
        <f aca="false">I91+J91</f>
        <v>6.698</v>
      </c>
      <c r="P91" s="9" t="n">
        <f aca="false">IF(N91="SELL - PUT",IF(H91-O91&gt;0,0,(H91-O91)*K91),IF(N91="BUY - CALL",IF(O91-H91&gt;0,0,(H91-O91)*K91),IF(N91="SELL - CALL",IF(O91-H91&gt;0,0,(O91-H91)*K91),IF(N91="BUY - PUT",IF(H91-O91&gt;0,0,(O91-H91)*K91)))))</f>
        <v>0</v>
      </c>
    </row>
    <row r="92" customFormat="false" ht="12.75" hidden="false" customHeight="false" outlineLevel="0" collapsed="false">
      <c r="A92" s="19" t="s">
        <v>28</v>
      </c>
      <c r="B92" s="0" t="s">
        <v>337</v>
      </c>
      <c r="C92" s="1" t="s">
        <v>96</v>
      </c>
      <c r="D92" s="0" t="s">
        <v>20</v>
      </c>
      <c r="E92" s="0" t="s">
        <v>21</v>
      </c>
      <c r="F92" s="2" t="n">
        <v>36951</v>
      </c>
      <c r="G92" s="7" t="n">
        <v>1000000</v>
      </c>
      <c r="H92" s="1" t="n">
        <v>5.63</v>
      </c>
      <c r="I92" s="0" t="n">
        <v>2.5</v>
      </c>
      <c r="J92" s="1" t="n">
        <v>4.998</v>
      </c>
      <c r="K92" s="0" t="n">
        <f aca="false">ABS(G92)</f>
        <v>1000000</v>
      </c>
      <c r="L92" s="0" t="str">
        <f aca="false">IF(G92&gt;0,"BUY","SELL")</f>
        <v>BUY</v>
      </c>
      <c r="M92" s="0" t="str">
        <f aca="false">IF(E92="C","CALL","PUT")</f>
        <v>CALL</v>
      </c>
      <c r="N92" s="0" t="str">
        <f aca="false">CONCATENATE(L92," - ",M92)</f>
        <v>BUY - CALL</v>
      </c>
      <c r="O92" s="0" t="n">
        <f aca="false">I92+J92</f>
        <v>7.498</v>
      </c>
      <c r="P92" s="9" t="n">
        <f aca="false">IF(N92="SELL - PUT",IF(H92-O92&gt;0,0,(H92-O92)*K92),IF(N92="BUY - CALL",IF(O92-H92&gt;0,0,(H92-O92)*K92),IF(N92="SELL - CALL",IF(O92-H92&gt;0,0,(O92-H92)*K92),IF(N92="BUY - PUT",IF(H92-O92&gt;0,0,(O92-H92)*K92)))))</f>
        <v>0</v>
      </c>
    </row>
    <row r="93" customFormat="false" ht="12.75" hidden="false" customHeight="false" outlineLevel="0" collapsed="false">
      <c r="A93" s="19" t="s">
        <v>28</v>
      </c>
      <c r="B93" s="0" t="s">
        <v>129</v>
      </c>
      <c r="C93" s="1" t="s">
        <v>96</v>
      </c>
      <c r="D93" s="0" t="s">
        <v>20</v>
      </c>
      <c r="E93" s="0" t="s">
        <v>35</v>
      </c>
      <c r="F93" s="2" t="n">
        <v>36951</v>
      </c>
      <c r="G93" s="7" t="n">
        <v>-1000000</v>
      </c>
      <c r="H93" s="1" t="n">
        <v>5.63</v>
      </c>
      <c r="I93" s="0" t="n">
        <v>1.7</v>
      </c>
      <c r="J93" s="1" t="n">
        <v>4.998</v>
      </c>
      <c r="K93" s="0" t="n">
        <f aca="false">ABS(G93)</f>
        <v>1000000</v>
      </c>
      <c r="L93" s="0" t="str">
        <f aca="false">IF(G93&gt;0,"BUY","SELL")</f>
        <v>SELL</v>
      </c>
      <c r="M93" s="0" t="str">
        <f aca="false">IF(E93="C","CALL","PUT")</f>
        <v>PUT</v>
      </c>
      <c r="N93" s="0" t="str">
        <f aca="false">CONCATENATE(L93," - ",M93)</f>
        <v>SELL - PUT</v>
      </c>
      <c r="O93" s="0" t="n">
        <f aca="false">I93+J93</f>
        <v>6.698</v>
      </c>
      <c r="P93" s="9" t="n">
        <f aca="false">IF(N93="SELL - PUT",IF(H93-O93&gt;0,0,(H93-O93)*K93),IF(N93="BUY - CALL",IF(O93-H93&gt;0,0,(H93-O93)*K93),IF(N93="SELL - CALL",IF(O93-H93&gt;0,0,(O93-H93)*K93),IF(N93="BUY - PUT",IF(H93-O93&gt;0,0,(O93-H93)*K93)))))</f>
        <v>-1068000</v>
      </c>
    </row>
    <row r="94" customFormat="false" ht="12.75" hidden="false" customHeight="false" outlineLevel="0" collapsed="false">
      <c r="A94" s="19" t="s">
        <v>28</v>
      </c>
      <c r="B94" s="0" t="s">
        <v>130</v>
      </c>
      <c r="C94" s="1" t="s">
        <v>96</v>
      </c>
      <c r="D94" s="0" t="s">
        <v>20</v>
      </c>
      <c r="E94" s="0" t="s">
        <v>35</v>
      </c>
      <c r="F94" s="2" t="n">
        <v>36951</v>
      </c>
      <c r="G94" s="7" t="n">
        <v>1000000</v>
      </c>
      <c r="H94" s="1" t="n">
        <v>5.63</v>
      </c>
      <c r="I94" s="0" t="n">
        <v>1</v>
      </c>
      <c r="J94" s="1" t="n">
        <v>4.998</v>
      </c>
      <c r="K94" s="0" t="n">
        <f aca="false">ABS(G94)</f>
        <v>1000000</v>
      </c>
      <c r="L94" s="0" t="str">
        <f aca="false">IF(G94&gt;0,"BUY","SELL")</f>
        <v>BUY</v>
      </c>
      <c r="M94" s="0" t="str">
        <f aca="false">IF(E94="C","CALL","PUT")</f>
        <v>PUT</v>
      </c>
      <c r="N94" s="0" t="str">
        <f aca="false">CONCATENATE(L94," - ",M94)</f>
        <v>BUY - PUT</v>
      </c>
      <c r="O94" s="0" t="n">
        <f aca="false">I94+J94</f>
        <v>5.998</v>
      </c>
      <c r="P94" s="9" t="n">
        <f aca="false">IF(N94="SELL - PUT",IF(H94-O94&gt;0,0,(H94-O94)*K94),IF(N94="BUY - CALL",IF(O94-H94&gt;0,0,(H94-O94)*K94),IF(N94="SELL - CALL",IF(O94-H94&gt;0,0,(O94-H94)*K94),IF(N94="BUY - PUT",IF(H94-O94&gt;0,0,(O94-H94)*K94)))))</f>
        <v>368000</v>
      </c>
    </row>
    <row r="95" customFormat="false" ht="12.75" hidden="false" customHeight="false" outlineLevel="0" collapsed="false">
      <c r="A95" s="19" t="s">
        <v>28</v>
      </c>
      <c r="B95" s="0" t="s">
        <v>131</v>
      </c>
      <c r="C95" s="1" t="s">
        <v>96</v>
      </c>
      <c r="D95" s="0" t="s">
        <v>20</v>
      </c>
      <c r="E95" s="0" t="s">
        <v>21</v>
      </c>
      <c r="F95" s="2" t="n">
        <v>36951</v>
      </c>
      <c r="G95" s="7" t="n">
        <v>-500000</v>
      </c>
      <c r="H95" s="1" t="n">
        <v>5.63</v>
      </c>
      <c r="I95" s="0" t="n">
        <v>5</v>
      </c>
      <c r="J95" s="1" t="n">
        <v>4.998</v>
      </c>
      <c r="K95" s="0" t="n">
        <f aca="false">ABS(G95)</f>
        <v>500000</v>
      </c>
      <c r="L95" s="0" t="str">
        <f aca="false">IF(G95&gt;0,"BUY","SELL")</f>
        <v>SELL</v>
      </c>
      <c r="M95" s="0" t="str">
        <f aca="false">IF(E95="C","CALL","PUT")</f>
        <v>CALL</v>
      </c>
      <c r="N95" s="0" t="str">
        <f aca="false">CONCATENATE(L95," - ",M95)</f>
        <v>SELL - CALL</v>
      </c>
      <c r="O95" s="0" t="n">
        <f aca="false">I95+J95</f>
        <v>9.998</v>
      </c>
      <c r="P95" s="9" t="n">
        <f aca="false">IF(N95="SELL - PUT",IF(H95-O95&gt;0,0,(H95-O95)*K95),IF(N95="BUY - CALL",IF(O95-H95&gt;0,0,(H95-O95)*K95),IF(N95="SELL - CALL",IF(O95-H95&gt;0,0,(O95-H95)*K95),IF(N95="BUY - PUT",IF(H95-O95&gt;0,0,(O95-H95)*K95)))))</f>
        <v>0</v>
      </c>
    </row>
    <row r="96" customFormat="false" ht="12.75" hidden="false" customHeight="false" outlineLevel="0" collapsed="false">
      <c r="A96" s="19" t="s">
        <v>28</v>
      </c>
      <c r="B96" s="0" t="s">
        <v>132</v>
      </c>
      <c r="C96" s="1" t="s">
        <v>96</v>
      </c>
      <c r="D96" s="0" t="s">
        <v>20</v>
      </c>
      <c r="E96" s="0" t="s">
        <v>21</v>
      </c>
      <c r="F96" s="2" t="n">
        <v>36951</v>
      </c>
      <c r="G96" s="7" t="n">
        <v>-500000</v>
      </c>
      <c r="H96" s="1" t="n">
        <v>5.63</v>
      </c>
      <c r="I96" s="0" t="n">
        <v>1.6</v>
      </c>
      <c r="J96" s="1" t="n">
        <v>4.998</v>
      </c>
      <c r="K96" s="0" t="n">
        <f aca="false">ABS(G96)</f>
        <v>500000</v>
      </c>
      <c r="L96" s="0" t="str">
        <f aca="false">IF(G96&gt;0,"BUY","SELL")</f>
        <v>SELL</v>
      </c>
      <c r="M96" s="0" t="str">
        <f aca="false">IF(E96="C","CALL","PUT")</f>
        <v>CALL</v>
      </c>
      <c r="N96" s="0" t="str">
        <f aca="false">CONCATENATE(L96," - ",M96)</f>
        <v>SELL - CALL</v>
      </c>
      <c r="O96" s="0" t="n">
        <f aca="false">I96+J96</f>
        <v>6.598</v>
      </c>
      <c r="P96" s="9" t="n">
        <f aca="false">IF(N96="SELL - PUT",IF(H96-O96&gt;0,0,(H96-O96)*K96),IF(N96="BUY - CALL",IF(O96-H96&gt;0,0,(H96-O96)*K96),IF(N96="SELL - CALL",IF(O96-H96&gt;0,0,(O96-H96)*K96),IF(N96="BUY - PUT",IF(H96-O96&gt;0,0,(O96-H96)*K96)))))</f>
        <v>0</v>
      </c>
    </row>
    <row r="97" customFormat="false" ht="12.75" hidden="false" customHeight="false" outlineLevel="0" collapsed="false">
      <c r="A97" s="19" t="s">
        <v>28</v>
      </c>
      <c r="B97" s="0" t="s">
        <v>133</v>
      </c>
      <c r="C97" s="1" t="s">
        <v>96</v>
      </c>
      <c r="D97" s="0" t="s">
        <v>20</v>
      </c>
      <c r="E97" s="0" t="s">
        <v>35</v>
      </c>
      <c r="F97" s="2" t="n">
        <v>36951</v>
      </c>
      <c r="G97" s="7" t="n">
        <v>-500000</v>
      </c>
      <c r="H97" s="1" t="n">
        <v>5.63</v>
      </c>
      <c r="I97" s="0" t="n">
        <v>1.6</v>
      </c>
      <c r="J97" s="1" t="n">
        <v>4.998</v>
      </c>
      <c r="K97" s="0" t="n">
        <f aca="false">ABS(G97)</f>
        <v>500000</v>
      </c>
      <c r="L97" s="0" t="str">
        <f aca="false">IF(G97&gt;0,"BUY","SELL")</f>
        <v>SELL</v>
      </c>
      <c r="M97" s="0" t="str">
        <f aca="false">IF(E97="C","CALL","PUT")</f>
        <v>PUT</v>
      </c>
      <c r="N97" s="0" t="str">
        <f aca="false">CONCATENATE(L97," - ",M97)</f>
        <v>SELL - PUT</v>
      </c>
      <c r="O97" s="0" t="n">
        <f aca="false">I97+J97</f>
        <v>6.598</v>
      </c>
      <c r="P97" s="9" t="n">
        <f aca="false">IF(N97="SELL - PUT",IF(H97-O97&gt;0,0,(H97-O97)*K97),IF(N97="BUY - CALL",IF(O97-H97&gt;0,0,(H97-O97)*K97),IF(N97="SELL - CALL",IF(O97-H97&gt;0,0,(O97-H97)*K97),IF(N97="BUY - PUT",IF(H97-O97&gt;0,0,(O97-H97)*K97)))))</f>
        <v>-484000</v>
      </c>
    </row>
    <row r="98" customFormat="false" ht="12.75" hidden="false" customHeight="false" outlineLevel="0" collapsed="false">
      <c r="A98" s="0" t="s">
        <v>28</v>
      </c>
      <c r="B98" s="0" t="s">
        <v>135</v>
      </c>
      <c r="C98" s="1" t="s">
        <v>96</v>
      </c>
      <c r="D98" s="0" t="s">
        <v>20</v>
      </c>
      <c r="E98" s="0" t="s">
        <v>35</v>
      </c>
      <c r="F98" s="2" t="n">
        <v>36951</v>
      </c>
      <c r="G98" s="7" t="n">
        <v>500000</v>
      </c>
      <c r="H98" s="1" t="n">
        <v>5.63</v>
      </c>
      <c r="I98" s="8" t="n">
        <v>0.75</v>
      </c>
      <c r="J98" s="1" t="n">
        <v>4.998</v>
      </c>
      <c r="K98" s="0" t="n">
        <f aca="false">ABS(G98)</f>
        <v>500000</v>
      </c>
      <c r="L98" s="0" t="str">
        <f aca="false">IF(G98&gt;0,"BUY","SELL")</f>
        <v>BUY</v>
      </c>
      <c r="M98" s="0" t="str">
        <f aca="false">IF(E98="C","CALL","PUT")</f>
        <v>PUT</v>
      </c>
      <c r="N98" s="0" t="str">
        <f aca="false">CONCATENATE(L98," - ",M98)</f>
        <v>BUY - PUT</v>
      </c>
      <c r="O98" s="0" t="n">
        <f aca="false">I98+J98</f>
        <v>5.748</v>
      </c>
      <c r="P98" s="9" t="n">
        <f aca="false">IF(N98="SELL - PUT",IF(H98-O98&gt;0,0,(H98-O98)*K98),IF(N98="BUY - CALL",IF(O98-H98&gt;0,0,(H98-O98)*K98),IF(N98="SELL - CALL",IF(O98-H98&gt;0,0,(O98-H98)*K98),IF(N98="BUY - PUT",IF(H98-O98&gt;0,0,(O98-H98)*K98)))))</f>
        <v>59000.0000000002</v>
      </c>
    </row>
    <row r="99" customFormat="false" ht="12.75" hidden="false" customHeight="false" outlineLevel="0" collapsed="false">
      <c r="A99" s="0" t="s">
        <v>28</v>
      </c>
      <c r="B99" s="0" t="s">
        <v>136</v>
      </c>
      <c r="C99" s="1" t="s">
        <v>96</v>
      </c>
      <c r="D99" s="0" t="s">
        <v>20</v>
      </c>
      <c r="E99" s="0" t="s">
        <v>21</v>
      </c>
      <c r="F99" s="2" t="n">
        <v>36951</v>
      </c>
      <c r="G99" s="7" t="n">
        <v>-500000</v>
      </c>
      <c r="H99" s="1" t="n">
        <v>5.63</v>
      </c>
      <c r="I99" s="8" t="n">
        <v>2.5</v>
      </c>
      <c r="J99" s="1" t="n">
        <v>4.998</v>
      </c>
      <c r="K99" s="0" t="n">
        <f aca="false">ABS(G99)</f>
        <v>500000</v>
      </c>
      <c r="L99" s="0" t="str">
        <f aca="false">IF(G99&gt;0,"BUY","SELL")</f>
        <v>SELL</v>
      </c>
      <c r="M99" s="0" t="str">
        <f aca="false">IF(E99="C","CALL","PUT")</f>
        <v>CALL</v>
      </c>
      <c r="N99" s="0" t="str">
        <f aca="false">CONCATENATE(L99," - ",M99)</f>
        <v>SELL - CALL</v>
      </c>
      <c r="O99" s="0" t="n">
        <f aca="false">I99+J99</f>
        <v>7.498</v>
      </c>
      <c r="P99" s="9" t="n">
        <f aca="false">IF(N99="SELL - PUT",IF(H99-O99&gt;0,0,(H99-O99)*K99),IF(N99="BUY - CALL",IF(O99-H99&gt;0,0,(H99-O99)*K99),IF(N99="SELL - CALL",IF(O99-H99&gt;0,0,(O99-H99)*K99),IF(N99="BUY - PUT",IF(H99-O99&gt;0,0,(O99-H99)*K99)))))</f>
        <v>0</v>
      </c>
    </row>
    <row r="100" customFormat="false" ht="12.75" hidden="false" customHeight="false" outlineLevel="0" collapsed="false">
      <c r="A100" s="0" t="s">
        <v>63</v>
      </c>
      <c r="B100" s="0" t="s">
        <v>137</v>
      </c>
      <c r="C100" s="1" t="s">
        <v>96</v>
      </c>
      <c r="D100" s="0" t="s">
        <v>20</v>
      </c>
      <c r="E100" s="0" t="s">
        <v>35</v>
      </c>
      <c r="F100" s="2" t="n">
        <v>36951</v>
      </c>
      <c r="G100" s="7" t="n">
        <v>500000</v>
      </c>
      <c r="H100" s="1" t="n">
        <v>5.63</v>
      </c>
      <c r="I100" s="8" t="n">
        <v>0.7</v>
      </c>
      <c r="J100" s="1" t="n">
        <v>4.998</v>
      </c>
      <c r="K100" s="0" t="n">
        <f aca="false">ABS(G100)</f>
        <v>500000</v>
      </c>
      <c r="L100" s="0" t="str">
        <f aca="false">IF(G100&gt;0,"BUY","SELL")</f>
        <v>BUY</v>
      </c>
      <c r="M100" s="0" t="str">
        <f aca="false">IF(E100="C","CALL","PUT")</f>
        <v>PUT</v>
      </c>
      <c r="N100" s="0" t="str">
        <f aca="false">CONCATENATE(L100," - ",M100)</f>
        <v>BUY - PUT</v>
      </c>
      <c r="O100" s="0" t="n">
        <f aca="false">I100+J100</f>
        <v>5.698</v>
      </c>
      <c r="P100" s="9" t="n">
        <f aca="false">IF(N100="SELL - PUT",IF(H100-O100&gt;0,0,(H100-O100)*K100),IF(N100="BUY - CALL",IF(O100-H100&gt;0,0,(H100-O100)*K100),IF(N100="SELL - CALL",IF(O100-H100&gt;0,0,(O100-H100)*K100),IF(N100="BUY - PUT",IF(H100-O100&gt;0,0,(O100-H100)*K100)))))</f>
        <v>34000.0000000003</v>
      </c>
    </row>
    <row r="101" customFormat="false" ht="12.75" hidden="false" customHeight="false" outlineLevel="0" collapsed="false">
      <c r="A101" s="19" t="s">
        <v>86</v>
      </c>
      <c r="B101" s="0" t="s">
        <v>138</v>
      </c>
      <c r="C101" s="1" t="s">
        <v>96</v>
      </c>
      <c r="D101" s="0" t="s">
        <v>20</v>
      </c>
      <c r="E101" s="0" t="s">
        <v>35</v>
      </c>
      <c r="F101" s="2" t="n">
        <v>36951</v>
      </c>
      <c r="G101" s="7" t="n">
        <v>1500000</v>
      </c>
      <c r="H101" s="1" t="n">
        <v>5.63</v>
      </c>
      <c r="I101" s="0" t="n">
        <v>0.75</v>
      </c>
      <c r="J101" s="1" t="n">
        <v>4.998</v>
      </c>
      <c r="K101" s="0" t="n">
        <f aca="false">ABS(G101)</f>
        <v>1500000</v>
      </c>
      <c r="L101" s="0" t="str">
        <f aca="false">IF(G101&gt;0,"BUY","SELL")</f>
        <v>BUY</v>
      </c>
      <c r="M101" s="0" t="str">
        <f aca="false">IF(E101="C","CALL","PUT")</f>
        <v>PUT</v>
      </c>
      <c r="N101" s="0" t="str">
        <f aca="false">CONCATENATE(L101," - ",M101)</f>
        <v>BUY - PUT</v>
      </c>
      <c r="O101" s="0" t="n">
        <f aca="false">I101+J101</f>
        <v>5.748</v>
      </c>
      <c r="P101" s="9" t="n">
        <f aca="false">IF(N101="SELL - PUT",IF(H101-O101&gt;0,0,(H101-O101)*K101),IF(N101="BUY - CALL",IF(O101-H101&gt;0,0,(H101-O101)*K101),IF(N101="SELL - CALL",IF(O101-H101&gt;0,0,(O101-H101)*K101),IF(N101="BUY - PUT",IF(H101-O101&gt;0,0,(O101-H101)*K101)))))</f>
        <v>177000.000000001</v>
      </c>
    </row>
    <row r="102" customFormat="false" ht="12.75" hidden="false" customHeight="false" outlineLevel="0" collapsed="false">
      <c r="A102" s="0" t="s">
        <v>28</v>
      </c>
      <c r="B102" s="0" t="s">
        <v>338</v>
      </c>
      <c r="C102" s="1" t="s">
        <v>96</v>
      </c>
      <c r="D102" s="0" t="s">
        <v>20</v>
      </c>
      <c r="E102" s="0" t="s">
        <v>35</v>
      </c>
      <c r="F102" s="2" t="n">
        <v>36951</v>
      </c>
      <c r="G102" s="7" t="n">
        <v>1000000</v>
      </c>
      <c r="H102" s="1" t="n">
        <v>5.63</v>
      </c>
      <c r="I102" s="8" t="n">
        <v>1</v>
      </c>
      <c r="J102" s="1" t="n">
        <v>4.998</v>
      </c>
      <c r="K102" s="0" t="n">
        <f aca="false">ABS(G102)</f>
        <v>1000000</v>
      </c>
      <c r="L102" s="0" t="str">
        <f aca="false">IF(G102&gt;0,"BUY","SELL")</f>
        <v>BUY</v>
      </c>
      <c r="M102" s="0" t="str">
        <f aca="false">IF(E102="C","CALL","PUT")</f>
        <v>PUT</v>
      </c>
      <c r="N102" s="0" t="str">
        <f aca="false">CONCATENATE(L102," - ",M102)</f>
        <v>BUY - PUT</v>
      </c>
      <c r="O102" s="0" t="n">
        <f aca="false">I102+J102</f>
        <v>5.998</v>
      </c>
      <c r="P102" s="9" t="n">
        <f aca="false">IF(N102="SELL - PUT",IF(H102-O102&gt;0,0,(H102-O102)*K102),IF(N102="BUY - CALL",IF(O102-H102&gt;0,0,(H102-O102)*K102),IF(N102="SELL - CALL",IF(O102-H102&gt;0,0,(O102-H102)*K102),IF(N102="BUY - PUT",IF(H102-O102&gt;0,0,(O102-H102)*K102)))))</f>
        <v>368000</v>
      </c>
    </row>
    <row r="103" customFormat="false" ht="12.75" hidden="false" customHeight="false" outlineLevel="0" collapsed="false">
      <c r="A103" s="23" t="s">
        <v>28</v>
      </c>
      <c r="B103" s="24" t="s">
        <v>339</v>
      </c>
      <c r="C103" s="25" t="s">
        <v>96</v>
      </c>
      <c r="D103" s="24" t="s">
        <v>20</v>
      </c>
      <c r="E103" s="24" t="s">
        <v>35</v>
      </c>
      <c r="F103" s="26" t="n">
        <v>36951</v>
      </c>
      <c r="G103" s="7" t="n">
        <v>1000000</v>
      </c>
      <c r="H103" s="1" t="n">
        <v>5.63</v>
      </c>
      <c r="I103" s="24" t="n">
        <v>1.15</v>
      </c>
      <c r="J103" s="1" t="n">
        <v>4.998</v>
      </c>
      <c r="K103" s="0" t="n">
        <f aca="false">ABS(G103)</f>
        <v>1000000</v>
      </c>
      <c r="L103" s="0" t="str">
        <f aca="false">IF(G103&gt;0,"BUY","SELL")</f>
        <v>BUY</v>
      </c>
      <c r="M103" s="0" t="str">
        <f aca="false">IF(E103="C","CALL","PUT")</f>
        <v>PUT</v>
      </c>
      <c r="N103" s="0" t="str">
        <f aca="false">CONCATENATE(L103," - ",M103)</f>
        <v>BUY - PUT</v>
      </c>
      <c r="O103" s="0" t="n">
        <f aca="false">I103+J103</f>
        <v>6.148</v>
      </c>
      <c r="P103" s="9" t="n">
        <f aca="false">IF(N103="SELL - PUT",IF(H103-O103&gt;0,0,(H103-O103)*K103),IF(N103="BUY - CALL",IF(O103-H103&gt;0,0,(H103-O103)*K103),IF(N103="SELL - CALL",IF(O103-H103&gt;0,0,(O103-H103)*K103),IF(N103="BUY - PUT",IF(H103-O103&gt;0,0,(O103-H103)*K103)))))</f>
        <v>518000</v>
      </c>
    </row>
    <row r="104" customFormat="false" ht="12.75" hidden="false" customHeight="false" outlineLevel="0" collapsed="false">
      <c r="A104" s="0" t="s">
        <v>28</v>
      </c>
      <c r="B104" s="0" t="s">
        <v>140</v>
      </c>
      <c r="C104" s="1" t="s">
        <v>96</v>
      </c>
      <c r="D104" s="0" t="s">
        <v>20</v>
      </c>
      <c r="E104" s="0" t="s">
        <v>21</v>
      </c>
      <c r="F104" s="2" t="n">
        <v>36951</v>
      </c>
      <c r="G104" s="7" t="n">
        <v>-500000</v>
      </c>
      <c r="H104" s="1" t="n">
        <v>5.63</v>
      </c>
      <c r="I104" s="11" t="n">
        <v>1.6</v>
      </c>
      <c r="J104" s="1" t="n">
        <v>4.998</v>
      </c>
      <c r="K104" s="0" t="n">
        <f aca="false">ABS(G104)</f>
        <v>500000</v>
      </c>
      <c r="L104" s="0" t="str">
        <f aca="false">IF(G104&gt;0,"BUY","SELL")</f>
        <v>SELL</v>
      </c>
      <c r="M104" s="0" t="str">
        <f aca="false">IF(E104="C","CALL","PUT")</f>
        <v>CALL</v>
      </c>
      <c r="N104" s="0" t="str">
        <f aca="false">CONCATENATE(L104," - ",M104)</f>
        <v>SELL - CALL</v>
      </c>
      <c r="O104" s="0" t="n">
        <f aca="false">I104+J104</f>
        <v>6.598</v>
      </c>
      <c r="P104" s="9" t="n">
        <f aca="false">IF(N104="SELL - PUT",IF(H104-O104&gt;0,0,(H104-O104)*K104),IF(N104="BUY - CALL",IF(O104-H104&gt;0,0,(H104-O104)*K104),IF(N104="SELL - CALL",IF(O104-H104&gt;0,0,(O104-H104)*K104),IF(N104="BUY - PUT",IF(H104-O104&gt;0,0,(O104-H104)*K104)))))</f>
        <v>0</v>
      </c>
    </row>
    <row r="105" customFormat="false" ht="12.75" hidden="false" customHeight="false" outlineLevel="0" collapsed="false">
      <c r="A105" s="0" t="s">
        <v>28</v>
      </c>
      <c r="B105" s="0" t="s">
        <v>141</v>
      </c>
      <c r="C105" s="1" t="s">
        <v>96</v>
      </c>
      <c r="D105" s="0" t="s">
        <v>20</v>
      </c>
      <c r="E105" s="0" t="s">
        <v>35</v>
      </c>
      <c r="F105" s="2" t="n">
        <v>36951</v>
      </c>
      <c r="G105" s="7" t="n">
        <v>-500000</v>
      </c>
      <c r="H105" s="1" t="n">
        <v>5.63</v>
      </c>
      <c r="I105" s="8" t="n">
        <v>1.6</v>
      </c>
      <c r="J105" s="1" t="n">
        <v>4.998</v>
      </c>
      <c r="K105" s="0" t="n">
        <f aca="false">ABS(G105)</f>
        <v>500000</v>
      </c>
      <c r="L105" s="0" t="str">
        <f aca="false">IF(G105&gt;0,"BUY","SELL")</f>
        <v>SELL</v>
      </c>
      <c r="M105" s="0" t="str">
        <f aca="false">IF(E105="C","CALL","PUT")</f>
        <v>PUT</v>
      </c>
      <c r="N105" s="0" t="str">
        <f aca="false">CONCATENATE(L105," - ",M105)</f>
        <v>SELL - PUT</v>
      </c>
      <c r="O105" s="0" t="n">
        <f aca="false">I105+J105</f>
        <v>6.598</v>
      </c>
      <c r="P105" s="9" t="n">
        <f aca="false">IF(N105="SELL - PUT",IF(H105-O105&gt;0,0,(H105-O105)*K105),IF(N105="BUY - CALL",IF(O105-H105&gt;0,0,(H105-O105)*K105),IF(N105="SELL - CALL",IF(O105-H105&gt;0,0,(O105-H105)*K105),IF(N105="BUY - PUT",IF(H105-O105&gt;0,0,(O105-H105)*K105)))))</f>
        <v>-484000</v>
      </c>
    </row>
    <row r="106" customFormat="false" ht="12.75" hidden="false" customHeight="false" outlineLevel="0" collapsed="false">
      <c r="A106" s="0" t="s">
        <v>28</v>
      </c>
      <c r="B106" s="0" t="s">
        <v>142</v>
      </c>
      <c r="C106" s="1" t="s">
        <v>96</v>
      </c>
      <c r="D106" s="0" t="s">
        <v>20</v>
      </c>
      <c r="E106" s="0" t="s">
        <v>21</v>
      </c>
      <c r="F106" s="2" t="n">
        <v>36951</v>
      </c>
      <c r="G106" s="0" t="n">
        <v>500000</v>
      </c>
      <c r="H106" s="1" t="n">
        <v>5.63</v>
      </c>
      <c r="I106" s="0" t="n">
        <v>2.3</v>
      </c>
      <c r="J106" s="1" t="n">
        <v>4.998</v>
      </c>
      <c r="K106" s="0" t="n">
        <f aca="false">ABS(G106)</f>
        <v>500000</v>
      </c>
      <c r="L106" s="0" t="str">
        <f aca="false">IF(G106&gt;0,"BUY","SELL")</f>
        <v>BUY</v>
      </c>
      <c r="M106" s="0" t="str">
        <f aca="false">IF(E106="C","CALL","PUT")</f>
        <v>CALL</v>
      </c>
      <c r="N106" s="0" t="str">
        <f aca="false">CONCATENATE(L106," - ",M106)</f>
        <v>BUY - CALL</v>
      </c>
      <c r="O106" s="0" t="n">
        <f aca="false">I106+J106</f>
        <v>7.298</v>
      </c>
      <c r="P106" s="9" t="n">
        <f aca="false">IF(N106="SELL - PUT",IF(H106-O106&gt;0,0,(H106-O106)*K106),IF(N106="BUY - CALL",IF(O106-H106&gt;0,0,(H106-O106)*K106),IF(N106="SELL - CALL",IF(O106-H106&gt;0,0,(O106-H106)*K106),IF(N106="BUY - PUT",IF(H106-O106&gt;0,0,(O106-H106)*K106)))))</f>
        <v>0</v>
      </c>
    </row>
    <row r="107" customFormat="false" ht="12.75" hidden="false" customHeight="false" outlineLevel="0" collapsed="false">
      <c r="A107" s="0" t="s">
        <v>102</v>
      </c>
      <c r="B107" s="0" t="s">
        <v>143</v>
      </c>
      <c r="C107" s="1" t="s">
        <v>96</v>
      </c>
      <c r="D107" s="0" t="s">
        <v>20</v>
      </c>
      <c r="E107" s="0" t="s">
        <v>35</v>
      </c>
      <c r="F107" s="2" t="n">
        <v>36951</v>
      </c>
      <c r="G107" s="7" t="n">
        <v>1000000</v>
      </c>
      <c r="H107" s="1" t="n">
        <v>5.63</v>
      </c>
      <c r="I107" s="8" t="n">
        <v>0.95</v>
      </c>
      <c r="J107" s="1" t="n">
        <v>4.998</v>
      </c>
      <c r="K107" s="0" t="n">
        <f aca="false">ABS(G107)</f>
        <v>1000000</v>
      </c>
      <c r="L107" s="0" t="str">
        <f aca="false">IF(G107&gt;0,"BUY","SELL")</f>
        <v>BUY</v>
      </c>
      <c r="M107" s="0" t="str">
        <f aca="false">IF(E107="C","CALL","PUT")</f>
        <v>PUT</v>
      </c>
      <c r="N107" s="0" t="str">
        <f aca="false">CONCATENATE(L107," - ",M107)</f>
        <v>BUY - PUT</v>
      </c>
      <c r="O107" s="0" t="n">
        <f aca="false">I107+J107</f>
        <v>5.948</v>
      </c>
      <c r="P107" s="9" t="n">
        <f aca="false">IF(N107="SELL - PUT",IF(H107-O107&gt;0,0,(H107-O107)*K107),IF(N107="BUY - CALL",IF(O107-H107&gt;0,0,(H107-O107)*K107),IF(N107="SELL - CALL",IF(O107-H107&gt;0,0,(O107-H107)*K107),IF(N107="BUY - PUT",IF(H107-O107&gt;0,0,(O107-H107)*K107)))))</f>
        <v>318000.000000001</v>
      </c>
    </row>
    <row r="108" customFormat="false" ht="12.75" hidden="false" customHeight="false" outlineLevel="0" collapsed="false">
      <c r="A108" s="0" t="s">
        <v>102</v>
      </c>
      <c r="B108" s="0" t="s">
        <v>144</v>
      </c>
      <c r="C108" s="1" t="s">
        <v>96</v>
      </c>
      <c r="D108" s="0" t="s">
        <v>20</v>
      </c>
      <c r="E108" s="0" t="s">
        <v>35</v>
      </c>
      <c r="F108" s="2" t="n">
        <v>36951</v>
      </c>
      <c r="G108" s="7" t="n">
        <v>500000</v>
      </c>
      <c r="H108" s="1" t="n">
        <v>5.63</v>
      </c>
      <c r="I108" s="20" t="n">
        <v>0.95</v>
      </c>
      <c r="J108" s="1" t="n">
        <v>4.998</v>
      </c>
      <c r="K108" s="0" t="n">
        <f aca="false">ABS(G108)</f>
        <v>500000</v>
      </c>
      <c r="L108" s="0" t="str">
        <f aca="false">IF(G108&gt;0,"BUY","SELL")</f>
        <v>BUY</v>
      </c>
      <c r="M108" s="0" t="str">
        <f aca="false">IF(E108="C","CALL","PUT")</f>
        <v>PUT</v>
      </c>
      <c r="N108" s="0" t="str">
        <f aca="false">CONCATENATE(L108," - ",M108)</f>
        <v>BUY - PUT</v>
      </c>
      <c r="O108" s="0" t="n">
        <f aca="false">I108+J108</f>
        <v>5.948</v>
      </c>
      <c r="P108" s="9" t="n">
        <f aca="false">IF(N108="SELL - PUT",IF(H108-O108&gt;0,0,(H108-O108)*K108),IF(N108="BUY - CALL",IF(O108-H108&gt;0,0,(H108-O108)*K108),IF(N108="SELL - CALL",IF(O108-H108&gt;0,0,(O108-H108)*K108),IF(N108="BUY - PUT",IF(H108-O108&gt;0,0,(O108-H108)*K108)))))</f>
        <v>159000</v>
      </c>
    </row>
    <row r="109" customFormat="false" ht="12.75" hidden="false" customHeight="false" outlineLevel="0" collapsed="false">
      <c r="A109" s="10" t="s">
        <v>28</v>
      </c>
      <c r="B109" s="0" t="s">
        <v>145</v>
      </c>
      <c r="C109" s="1" t="s">
        <v>96</v>
      </c>
      <c r="D109" s="0" t="s">
        <v>20</v>
      </c>
      <c r="E109" s="0" t="s">
        <v>21</v>
      </c>
      <c r="F109" s="2" t="n">
        <v>36951</v>
      </c>
      <c r="G109" s="7" t="n">
        <v>-1000000</v>
      </c>
      <c r="H109" s="1" t="n">
        <v>5.63</v>
      </c>
      <c r="I109" s="20" t="n">
        <v>1.7</v>
      </c>
      <c r="J109" s="1" t="n">
        <v>4.998</v>
      </c>
      <c r="K109" s="0" t="n">
        <f aca="false">ABS(G109)</f>
        <v>1000000</v>
      </c>
      <c r="L109" s="0" t="str">
        <f aca="false">IF(G109&gt;0,"BUY","SELL")</f>
        <v>SELL</v>
      </c>
      <c r="M109" s="0" t="str">
        <f aca="false">IF(E109="C","CALL","PUT")</f>
        <v>CALL</v>
      </c>
      <c r="N109" s="0" t="str">
        <f aca="false">CONCATENATE(L109," - ",M109)</f>
        <v>SELL - CALL</v>
      </c>
      <c r="O109" s="0" t="n">
        <f aca="false">I109+J109</f>
        <v>6.698</v>
      </c>
      <c r="P109" s="9" t="n">
        <f aca="false">IF(N109="SELL - PUT",IF(H109-O109&gt;0,0,(H109-O109)*K109),IF(N109="BUY - CALL",IF(O109-H109&gt;0,0,(H109-O109)*K109),IF(N109="SELL - CALL",IF(O109-H109&gt;0,0,(O109-H109)*K109),IF(N109="BUY - PUT",IF(H109-O109&gt;0,0,(O109-H109)*K109)))))</f>
        <v>0</v>
      </c>
    </row>
    <row r="110" customFormat="false" ht="12.75" hidden="false" customHeight="false" outlineLevel="0" collapsed="false">
      <c r="A110" s="0" t="s">
        <v>28</v>
      </c>
      <c r="B110" s="0" t="s">
        <v>146</v>
      </c>
      <c r="C110" s="1" t="s">
        <v>96</v>
      </c>
      <c r="D110" s="0" t="s">
        <v>20</v>
      </c>
      <c r="E110" s="0" t="s">
        <v>35</v>
      </c>
      <c r="F110" s="2" t="n">
        <v>36951</v>
      </c>
      <c r="G110" s="7" t="n">
        <v>-1000000</v>
      </c>
      <c r="H110" s="1" t="n">
        <v>5.63</v>
      </c>
      <c r="I110" s="20" t="n">
        <v>1.7</v>
      </c>
      <c r="J110" s="1" t="n">
        <v>4.998</v>
      </c>
      <c r="K110" s="0" t="n">
        <f aca="false">ABS(G110)</f>
        <v>1000000</v>
      </c>
      <c r="L110" s="0" t="str">
        <f aca="false">IF(G110&gt;0,"BUY","SELL")</f>
        <v>SELL</v>
      </c>
      <c r="M110" s="0" t="str">
        <f aca="false">IF(E110="C","CALL","PUT")</f>
        <v>PUT</v>
      </c>
      <c r="N110" s="0" t="str">
        <f aca="false">CONCATENATE(L110," - ",M110)</f>
        <v>SELL - PUT</v>
      </c>
      <c r="O110" s="0" t="n">
        <f aca="false">I110+J110</f>
        <v>6.698</v>
      </c>
      <c r="P110" s="9" t="n">
        <f aca="false">IF(N110="SELL - PUT",IF(H110-O110&gt;0,0,(H110-O110)*K110),IF(N110="BUY - CALL",IF(O110-H110&gt;0,0,(H110-O110)*K110),IF(N110="SELL - CALL",IF(O110-H110&gt;0,0,(O110-H110)*K110),IF(N110="BUY - PUT",IF(H110-O110&gt;0,0,(O110-H110)*K110)))))</f>
        <v>-1068000</v>
      </c>
    </row>
    <row r="111" customFormat="false" ht="12.75" hidden="false" customHeight="false" outlineLevel="0" collapsed="false">
      <c r="A111" s="0" t="s">
        <v>147</v>
      </c>
      <c r="B111" s="0" t="s">
        <v>148</v>
      </c>
      <c r="C111" s="1" t="s">
        <v>96</v>
      </c>
      <c r="D111" s="0" t="s">
        <v>20</v>
      </c>
      <c r="E111" s="0" t="s">
        <v>21</v>
      </c>
      <c r="F111" s="2" t="n">
        <v>36951</v>
      </c>
      <c r="G111" s="0" t="n">
        <v>310000</v>
      </c>
      <c r="H111" s="1" t="n">
        <v>5.63</v>
      </c>
      <c r="I111" s="0" t="n">
        <v>2.5</v>
      </c>
      <c r="J111" s="1" t="n">
        <v>4.998</v>
      </c>
      <c r="K111" s="0" t="n">
        <f aca="false">ABS(G111)</f>
        <v>310000</v>
      </c>
      <c r="L111" s="0" t="str">
        <f aca="false">IF(G111&gt;0,"BUY","SELL")</f>
        <v>BUY</v>
      </c>
      <c r="M111" s="0" t="str">
        <f aca="false">IF(E111="C","CALL","PUT")</f>
        <v>CALL</v>
      </c>
      <c r="N111" s="0" t="str">
        <f aca="false">CONCATENATE(L111," - ",M111)</f>
        <v>BUY - CALL</v>
      </c>
      <c r="O111" s="0" t="n">
        <f aca="false">I111+J111</f>
        <v>7.498</v>
      </c>
      <c r="P111" s="9" t="n">
        <f aca="false">IF(N111="SELL - PUT",IF(H111-O111&gt;0,0,(H111-O111)*K111),IF(N111="BUY - CALL",IF(O111-H111&gt;0,0,(H111-O111)*K111),IF(N111="SELL - CALL",IF(O111-H111&gt;0,0,(O111-H111)*K111),IF(N111="BUY - PUT",IF(H111-O111&gt;0,0,(O111-H111)*K111)))))</f>
        <v>0</v>
      </c>
    </row>
    <row r="112" customFormat="false" ht="12.75" hidden="false" customHeight="false" outlineLevel="0" collapsed="false">
      <c r="A112" s="0" t="s">
        <v>28</v>
      </c>
      <c r="B112" s="0" t="s">
        <v>149</v>
      </c>
      <c r="C112" s="1" t="s">
        <v>96</v>
      </c>
      <c r="D112" s="0" t="s">
        <v>20</v>
      </c>
      <c r="E112" s="0" t="s">
        <v>35</v>
      </c>
      <c r="F112" s="2" t="n">
        <v>36951</v>
      </c>
      <c r="G112" s="7" t="n">
        <v>-1000000</v>
      </c>
      <c r="H112" s="1" t="n">
        <v>5.63</v>
      </c>
      <c r="I112" s="8" t="n">
        <v>1.3</v>
      </c>
      <c r="J112" s="1" t="n">
        <v>4.998</v>
      </c>
      <c r="K112" s="0" t="n">
        <f aca="false">ABS(G112)</f>
        <v>1000000</v>
      </c>
      <c r="L112" s="0" t="str">
        <f aca="false">IF(G112&gt;0,"BUY","SELL")</f>
        <v>SELL</v>
      </c>
      <c r="M112" s="0" t="str">
        <f aca="false">IF(E112="C","CALL","PUT")</f>
        <v>PUT</v>
      </c>
      <c r="N112" s="0" t="str">
        <f aca="false">CONCATENATE(L112," - ",M112)</f>
        <v>SELL - PUT</v>
      </c>
      <c r="O112" s="0" t="n">
        <f aca="false">I112+J112</f>
        <v>6.298</v>
      </c>
      <c r="P112" s="9" t="n">
        <f aca="false">IF(N112="SELL - PUT",IF(H112-O112&gt;0,0,(H112-O112)*K112),IF(N112="BUY - CALL",IF(O112-H112&gt;0,0,(H112-O112)*K112),IF(N112="SELL - CALL",IF(O112-H112&gt;0,0,(O112-H112)*K112),IF(N112="BUY - PUT",IF(H112-O112&gt;0,0,(O112-H112)*K112)))))</f>
        <v>-668000</v>
      </c>
    </row>
    <row r="113" customFormat="false" ht="12.75" hidden="false" customHeight="false" outlineLevel="0" collapsed="false">
      <c r="A113" s="10" t="s">
        <v>30</v>
      </c>
      <c r="B113" s="0" t="s">
        <v>150</v>
      </c>
      <c r="C113" s="1" t="s">
        <v>96</v>
      </c>
      <c r="D113" s="0" t="s">
        <v>20</v>
      </c>
      <c r="E113" s="0" t="s">
        <v>21</v>
      </c>
      <c r="F113" s="2" t="n">
        <v>36951</v>
      </c>
      <c r="G113" s="7" t="n">
        <v>155000</v>
      </c>
      <c r="H113" s="1" t="n">
        <v>5.63</v>
      </c>
      <c r="I113" s="0" t="n">
        <v>1.3</v>
      </c>
      <c r="J113" s="1" t="n">
        <v>4.998</v>
      </c>
      <c r="K113" s="0" t="n">
        <f aca="false">ABS(G113)</f>
        <v>155000</v>
      </c>
      <c r="L113" s="0" t="str">
        <f aca="false">IF(G113&gt;0,"BUY","SELL")</f>
        <v>BUY</v>
      </c>
      <c r="M113" s="0" t="str">
        <f aca="false">IF(E113="C","CALL","PUT")</f>
        <v>CALL</v>
      </c>
      <c r="N113" s="0" t="str">
        <f aca="false">CONCATENATE(L113," - ",M113)</f>
        <v>BUY - CALL</v>
      </c>
      <c r="O113" s="0" t="n">
        <f aca="false">I113+J113</f>
        <v>6.298</v>
      </c>
      <c r="P113" s="9" t="n">
        <f aca="false">IF(N113="SELL - PUT",IF(H113-O113&gt;0,0,(H113-O113)*K113),IF(N113="BUY - CALL",IF(O113-H113&gt;0,0,(H113-O113)*K113),IF(N113="SELL - CALL",IF(O113-H113&gt;0,0,(O113-H113)*K113),IF(N113="BUY - PUT",IF(H113-O113&gt;0,0,(O113-H113)*K113)))))</f>
        <v>0</v>
      </c>
    </row>
    <row r="114" customFormat="false" ht="12.75" hidden="false" customHeight="false" outlineLevel="0" collapsed="false">
      <c r="A114" s="0" t="s">
        <v>30</v>
      </c>
      <c r="B114" s="0" t="s">
        <v>151</v>
      </c>
      <c r="C114" s="1" t="s">
        <v>96</v>
      </c>
      <c r="D114" s="0" t="s">
        <v>20</v>
      </c>
      <c r="E114" s="0" t="s">
        <v>35</v>
      </c>
      <c r="F114" s="2" t="n">
        <v>36951</v>
      </c>
      <c r="G114" s="7" t="n">
        <v>155000</v>
      </c>
      <c r="H114" s="1" t="n">
        <v>5.63</v>
      </c>
      <c r="I114" s="8" t="n">
        <v>1.3</v>
      </c>
      <c r="J114" s="1" t="n">
        <v>4.998</v>
      </c>
      <c r="K114" s="0" t="n">
        <f aca="false">ABS(G114)</f>
        <v>155000</v>
      </c>
      <c r="L114" s="0" t="str">
        <f aca="false">IF(G114&gt;0,"BUY","SELL")</f>
        <v>BUY</v>
      </c>
      <c r="M114" s="0" t="str">
        <f aca="false">IF(E114="C","CALL","PUT")</f>
        <v>PUT</v>
      </c>
      <c r="N114" s="0" t="str">
        <f aca="false">CONCATENATE(L114," - ",M114)</f>
        <v>BUY - PUT</v>
      </c>
      <c r="O114" s="0" t="n">
        <f aca="false">I114+J114</f>
        <v>6.298</v>
      </c>
      <c r="P114" s="9" t="n">
        <f aca="false">IF(N114="SELL - PUT",IF(H114-O114&gt;0,0,(H114-O114)*K114),IF(N114="BUY - CALL",IF(O114-H114&gt;0,0,(H114-O114)*K114),IF(N114="SELL - CALL",IF(O114-H114&gt;0,0,(O114-H114)*K114),IF(N114="BUY - PUT",IF(H114-O114&gt;0,0,(O114-H114)*K114)))))</f>
        <v>103540</v>
      </c>
    </row>
    <row r="115" customFormat="false" ht="12.75" hidden="false" customHeight="false" outlineLevel="0" collapsed="false">
      <c r="A115" s="0" t="s">
        <v>28</v>
      </c>
      <c r="B115" s="0" t="s">
        <v>152</v>
      </c>
      <c r="C115" s="1" t="s">
        <v>96</v>
      </c>
      <c r="D115" s="0" t="s">
        <v>20</v>
      </c>
      <c r="E115" s="0" t="s">
        <v>35</v>
      </c>
      <c r="F115" s="2" t="n">
        <v>36951</v>
      </c>
      <c r="G115" s="0" t="n">
        <v>500000</v>
      </c>
      <c r="H115" s="1" t="n">
        <v>5.63</v>
      </c>
      <c r="I115" s="0" t="n">
        <v>1</v>
      </c>
      <c r="J115" s="1" t="n">
        <v>4.998</v>
      </c>
      <c r="K115" s="0" t="n">
        <f aca="false">ABS(G115)</f>
        <v>500000</v>
      </c>
      <c r="L115" s="0" t="str">
        <f aca="false">IF(G115&gt;0,"BUY","SELL")</f>
        <v>BUY</v>
      </c>
      <c r="M115" s="0" t="str">
        <f aca="false">IF(E115="C","CALL","PUT")</f>
        <v>PUT</v>
      </c>
      <c r="N115" s="0" t="str">
        <f aca="false">CONCATENATE(L115," - ",M115)</f>
        <v>BUY - PUT</v>
      </c>
      <c r="O115" s="0" t="n">
        <f aca="false">I115+J115</f>
        <v>5.998</v>
      </c>
      <c r="P115" s="9" t="n">
        <f aca="false">IF(N115="SELL - PUT",IF(H115-O115&gt;0,0,(H115-O115)*K115),IF(N115="BUY - CALL",IF(O115-H115&gt;0,0,(H115-O115)*K115),IF(N115="SELL - CALL",IF(O115-H115&gt;0,0,(O115-H115)*K115),IF(N115="BUY - PUT",IF(H115-O115&gt;0,0,(O115-H115)*K115)))))</f>
        <v>184000</v>
      </c>
    </row>
    <row r="116" customFormat="false" ht="12.75" hidden="false" customHeight="false" outlineLevel="0" collapsed="false">
      <c r="A116" s="0" t="s">
        <v>28</v>
      </c>
      <c r="B116" s="0" t="s">
        <v>153</v>
      </c>
      <c r="C116" s="1" t="s">
        <v>96</v>
      </c>
      <c r="D116" s="0" t="s">
        <v>20</v>
      </c>
      <c r="E116" s="0" t="s">
        <v>21</v>
      </c>
      <c r="F116" s="2" t="n">
        <v>36951</v>
      </c>
      <c r="G116" s="0" t="n">
        <v>-310000</v>
      </c>
      <c r="H116" s="1" t="n">
        <v>5.63</v>
      </c>
      <c r="I116" s="0" t="n">
        <v>2.5</v>
      </c>
      <c r="J116" s="1" t="n">
        <v>4.998</v>
      </c>
      <c r="K116" s="0" t="n">
        <f aca="false">ABS(G116)</f>
        <v>310000</v>
      </c>
      <c r="L116" s="0" t="str">
        <f aca="false">IF(G116&gt;0,"BUY","SELL")</f>
        <v>SELL</v>
      </c>
      <c r="M116" s="0" t="str">
        <f aca="false">IF(E116="C","CALL","PUT")</f>
        <v>CALL</v>
      </c>
      <c r="N116" s="0" t="str">
        <f aca="false">CONCATENATE(L116," - ",M116)</f>
        <v>SELL - CALL</v>
      </c>
      <c r="O116" s="0" t="n">
        <f aca="false">I116+J116</f>
        <v>7.498</v>
      </c>
      <c r="P116" s="9" t="n">
        <f aca="false">IF(N116="SELL - PUT",IF(H116-O116&gt;0,0,(H116-O116)*K116),IF(N116="BUY - CALL",IF(O116-H116&gt;0,0,(H116-O116)*K116),IF(N116="SELL - CALL",IF(O116-H116&gt;0,0,(O116-H116)*K116),IF(N116="BUY - PUT",IF(H116-O116&gt;0,0,(O116-H116)*K116)))))</f>
        <v>0</v>
      </c>
    </row>
    <row r="117" customFormat="false" ht="12.75" hidden="false" customHeight="false" outlineLevel="0" collapsed="false">
      <c r="A117" s="0" t="s">
        <v>28</v>
      </c>
      <c r="B117" s="0" t="s">
        <v>154</v>
      </c>
      <c r="C117" s="1" t="s">
        <v>96</v>
      </c>
      <c r="D117" s="0" t="s">
        <v>20</v>
      </c>
      <c r="E117" s="0" t="s">
        <v>21</v>
      </c>
      <c r="F117" s="2" t="n">
        <v>36951</v>
      </c>
      <c r="G117" s="0" t="n">
        <v>-500000</v>
      </c>
      <c r="H117" s="1" t="n">
        <v>5.63</v>
      </c>
      <c r="I117" s="0" t="n">
        <v>1.52</v>
      </c>
      <c r="J117" s="1" t="n">
        <v>4.998</v>
      </c>
      <c r="K117" s="0" t="n">
        <f aca="false">ABS(G117)</f>
        <v>500000</v>
      </c>
      <c r="L117" s="0" t="str">
        <f aca="false">IF(G117&gt;0,"BUY","SELL")</f>
        <v>SELL</v>
      </c>
      <c r="M117" s="0" t="str">
        <f aca="false">IF(E117="C","CALL","PUT")</f>
        <v>CALL</v>
      </c>
      <c r="N117" s="0" t="str">
        <f aca="false">CONCATENATE(L117," - ",M117)</f>
        <v>SELL - CALL</v>
      </c>
      <c r="O117" s="0" t="n">
        <f aca="false">I117+J117</f>
        <v>6.518</v>
      </c>
      <c r="P117" s="9" t="n">
        <f aca="false">IF(N117="SELL - PUT",IF(H117-O117&gt;0,0,(H117-O117)*K117),IF(N117="BUY - CALL",IF(O117-H117&gt;0,0,(H117-O117)*K117),IF(N117="SELL - CALL",IF(O117-H117&gt;0,0,(O117-H117)*K117),IF(N117="BUY - PUT",IF(H117-O117&gt;0,0,(O117-H117)*K117)))))</f>
        <v>0</v>
      </c>
    </row>
    <row r="118" customFormat="false" ht="12.75" hidden="false" customHeight="false" outlineLevel="0" collapsed="false">
      <c r="A118" s="0" t="s">
        <v>28</v>
      </c>
      <c r="B118" s="0" t="s">
        <v>155</v>
      </c>
      <c r="C118" s="1" t="s">
        <v>96</v>
      </c>
      <c r="D118" s="0" t="s">
        <v>20</v>
      </c>
      <c r="E118" s="0" t="s">
        <v>35</v>
      </c>
      <c r="F118" s="2" t="n">
        <v>36951</v>
      </c>
      <c r="G118" s="7" t="n">
        <v>-500000</v>
      </c>
      <c r="H118" s="1" t="n">
        <v>5.63</v>
      </c>
      <c r="I118" s="0" t="n">
        <v>1.52</v>
      </c>
      <c r="J118" s="1" t="n">
        <v>4.998</v>
      </c>
      <c r="K118" s="0" t="n">
        <f aca="false">ABS(G118)</f>
        <v>500000</v>
      </c>
      <c r="L118" s="0" t="str">
        <f aca="false">IF(G118&gt;0,"BUY","SELL")</f>
        <v>SELL</v>
      </c>
      <c r="M118" s="0" t="str">
        <f aca="false">IF(E118="C","CALL","PUT")</f>
        <v>PUT</v>
      </c>
      <c r="N118" s="0" t="str">
        <f aca="false">CONCATENATE(L118," - ",M118)</f>
        <v>SELL - PUT</v>
      </c>
      <c r="O118" s="0" t="n">
        <f aca="false">I118+J118</f>
        <v>6.518</v>
      </c>
      <c r="P118" s="9" t="n">
        <f aca="false">IF(N118="SELL - PUT",IF(H118-O118&gt;0,0,(H118-O118)*K118),IF(N118="BUY - CALL",IF(O118-H118&gt;0,0,(H118-O118)*K118),IF(N118="SELL - CALL",IF(O118-H118&gt;0,0,(O118-H118)*K118),IF(N118="BUY - PUT",IF(H118-O118&gt;0,0,(O118-H118)*K118)))))</f>
        <v>-444000</v>
      </c>
    </row>
    <row r="119" customFormat="false" ht="12.75" hidden="false" customHeight="false" outlineLevel="0" collapsed="false">
      <c r="A119" s="0" t="s">
        <v>68</v>
      </c>
      <c r="B119" s="0" t="s">
        <v>156</v>
      </c>
      <c r="C119" s="1" t="s">
        <v>96</v>
      </c>
      <c r="D119" s="0" t="s">
        <v>20</v>
      </c>
      <c r="E119" s="0" t="s">
        <v>21</v>
      </c>
      <c r="F119" s="2" t="n">
        <v>36951</v>
      </c>
      <c r="G119" s="7" t="n">
        <v>620000</v>
      </c>
      <c r="H119" s="1" t="n">
        <v>5.63</v>
      </c>
      <c r="I119" s="0" t="n">
        <v>3</v>
      </c>
      <c r="J119" s="1" t="n">
        <v>4.998</v>
      </c>
      <c r="K119" s="0" t="n">
        <f aca="false">ABS(G119)</f>
        <v>620000</v>
      </c>
      <c r="L119" s="0" t="str">
        <f aca="false">IF(G119&gt;0,"BUY","SELL")</f>
        <v>BUY</v>
      </c>
      <c r="M119" s="0" t="str">
        <f aca="false">IF(E119="C","CALL","PUT")</f>
        <v>CALL</v>
      </c>
      <c r="N119" s="0" t="str">
        <f aca="false">CONCATENATE(L119," - ",M119)</f>
        <v>BUY - CALL</v>
      </c>
      <c r="O119" s="0" t="n">
        <f aca="false">I119+J119</f>
        <v>7.998</v>
      </c>
      <c r="P119" s="9" t="n">
        <f aca="false">IF(N119="SELL - PUT",IF(H119-O119&gt;0,0,(H119-O119)*K119),IF(N119="BUY - CALL",IF(O119-H119&gt;0,0,(H119-O119)*K119),IF(N119="SELL - CALL",IF(O119-H119&gt;0,0,(O119-H119)*K119),IF(N119="BUY - PUT",IF(H119-O119&gt;0,0,(O119-H119)*K119)))))</f>
        <v>0</v>
      </c>
    </row>
    <row r="120" customFormat="false" ht="12.75" hidden="false" customHeight="false" outlineLevel="0" collapsed="false">
      <c r="A120" s="0" t="s">
        <v>68</v>
      </c>
      <c r="B120" s="0" t="s">
        <v>157</v>
      </c>
      <c r="C120" s="1" t="s">
        <v>96</v>
      </c>
      <c r="D120" s="0" t="s">
        <v>20</v>
      </c>
      <c r="E120" s="0" t="s">
        <v>21</v>
      </c>
      <c r="F120" s="2" t="n">
        <v>36951</v>
      </c>
      <c r="G120" s="0" t="n">
        <v>-620000</v>
      </c>
      <c r="H120" s="1" t="n">
        <v>5.63</v>
      </c>
      <c r="I120" s="0" t="n">
        <v>3.5</v>
      </c>
      <c r="J120" s="1" t="n">
        <v>4.998</v>
      </c>
      <c r="K120" s="0" t="n">
        <f aca="false">ABS(G120)</f>
        <v>620000</v>
      </c>
      <c r="L120" s="0" t="str">
        <f aca="false">IF(G120&gt;0,"BUY","SELL")</f>
        <v>SELL</v>
      </c>
      <c r="M120" s="0" t="str">
        <f aca="false">IF(E120="C","CALL","PUT")</f>
        <v>CALL</v>
      </c>
      <c r="N120" s="0" t="str">
        <f aca="false">CONCATENATE(L120," - ",M120)</f>
        <v>SELL - CALL</v>
      </c>
      <c r="O120" s="0" t="n">
        <f aca="false">I120+J120</f>
        <v>8.498</v>
      </c>
      <c r="P120" s="9" t="n">
        <f aca="false">IF(N120="SELL - PUT",IF(H120-O120&gt;0,0,(H120-O120)*K120),IF(N120="BUY - CALL",IF(O120-H120&gt;0,0,(H120-O120)*K120),IF(N120="SELL - CALL",IF(O120-H120&gt;0,0,(O120-H120)*K120),IF(N120="BUY - PUT",IF(H120-O120&gt;0,0,(O120-H120)*K120)))))</f>
        <v>0</v>
      </c>
    </row>
    <row r="121" customFormat="false" ht="12.75" hidden="false" customHeight="false" outlineLevel="0" collapsed="false">
      <c r="A121" s="0" t="s">
        <v>159</v>
      </c>
      <c r="B121" s="0" t="s">
        <v>160</v>
      </c>
      <c r="C121" s="1" t="s">
        <v>96</v>
      </c>
      <c r="D121" s="0" t="s">
        <v>20</v>
      </c>
      <c r="E121" s="0" t="s">
        <v>35</v>
      </c>
      <c r="F121" s="2" t="n">
        <v>36951</v>
      </c>
      <c r="G121" s="0" t="n">
        <v>1000000</v>
      </c>
      <c r="H121" s="1" t="n">
        <v>5.63</v>
      </c>
      <c r="I121" s="0" t="n">
        <v>0.95</v>
      </c>
      <c r="J121" s="1" t="n">
        <v>4.998</v>
      </c>
      <c r="K121" s="0" t="n">
        <f aca="false">ABS(G121)</f>
        <v>1000000</v>
      </c>
      <c r="L121" s="0" t="str">
        <f aca="false">IF(G121&gt;0,"BUY","SELL")</f>
        <v>BUY</v>
      </c>
      <c r="M121" s="0" t="str">
        <f aca="false">IF(E121="C","CALL","PUT")</f>
        <v>PUT</v>
      </c>
      <c r="N121" s="0" t="str">
        <f aca="false">CONCATENATE(L121," - ",M121)</f>
        <v>BUY - PUT</v>
      </c>
      <c r="O121" s="0" t="n">
        <f aca="false">I121+J121</f>
        <v>5.948</v>
      </c>
      <c r="P121" s="9" t="n">
        <f aca="false">IF(N121="SELL - PUT",IF(H121-O121&gt;0,0,(H121-O121)*K121),IF(N121="BUY - CALL",IF(O121-H121&gt;0,0,(H121-O121)*K121),IF(N121="SELL - CALL",IF(O121-H121&gt;0,0,(O121-H121)*K121),IF(N121="BUY - PUT",IF(H121-O121&gt;0,0,(O121-H121)*K121)))))</f>
        <v>318000.000000001</v>
      </c>
    </row>
    <row r="122" customFormat="false" ht="12.75" hidden="false" customHeight="false" outlineLevel="0" collapsed="false">
      <c r="A122" s="0" t="s">
        <v>102</v>
      </c>
      <c r="B122" s="0" t="s">
        <v>161</v>
      </c>
      <c r="C122" s="1" t="s">
        <v>96</v>
      </c>
      <c r="D122" s="0" t="s">
        <v>20</v>
      </c>
      <c r="E122" s="0" t="s">
        <v>21</v>
      </c>
      <c r="F122" s="2" t="n">
        <v>36951</v>
      </c>
      <c r="G122" s="0" t="n">
        <v>-310000</v>
      </c>
      <c r="H122" s="1" t="n">
        <v>5.63</v>
      </c>
      <c r="I122" s="0" t="n">
        <v>4</v>
      </c>
      <c r="J122" s="1" t="n">
        <v>4.998</v>
      </c>
      <c r="K122" s="0" t="n">
        <f aca="false">ABS(G122)</f>
        <v>310000</v>
      </c>
      <c r="L122" s="0" t="str">
        <f aca="false">IF(G122&gt;0,"BUY","SELL")</f>
        <v>SELL</v>
      </c>
      <c r="M122" s="0" t="str">
        <f aca="false">IF(E122="C","CALL","PUT")</f>
        <v>CALL</v>
      </c>
      <c r="N122" s="0" t="str">
        <f aca="false">CONCATENATE(L122," - ",M122)</f>
        <v>SELL - CALL</v>
      </c>
      <c r="O122" s="0" t="n">
        <f aca="false">I122+J122</f>
        <v>8.998</v>
      </c>
      <c r="P122" s="9" t="n">
        <f aca="false">IF(N122="SELL - PUT",IF(H122-O122&gt;0,0,(H122-O122)*K122),IF(N122="BUY - CALL",IF(O122-H122&gt;0,0,(H122-O122)*K122),IF(N122="SELL - CALL",IF(O122-H122&gt;0,0,(O122-H122)*K122),IF(N122="BUY - PUT",IF(H122-O122&gt;0,0,(O122-H122)*K122)))))</f>
        <v>0</v>
      </c>
    </row>
    <row r="123" customFormat="false" ht="12.75" hidden="false" customHeight="false" outlineLevel="0" collapsed="false">
      <c r="A123" s="0" t="s">
        <v>28</v>
      </c>
      <c r="B123" s="0" t="s">
        <v>340</v>
      </c>
      <c r="C123" s="1" t="s">
        <v>96</v>
      </c>
      <c r="D123" s="0" t="s">
        <v>20</v>
      </c>
      <c r="E123" s="0" t="s">
        <v>21</v>
      </c>
      <c r="F123" s="2" t="n">
        <v>36951</v>
      </c>
      <c r="G123" s="7" t="n">
        <v>2000000</v>
      </c>
      <c r="H123" s="1" t="n">
        <v>5.63</v>
      </c>
      <c r="I123" s="8" t="n">
        <v>2</v>
      </c>
      <c r="J123" s="1" t="n">
        <v>4.998</v>
      </c>
      <c r="K123" s="0" t="n">
        <f aca="false">ABS(G123)</f>
        <v>2000000</v>
      </c>
      <c r="L123" s="0" t="str">
        <f aca="false">IF(G123&gt;0,"BUY","SELL")</f>
        <v>BUY</v>
      </c>
      <c r="M123" s="0" t="str">
        <f aca="false">IF(E123="C","CALL","PUT")</f>
        <v>CALL</v>
      </c>
      <c r="N123" s="0" t="str">
        <f aca="false">CONCATENATE(L123," - ",M123)</f>
        <v>BUY - CALL</v>
      </c>
      <c r="O123" s="0" t="n">
        <f aca="false">I123+J123</f>
        <v>6.998</v>
      </c>
      <c r="P123" s="9" t="n">
        <f aca="false">IF(N123="SELL - PUT",IF(H123-O123&gt;0,0,(H123-O123)*K123),IF(N123="BUY - CALL",IF(O123-H123&gt;0,0,(H123-O123)*K123),IF(N123="SELL - CALL",IF(O123-H123&gt;0,0,(O123-H123)*K123),IF(N123="BUY - PUT",IF(H123-O123&gt;0,0,(O123-H123)*K123)))))</f>
        <v>0</v>
      </c>
    </row>
    <row r="124" customFormat="false" ht="12.75" hidden="false" customHeight="false" outlineLevel="0" collapsed="false">
      <c r="A124" s="0" t="s">
        <v>56</v>
      </c>
      <c r="B124" s="0" t="s">
        <v>162</v>
      </c>
      <c r="C124" s="1" t="s">
        <v>96</v>
      </c>
      <c r="D124" s="0" t="s">
        <v>20</v>
      </c>
      <c r="E124" s="0" t="s">
        <v>21</v>
      </c>
      <c r="F124" s="2" t="n">
        <v>36951</v>
      </c>
      <c r="G124" s="7" t="n">
        <v>310000</v>
      </c>
      <c r="H124" s="1" t="n">
        <v>5.63</v>
      </c>
      <c r="I124" s="0" t="n">
        <v>2.5</v>
      </c>
      <c r="J124" s="1" t="n">
        <v>4.998</v>
      </c>
      <c r="K124" s="0" t="n">
        <f aca="false">ABS(G124)</f>
        <v>310000</v>
      </c>
      <c r="L124" s="0" t="str">
        <f aca="false">IF(G124&gt;0,"BUY","SELL")</f>
        <v>BUY</v>
      </c>
      <c r="M124" s="0" t="str">
        <f aca="false">IF(E124="C","CALL","PUT")</f>
        <v>CALL</v>
      </c>
      <c r="N124" s="0" t="str">
        <f aca="false">CONCATENATE(L124," - ",M124)</f>
        <v>BUY - CALL</v>
      </c>
      <c r="O124" s="0" t="n">
        <f aca="false">I124+J124</f>
        <v>7.498</v>
      </c>
      <c r="P124" s="9" t="n">
        <f aca="false">IF(N124="SELL - PUT",IF(H124-O124&gt;0,0,(H124-O124)*K124),IF(N124="BUY - CALL",IF(O124-H124&gt;0,0,(H124-O124)*K124),IF(N124="SELL - CALL",IF(O124-H124&gt;0,0,(O124-H124)*K124),IF(N124="BUY - PUT",IF(H124-O124&gt;0,0,(O124-H124)*K124)))))</f>
        <v>0</v>
      </c>
    </row>
    <row r="125" customFormat="false" ht="12.75" hidden="false" customHeight="false" outlineLevel="0" collapsed="false">
      <c r="A125" s="10" t="s">
        <v>102</v>
      </c>
      <c r="B125" s="0" t="s">
        <v>163</v>
      </c>
      <c r="C125" s="1" t="s">
        <v>96</v>
      </c>
      <c r="D125" s="0" t="s">
        <v>20</v>
      </c>
      <c r="E125" s="0" t="s">
        <v>21</v>
      </c>
      <c r="F125" s="2" t="n">
        <v>36951</v>
      </c>
      <c r="G125" s="7" t="n">
        <v>-500000</v>
      </c>
      <c r="H125" s="1" t="n">
        <v>5.63</v>
      </c>
      <c r="I125" s="0" t="n">
        <v>1.45</v>
      </c>
      <c r="J125" s="1" t="n">
        <v>4.998</v>
      </c>
      <c r="K125" s="0" t="n">
        <f aca="false">ABS(G125)</f>
        <v>500000</v>
      </c>
      <c r="L125" s="0" t="str">
        <f aca="false">IF(G125&gt;0,"BUY","SELL")</f>
        <v>SELL</v>
      </c>
      <c r="M125" s="0" t="str">
        <f aca="false">IF(E125="C","CALL","PUT")</f>
        <v>CALL</v>
      </c>
      <c r="N125" s="0" t="str">
        <f aca="false">CONCATENATE(L125," - ",M125)</f>
        <v>SELL - CALL</v>
      </c>
      <c r="O125" s="0" t="n">
        <f aca="false">I125+J125</f>
        <v>6.448</v>
      </c>
      <c r="P125" s="9" t="n">
        <f aca="false">IF(N125="SELL - PUT",IF(H125-O125&gt;0,0,(H125-O125)*K125),IF(N125="BUY - CALL",IF(O125-H125&gt;0,0,(H125-O125)*K125),IF(N125="SELL - CALL",IF(O125-H125&gt;0,0,(O125-H125)*K125),IF(N125="BUY - PUT",IF(H125-O125&gt;0,0,(O125-H125)*K125)))))</f>
        <v>0</v>
      </c>
    </row>
    <row r="126" customFormat="false" ht="12.75" hidden="false" customHeight="false" outlineLevel="0" collapsed="false">
      <c r="A126" s="10" t="s">
        <v>102</v>
      </c>
      <c r="B126" s="0" t="s">
        <v>164</v>
      </c>
      <c r="C126" s="1" t="s">
        <v>96</v>
      </c>
      <c r="D126" s="0" t="s">
        <v>20</v>
      </c>
      <c r="E126" s="0" t="s">
        <v>35</v>
      </c>
      <c r="F126" s="2" t="n">
        <v>36951</v>
      </c>
      <c r="G126" s="7" t="n">
        <v>-500000</v>
      </c>
      <c r="H126" s="1" t="n">
        <v>5.63</v>
      </c>
      <c r="I126" s="0" t="n">
        <v>1.45</v>
      </c>
      <c r="J126" s="1" t="n">
        <v>4.998</v>
      </c>
      <c r="K126" s="0" t="n">
        <f aca="false">ABS(G126)</f>
        <v>500000</v>
      </c>
      <c r="L126" s="0" t="str">
        <f aca="false">IF(G126&gt;0,"BUY","SELL")</f>
        <v>SELL</v>
      </c>
      <c r="M126" s="0" t="str">
        <f aca="false">IF(E126="C","CALL","PUT")</f>
        <v>PUT</v>
      </c>
      <c r="N126" s="0" t="str">
        <f aca="false">CONCATENATE(L126," - ",M126)</f>
        <v>SELL - PUT</v>
      </c>
      <c r="O126" s="0" t="n">
        <f aca="false">I126+J126</f>
        <v>6.448</v>
      </c>
      <c r="P126" s="9" t="n">
        <f aca="false">IF(N126="SELL - PUT",IF(H126-O126&gt;0,0,(H126-O126)*K126),IF(N126="BUY - CALL",IF(O126-H126&gt;0,0,(H126-O126)*K126),IF(N126="SELL - CALL",IF(O126-H126&gt;0,0,(O126-H126)*K126),IF(N126="BUY - PUT",IF(H126-O126&gt;0,0,(O126-H126)*K126)))))</f>
        <v>-409000</v>
      </c>
    </row>
    <row r="127" customFormat="false" ht="12.75" hidden="false" customHeight="false" outlineLevel="0" collapsed="false">
      <c r="A127" s="0" t="s">
        <v>102</v>
      </c>
      <c r="B127" s="0" t="s">
        <v>165</v>
      </c>
      <c r="C127" s="1" t="s">
        <v>96</v>
      </c>
      <c r="D127" s="0" t="s">
        <v>20</v>
      </c>
      <c r="E127" s="0" t="s">
        <v>35</v>
      </c>
      <c r="F127" s="2" t="n">
        <v>36951</v>
      </c>
      <c r="G127" s="7" t="n">
        <v>1000000</v>
      </c>
      <c r="H127" s="1" t="n">
        <v>5.63</v>
      </c>
      <c r="I127" s="8" t="n">
        <v>0.95</v>
      </c>
      <c r="J127" s="1" t="n">
        <v>4.998</v>
      </c>
      <c r="K127" s="0" t="n">
        <f aca="false">ABS(G127)</f>
        <v>1000000</v>
      </c>
      <c r="L127" s="0" t="str">
        <f aca="false">IF(G127&gt;0,"BUY","SELL")</f>
        <v>BUY</v>
      </c>
      <c r="M127" s="0" t="str">
        <f aca="false">IF(E127="C","CALL","PUT")</f>
        <v>PUT</v>
      </c>
      <c r="N127" s="0" t="str">
        <f aca="false">CONCATENATE(L127," - ",M127)</f>
        <v>BUY - PUT</v>
      </c>
      <c r="O127" s="0" t="n">
        <f aca="false">I127+J127</f>
        <v>5.948</v>
      </c>
      <c r="P127" s="9" t="n">
        <f aca="false">IF(N127="SELL - PUT",IF(H127-O127&gt;0,0,(H127-O127)*K127),IF(N127="BUY - CALL",IF(O127-H127&gt;0,0,(H127-O127)*K127),IF(N127="SELL - CALL",IF(O127-H127&gt;0,0,(O127-H127)*K127),IF(N127="BUY - PUT",IF(H127-O127&gt;0,0,(O127-H127)*K127)))))</f>
        <v>318000.000000001</v>
      </c>
    </row>
    <row r="128" customFormat="false" ht="12.75" hidden="false" customHeight="false" outlineLevel="0" collapsed="false">
      <c r="A128" s="0" t="s">
        <v>28</v>
      </c>
      <c r="B128" s="0" t="s">
        <v>167</v>
      </c>
      <c r="C128" s="1" t="s">
        <v>96</v>
      </c>
      <c r="D128" s="0" t="s">
        <v>20</v>
      </c>
      <c r="E128" s="0" t="s">
        <v>21</v>
      </c>
      <c r="F128" s="2" t="n">
        <v>36951</v>
      </c>
      <c r="G128" s="7" t="n">
        <v>-620000</v>
      </c>
      <c r="H128" s="1" t="n">
        <v>5.63</v>
      </c>
      <c r="I128" s="8" t="n">
        <v>1.55</v>
      </c>
      <c r="J128" s="1" t="n">
        <v>4.998</v>
      </c>
      <c r="K128" s="0" t="n">
        <f aca="false">ABS(G128)</f>
        <v>620000</v>
      </c>
      <c r="L128" s="0" t="str">
        <f aca="false">IF(G128&gt;0,"BUY","SELL")</f>
        <v>SELL</v>
      </c>
      <c r="M128" s="0" t="str">
        <f aca="false">IF(E128="C","CALL","PUT")</f>
        <v>CALL</v>
      </c>
      <c r="N128" s="0" t="str">
        <f aca="false">CONCATENATE(L128," - ",M128)</f>
        <v>SELL - CALL</v>
      </c>
      <c r="O128" s="0" t="n">
        <f aca="false">I128+J128</f>
        <v>6.548</v>
      </c>
      <c r="P128" s="9" t="n">
        <f aca="false">IF(N128="SELL - PUT",IF(H128-O128&gt;0,0,(H128-O128)*K128),IF(N128="BUY - CALL",IF(O128-H128&gt;0,0,(H128-O128)*K128),IF(N128="SELL - CALL",IF(O128-H128&gt;0,0,(O128-H128)*K128),IF(N128="BUY - PUT",IF(H128-O128&gt;0,0,(O128-H128)*K128)))))</f>
        <v>0</v>
      </c>
    </row>
    <row r="129" customFormat="false" ht="12.75" hidden="false" customHeight="false" outlineLevel="0" collapsed="false">
      <c r="A129" s="0" t="s">
        <v>28</v>
      </c>
      <c r="B129" s="0" t="s">
        <v>168</v>
      </c>
      <c r="C129" s="1" t="s">
        <v>96</v>
      </c>
      <c r="D129" s="0" t="s">
        <v>20</v>
      </c>
      <c r="E129" s="0" t="s">
        <v>35</v>
      </c>
      <c r="F129" s="2" t="n">
        <v>36951</v>
      </c>
      <c r="G129" s="7" t="n">
        <v>-620000</v>
      </c>
      <c r="H129" s="1" t="n">
        <v>5.63</v>
      </c>
      <c r="I129" s="8" t="n">
        <v>1.55</v>
      </c>
      <c r="J129" s="1" t="n">
        <v>4.998</v>
      </c>
      <c r="K129" s="0" t="n">
        <f aca="false">ABS(G129)</f>
        <v>620000</v>
      </c>
      <c r="L129" s="0" t="str">
        <f aca="false">IF(G129&gt;0,"BUY","SELL")</f>
        <v>SELL</v>
      </c>
      <c r="M129" s="0" t="str">
        <f aca="false">IF(E129="C","CALL","PUT")</f>
        <v>PUT</v>
      </c>
      <c r="N129" s="0" t="str">
        <f aca="false">CONCATENATE(L129," - ",M129)</f>
        <v>SELL - PUT</v>
      </c>
      <c r="O129" s="0" t="n">
        <f aca="false">I129+J129</f>
        <v>6.548</v>
      </c>
      <c r="P129" s="9" t="n">
        <f aca="false">IF(N129="SELL - PUT",IF(H129-O129&gt;0,0,(H129-O129)*K129),IF(N129="BUY - CALL",IF(O129-H129&gt;0,0,(H129-O129)*K129),IF(N129="SELL - CALL",IF(O129-H129&gt;0,0,(O129-H129)*K129),IF(N129="BUY - PUT",IF(H129-O129&gt;0,0,(O129-H129)*K129)))))</f>
        <v>-569160</v>
      </c>
    </row>
    <row r="130" customFormat="false" ht="12.75" hidden="false" customHeight="false" outlineLevel="0" collapsed="false">
      <c r="A130" s="19" t="s">
        <v>102</v>
      </c>
      <c r="B130" s="0" t="s">
        <v>169</v>
      </c>
      <c r="C130" s="1" t="s">
        <v>96</v>
      </c>
      <c r="D130" s="0" t="s">
        <v>20</v>
      </c>
      <c r="E130" s="0" t="s">
        <v>21</v>
      </c>
      <c r="F130" s="2" t="n">
        <v>36951</v>
      </c>
      <c r="G130" s="7" t="n">
        <v>-500000</v>
      </c>
      <c r="H130" s="1" t="n">
        <v>5.63</v>
      </c>
      <c r="I130" s="0" t="n">
        <v>3</v>
      </c>
      <c r="J130" s="1" t="n">
        <v>4.998</v>
      </c>
      <c r="K130" s="0" t="n">
        <f aca="false">ABS(G130)</f>
        <v>500000</v>
      </c>
      <c r="L130" s="0" t="str">
        <f aca="false">IF(G130&gt;0,"BUY","SELL")</f>
        <v>SELL</v>
      </c>
      <c r="M130" s="0" t="str">
        <f aca="false">IF(E130="C","CALL","PUT")</f>
        <v>CALL</v>
      </c>
      <c r="N130" s="0" t="str">
        <f aca="false">CONCATENATE(L130," - ",M130)</f>
        <v>SELL - CALL</v>
      </c>
      <c r="O130" s="0" t="n">
        <f aca="false">I130+J130</f>
        <v>7.998</v>
      </c>
      <c r="P130" s="9" t="n">
        <f aca="false">IF(N130="SELL - PUT",IF(H130-O130&gt;0,0,(H130-O130)*K130),IF(N130="BUY - CALL",IF(O130-H130&gt;0,0,(H130-O130)*K130),IF(N130="SELL - CALL",IF(O130-H130&gt;0,0,(O130-H130)*K130),IF(N130="BUY - PUT",IF(H130-O130&gt;0,0,(O130-H130)*K130)))))</f>
        <v>0</v>
      </c>
    </row>
    <row r="131" customFormat="false" ht="12.75" hidden="false" customHeight="false" outlineLevel="0" collapsed="false">
      <c r="A131" s="19" t="s">
        <v>170</v>
      </c>
      <c r="B131" s="0" t="s">
        <v>171</v>
      </c>
      <c r="C131" s="1" t="s">
        <v>96</v>
      </c>
      <c r="D131" s="0" t="s">
        <v>20</v>
      </c>
      <c r="E131" s="0" t="s">
        <v>35</v>
      </c>
      <c r="F131" s="2" t="n">
        <v>36951</v>
      </c>
      <c r="G131" s="7" t="n">
        <v>310000</v>
      </c>
      <c r="H131" s="1" t="n">
        <v>5.63</v>
      </c>
      <c r="I131" s="0" t="n">
        <v>1</v>
      </c>
      <c r="J131" s="1" t="n">
        <v>4.998</v>
      </c>
      <c r="K131" s="0" t="n">
        <f aca="false">ABS(G131)</f>
        <v>310000</v>
      </c>
      <c r="L131" s="0" t="str">
        <f aca="false">IF(G131&gt;0,"BUY","SELL")</f>
        <v>BUY</v>
      </c>
      <c r="M131" s="0" t="str">
        <f aca="false">IF(E131="C","CALL","PUT")</f>
        <v>PUT</v>
      </c>
      <c r="N131" s="0" t="str">
        <f aca="false">CONCATENATE(L131," - ",M131)</f>
        <v>BUY - PUT</v>
      </c>
      <c r="O131" s="0" t="n">
        <f aca="false">I131+J131</f>
        <v>5.998</v>
      </c>
      <c r="P131" s="9" t="n">
        <f aca="false">IF(N131="SELL - PUT",IF(H131-O131&gt;0,0,(H131-O131)*K131),IF(N131="BUY - CALL",IF(O131-H131&gt;0,0,(H131-O131)*K131),IF(N131="SELL - CALL",IF(O131-H131&gt;0,0,(O131-H131)*K131),IF(N131="BUY - PUT",IF(H131-O131&gt;0,0,(O131-H131)*K131)))))</f>
        <v>114080</v>
      </c>
    </row>
    <row r="132" customFormat="false" ht="12.75" hidden="false" customHeight="false" outlineLevel="0" collapsed="false">
      <c r="A132" s="23" t="s">
        <v>102</v>
      </c>
      <c r="B132" s="24" t="s">
        <v>341</v>
      </c>
      <c r="C132" s="25" t="s">
        <v>96</v>
      </c>
      <c r="D132" s="24" t="s">
        <v>20</v>
      </c>
      <c r="E132" s="24" t="s">
        <v>35</v>
      </c>
      <c r="F132" s="26" t="n">
        <v>36951</v>
      </c>
      <c r="G132" s="7" t="n">
        <v>1000000</v>
      </c>
      <c r="H132" s="1" t="n">
        <v>5.63</v>
      </c>
      <c r="I132" s="24" t="n">
        <v>1</v>
      </c>
      <c r="J132" s="1" t="n">
        <v>4.998</v>
      </c>
      <c r="K132" s="0" t="n">
        <f aca="false">ABS(G132)</f>
        <v>1000000</v>
      </c>
      <c r="L132" s="0" t="str">
        <f aca="false">IF(G132&gt;0,"BUY","SELL")</f>
        <v>BUY</v>
      </c>
      <c r="M132" s="0" t="str">
        <f aca="false">IF(E132="C","CALL","PUT")</f>
        <v>PUT</v>
      </c>
      <c r="N132" s="0" t="str">
        <f aca="false">CONCATENATE(L132," - ",M132)</f>
        <v>BUY - PUT</v>
      </c>
      <c r="O132" s="0" t="n">
        <f aca="false">I132+J132</f>
        <v>5.998</v>
      </c>
      <c r="P132" s="9" t="n">
        <f aca="false">IF(N132="SELL - PUT",IF(H132-O132&gt;0,0,(H132-O132)*K132),IF(N132="BUY - CALL",IF(O132-H132&gt;0,0,(H132-O132)*K132),IF(N132="SELL - CALL",IF(O132-H132&gt;0,0,(O132-H132)*K132),IF(N132="BUY - PUT",IF(H132-O132&gt;0,0,(O132-H132)*K132)))))</f>
        <v>368000</v>
      </c>
    </row>
    <row r="133" customFormat="false" ht="12.75" hidden="false" customHeight="false" outlineLevel="0" collapsed="false">
      <c r="A133" s="23" t="s">
        <v>102</v>
      </c>
      <c r="B133" s="24" t="s">
        <v>342</v>
      </c>
      <c r="C133" s="25" t="s">
        <v>96</v>
      </c>
      <c r="D133" s="24" t="s">
        <v>20</v>
      </c>
      <c r="E133" s="24" t="s">
        <v>21</v>
      </c>
      <c r="F133" s="26" t="n">
        <v>36951</v>
      </c>
      <c r="G133" s="7" t="n">
        <v>1000000</v>
      </c>
      <c r="H133" s="1" t="n">
        <v>5.63</v>
      </c>
      <c r="I133" s="24" t="n">
        <v>1.5</v>
      </c>
      <c r="J133" s="1" t="n">
        <v>4.998</v>
      </c>
      <c r="K133" s="0" t="n">
        <f aca="false">ABS(G133)</f>
        <v>1000000</v>
      </c>
      <c r="L133" s="0" t="str">
        <f aca="false">IF(G133&gt;0,"BUY","SELL")</f>
        <v>BUY</v>
      </c>
      <c r="M133" s="0" t="str">
        <f aca="false">IF(E133="C","CALL","PUT")</f>
        <v>CALL</v>
      </c>
      <c r="N133" s="0" t="str">
        <f aca="false">CONCATENATE(L133," - ",M133)</f>
        <v>BUY - CALL</v>
      </c>
      <c r="O133" s="0" t="n">
        <f aca="false">I133+J133</f>
        <v>6.498</v>
      </c>
      <c r="P133" s="9" t="n">
        <f aca="false">IF(N133="SELL - PUT",IF(H133-O133&gt;0,0,(H133-O133)*K133),IF(N133="BUY - CALL",IF(O133-H133&gt;0,0,(H133-O133)*K133),IF(N133="SELL - CALL",IF(O133-H133&gt;0,0,(O133-H133)*K133),IF(N133="BUY - PUT",IF(H133-O133&gt;0,0,(O133-H133)*K133)))))</f>
        <v>0</v>
      </c>
    </row>
    <row r="134" customFormat="false" ht="12.75" hidden="false" customHeight="false" outlineLevel="0" collapsed="false">
      <c r="A134" s="23" t="s">
        <v>170</v>
      </c>
      <c r="B134" s="24" t="s">
        <v>343</v>
      </c>
      <c r="C134" s="25" t="s">
        <v>96</v>
      </c>
      <c r="D134" s="24" t="s">
        <v>20</v>
      </c>
      <c r="E134" s="24" t="s">
        <v>35</v>
      </c>
      <c r="F134" s="26" t="n">
        <v>36951</v>
      </c>
      <c r="G134" s="7" t="n">
        <v>310000</v>
      </c>
      <c r="H134" s="1" t="n">
        <v>5.63</v>
      </c>
      <c r="I134" s="24" t="n">
        <v>1</v>
      </c>
      <c r="J134" s="1" t="n">
        <v>4.998</v>
      </c>
      <c r="K134" s="0" t="n">
        <f aca="false">ABS(G134)</f>
        <v>310000</v>
      </c>
      <c r="L134" s="0" t="str">
        <f aca="false">IF(G134&gt;0,"BUY","SELL")</f>
        <v>BUY</v>
      </c>
      <c r="M134" s="0" t="str">
        <f aca="false">IF(E134="C","CALL","PUT")</f>
        <v>PUT</v>
      </c>
      <c r="N134" s="0" t="str">
        <f aca="false">CONCATENATE(L134," - ",M134)</f>
        <v>BUY - PUT</v>
      </c>
      <c r="O134" s="0" t="n">
        <f aca="false">I134+J134</f>
        <v>5.998</v>
      </c>
      <c r="P134" s="9" t="n">
        <f aca="false">IF(N134="SELL - PUT",IF(H134-O134&gt;0,0,(H134-O134)*K134),IF(N134="BUY - CALL",IF(O134-H134&gt;0,0,(H134-O134)*K134),IF(N134="SELL - CALL",IF(O134-H134&gt;0,0,(O134-H134)*K134),IF(N134="BUY - PUT",IF(H134-O134&gt;0,0,(O134-H134)*K134)))))</f>
        <v>114080</v>
      </c>
    </row>
    <row r="135" customFormat="false" ht="12.75" hidden="false" customHeight="false" outlineLevel="0" collapsed="false">
      <c r="A135" s="23" t="s">
        <v>170</v>
      </c>
      <c r="B135" s="24" t="s">
        <v>344</v>
      </c>
      <c r="C135" s="25" t="s">
        <v>96</v>
      </c>
      <c r="D135" s="24" t="s">
        <v>20</v>
      </c>
      <c r="E135" s="24" t="s">
        <v>21</v>
      </c>
      <c r="F135" s="26" t="n">
        <v>36951</v>
      </c>
      <c r="G135" s="7" t="n">
        <v>310000</v>
      </c>
      <c r="H135" s="1" t="n">
        <v>5.63</v>
      </c>
      <c r="I135" s="24" t="n">
        <v>1.5</v>
      </c>
      <c r="J135" s="1" t="n">
        <v>4.998</v>
      </c>
      <c r="K135" s="0" t="n">
        <f aca="false">ABS(G135)</f>
        <v>310000</v>
      </c>
      <c r="L135" s="0" t="str">
        <f aca="false">IF(G135&gt;0,"BUY","SELL")</f>
        <v>BUY</v>
      </c>
      <c r="M135" s="0" t="str">
        <f aca="false">IF(E135="C","CALL","PUT")</f>
        <v>CALL</v>
      </c>
      <c r="N135" s="0" t="str">
        <f aca="false">CONCATENATE(L135," - ",M135)</f>
        <v>BUY - CALL</v>
      </c>
      <c r="O135" s="0" t="n">
        <f aca="false">I135+J135</f>
        <v>6.498</v>
      </c>
      <c r="P135" s="9" t="n">
        <f aca="false">IF(N135="SELL - PUT",IF(H135-O135&gt;0,0,(H135-O135)*K135),IF(N135="BUY - CALL",IF(O135-H135&gt;0,0,(H135-O135)*K135),IF(N135="SELL - CALL",IF(O135-H135&gt;0,0,(O135-H135)*K135),IF(N135="BUY - PUT",IF(H135-O135&gt;0,0,(O135-H135)*K135)))))</f>
        <v>0</v>
      </c>
    </row>
    <row r="136" customFormat="false" ht="12.75" hidden="false" customHeight="false" outlineLevel="0" collapsed="false">
      <c r="A136" s="23" t="s">
        <v>28</v>
      </c>
      <c r="B136" s="24" t="s">
        <v>173</v>
      </c>
      <c r="C136" s="25" t="s">
        <v>96</v>
      </c>
      <c r="D136" s="24" t="s">
        <v>20</v>
      </c>
      <c r="E136" s="24" t="s">
        <v>21</v>
      </c>
      <c r="F136" s="26" t="n">
        <v>36951</v>
      </c>
      <c r="G136" s="7" t="n">
        <v>500000</v>
      </c>
      <c r="H136" s="1" t="n">
        <v>5.63</v>
      </c>
      <c r="I136" s="24" t="n">
        <v>2</v>
      </c>
      <c r="J136" s="1" t="n">
        <v>4.998</v>
      </c>
      <c r="K136" s="0" t="n">
        <f aca="false">ABS(G136)</f>
        <v>500000</v>
      </c>
      <c r="L136" s="0" t="str">
        <f aca="false">IF(G136&gt;0,"BUY","SELL")</f>
        <v>BUY</v>
      </c>
      <c r="M136" s="0" t="str">
        <f aca="false">IF(E136="C","CALL","PUT")</f>
        <v>CALL</v>
      </c>
      <c r="N136" s="0" t="str">
        <f aca="false">CONCATENATE(L136," - ",M136)</f>
        <v>BUY - CALL</v>
      </c>
      <c r="O136" s="0" t="n">
        <f aca="false">I136+J136</f>
        <v>6.998</v>
      </c>
      <c r="P136" s="9" t="n">
        <f aca="false">IF(N136="SELL - PUT",IF(H136-O136&gt;0,0,(H136-O136)*K136),IF(N136="BUY - CALL",IF(O136-H136&gt;0,0,(H136-O136)*K136),IF(N136="SELL - CALL",IF(O136-H136&gt;0,0,(O136-H136)*K136),IF(N136="BUY - PUT",IF(H136-O136&gt;0,0,(O136-H136)*K136)))))</f>
        <v>0</v>
      </c>
    </row>
    <row r="137" customFormat="false" ht="12.75" hidden="false" customHeight="false" outlineLevel="0" collapsed="false">
      <c r="A137" s="23" t="s">
        <v>102</v>
      </c>
      <c r="B137" s="24" t="s">
        <v>174</v>
      </c>
      <c r="C137" s="25" t="s">
        <v>96</v>
      </c>
      <c r="D137" s="24" t="s">
        <v>20</v>
      </c>
      <c r="E137" s="24" t="s">
        <v>21</v>
      </c>
      <c r="F137" s="26" t="n">
        <v>36951</v>
      </c>
      <c r="G137" s="7" t="n">
        <v>-310000</v>
      </c>
      <c r="H137" s="1" t="n">
        <v>5.63</v>
      </c>
      <c r="I137" s="24" t="n">
        <v>2</v>
      </c>
      <c r="J137" s="1" t="n">
        <v>4.998</v>
      </c>
      <c r="K137" s="0" t="n">
        <f aca="false">ABS(G137)</f>
        <v>310000</v>
      </c>
      <c r="L137" s="0" t="str">
        <f aca="false">IF(G137&gt;0,"BUY","SELL")</f>
        <v>SELL</v>
      </c>
      <c r="M137" s="0" t="str">
        <f aca="false">IF(E137="C","CALL","PUT")</f>
        <v>CALL</v>
      </c>
      <c r="N137" s="0" t="str">
        <f aca="false">CONCATENATE(L137," - ",M137)</f>
        <v>SELL - CALL</v>
      </c>
      <c r="O137" s="0" t="n">
        <f aca="false">I137+J137</f>
        <v>6.998</v>
      </c>
      <c r="P137" s="9" t="n">
        <f aca="false">IF(N137="SELL - PUT",IF(H137-O137&gt;0,0,(H137-O137)*K137),IF(N137="BUY - CALL",IF(O137-H137&gt;0,0,(H137-O137)*K137),IF(N137="SELL - CALL",IF(O137-H137&gt;0,0,(O137-H137)*K137),IF(N137="BUY - PUT",IF(H137-O137&gt;0,0,(O137-H137)*K137)))))</f>
        <v>0</v>
      </c>
    </row>
    <row r="138" customFormat="false" ht="12.75" hidden="false" customHeight="false" outlineLevel="0" collapsed="false">
      <c r="A138" s="23" t="s">
        <v>102</v>
      </c>
      <c r="B138" s="24" t="s">
        <v>175</v>
      </c>
      <c r="C138" s="25" t="s">
        <v>96</v>
      </c>
      <c r="D138" s="24" t="s">
        <v>20</v>
      </c>
      <c r="E138" s="24" t="s">
        <v>21</v>
      </c>
      <c r="F138" s="26" t="n">
        <v>36951</v>
      </c>
      <c r="G138" s="7" t="n">
        <v>310000</v>
      </c>
      <c r="H138" s="1" t="n">
        <v>5.63</v>
      </c>
      <c r="I138" s="24" t="n">
        <v>2</v>
      </c>
      <c r="J138" s="1" t="n">
        <v>4.998</v>
      </c>
      <c r="K138" s="0" t="n">
        <f aca="false">ABS(G138)</f>
        <v>310000</v>
      </c>
      <c r="L138" s="0" t="str">
        <f aca="false">IF(G138&gt;0,"BUY","SELL")</f>
        <v>BUY</v>
      </c>
      <c r="M138" s="0" t="str">
        <f aca="false">IF(E138="C","CALL","PUT")</f>
        <v>CALL</v>
      </c>
      <c r="N138" s="0" t="str">
        <f aca="false">CONCATENATE(L138," - ",M138)</f>
        <v>BUY - CALL</v>
      </c>
      <c r="O138" s="0" t="n">
        <f aca="false">I138+J138</f>
        <v>6.998</v>
      </c>
      <c r="P138" s="9" t="n">
        <f aca="false">IF(N138="SELL - PUT",IF(H138-O138&gt;0,0,(H138-O138)*K138),IF(N138="BUY - CALL",IF(O138-H138&gt;0,0,(H138-O138)*K138),IF(N138="SELL - CALL",IF(O138-H138&gt;0,0,(O138-H138)*K138),IF(N138="BUY - PUT",IF(H138-O138&gt;0,0,(O138-H138)*K138)))))</f>
        <v>0</v>
      </c>
    </row>
    <row r="139" customFormat="false" ht="12.75" hidden="false" customHeight="false" outlineLevel="0" collapsed="false">
      <c r="A139" s="23" t="s">
        <v>102</v>
      </c>
      <c r="B139" s="24" t="s">
        <v>176</v>
      </c>
      <c r="C139" s="25" t="s">
        <v>96</v>
      </c>
      <c r="D139" s="24" t="s">
        <v>20</v>
      </c>
      <c r="E139" s="24" t="s">
        <v>21</v>
      </c>
      <c r="F139" s="26" t="n">
        <v>36951</v>
      </c>
      <c r="G139" s="7" t="n">
        <v>-310000</v>
      </c>
      <c r="H139" s="1" t="n">
        <v>5.63</v>
      </c>
      <c r="I139" s="24" t="n">
        <v>2.5</v>
      </c>
      <c r="J139" s="1" t="n">
        <v>4.998</v>
      </c>
      <c r="K139" s="0" t="n">
        <f aca="false">ABS(G139)</f>
        <v>310000</v>
      </c>
      <c r="L139" s="0" t="str">
        <f aca="false">IF(G139&gt;0,"BUY","SELL")</f>
        <v>SELL</v>
      </c>
      <c r="M139" s="0" t="str">
        <f aca="false">IF(E139="C","CALL","PUT")</f>
        <v>CALL</v>
      </c>
      <c r="N139" s="0" t="str">
        <f aca="false">CONCATENATE(L139," - ",M139)</f>
        <v>SELL - CALL</v>
      </c>
      <c r="O139" s="0" t="n">
        <f aca="false">I139+J139</f>
        <v>7.498</v>
      </c>
      <c r="P139" s="9" t="n">
        <f aca="false">IF(N139="SELL - PUT",IF(H139-O139&gt;0,0,(H139-O139)*K139),IF(N139="BUY - CALL",IF(O139-H139&gt;0,0,(H139-O139)*K139),IF(N139="SELL - CALL",IF(O139-H139&gt;0,0,(O139-H139)*K139),IF(N139="BUY - PUT",IF(H139-O139&gt;0,0,(O139-H139)*K139)))))</f>
        <v>0</v>
      </c>
    </row>
    <row r="140" customFormat="false" ht="12.75" hidden="false" customHeight="false" outlineLevel="0" collapsed="false">
      <c r="A140" s="23" t="s">
        <v>102</v>
      </c>
      <c r="B140" s="24" t="s">
        <v>177</v>
      </c>
      <c r="C140" s="25" t="s">
        <v>96</v>
      </c>
      <c r="D140" s="24" t="s">
        <v>20</v>
      </c>
      <c r="E140" s="24" t="s">
        <v>21</v>
      </c>
      <c r="F140" s="26" t="n">
        <v>36951</v>
      </c>
      <c r="G140" s="7" t="n">
        <v>-500000</v>
      </c>
      <c r="H140" s="1" t="n">
        <v>5.63</v>
      </c>
      <c r="I140" s="24" t="n">
        <v>5</v>
      </c>
      <c r="J140" s="1" t="n">
        <v>4.998</v>
      </c>
      <c r="K140" s="0" t="n">
        <f aca="false">ABS(G140)</f>
        <v>500000</v>
      </c>
      <c r="L140" s="0" t="str">
        <f aca="false">IF(G140&gt;0,"BUY","SELL")</f>
        <v>SELL</v>
      </c>
      <c r="M140" s="0" t="str">
        <f aca="false">IF(E140="C","CALL","PUT")</f>
        <v>CALL</v>
      </c>
      <c r="N140" s="0" t="str">
        <f aca="false">CONCATENATE(L140," - ",M140)</f>
        <v>SELL - CALL</v>
      </c>
      <c r="O140" s="0" t="n">
        <f aca="false">I140+J140</f>
        <v>9.998</v>
      </c>
      <c r="P140" s="9" t="n">
        <f aca="false">IF(N140="SELL - PUT",IF(H140-O140&gt;0,0,(H140-O140)*K140),IF(N140="BUY - CALL",IF(O140-H140&gt;0,0,(H140-O140)*K140),IF(N140="SELL - CALL",IF(O140-H140&gt;0,0,(O140-H140)*K140),IF(N140="BUY - PUT",IF(H140-O140&gt;0,0,(O140-H140)*K140)))))</f>
        <v>0</v>
      </c>
    </row>
    <row r="141" customFormat="false" ht="12.75" hidden="false" customHeight="false" outlineLevel="0" collapsed="false">
      <c r="A141" s="23" t="s">
        <v>28</v>
      </c>
      <c r="B141" s="24" t="s">
        <v>179</v>
      </c>
      <c r="C141" s="25" t="s">
        <v>96</v>
      </c>
      <c r="D141" s="24" t="s">
        <v>20</v>
      </c>
      <c r="E141" s="24" t="s">
        <v>21</v>
      </c>
      <c r="F141" s="26" t="n">
        <v>36951</v>
      </c>
      <c r="G141" s="7" t="n">
        <v>-500000</v>
      </c>
      <c r="H141" s="1" t="n">
        <v>5.63</v>
      </c>
      <c r="I141" s="24" t="n">
        <v>5</v>
      </c>
      <c r="J141" s="1" t="n">
        <v>4.998</v>
      </c>
      <c r="K141" s="24" t="n">
        <f aca="false">ABS(G141)</f>
        <v>500000</v>
      </c>
      <c r="L141" s="24" t="str">
        <f aca="false">IF(G141&gt;0,"BUY","SELL")</f>
        <v>SELL</v>
      </c>
      <c r="M141" s="24" t="str">
        <f aca="false">IF(E141="C","CALL","PUT")</f>
        <v>CALL</v>
      </c>
      <c r="N141" s="24" t="str">
        <f aca="false">CONCATENATE(L141," - ",M141)</f>
        <v>SELL - CALL</v>
      </c>
      <c r="O141" s="24" t="n">
        <f aca="false">I141+J141</f>
        <v>9.998</v>
      </c>
      <c r="P141" s="9" t="n">
        <f aca="false">IF(N141="SELL - PUT",IF(H141-O141&gt;0,0,(H141-O141)*K141),IF(N141="BUY - CALL",IF(O141-H141&gt;0,0,(H141-O141)*K141),IF(N141="SELL - CALL",IF(O141-H141&gt;0,0,(O141-H141)*K141),IF(N141="BUY - PUT",IF(H141-O141&gt;0,0,(O141-H141)*K141)))))</f>
        <v>0</v>
      </c>
    </row>
    <row r="142" customFormat="false" ht="12.75" hidden="false" customHeight="false" outlineLevel="0" collapsed="false">
      <c r="A142" s="23" t="s">
        <v>102</v>
      </c>
      <c r="B142" s="24" t="s">
        <v>180</v>
      </c>
      <c r="C142" s="25" t="s">
        <v>96</v>
      </c>
      <c r="D142" s="24" t="s">
        <v>20</v>
      </c>
      <c r="E142" s="24" t="s">
        <v>21</v>
      </c>
      <c r="F142" s="26" t="n">
        <v>36951</v>
      </c>
      <c r="G142" s="7" t="n">
        <v>500000</v>
      </c>
      <c r="H142" s="1" t="n">
        <v>5.63</v>
      </c>
      <c r="I142" s="24" t="n">
        <v>2</v>
      </c>
      <c r="J142" s="1" t="n">
        <v>4.998</v>
      </c>
      <c r="K142" s="24" t="n">
        <f aca="false">ABS(G142)</f>
        <v>500000</v>
      </c>
      <c r="L142" s="24" t="str">
        <f aca="false">IF(G142&gt;0,"BUY","SELL")</f>
        <v>BUY</v>
      </c>
      <c r="M142" s="24" t="str">
        <f aca="false">IF(E142="C","CALL","PUT")</f>
        <v>CALL</v>
      </c>
      <c r="N142" s="24" t="str">
        <f aca="false">CONCATENATE(L142," - ",M142)</f>
        <v>BUY - CALL</v>
      </c>
      <c r="O142" s="24" t="n">
        <f aca="false">I142+J142</f>
        <v>6.998</v>
      </c>
      <c r="P142" s="9" t="n">
        <f aca="false">IF(N142="SELL - PUT",IF(H142-O142&gt;0,0,(H142-O142)*K142),IF(N142="BUY - CALL",IF(O142-H142&gt;0,0,(H142-O142)*K142),IF(N142="SELL - CALL",IF(O142-H142&gt;0,0,(O142-H142)*K142),IF(N142="BUY - PUT",IF(H142-O142&gt;0,0,(O142-H142)*K142)))))</f>
        <v>0</v>
      </c>
    </row>
    <row r="143" customFormat="false" ht="12.75" hidden="false" customHeight="false" outlineLevel="0" collapsed="false">
      <c r="A143" s="23" t="s">
        <v>102</v>
      </c>
      <c r="B143" s="24" t="s">
        <v>181</v>
      </c>
      <c r="C143" s="25" t="s">
        <v>96</v>
      </c>
      <c r="D143" s="24" t="s">
        <v>20</v>
      </c>
      <c r="E143" s="24" t="s">
        <v>21</v>
      </c>
      <c r="F143" s="26" t="n">
        <v>36951</v>
      </c>
      <c r="G143" s="7" t="n">
        <v>-500000</v>
      </c>
      <c r="H143" s="1" t="n">
        <v>5.63</v>
      </c>
      <c r="I143" s="24" t="n">
        <v>4</v>
      </c>
      <c r="J143" s="1" t="n">
        <v>4.998</v>
      </c>
      <c r="K143" s="24" t="n">
        <f aca="false">ABS(G143)</f>
        <v>500000</v>
      </c>
      <c r="L143" s="24" t="str">
        <f aca="false">IF(G143&gt;0,"BUY","SELL")</f>
        <v>SELL</v>
      </c>
      <c r="M143" s="24" t="str">
        <f aca="false">IF(E143="C","CALL","PUT")</f>
        <v>CALL</v>
      </c>
      <c r="N143" s="24" t="str">
        <f aca="false">CONCATENATE(L143," - ",M143)</f>
        <v>SELL - CALL</v>
      </c>
      <c r="O143" s="24" t="n">
        <f aca="false">I143+J143</f>
        <v>8.998</v>
      </c>
      <c r="P143" s="9" t="n">
        <f aca="false">IF(N143="SELL - PUT",IF(H143-O143&gt;0,0,(H143-O143)*K143),IF(N143="BUY - CALL",IF(O143-H143&gt;0,0,(H143-O143)*K143),IF(N143="SELL - CALL",IF(O143-H143&gt;0,0,(O143-H143)*K143),IF(N143="BUY - PUT",IF(H143-O143&gt;0,0,(O143-H143)*K143)))))</f>
        <v>0</v>
      </c>
    </row>
    <row r="144" customFormat="false" ht="12.75" hidden="false" customHeight="false" outlineLevel="0" collapsed="false">
      <c r="A144" s="23" t="s">
        <v>56</v>
      </c>
      <c r="B144" s="24" t="s">
        <v>182</v>
      </c>
      <c r="C144" s="25" t="s">
        <v>96</v>
      </c>
      <c r="D144" s="24" t="s">
        <v>20</v>
      </c>
      <c r="E144" s="24" t="s">
        <v>21</v>
      </c>
      <c r="F144" s="26" t="n">
        <v>36951</v>
      </c>
      <c r="G144" s="7" t="n">
        <v>155000</v>
      </c>
      <c r="H144" s="1" t="n">
        <v>5.63</v>
      </c>
      <c r="I144" s="24" t="n">
        <v>3.5</v>
      </c>
      <c r="J144" s="1" t="n">
        <v>4.998</v>
      </c>
      <c r="K144" s="24" t="n">
        <f aca="false">ABS(G144)</f>
        <v>155000</v>
      </c>
      <c r="L144" s="24" t="str">
        <f aca="false">IF(G144&gt;0,"BUY","SELL")</f>
        <v>BUY</v>
      </c>
      <c r="M144" s="24" t="str">
        <f aca="false">IF(E144="C","CALL","PUT")</f>
        <v>CALL</v>
      </c>
      <c r="N144" s="24" t="str">
        <f aca="false">CONCATENATE(L144," - ",M144)</f>
        <v>BUY - CALL</v>
      </c>
      <c r="O144" s="24" t="n">
        <f aca="false">I144+J144</f>
        <v>8.498</v>
      </c>
      <c r="P144" s="9" t="n">
        <f aca="false">IF(N144="SELL - PUT",IF(H144-O144&gt;0,0,(H144-O144)*K144),IF(N144="BUY - CALL",IF(O144-H144&gt;0,0,(H144-O144)*K144),IF(N144="SELL - CALL",IF(O144-H144&gt;0,0,(O144-H144)*K144),IF(N144="BUY - PUT",IF(H144-O144&gt;0,0,(O144-H144)*K144)))))</f>
        <v>0</v>
      </c>
    </row>
    <row r="145" customFormat="false" ht="12.75" hidden="false" customHeight="false" outlineLevel="0" collapsed="false">
      <c r="A145" s="23" t="s">
        <v>86</v>
      </c>
      <c r="B145" s="24" t="s">
        <v>183</v>
      </c>
      <c r="C145" s="25" t="s">
        <v>96</v>
      </c>
      <c r="D145" s="24" t="s">
        <v>20</v>
      </c>
      <c r="E145" s="24" t="s">
        <v>21</v>
      </c>
      <c r="F145" s="26" t="n">
        <v>36951</v>
      </c>
      <c r="G145" s="7" t="n">
        <v>500000</v>
      </c>
      <c r="H145" s="1" t="n">
        <v>5.63</v>
      </c>
      <c r="I145" s="24" t="n">
        <v>1.85</v>
      </c>
      <c r="J145" s="1" t="n">
        <v>4.998</v>
      </c>
      <c r="K145" s="24" t="n">
        <f aca="false">ABS(G145)</f>
        <v>500000</v>
      </c>
      <c r="L145" s="24" t="str">
        <f aca="false">IF(G145&gt;0,"BUY","SELL")</f>
        <v>BUY</v>
      </c>
      <c r="M145" s="24" t="str">
        <f aca="false">IF(E145="C","CALL","PUT")</f>
        <v>CALL</v>
      </c>
      <c r="N145" s="24" t="str">
        <f aca="false">CONCATENATE(L145," - ",M145)</f>
        <v>BUY - CALL</v>
      </c>
      <c r="O145" s="24" t="n">
        <f aca="false">I145+J145</f>
        <v>6.848</v>
      </c>
      <c r="P145" s="9" t="n">
        <f aca="false">IF(N145="SELL - PUT",IF(H145-O145&gt;0,0,(H145-O145)*K145),IF(N145="BUY - CALL",IF(O145-H145&gt;0,0,(H145-O145)*K145),IF(N145="SELL - CALL",IF(O145-H145&gt;0,0,(O145-H145)*K145),IF(N145="BUY - PUT",IF(H145-O145&gt;0,0,(O145-H145)*K145)))))</f>
        <v>0</v>
      </c>
    </row>
    <row r="146" customFormat="false" ht="12.75" hidden="false" customHeight="false" outlineLevel="0" collapsed="false">
      <c r="A146" s="23" t="s">
        <v>86</v>
      </c>
      <c r="B146" s="24" t="s">
        <v>184</v>
      </c>
      <c r="C146" s="25" t="s">
        <v>96</v>
      </c>
      <c r="D146" s="24" t="s">
        <v>20</v>
      </c>
      <c r="E146" s="24" t="s">
        <v>35</v>
      </c>
      <c r="F146" s="26" t="n">
        <v>36951</v>
      </c>
      <c r="G146" s="7" t="n">
        <v>500000</v>
      </c>
      <c r="H146" s="1" t="n">
        <v>5.63</v>
      </c>
      <c r="I146" s="24" t="n">
        <v>1.85</v>
      </c>
      <c r="J146" s="1" t="n">
        <v>4.998</v>
      </c>
      <c r="K146" s="24" t="n">
        <f aca="false">ABS(G146)</f>
        <v>500000</v>
      </c>
      <c r="L146" s="24" t="str">
        <f aca="false">IF(G146&gt;0,"BUY","SELL")</f>
        <v>BUY</v>
      </c>
      <c r="M146" s="24" t="str">
        <f aca="false">IF(E146="C","CALL","PUT")</f>
        <v>PUT</v>
      </c>
      <c r="N146" s="24" t="str">
        <f aca="false">CONCATENATE(L146," - ",M146)</f>
        <v>BUY - PUT</v>
      </c>
      <c r="O146" s="24" t="n">
        <f aca="false">I146+J146</f>
        <v>6.848</v>
      </c>
      <c r="P146" s="9" t="n">
        <f aca="false">IF(N146="SELL - PUT",IF(H146-O146&gt;0,0,(H146-O146)*K146),IF(N146="BUY - CALL",IF(O146-H146&gt;0,0,(H146-O146)*K146),IF(N146="SELL - CALL",IF(O146-H146&gt;0,0,(O146-H146)*K146),IF(N146="BUY - PUT",IF(H146-O146&gt;0,0,(O146-H146)*K146)))))</f>
        <v>609000.000000001</v>
      </c>
    </row>
    <row r="147" customFormat="false" ht="12.75" hidden="false" customHeight="false" outlineLevel="0" collapsed="false">
      <c r="A147" s="23" t="s">
        <v>86</v>
      </c>
      <c r="B147" s="24" t="s">
        <v>185</v>
      </c>
      <c r="C147" s="25" t="s">
        <v>96</v>
      </c>
      <c r="D147" s="24" t="s">
        <v>20</v>
      </c>
      <c r="E147" s="24" t="s">
        <v>21</v>
      </c>
      <c r="F147" s="26" t="n">
        <v>36951</v>
      </c>
      <c r="G147" s="7" t="n">
        <v>500000</v>
      </c>
      <c r="H147" s="1" t="n">
        <v>5.63</v>
      </c>
      <c r="I147" s="24" t="n">
        <v>1.85</v>
      </c>
      <c r="J147" s="1" t="n">
        <v>4.998</v>
      </c>
      <c r="K147" s="24" t="n">
        <f aca="false">ABS(G147)</f>
        <v>500000</v>
      </c>
      <c r="L147" s="24" t="str">
        <f aca="false">IF(G147&gt;0,"BUY","SELL")</f>
        <v>BUY</v>
      </c>
      <c r="M147" s="24" t="str">
        <f aca="false">IF(E147="C","CALL","PUT")</f>
        <v>CALL</v>
      </c>
      <c r="N147" s="24" t="str">
        <f aca="false">CONCATENATE(L147," - ",M147)</f>
        <v>BUY - CALL</v>
      </c>
      <c r="O147" s="24" t="n">
        <f aca="false">I147+J147</f>
        <v>6.848</v>
      </c>
      <c r="P147" s="9" t="n">
        <f aca="false">IF(N147="SELL - PUT",IF(H147-O147&gt;0,0,(H147-O147)*K147),IF(N147="BUY - CALL",IF(O147-H147&gt;0,0,(H147-O147)*K147),IF(N147="SELL - CALL",IF(O147-H147&gt;0,0,(O147-H147)*K147),IF(N147="BUY - PUT",IF(H147-O147&gt;0,0,(O147-H147)*K147)))))</f>
        <v>0</v>
      </c>
    </row>
    <row r="148" customFormat="false" ht="12.75" hidden="false" customHeight="false" outlineLevel="0" collapsed="false">
      <c r="A148" s="23" t="s">
        <v>86</v>
      </c>
      <c r="B148" s="24" t="s">
        <v>186</v>
      </c>
      <c r="C148" s="25" t="s">
        <v>96</v>
      </c>
      <c r="D148" s="24" t="s">
        <v>20</v>
      </c>
      <c r="E148" s="24" t="s">
        <v>35</v>
      </c>
      <c r="F148" s="26" t="n">
        <v>36951</v>
      </c>
      <c r="G148" s="7" t="n">
        <v>500000</v>
      </c>
      <c r="H148" s="1" t="n">
        <v>5.63</v>
      </c>
      <c r="I148" s="24" t="n">
        <v>1.85</v>
      </c>
      <c r="J148" s="1" t="n">
        <v>4.998</v>
      </c>
      <c r="K148" s="24" t="n">
        <f aca="false">ABS(G148)</f>
        <v>500000</v>
      </c>
      <c r="L148" s="24" t="str">
        <f aca="false">IF(G148&gt;0,"BUY","SELL")</f>
        <v>BUY</v>
      </c>
      <c r="M148" s="24" t="str">
        <f aca="false">IF(E148="C","CALL","PUT")</f>
        <v>PUT</v>
      </c>
      <c r="N148" s="24" t="str">
        <f aca="false">CONCATENATE(L148," - ",M148)</f>
        <v>BUY - PUT</v>
      </c>
      <c r="O148" s="24" t="n">
        <f aca="false">I148+J148</f>
        <v>6.848</v>
      </c>
      <c r="P148" s="9" t="n">
        <f aca="false">IF(N148="SELL - PUT",IF(H148-O148&gt;0,0,(H148-O148)*K148),IF(N148="BUY - CALL",IF(O148-H148&gt;0,0,(H148-O148)*K148),IF(N148="SELL - CALL",IF(O148-H148&gt;0,0,(O148-H148)*K148),IF(N148="BUY - PUT",IF(H148-O148&gt;0,0,(O148-H148)*K148)))))</f>
        <v>609000.000000001</v>
      </c>
    </row>
    <row r="149" customFormat="false" ht="12.75" hidden="false" customHeight="false" outlineLevel="0" collapsed="false">
      <c r="A149" s="23" t="s">
        <v>102</v>
      </c>
      <c r="B149" s="24" t="s">
        <v>187</v>
      </c>
      <c r="C149" s="25" t="s">
        <v>96</v>
      </c>
      <c r="D149" s="24" t="s">
        <v>20</v>
      </c>
      <c r="E149" s="24" t="s">
        <v>35</v>
      </c>
      <c r="F149" s="26" t="n">
        <v>36951</v>
      </c>
      <c r="G149" s="7" t="n">
        <v>310000</v>
      </c>
      <c r="H149" s="1" t="n">
        <v>5.63</v>
      </c>
      <c r="I149" s="24" t="n">
        <v>0.95</v>
      </c>
      <c r="J149" s="1" t="n">
        <v>4.998</v>
      </c>
      <c r="K149" s="24" t="n">
        <f aca="false">ABS(G149)</f>
        <v>310000</v>
      </c>
      <c r="L149" s="24" t="str">
        <f aca="false">IF(G149&gt;0,"BUY","SELL")</f>
        <v>BUY</v>
      </c>
      <c r="M149" s="24" t="str">
        <f aca="false">IF(E149="C","CALL","PUT")</f>
        <v>PUT</v>
      </c>
      <c r="N149" s="24" t="str">
        <f aca="false">CONCATENATE(L149," - ",M149)</f>
        <v>BUY - PUT</v>
      </c>
      <c r="O149" s="24" t="n">
        <f aca="false">I149+J149</f>
        <v>5.948</v>
      </c>
      <c r="P149" s="9" t="n">
        <f aca="false">IF(N149="SELL - PUT",IF(H149-O149&gt;0,0,(H149-O149)*K149),IF(N149="BUY - CALL",IF(O149-H149&gt;0,0,(H149-O149)*K149),IF(N149="SELL - CALL",IF(O149-H149&gt;0,0,(O149-H149)*K149),IF(N149="BUY - PUT",IF(H149-O149&gt;0,0,(O149-H149)*K149)))))</f>
        <v>98580.0000000002</v>
      </c>
    </row>
    <row r="150" customFormat="false" ht="12.75" hidden="false" customHeight="false" outlineLevel="0" collapsed="false">
      <c r="A150" s="23" t="s">
        <v>56</v>
      </c>
      <c r="B150" s="24" t="s">
        <v>188</v>
      </c>
      <c r="C150" s="25" t="s">
        <v>96</v>
      </c>
      <c r="D150" s="24" t="s">
        <v>20</v>
      </c>
      <c r="E150" s="24" t="s">
        <v>35</v>
      </c>
      <c r="F150" s="26" t="n">
        <v>36951</v>
      </c>
      <c r="G150" s="7" t="n">
        <v>-310000</v>
      </c>
      <c r="H150" s="1" t="n">
        <v>5.63</v>
      </c>
      <c r="I150" s="24" t="n">
        <v>1.5</v>
      </c>
      <c r="J150" s="1" t="n">
        <v>4.998</v>
      </c>
      <c r="K150" s="24" t="n">
        <f aca="false">ABS(G150)</f>
        <v>310000</v>
      </c>
      <c r="L150" s="24" t="str">
        <f aca="false">IF(G150&gt;0,"BUY","SELL")</f>
        <v>SELL</v>
      </c>
      <c r="M150" s="24" t="str">
        <f aca="false">IF(E150="C","CALL","PUT")</f>
        <v>PUT</v>
      </c>
      <c r="N150" s="24" t="str">
        <f aca="false">CONCATENATE(L150," - ",M150)</f>
        <v>SELL - PUT</v>
      </c>
      <c r="O150" s="24" t="n">
        <f aca="false">I150+J150</f>
        <v>6.498</v>
      </c>
      <c r="P150" s="9" t="n">
        <f aca="false">IF(N150="SELL - PUT",IF(H150-O150&gt;0,0,(H150-O150)*K150),IF(N150="BUY - CALL",IF(O150-H150&gt;0,0,(H150-O150)*K150),IF(N150="SELL - CALL",IF(O150-H150&gt;0,0,(O150-H150)*K150),IF(N150="BUY - PUT",IF(H150-O150&gt;0,0,(O150-H150)*K150)))))</f>
        <v>-269080</v>
      </c>
    </row>
    <row r="151" customFormat="false" ht="12.75" hidden="false" customHeight="false" outlineLevel="0" collapsed="false">
      <c r="A151" s="23" t="s">
        <v>56</v>
      </c>
      <c r="B151" s="24" t="s">
        <v>189</v>
      </c>
      <c r="C151" s="25" t="s">
        <v>96</v>
      </c>
      <c r="D151" s="24" t="s">
        <v>20</v>
      </c>
      <c r="E151" s="24" t="s">
        <v>35</v>
      </c>
      <c r="F151" s="26" t="n">
        <v>36951</v>
      </c>
      <c r="G151" s="7" t="n">
        <v>620000</v>
      </c>
      <c r="H151" s="1" t="n">
        <v>5.63</v>
      </c>
      <c r="I151" s="24" t="n">
        <v>1</v>
      </c>
      <c r="J151" s="1" t="n">
        <v>4.998</v>
      </c>
      <c r="K151" s="24" t="n">
        <f aca="false">ABS(G151)</f>
        <v>620000</v>
      </c>
      <c r="L151" s="24" t="str">
        <f aca="false">IF(G151&gt;0,"BUY","SELL")</f>
        <v>BUY</v>
      </c>
      <c r="M151" s="24" t="str">
        <f aca="false">IF(E151="C","CALL","PUT")</f>
        <v>PUT</v>
      </c>
      <c r="N151" s="24" t="str">
        <f aca="false">CONCATENATE(L151," - ",M151)</f>
        <v>BUY - PUT</v>
      </c>
      <c r="O151" s="24" t="n">
        <f aca="false">I151+J151</f>
        <v>5.998</v>
      </c>
      <c r="P151" s="9" t="n">
        <f aca="false">IF(N151="SELL - PUT",IF(H151-O151&gt;0,0,(H151-O151)*K151),IF(N151="BUY - CALL",IF(O151-H151&gt;0,0,(H151-O151)*K151),IF(N151="SELL - CALL",IF(O151-H151&gt;0,0,(O151-H151)*K151),IF(N151="BUY - PUT",IF(H151-O151&gt;0,0,(O151-H151)*K151)))))</f>
        <v>228160</v>
      </c>
    </row>
    <row r="152" customFormat="false" ht="12.75" hidden="false" customHeight="false" outlineLevel="0" collapsed="false">
      <c r="A152" s="23" t="s">
        <v>28</v>
      </c>
      <c r="B152" s="24" t="s">
        <v>190</v>
      </c>
      <c r="C152" s="25" t="s">
        <v>96</v>
      </c>
      <c r="D152" s="24" t="s">
        <v>20</v>
      </c>
      <c r="E152" s="24" t="s">
        <v>21</v>
      </c>
      <c r="F152" s="26" t="n">
        <v>36951</v>
      </c>
      <c r="G152" s="7" t="n">
        <v>-1000000</v>
      </c>
      <c r="H152" s="1" t="n">
        <v>5.63</v>
      </c>
      <c r="I152" s="24" t="n">
        <v>2.5</v>
      </c>
      <c r="J152" s="1" t="n">
        <v>4.998</v>
      </c>
      <c r="K152" s="24" t="n">
        <f aca="false">ABS(G152)</f>
        <v>1000000</v>
      </c>
      <c r="L152" s="24" t="str">
        <f aca="false">IF(G152&gt;0,"BUY","SELL")</f>
        <v>SELL</v>
      </c>
      <c r="M152" s="24" t="str">
        <f aca="false">IF(E152="C","CALL","PUT")</f>
        <v>CALL</v>
      </c>
      <c r="N152" s="24" t="str">
        <f aca="false">CONCATENATE(L152," - ",M152)</f>
        <v>SELL - CALL</v>
      </c>
      <c r="O152" s="24" t="n">
        <f aca="false">I152+J152</f>
        <v>7.498</v>
      </c>
      <c r="P152" s="9" t="n">
        <f aca="false">IF(N152="SELL - PUT",IF(H152-O152&gt;0,0,(H152-O152)*K152),IF(N152="BUY - CALL",IF(O152-H152&gt;0,0,(H152-O152)*K152),IF(N152="SELL - CALL",IF(O152-H152&gt;0,0,(O152-H152)*K152),IF(N152="BUY - PUT",IF(H152-O152&gt;0,0,(O152-H152)*K152)))))</f>
        <v>0</v>
      </c>
    </row>
    <row r="153" customFormat="false" ht="12.75" hidden="false" customHeight="false" outlineLevel="0" collapsed="false">
      <c r="A153" s="23" t="s">
        <v>193</v>
      </c>
      <c r="B153" s="24" t="s">
        <v>194</v>
      </c>
      <c r="C153" s="25" t="s">
        <v>96</v>
      </c>
      <c r="D153" s="24" t="s">
        <v>20</v>
      </c>
      <c r="E153" s="24" t="s">
        <v>35</v>
      </c>
      <c r="F153" s="26" t="n">
        <v>36951</v>
      </c>
      <c r="G153" s="7" t="n">
        <v>500000</v>
      </c>
      <c r="H153" s="1" t="n">
        <v>5.63</v>
      </c>
      <c r="I153" s="24" t="n">
        <v>0.4</v>
      </c>
      <c r="J153" s="1" t="n">
        <v>4.998</v>
      </c>
      <c r="K153" s="24" t="n">
        <f aca="false">ABS(G153)</f>
        <v>500000</v>
      </c>
      <c r="L153" s="24" t="str">
        <f aca="false">IF(G153&gt;0,"BUY","SELL")</f>
        <v>BUY</v>
      </c>
      <c r="M153" s="24" t="str">
        <f aca="false">IF(E153="C","CALL","PUT")</f>
        <v>PUT</v>
      </c>
      <c r="N153" s="24" t="str">
        <f aca="false">CONCATENATE(L153," - ",M153)</f>
        <v>BUY - PUT</v>
      </c>
      <c r="O153" s="24" t="n">
        <f aca="false">I153+J153</f>
        <v>5.398</v>
      </c>
      <c r="P153" s="9" t="n">
        <f aca="false">IF(N153="SELL - PUT",IF(H153-O153&gt;0,0,(H153-O153)*K153),IF(N153="BUY - CALL",IF(O153-H153&gt;0,0,(H153-O153)*K153),IF(N153="SELL - CALL",IF(O153-H153&gt;0,0,(O153-H153)*K153),IF(N153="BUY - PUT",IF(H153-O153&gt;0,0,(O153-H153)*K153)))))</f>
        <v>0</v>
      </c>
    </row>
    <row r="154" customFormat="false" ht="12.75" hidden="false" customHeight="false" outlineLevel="0" collapsed="false">
      <c r="A154" s="23" t="s">
        <v>127</v>
      </c>
      <c r="B154" s="24" t="s">
        <v>195</v>
      </c>
      <c r="C154" s="25" t="s">
        <v>96</v>
      </c>
      <c r="D154" s="24" t="s">
        <v>20</v>
      </c>
      <c r="E154" s="24" t="s">
        <v>35</v>
      </c>
      <c r="F154" s="26" t="n">
        <v>36951</v>
      </c>
      <c r="G154" s="7" t="n">
        <v>-500000</v>
      </c>
      <c r="H154" s="1" t="n">
        <v>5.63</v>
      </c>
      <c r="I154" s="24" t="n">
        <v>0.4</v>
      </c>
      <c r="J154" s="1" t="n">
        <v>4.998</v>
      </c>
      <c r="K154" s="24" t="n">
        <f aca="false">ABS(G154)</f>
        <v>500000</v>
      </c>
      <c r="L154" s="24" t="str">
        <f aca="false">IF(G154&gt;0,"BUY","SELL")</f>
        <v>SELL</v>
      </c>
      <c r="M154" s="24" t="str">
        <f aca="false">IF(E154="C","CALL","PUT")</f>
        <v>PUT</v>
      </c>
      <c r="N154" s="24" t="str">
        <f aca="false">CONCATENATE(L154," - ",M154)</f>
        <v>SELL - PUT</v>
      </c>
      <c r="O154" s="24" t="n">
        <f aca="false">I154+J154</f>
        <v>5.398</v>
      </c>
      <c r="P154" s="9" t="n">
        <f aca="false">IF(N154="SELL - PUT",IF(H154-O154&gt;0,0,(H154-O154)*K154),IF(N154="BUY - CALL",IF(O154-H154&gt;0,0,(H154-O154)*K154),IF(N154="SELL - CALL",IF(O154-H154&gt;0,0,(O154-H154)*K154),IF(N154="BUY - PUT",IF(H154-O154&gt;0,0,(O154-H154)*K154)))))</f>
        <v>0</v>
      </c>
    </row>
    <row r="155" customFormat="false" ht="12.75" hidden="false" customHeight="false" outlineLevel="0" collapsed="false">
      <c r="A155" s="23" t="s">
        <v>28</v>
      </c>
      <c r="B155" s="24" t="s">
        <v>196</v>
      </c>
      <c r="C155" s="25" t="s">
        <v>96</v>
      </c>
      <c r="D155" s="24" t="s">
        <v>20</v>
      </c>
      <c r="E155" s="24" t="s">
        <v>21</v>
      </c>
      <c r="F155" s="26" t="n">
        <v>36951</v>
      </c>
      <c r="G155" s="7" t="n">
        <v>500000</v>
      </c>
      <c r="H155" s="1" t="n">
        <v>5.63</v>
      </c>
      <c r="I155" s="24" t="n">
        <v>1.55</v>
      </c>
      <c r="J155" s="1" t="n">
        <v>4.998</v>
      </c>
      <c r="K155" s="24" t="n">
        <f aca="false">ABS(G155)</f>
        <v>500000</v>
      </c>
      <c r="L155" s="24" t="str">
        <f aca="false">IF(G155&gt;0,"BUY","SELL")</f>
        <v>BUY</v>
      </c>
      <c r="M155" s="24" t="str">
        <f aca="false">IF(E155="C","CALL","PUT")</f>
        <v>CALL</v>
      </c>
      <c r="N155" s="24" t="str">
        <f aca="false">CONCATENATE(L155," - ",M155)</f>
        <v>BUY - CALL</v>
      </c>
      <c r="O155" s="24" t="n">
        <f aca="false">I155+J155</f>
        <v>6.548</v>
      </c>
      <c r="P155" s="9" t="n">
        <f aca="false">IF(N155="SELL - PUT",IF(H155-O155&gt;0,0,(H155-O155)*K155),IF(N155="BUY - CALL",IF(O155-H155&gt;0,0,(H155-O155)*K155),IF(N155="SELL - CALL",IF(O155-H155&gt;0,0,(O155-H155)*K155),IF(N155="BUY - PUT",IF(H155-O155&gt;0,0,(O155-H155)*K155)))))</f>
        <v>0</v>
      </c>
    </row>
    <row r="156" customFormat="false" ht="12.75" hidden="false" customHeight="false" outlineLevel="0" collapsed="false">
      <c r="A156" s="23" t="s">
        <v>28</v>
      </c>
      <c r="B156" s="24" t="s">
        <v>197</v>
      </c>
      <c r="C156" s="25" t="s">
        <v>96</v>
      </c>
      <c r="D156" s="24" t="s">
        <v>20</v>
      </c>
      <c r="E156" s="24" t="s">
        <v>35</v>
      </c>
      <c r="F156" s="26" t="n">
        <v>36951</v>
      </c>
      <c r="G156" s="7" t="n">
        <v>500000</v>
      </c>
      <c r="H156" s="1" t="n">
        <v>5.63</v>
      </c>
      <c r="I156" s="24" t="n">
        <v>1.55</v>
      </c>
      <c r="J156" s="1" t="n">
        <v>4.998</v>
      </c>
      <c r="K156" s="24" t="n">
        <f aca="false">ABS(G156)</f>
        <v>500000</v>
      </c>
      <c r="L156" s="24" t="str">
        <f aca="false">IF(G156&gt;0,"BUY","SELL")</f>
        <v>BUY</v>
      </c>
      <c r="M156" s="24" t="str">
        <f aca="false">IF(E156="C","CALL","PUT")</f>
        <v>PUT</v>
      </c>
      <c r="N156" s="24" t="str">
        <f aca="false">CONCATENATE(L156," - ",M156)</f>
        <v>BUY - PUT</v>
      </c>
      <c r="O156" s="24" t="n">
        <f aca="false">I156+J156</f>
        <v>6.548</v>
      </c>
      <c r="P156" s="9" t="n">
        <f aca="false">IF(N156="SELL - PUT",IF(H156-O156&gt;0,0,(H156-O156)*K156),IF(N156="BUY - CALL",IF(O156-H156&gt;0,0,(H156-O156)*K156),IF(N156="SELL - CALL",IF(O156-H156&gt;0,0,(O156-H156)*K156),IF(N156="BUY - PUT",IF(H156-O156&gt;0,0,(O156-H156)*K156)))))</f>
        <v>459000</v>
      </c>
    </row>
    <row r="157" customFormat="false" ht="12.75" hidden="false" customHeight="false" outlineLevel="0" collapsed="false">
      <c r="A157" s="23" t="s">
        <v>28</v>
      </c>
      <c r="B157" s="24" t="s">
        <v>198</v>
      </c>
      <c r="C157" s="25" t="s">
        <v>96</v>
      </c>
      <c r="D157" s="24" t="s">
        <v>20</v>
      </c>
      <c r="E157" s="24" t="s">
        <v>21</v>
      </c>
      <c r="F157" s="26" t="n">
        <v>36951</v>
      </c>
      <c r="G157" s="7" t="n">
        <v>-1000000</v>
      </c>
      <c r="H157" s="1" t="n">
        <v>5.63</v>
      </c>
      <c r="I157" s="24" t="n">
        <v>2.5</v>
      </c>
      <c r="J157" s="1" t="n">
        <v>4.998</v>
      </c>
      <c r="K157" s="24" t="n">
        <f aca="false">ABS(G157)</f>
        <v>1000000</v>
      </c>
      <c r="L157" s="24" t="str">
        <f aca="false">IF(G157&gt;0,"BUY","SELL")</f>
        <v>SELL</v>
      </c>
      <c r="M157" s="24" t="str">
        <f aca="false">IF(E157="C","CALL","PUT")</f>
        <v>CALL</v>
      </c>
      <c r="N157" s="24" t="str">
        <f aca="false">CONCATENATE(L157," - ",M157)</f>
        <v>SELL - CALL</v>
      </c>
      <c r="O157" s="24" t="n">
        <f aca="false">I157+J157</f>
        <v>7.498</v>
      </c>
      <c r="P157" s="9" t="n">
        <f aca="false">IF(N157="SELL - PUT",IF(H157-O157&gt;0,0,(H157-O157)*K157),IF(N157="BUY - CALL",IF(O157-H157&gt;0,0,(H157-O157)*K157),IF(N157="SELL - CALL",IF(O157-H157&gt;0,0,(O157-H157)*K157),IF(N157="BUY - PUT",IF(H157-O157&gt;0,0,(O157-H157)*K157)))))</f>
        <v>0</v>
      </c>
    </row>
    <row r="158" customFormat="false" ht="12.75" hidden="false" customHeight="false" outlineLevel="0" collapsed="false">
      <c r="A158" s="23" t="s">
        <v>28</v>
      </c>
      <c r="B158" s="24" t="s">
        <v>199</v>
      </c>
      <c r="C158" s="25" t="s">
        <v>96</v>
      </c>
      <c r="D158" s="24" t="s">
        <v>20</v>
      </c>
      <c r="E158" s="24" t="s">
        <v>21</v>
      </c>
      <c r="F158" s="26" t="n">
        <v>36951</v>
      </c>
      <c r="G158" s="7" t="n">
        <v>1000000</v>
      </c>
      <c r="H158" s="1" t="n">
        <v>5.63</v>
      </c>
      <c r="I158" s="24" t="n">
        <v>1.701</v>
      </c>
      <c r="J158" s="1" t="n">
        <v>4.998</v>
      </c>
      <c r="K158" s="24" t="n">
        <f aca="false">ABS(G158)</f>
        <v>1000000</v>
      </c>
      <c r="L158" s="24" t="str">
        <f aca="false">IF(G158&gt;0,"BUY","SELL")</f>
        <v>BUY</v>
      </c>
      <c r="M158" s="24" t="str">
        <f aca="false">IF(E158="C","CALL","PUT")</f>
        <v>CALL</v>
      </c>
      <c r="N158" s="24" t="str">
        <f aca="false">CONCATENATE(L158," - ",M158)</f>
        <v>BUY - CALL</v>
      </c>
      <c r="O158" s="24" t="n">
        <f aca="false">I158+J158</f>
        <v>6.699</v>
      </c>
      <c r="P158" s="9" t="n">
        <f aca="false">IF(N158="SELL - PUT",IF(H158-O158&gt;0,0,(H158-O158)*K158),IF(N158="BUY - CALL",IF(O158-H158&gt;0,0,(H158-O158)*K158),IF(N158="SELL - CALL",IF(O158-H158&gt;0,0,(O158-H158)*K158),IF(N158="BUY - PUT",IF(H158-O158&gt;0,0,(O158-H158)*K158)))))</f>
        <v>0</v>
      </c>
    </row>
    <row r="159" customFormat="false" ht="12.75" hidden="false" customHeight="false" outlineLevel="0" collapsed="false">
      <c r="A159" s="19" t="s">
        <v>30</v>
      </c>
      <c r="B159" s="0" t="s">
        <v>345</v>
      </c>
      <c r="C159" s="1" t="s">
        <v>96</v>
      </c>
      <c r="D159" s="0" t="s">
        <v>20</v>
      </c>
      <c r="E159" s="0" t="s">
        <v>21</v>
      </c>
      <c r="F159" s="2" t="n">
        <v>36951</v>
      </c>
      <c r="G159" s="7" t="n">
        <v>310000</v>
      </c>
      <c r="H159" s="1" t="n">
        <v>5.63</v>
      </c>
      <c r="I159" s="0" t="n">
        <v>1.5</v>
      </c>
      <c r="J159" s="1" t="n">
        <v>4.998</v>
      </c>
      <c r="K159" s="24" t="n">
        <f aca="false">ABS(G159)</f>
        <v>310000</v>
      </c>
      <c r="L159" s="24" t="str">
        <f aca="false">IF(G159&gt;0,"BUY","SELL")</f>
        <v>BUY</v>
      </c>
      <c r="M159" s="24" t="str">
        <f aca="false">IF(E159="C","CALL","PUT")</f>
        <v>CALL</v>
      </c>
      <c r="N159" s="24" t="str">
        <f aca="false">CONCATENATE(L159," - ",M159)</f>
        <v>BUY - CALL</v>
      </c>
      <c r="O159" s="24" t="n">
        <f aca="false">I159+J159</f>
        <v>6.498</v>
      </c>
      <c r="P159" s="9" t="n">
        <f aca="false">IF(N159="SELL - PUT",IF(H159-O159&gt;0,0,(H159-O159)*K159),IF(N159="BUY - CALL",IF(O159-H159&gt;0,0,(H159-O159)*K159),IF(N159="SELL - CALL",IF(O159-H159&gt;0,0,(O159-H159)*K159),IF(N159="BUY - PUT",IF(H159-O159&gt;0,0,(O159-H159)*K159)))))</f>
        <v>0</v>
      </c>
    </row>
    <row r="160" customFormat="false" ht="12.75" hidden="false" customHeight="false" outlineLevel="0" collapsed="false">
      <c r="A160" s="19" t="s">
        <v>28</v>
      </c>
      <c r="B160" s="0" t="s">
        <v>200</v>
      </c>
      <c r="C160" s="1" t="s">
        <v>96</v>
      </c>
      <c r="D160" s="0" t="s">
        <v>20</v>
      </c>
      <c r="E160" s="0" t="s">
        <v>21</v>
      </c>
      <c r="F160" s="2" t="n">
        <v>36951</v>
      </c>
      <c r="G160" s="7" t="n">
        <v>500000</v>
      </c>
      <c r="H160" s="1" t="n">
        <v>5.63</v>
      </c>
      <c r="I160" s="0" t="n">
        <v>1.7</v>
      </c>
      <c r="J160" s="1" t="n">
        <v>4.998</v>
      </c>
      <c r="K160" s="24" t="n">
        <f aca="false">ABS(G160)</f>
        <v>500000</v>
      </c>
      <c r="L160" s="24" t="str">
        <f aca="false">IF(G160&gt;0,"BUY","SELL")</f>
        <v>BUY</v>
      </c>
      <c r="M160" s="24" t="str">
        <f aca="false">IF(E160="C","CALL","PUT")</f>
        <v>CALL</v>
      </c>
      <c r="N160" s="24" t="str">
        <f aca="false">CONCATENATE(L160," - ",M160)</f>
        <v>BUY - CALL</v>
      </c>
      <c r="O160" s="24" t="n">
        <f aca="false">I160+J160</f>
        <v>6.698</v>
      </c>
      <c r="P160" s="9" t="n">
        <f aca="false">IF(N160="SELL - PUT",IF(H160-O160&gt;0,0,(H160-O160)*K160),IF(N160="BUY - CALL",IF(O160-H160&gt;0,0,(H160-O160)*K160),IF(N160="SELL - CALL",IF(O160-H160&gt;0,0,(O160-H160)*K160),IF(N160="BUY - PUT",IF(H160-O160&gt;0,0,(O160-H160)*K160)))))</f>
        <v>0</v>
      </c>
    </row>
    <row r="161" customFormat="false" ht="12.75" hidden="false" customHeight="false" outlineLevel="0" collapsed="false">
      <c r="A161" s="19" t="s">
        <v>28</v>
      </c>
      <c r="B161" s="0" t="s">
        <v>201</v>
      </c>
      <c r="C161" s="1" t="s">
        <v>96</v>
      </c>
      <c r="D161" s="0" t="s">
        <v>20</v>
      </c>
      <c r="E161" s="0" t="s">
        <v>21</v>
      </c>
      <c r="F161" s="2" t="n">
        <v>36951</v>
      </c>
      <c r="G161" s="7" t="n">
        <v>-500000</v>
      </c>
      <c r="H161" s="1" t="n">
        <v>5.63</v>
      </c>
      <c r="I161" s="0" t="n">
        <v>2.5</v>
      </c>
      <c r="J161" s="1" t="n">
        <v>4.998</v>
      </c>
      <c r="K161" s="24" t="n">
        <f aca="false">ABS(G161)</f>
        <v>500000</v>
      </c>
      <c r="L161" s="24" t="str">
        <f aca="false">IF(G161&gt;0,"BUY","SELL")</f>
        <v>SELL</v>
      </c>
      <c r="M161" s="24" t="str">
        <f aca="false">IF(E161="C","CALL","PUT")</f>
        <v>CALL</v>
      </c>
      <c r="N161" s="24" t="str">
        <f aca="false">CONCATENATE(L161," - ",M161)</f>
        <v>SELL - CALL</v>
      </c>
      <c r="O161" s="24" t="n">
        <f aca="false">I161+J161</f>
        <v>7.498</v>
      </c>
      <c r="P161" s="9" t="n">
        <f aca="false">IF(N161="SELL - PUT",IF(H161-O161&gt;0,0,(H161-O161)*K161),IF(N161="BUY - CALL",IF(O161-H161&gt;0,0,(H161-O161)*K161),IF(N161="SELL - CALL",IF(O161-H161&gt;0,0,(O161-H161)*K161),IF(N161="BUY - PUT",IF(H161-O161&gt;0,0,(O161-H161)*K161)))))</f>
        <v>0</v>
      </c>
    </row>
    <row r="162" customFormat="false" ht="12.75" hidden="false" customHeight="false" outlineLevel="0" collapsed="false">
      <c r="A162" s="19" t="s">
        <v>28</v>
      </c>
      <c r="B162" s="0" t="s">
        <v>202</v>
      </c>
      <c r="C162" s="1" t="s">
        <v>96</v>
      </c>
      <c r="D162" s="0" t="s">
        <v>20</v>
      </c>
      <c r="E162" s="0" t="s">
        <v>21</v>
      </c>
      <c r="F162" s="2" t="n">
        <v>36951</v>
      </c>
      <c r="G162" s="7" t="n">
        <v>1000000</v>
      </c>
      <c r="H162" s="1" t="n">
        <v>5.63</v>
      </c>
      <c r="I162" s="0" t="n">
        <v>3</v>
      </c>
      <c r="J162" s="1" t="n">
        <v>4.998</v>
      </c>
      <c r="K162" s="24" t="n">
        <f aca="false">ABS(G162)</f>
        <v>1000000</v>
      </c>
      <c r="L162" s="24" t="str">
        <f aca="false">IF(G162&gt;0,"BUY","SELL")</f>
        <v>BUY</v>
      </c>
      <c r="M162" s="24" t="str">
        <f aca="false">IF(E162="C","CALL","PUT")</f>
        <v>CALL</v>
      </c>
      <c r="N162" s="24" t="str">
        <f aca="false">CONCATENATE(L162," - ",M162)</f>
        <v>BUY - CALL</v>
      </c>
      <c r="O162" s="24" t="n">
        <f aca="false">I162+J162</f>
        <v>7.998</v>
      </c>
      <c r="P162" s="9" t="n">
        <f aca="false">IF(N162="SELL - PUT",IF(H162-O162&gt;0,0,(H162-O162)*K162),IF(N162="BUY - CALL",IF(O162-H162&gt;0,0,(H162-O162)*K162),IF(N162="SELL - CALL",IF(O162-H162&gt;0,0,(O162-H162)*K162),IF(N162="BUY - PUT",IF(H162-O162&gt;0,0,(O162-H162)*K162)))))</f>
        <v>0</v>
      </c>
    </row>
    <row r="163" customFormat="false" ht="12.75" hidden="false" customHeight="false" outlineLevel="0" collapsed="false">
      <c r="A163" s="19" t="s">
        <v>102</v>
      </c>
      <c r="B163" s="0" t="s">
        <v>203</v>
      </c>
      <c r="C163" s="1" t="s">
        <v>96</v>
      </c>
      <c r="D163" s="0" t="s">
        <v>20</v>
      </c>
      <c r="E163" s="0" t="s">
        <v>21</v>
      </c>
      <c r="F163" s="2" t="n">
        <v>36951</v>
      </c>
      <c r="G163" s="7" t="n">
        <v>500000</v>
      </c>
      <c r="H163" s="1" t="n">
        <v>5.63</v>
      </c>
      <c r="I163" s="0" t="n">
        <v>2</v>
      </c>
      <c r="J163" s="1" t="n">
        <v>4.998</v>
      </c>
      <c r="K163" s="24" t="n">
        <f aca="false">ABS(G163)</f>
        <v>500000</v>
      </c>
      <c r="L163" s="24" t="str">
        <f aca="false">IF(G163&gt;0,"BUY","SELL")</f>
        <v>BUY</v>
      </c>
      <c r="M163" s="24" t="str">
        <f aca="false">IF(E163="C","CALL","PUT")</f>
        <v>CALL</v>
      </c>
      <c r="N163" s="24" t="str">
        <f aca="false">CONCATENATE(L163," - ",M163)</f>
        <v>BUY - CALL</v>
      </c>
      <c r="O163" s="24" t="n">
        <f aca="false">I163+J163</f>
        <v>6.998</v>
      </c>
      <c r="P163" s="9" t="n">
        <f aca="false">IF(N163="SELL - PUT",IF(H163-O163&gt;0,0,(H163-O163)*K163),IF(N163="BUY - CALL",IF(O163-H163&gt;0,0,(H163-O163)*K163),IF(N163="SELL - CALL",IF(O163-H163&gt;0,0,(O163-H163)*K163),IF(N163="BUY - PUT",IF(H163-O163&gt;0,0,(O163-H163)*K163)))))</f>
        <v>0</v>
      </c>
    </row>
    <row r="164" customFormat="false" ht="12.75" hidden="false" customHeight="false" outlineLevel="0" collapsed="false">
      <c r="A164" s="19" t="s">
        <v>102</v>
      </c>
      <c r="B164" s="0" t="s">
        <v>204</v>
      </c>
      <c r="C164" s="1" t="s">
        <v>96</v>
      </c>
      <c r="D164" s="0" t="s">
        <v>20</v>
      </c>
      <c r="E164" s="0" t="s">
        <v>21</v>
      </c>
      <c r="F164" s="2" t="n">
        <v>36951</v>
      </c>
      <c r="G164" s="7" t="n">
        <v>-500000</v>
      </c>
      <c r="H164" s="1" t="n">
        <v>5.63</v>
      </c>
      <c r="I164" s="0" t="n">
        <v>4</v>
      </c>
      <c r="J164" s="1" t="n">
        <v>4.998</v>
      </c>
      <c r="K164" s="24" t="n">
        <f aca="false">ABS(G164)</f>
        <v>500000</v>
      </c>
      <c r="L164" s="24" t="str">
        <f aca="false">IF(G164&gt;0,"BUY","SELL")</f>
        <v>SELL</v>
      </c>
      <c r="M164" s="24" t="str">
        <f aca="false">IF(E164="C","CALL","PUT")</f>
        <v>CALL</v>
      </c>
      <c r="N164" s="24" t="str">
        <f aca="false">CONCATENATE(L164," - ",M164)</f>
        <v>SELL - CALL</v>
      </c>
      <c r="O164" s="24" t="n">
        <f aca="false">I164+J164</f>
        <v>8.998</v>
      </c>
      <c r="P164" s="9" t="n">
        <f aca="false">IF(N164="SELL - PUT",IF(H164-O164&gt;0,0,(H164-O164)*K164),IF(N164="BUY - CALL",IF(O164-H164&gt;0,0,(H164-O164)*K164),IF(N164="SELL - CALL",IF(O164-H164&gt;0,0,(O164-H164)*K164),IF(N164="BUY - PUT",IF(H164-O164&gt;0,0,(O164-H164)*K164)))))</f>
        <v>0</v>
      </c>
    </row>
    <row r="165" customFormat="false" ht="12.75" hidden="false" customHeight="false" outlineLevel="0" collapsed="false">
      <c r="A165" s="0" t="s">
        <v>30</v>
      </c>
      <c r="B165" s="0" t="s">
        <v>346</v>
      </c>
      <c r="C165" s="1" t="s">
        <v>96</v>
      </c>
      <c r="D165" s="0" t="s">
        <v>20</v>
      </c>
      <c r="E165" s="0" t="s">
        <v>21</v>
      </c>
      <c r="F165" s="2" t="n">
        <v>36951</v>
      </c>
      <c r="G165" s="0" t="n">
        <v>310000</v>
      </c>
      <c r="H165" s="1" t="n">
        <v>5.63</v>
      </c>
      <c r="I165" s="0" t="n">
        <v>1.5</v>
      </c>
      <c r="J165" s="1" t="n">
        <v>4.998</v>
      </c>
      <c r="K165" s="24" t="n">
        <f aca="false">ABS(G165)</f>
        <v>310000</v>
      </c>
      <c r="L165" s="24" t="str">
        <f aca="false">IF(G165&gt;0,"BUY","SELL")</f>
        <v>BUY</v>
      </c>
      <c r="M165" s="24" t="str">
        <f aca="false">IF(E165="C","CALL","PUT")</f>
        <v>CALL</v>
      </c>
      <c r="N165" s="24" t="str">
        <f aca="false">CONCATENATE(L165," - ",M165)</f>
        <v>BUY - CALL</v>
      </c>
      <c r="O165" s="24" t="n">
        <f aca="false">I165+J165</f>
        <v>6.498</v>
      </c>
      <c r="P165" s="9" t="n">
        <f aca="false">IF(N165="SELL - PUT",IF(H165-O165&gt;0,0,(H165-O165)*K165),IF(N165="BUY - CALL",IF(O165-H165&gt;0,0,(H165-O165)*K165),IF(N165="SELL - CALL",IF(O165-H165&gt;0,0,(O165-H165)*K165),IF(N165="BUY - PUT",IF(H165-O165&gt;0,0,(O165-H165)*K165)))))</f>
        <v>0</v>
      </c>
    </row>
    <row r="166" customFormat="false" ht="12.75" hidden="false" customHeight="false" outlineLevel="0" collapsed="false">
      <c r="A166" s="23" t="s">
        <v>102</v>
      </c>
      <c r="B166" s="24" t="s">
        <v>205</v>
      </c>
      <c r="C166" s="25" t="s">
        <v>96</v>
      </c>
      <c r="D166" s="24" t="s">
        <v>20</v>
      </c>
      <c r="E166" s="24" t="s">
        <v>21</v>
      </c>
      <c r="F166" s="26" t="n">
        <v>36951</v>
      </c>
      <c r="G166" s="7" t="n">
        <v>-500000</v>
      </c>
      <c r="H166" s="1" t="n">
        <v>5.63</v>
      </c>
      <c r="I166" s="24" t="n">
        <v>2</v>
      </c>
      <c r="J166" s="1" t="n">
        <v>4.998</v>
      </c>
      <c r="K166" s="24" t="n">
        <f aca="false">ABS(G166)</f>
        <v>500000</v>
      </c>
      <c r="L166" s="24" t="str">
        <f aca="false">IF(G166&gt;0,"BUY","SELL")</f>
        <v>SELL</v>
      </c>
      <c r="M166" s="24" t="str">
        <f aca="false">IF(E166="C","CALL","PUT")</f>
        <v>CALL</v>
      </c>
      <c r="N166" s="24" t="str">
        <f aca="false">CONCATENATE(L166," - ",M166)</f>
        <v>SELL - CALL</v>
      </c>
      <c r="O166" s="24" t="n">
        <f aca="false">I166+J166</f>
        <v>6.998</v>
      </c>
      <c r="P166" s="9" t="n">
        <f aca="false">IF(N166="SELL - PUT",IF(H166-O166&gt;0,0,(H166-O166)*K166),IF(N166="BUY - CALL",IF(O166-H166&gt;0,0,(H166-O166)*K166),IF(N166="SELL - CALL",IF(O166-H166&gt;0,0,(O166-H166)*K166),IF(N166="BUY - PUT",IF(H166-O166&gt;0,0,(O166-H166)*K166)))))</f>
        <v>0</v>
      </c>
    </row>
    <row r="167" customFormat="false" ht="12.75" hidden="false" customHeight="false" outlineLevel="0" collapsed="false">
      <c r="A167" s="23" t="s">
        <v>28</v>
      </c>
      <c r="B167" s="24" t="s">
        <v>206</v>
      </c>
      <c r="C167" s="25" t="s">
        <v>96</v>
      </c>
      <c r="D167" s="24" t="s">
        <v>20</v>
      </c>
      <c r="E167" s="24" t="s">
        <v>21</v>
      </c>
      <c r="F167" s="26" t="n">
        <v>36951</v>
      </c>
      <c r="G167" s="7" t="n">
        <v>-500000</v>
      </c>
      <c r="H167" s="1" t="n">
        <v>5.63</v>
      </c>
      <c r="I167" s="24" t="n">
        <v>2</v>
      </c>
      <c r="J167" s="1" t="n">
        <v>4.998</v>
      </c>
      <c r="K167" s="24" t="n">
        <f aca="false">ABS(G167)</f>
        <v>500000</v>
      </c>
      <c r="L167" s="24" t="str">
        <f aca="false">IF(G167&gt;0,"BUY","SELL")</f>
        <v>SELL</v>
      </c>
      <c r="M167" s="24" t="str">
        <f aca="false">IF(E167="C","CALL","PUT")</f>
        <v>CALL</v>
      </c>
      <c r="N167" s="24" t="str">
        <f aca="false">CONCATENATE(L167," - ",M167)</f>
        <v>SELL - CALL</v>
      </c>
      <c r="O167" s="24" t="n">
        <f aca="false">I167+J167</f>
        <v>6.998</v>
      </c>
      <c r="P167" s="9" t="n">
        <f aca="false">IF(N167="SELL - PUT",IF(H167-O167&gt;0,0,(H167-O167)*K167),IF(N167="BUY - CALL",IF(O167-H167&gt;0,0,(H167-O167)*K167),IF(N167="SELL - CALL",IF(O167-H167&gt;0,0,(O167-H167)*K167),IF(N167="BUY - PUT",IF(H167-O167&gt;0,0,(O167-H167)*K167)))))</f>
        <v>0</v>
      </c>
    </row>
    <row r="168" customFormat="false" ht="12.75" hidden="false" customHeight="false" outlineLevel="0" collapsed="false">
      <c r="A168" s="0" t="s">
        <v>102</v>
      </c>
      <c r="B168" s="0" t="s">
        <v>347</v>
      </c>
      <c r="C168" s="1" t="s">
        <v>96</v>
      </c>
      <c r="D168" s="0" t="s">
        <v>20</v>
      </c>
      <c r="E168" s="0" t="s">
        <v>21</v>
      </c>
      <c r="F168" s="2" t="n">
        <v>36951</v>
      </c>
      <c r="G168" s="7" t="n">
        <v>-155000</v>
      </c>
      <c r="H168" s="1" t="n">
        <v>5.63</v>
      </c>
      <c r="I168" s="8" t="n">
        <v>1.5</v>
      </c>
      <c r="J168" s="1" t="n">
        <v>4.998</v>
      </c>
      <c r="K168" s="24" t="n">
        <f aca="false">ABS(G168)</f>
        <v>155000</v>
      </c>
      <c r="L168" s="24" t="str">
        <f aca="false">IF(G168&gt;0,"BUY","SELL")</f>
        <v>SELL</v>
      </c>
      <c r="M168" s="24" t="str">
        <f aca="false">IF(E168="C","CALL","PUT")</f>
        <v>CALL</v>
      </c>
      <c r="N168" s="24" t="str">
        <f aca="false">CONCATENATE(L168," - ",M168)</f>
        <v>SELL - CALL</v>
      </c>
      <c r="O168" s="24" t="n">
        <f aca="false">I168+J168</f>
        <v>6.498</v>
      </c>
      <c r="P168" s="9" t="n">
        <f aca="false">IF(N168="SELL - PUT",IF(H168-O168&gt;0,0,(H168-O168)*K168),IF(N168="BUY - CALL",IF(O168-H168&gt;0,0,(H168-O168)*K168),IF(N168="SELL - CALL",IF(O168-H168&gt;0,0,(O168-H168)*K168),IF(N168="BUY - PUT",IF(H168-O168&gt;0,0,(O168-H168)*K168)))))</f>
        <v>0</v>
      </c>
    </row>
    <row r="169" customFormat="false" ht="12.75" hidden="false" customHeight="false" outlineLevel="0" collapsed="false">
      <c r="A169" s="0" t="s">
        <v>28</v>
      </c>
      <c r="B169" s="0" t="s">
        <v>208</v>
      </c>
      <c r="C169" s="1" t="s">
        <v>96</v>
      </c>
      <c r="D169" s="0" t="s">
        <v>20</v>
      </c>
      <c r="E169" s="0" t="s">
        <v>21</v>
      </c>
      <c r="F169" s="2" t="n">
        <v>36951</v>
      </c>
      <c r="G169" s="7" t="n">
        <v>310000</v>
      </c>
      <c r="H169" s="1" t="n">
        <v>5.63</v>
      </c>
      <c r="I169" s="8" t="n">
        <v>3</v>
      </c>
      <c r="J169" s="1" t="n">
        <v>4.998</v>
      </c>
      <c r="K169" s="24" t="n">
        <f aca="false">ABS(G169)</f>
        <v>310000</v>
      </c>
      <c r="L169" s="24" t="str">
        <f aca="false">IF(G169&gt;0,"BUY","SELL")</f>
        <v>BUY</v>
      </c>
      <c r="M169" s="24" t="str">
        <f aca="false">IF(E169="C","CALL","PUT")</f>
        <v>CALL</v>
      </c>
      <c r="N169" s="24" t="str">
        <f aca="false">CONCATENATE(L169," - ",M169)</f>
        <v>BUY - CALL</v>
      </c>
      <c r="O169" s="24" t="n">
        <f aca="false">I169+J169</f>
        <v>7.998</v>
      </c>
      <c r="P169" s="9" t="n">
        <f aca="false">IF(N169="SELL - PUT",IF(H169-O169&gt;0,0,(H169-O169)*K169),IF(N169="BUY - CALL",IF(O169-H169&gt;0,0,(H169-O169)*K169),IF(N169="SELL - CALL",IF(O169-H169&gt;0,0,(O169-H169)*K169),IF(N169="BUY - PUT",IF(H169-O169&gt;0,0,(O169-H169)*K169)))))</f>
        <v>0</v>
      </c>
    </row>
    <row r="170" customFormat="false" ht="12.75" hidden="false" customHeight="false" outlineLevel="0" collapsed="false">
      <c r="A170" s="19" t="s">
        <v>28</v>
      </c>
      <c r="B170" s="0" t="s">
        <v>348</v>
      </c>
      <c r="C170" s="1" t="s">
        <v>96</v>
      </c>
      <c r="D170" s="0" t="s">
        <v>20</v>
      </c>
      <c r="E170" s="0" t="s">
        <v>21</v>
      </c>
      <c r="F170" s="2" t="n">
        <v>36951</v>
      </c>
      <c r="G170" s="7" t="n">
        <v>-1000000</v>
      </c>
      <c r="H170" s="1" t="n">
        <v>5.63</v>
      </c>
      <c r="I170" s="0" t="n">
        <v>1.5</v>
      </c>
      <c r="J170" s="1" t="n">
        <v>4.998</v>
      </c>
      <c r="K170" s="24" t="n">
        <f aca="false">ABS(G170)</f>
        <v>1000000</v>
      </c>
      <c r="L170" s="24" t="str">
        <f aca="false">IF(G170&gt;0,"BUY","SELL")</f>
        <v>SELL</v>
      </c>
      <c r="M170" s="24" t="str">
        <f aca="false">IF(E170="C","CALL","PUT")</f>
        <v>CALL</v>
      </c>
      <c r="N170" s="24" t="str">
        <f aca="false">CONCATENATE(L170," - ",M170)</f>
        <v>SELL - CALL</v>
      </c>
      <c r="O170" s="24" t="n">
        <f aca="false">I170+J170</f>
        <v>6.498</v>
      </c>
      <c r="P170" s="9" t="n">
        <f aca="false">IF(N170="SELL - PUT",IF(H170-O170&gt;0,0,(H170-O170)*K170),IF(N170="BUY - CALL",IF(O170-H170&gt;0,0,(H170-O170)*K170),IF(N170="SELL - CALL",IF(O170-H170&gt;0,0,(O170-H170)*K170),IF(N170="BUY - PUT",IF(H170-O170&gt;0,0,(O170-H170)*K170)))))</f>
        <v>0</v>
      </c>
    </row>
    <row r="171" customFormat="false" ht="12.75" hidden="false" customHeight="false" outlineLevel="0" collapsed="false">
      <c r="A171" s="0" t="s">
        <v>28</v>
      </c>
      <c r="B171" s="0" t="s">
        <v>349</v>
      </c>
      <c r="C171" s="1" t="s">
        <v>96</v>
      </c>
      <c r="D171" s="0" t="s">
        <v>20</v>
      </c>
      <c r="E171" s="0" t="s">
        <v>21</v>
      </c>
      <c r="F171" s="2" t="n">
        <v>36951</v>
      </c>
      <c r="G171" s="7" t="n">
        <v>-3000000</v>
      </c>
      <c r="H171" s="1" t="n">
        <v>5.63</v>
      </c>
      <c r="I171" s="8" t="n">
        <v>1.5</v>
      </c>
      <c r="J171" s="1" t="n">
        <v>4.998</v>
      </c>
      <c r="K171" s="24" t="n">
        <f aca="false">ABS(G171)</f>
        <v>3000000</v>
      </c>
      <c r="L171" s="24" t="str">
        <f aca="false">IF(G171&gt;0,"BUY","SELL")</f>
        <v>SELL</v>
      </c>
      <c r="M171" s="24" t="str">
        <f aca="false">IF(E171="C","CALL","PUT")</f>
        <v>CALL</v>
      </c>
      <c r="N171" s="24" t="str">
        <f aca="false">CONCATENATE(L171," - ",M171)</f>
        <v>SELL - CALL</v>
      </c>
      <c r="O171" s="24" t="n">
        <f aca="false">I171+J171</f>
        <v>6.498</v>
      </c>
      <c r="P171" s="9" t="n">
        <f aca="false">IF(N171="SELL - PUT",IF(H171-O171&gt;0,0,(H171-O171)*K171),IF(N171="BUY - CALL",IF(O171-H171&gt;0,0,(H171-O171)*K171),IF(N171="SELL - CALL",IF(O171-H171&gt;0,0,(O171-H171)*K171),IF(N171="BUY - PUT",IF(H171-O171&gt;0,0,(O171-H171)*K171)))))</f>
        <v>0</v>
      </c>
    </row>
    <row r="172" customFormat="false" ht="12.75" hidden="false" customHeight="false" outlineLevel="0" collapsed="false">
      <c r="A172" s="0" t="s">
        <v>28</v>
      </c>
      <c r="B172" s="0" t="s">
        <v>350</v>
      </c>
      <c r="C172" s="1" t="s">
        <v>96</v>
      </c>
      <c r="D172" s="0" t="s">
        <v>20</v>
      </c>
      <c r="E172" s="0" t="s">
        <v>21</v>
      </c>
      <c r="F172" s="2" t="n">
        <v>36951</v>
      </c>
      <c r="G172" s="7" t="n">
        <v>-1000000</v>
      </c>
      <c r="H172" s="1" t="n">
        <v>5.63</v>
      </c>
      <c r="I172" s="8" t="n">
        <v>1.5</v>
      </c>
      <c r="J172" s="1" t="n">
        <v>4.998</v>
      </c>
      <c r="K172" s="24" t="n">
        <f aca="false">ABS(G172)</f>
        <v>1000000</v>
      </c>
      <c r="L172" s="24" t="str">
        <f aca="false">IF(G172&gt;0,"BUY","SELL")</f>
        <v>SELL</v>
      </c>
      <c r="M172" s="24" t="str">
        <f aca="false">IF(E172="C","CALL","PUT")</f>
        <v>CALL</v>
      </c>
      <c r="N172" s="24" t="str">
        <f aca="false">CONCATENATE(L172," - ",M172)</f>
        <v>SELL - CALL</v>
      </c>
      <c r="O172" s="24" t="n">
        <f aca="false">I172+J172</f>
        <v>6.498</v>
      </c>
      <c r="P172" s="9" t="n">
        <f aca="false">IF(N172="SELL - PUT",IF(H172-O172&gt;0,0,(H172-O172)*K172),IF(N172="BUY - CALL",IF(O172-H172&gt;0,0,(H172-O172)*K172),IF(N172="SELL - CALL",IF(O172-H172&gt;0,0,(O172-H172)*K172),IF(N172="BUY - PUT",IF(H172-O172&gt;0,0,(O172-H172)*K172)))))</f>
        <v>0</v>
      </c>
    </row>
    <row r="173" customFormat="false" ht="12.75" hidden="false" customHeight="false" outlineLevel="0" collapsed="false">
      <c r="A173" s="19" t="s">
        <v>28</v>
      </c>
      <c r="B173" s="0" t="s">
        <v>351</v>
      </c>
      <c r="C173" s="1" t="s">
        <v>96</v>
      </c>
      <c r="D173" s="0" t="s">
        <v>20</v>
      </c>
      <c r="E173" s="0" t="s">
        <v>21</v>
      </c>
      <c r="F173" s="2" t="n">
        <v>36951</v>
      </c>
      <c r="G173" s="7" t="n">
        <v>-1000000</v>
      </c>
      <c r="H173" s="1" t="n">
        <v>5.63</v>
      </c>
      <c r="I173" s="0" t="n">
        <v>1.5</v>
      </c>
      <c r="J173" s="1" t="n">
        <v>4.998</v>
      </c>
      <c r="K173" s="24" t="n">
        <f aca="false">ABS(G173)</f>
        <v>1000000</v>
      </c>
      <c r="L173" s="24" t="str">
        <f aca="false">IF(G173&gt;0,"BUY","SELL")</f>
        <v>SELL</v>
      </c>
      <c r="M173" s="24" t="str">
        <f aca="false">IF(E173="C","CALL","PUT")</f>
        <v>CALL</v>
      </c>
      <c r="N173" s="24" t="str">
        <f aca="false">CONCATENATE(L173," - ",M173)</f>
        <v>SELL - CALL</v>
      </c>
      <c r="O173" s="24" t="n">
        <f aca="false">I173+J173</f>
        <v>6.498</v>
      </c>
      <c r="P173" s="9" t="n">
        <f aca="false">IF(N173="SELL - PUT",IF(H173-O173&gt;0,0,(H173-O173)*K173),IF(N173="BUY - CALL",IF(O173-H173&gt;0,0,(H173-O173)*K173),IF(N173="SELL - CALL",IF(O173-H173&gt;0,0,(O173-H173)*K173),IF(N173="BUY - PUT",IF(H173-O173&gt;0,0,(O173-H173)*K173)))))</f>
        <v>0</v>
      </c>
    </row>
    <row r="174" customFormat="false" ht="12.75" hidden="false" customHeight="false" outlineLevel="0" collapsed="false">
      <c r="A174" s="0" t="s">
        <v>28</v>
      </c>
      <c r="B174" s="0" t="s">
        <v>352</v>
      </c>
      <c r="C174" s="1" t="s">
        <v>96</v>
      </c>
      <c r="D174" s="0" t="s">
        <v>20</v>
      </c>
      <c r="E174" s="0" t="s">
        <v>21</v>
      </c>
      <c r="F174" s="2" t="n">
        <v>36951</v>
      </c>
      <c r="G174" s="7" t="n">
        <v>-500000</v>
      </c>
      <c r="H174" s="1" t="n">
        <v>5.63</v>
      </c>
      <c r="I174" s="0" t="n">
        <v>1.1</v>
      </c>
      <c r="J174" s="1" t="n">
        <v>4.998</v>
      </c>
      <c r="K174" s="24" t="n">
        <f aca="false">ABS(G174)</f>
        <v>500000</v>
      </c>
      <c r="L174" s="24" t="str">
        <f aca="false">IF(G174&gt;0,"BUY","SELL")</f>
        <v>SELL</v>
      </c>
      <c r="M174" s="24" t="str">
        <f aca="false">IF(E174="C","CALL","PUT")</f>
        <v>CALL</v>
      </c>
      <c r="N174" s="24" t="str">
        <f aca="false">CONCATENATE(L174," - ",M174)</f>
        <v>SELL - CALL</v>
      </c>
      <c r="O174" s="24" t="n">
        <f aca="false">I174+J174</f>
        <v>6.098</v>
      </c>
      <c r="P174" s="9" t="n">
        <f aca="false">IF(N174="SELL - PUT",IF(H174-O174&gt;0,0,(H174-O174)*K174),IF(N174="BUY - CALL",IF(O174-H174&gt;0,0,(H174-O174)*K174),IF(N174="SELL - CALL",IF(O174-H174&gt;0,0,(O174-H174)*K174),IF(N174="BUY - PUT",IF(H174-O174&gt;0,0,(O174-H174)*K174)))))</f>
        <v>0</v>
      </c>
    </row>
    <row r="175" customFormat="false" ht="12.75" hidden="false" customHeight="false" outlineLevel="0" collapsed="false">
      <c r="A175" s="0" t="s">
        <v>28</v>
      </c>
      <c r="B175" s="0" t="s">
        <v>353</v>
      </c>
      <c r="C175" s="1" t="s">
        <v>96</v>
      </c>
      <c r="D175" s="0" t="s">
        <v>20</v>
      </c>
      <c r="E175" s="0" t="s">
        <v>35</v>
      </c>
      <c r="F175" s="2" t="n">
        <v>36951</v>
      </c>
      <c r="G175" s="7" t="n">
        <v>-500000</v>
      </c>
      <c r="H175" s="1" t="n">
        <v>5.63</v>
      </c>
      <c r="I175" s="8" t="n">
        <v>1.1</v>
      </c>
      <c r="J175" s="1" t="n">
        <v>4.998</v>
      </c>
      <c r="K175" s="24" t="n">
        <f aca="false">ABS(G175)</f>
        <v>500000</v>
      </c>
      <c r="L175" s="24" t="str">
        <f aca="false">IF(G175&gt;0,"BUY","SELL")</f>
        <v>SELL</v>
      </c>
      <c r="M175" s="24" t="str">
        <f aca="false">IF(E175="C","CALL","PUT")</f>
        <v>PUT</v>
      </c>
      <c r="N175" s="24" t="str">
        <f aca="false">CONCATENATE(L175," - ",M175)</f>
        <v>SELL - PUT</v>
      </c>
      <c r="O175" s="24" t="n">
        <f aca="false">I175+J175</f>
        <v>6.098</v>
      </c>
      <c r="P175" s="9" t="n">
        <f aca="false">IF(N175="SELL - PUT",IF(H175-O175&gt;0,0,(H175-O175)*K175),IF(N175="BUY - CALL",IF(O175-H175&gt;0,0,(H175-O175)*K175),IF(N175="SELL - CALL",IF(O175-H175&gt;0,0,(O175-H175)*K175),IF(N175="BUY - PUT",IF(H175-O175&gt;0,0,(O175-H175)*K175)))))</f>
        <v>-234000</v>
      </c>
    </row>
    <row r="176" customFormat="false" ht="12.75" hidden="false" customHeight="false" outlineLevel="0" collapsed="false">
      <c r="A176" s="0" t="s">
        <v>28</v>
      </c>
      <c r="B176" s="0" t="s">
        <v>209</v>
      </c>
      <c r="C176" s="1" t="s">
        <v>96</v>
      </c>
      <c r="D176" s="0" t="s">
        <v>20</v>
      </c>
      <c r="E176" s="0" t="s">
        <v>21</v>
      </c>
      <c r="F176" s="2" t="n">
        <v>36951</v>
      </c>
      <c r="G176" s="7" t="n">
        <v>-1000000</v>
      </c>
      <c r="H176" s="1" t="n">
        <v>5.63</v>
      </c>
      <c r="I176" s="8" t="n">
        <v>1.6</v>
      </c>
      <c r="J176" s="1" t="n">
        <v>4.998</v>
      </c>
      <c r="K176" s="24" t="n">
        <f aca="false">ABS(G176)</f>
        <v>1000000</v>
      </c>
      <c r="L176" s="24" t="str">
        <f aca="false">IF(G176&gt;0,"BUY","SELL")</f>
        <v>SELL</v>
      </c>
      <c r="M176" s="24" t="str">
        <f aca="false">IF(E176="C","CALL","PUT")</f>
        <v>CALL</v>
      </c>
      <c r="N176" s="24" t="str">
        <f aca="false">CONCATENATE(L176," - ",M176)</f>
        <v>SELL - CALL</v>
      </c>
      <c r="O176" s="24" t="n">
        <f aca="false">I176+J176</f>
        <v>6.598</v>
      </c>
      <c r="P176" s="9" t="n">
        <f aca="false">IF(N176="SELL - PUT",IF(H176-O176&gt;0,0,(H176-O176)*K176),IF(N176="BUY - CALL",IF(O176-H176&gt;0,0,(H176-O176)*K176),IF(N176="SELL - CALL",IF(O176-H176&gt;0,0,(O176-H176)*K176),IF(N176="BUY - PUT",IF(H176-O176&gt;0,0,(O176-H176)*K176)))))</f>
        <v>0</v>
      </c>
    </row>
    <row r="177" customFormat="false" ht="12.75" hidden="false" customHeight="false" outlineLevel="0" collapsed="false">
      <c r="A177" s="0" t="s">
        <v>28</v>
      </c>
      <c r="B177" s="0" t="s">
        <v>210</v>
      </c>
      <c r="C177" s="1" t="s">
        <v>96</v>
      </c>
      <c r="D177" s="0" t="s">
        <v>20</v>
      </c>
      <c r="E177" s="0" t="s">
        <v>35</v>
      </c>
      <c r="F177" s="2" t="n">
        <v>36951</v>
      </c>
      <c r="G177" s="7" t="n">
        <v>-1000000</v>
      </c>
      <c r="H177" s="1" t="n">
        <v>5.63</v>
      </c>
      <c r="I177" s="8" t="n">
        <v>1.6</v>
      </c>
      <c r="J177" s="1" t="n">
        <v>4.998</v>
      </c>
      <c r="K177" s="24" t="n">
        <f aca="false">ABS(G177)</f>
        <v>1000000</v>
      </c>
      <c r="L177" s="24" t="str">
        <f aca="false">IF(G177&gt;0,"BUY","SELL")</f>
        <v>SELL</v>
      </c>
      <c r="M177" s="24" t="str">
        <f aca="false">IF(E177="C","CALL","PUT")</f>
        <v>PUT</v>
      </c>
      <c r="N177" s="24" t="str">
        <f aca="false">CONCATENATE(L177," - ",M177)</f>
        <v>SELL - PUT</v>
      </c>
      <c r="O177" s="24" t="n">
        <f aca="false">I177+J177</f>
        <v>6.598</v>
      </c>
      <c r="P177" s="9" t="n">
        <f aca="false">IF(N177="SELL - PUT",IF(H177-O177&gt;0,0,(H177-O177)*K177),IF(N177="BUY - CALL",IF(O177-H177&gt;0,0,(H177-O177)*K177),IF(N177="SELL - CALL",IF(O177-H177&gt;0,0,(O177-H177)*K177),IF(N177="BUY - PUT",IF(H177-O177&gt;0,0,(O177-H177)*K177)))))</f>
        <v>-968000.000000001</v>
      </c>
    </row>
    <row r="178" customFormat="false" ht="12.75" hidden="false" customHeight="false" outlineLevel="0" collapsed="false">
      <c r="A178" s="0" t="s">
        <v>28</v>
      </c>
      <c r="B178" s="0" t="s">
        <v>211</v>
      </c>
      <c r="C178" s="1" t="s">
        <v>96</v>
      </c>
      <c r="D178" s="0" t="s">
        <v>20</v>
      </c>
      <c r="E178" s="0" t="s">
        <v>21</v>
      </c>
      <c r="F178" s="2" t="n">
        <v>36951</v>
      </c>
      <c r="G178" s="0" t="n">
        <v>-500000</v>
      </c>
      <c r="H178" s="1" t="n">
        <v>5.63</v>
      </c>
      <c r="I178" s="0" t="n">
        <v>1.6</v>
      </c>
      <c r="J178" s="1" t="n">
        <v>4.998</v>
      </c>
      <c r="K178" s="24" t="n">
        <f aca="false">ABS(G178)</f>
        <v>500000</v>
      </c>
      <c r="L178" s="24" t="str">
        <f aca="false">IF(G178&gt;0,"BUY","SELL")</f>
        <v>SELL</v>
      </c>
      <c r="M178" s="24" t="str">
        <f aca="false">IF(E178="C","CALL","PUT")</f>
        <v>CALL</v>
      </c>
      <c r="N178" s="24" t="str">
        <f aca="false">CONCATENATE(L178," - ",M178)</f>
        <v>SELL - CALL</v>
      </c>
      <c r="O178" s="24" t="n">
        <f aca="false">I178+J178</f>
        <v>6.598</v>
      </c>
      <c r="P178" s="9" t="n">
        <f aca="false">IF(N178="SELL - PUT",IF(H178-O178&gt;0,0,(H178-O178)*K178),IF(N178="BUY - CALL",IF(O178-H178&gt;0,0,(H178-O178)*K178),IF(N178="SELL - CALL",IF(O178-H178&gt;0,0,(O178-H178)*K178),IF(N178="BUY - PUT",IF(H178-O178&gt;0,0,(O178-H178)*K178)))))</f>
        <v>0</v>
      </c>
    </row>
    <row r="179" customFormat="false" ht="12.75" hidden="false" customHeight="false" outlineLevel="0" collapsed="false">
      <c r="A179" s="19" t="s">
        <v>28</v>
      </c>
      <c r="B179" s="0" t="s">
        <v>212</v>
      </c>
      <c r="C179" s="1" t="s">
        <v>96</v>
      </c>
      <c r="D179" s="0" t="s">
        <v>20</v>
      </c>
      <c r="E179" s="0" t="s">
        <v>35</v>
      </c>
      <c r="F179" s="2" t="n">
        <v>36951</v>
      </c>
      <c r="G179" s="7" t="n">
        <v>-500000</v>
      </c>
      <c r="H179" s="1" t="n">
        <v>5.63</v>
      </c>
      <c r="I179" s="0" t="n">
        <v>1.6</v>
      </c>
      <c r="J179" s="1" t="n">
        <v>4.998</v>
      </c>
      <c r="K179" s="24" t="n">
        <f aca="false">ABS(G179)</f>
        <v>500000</v>
      </c>
      <c r="L179" s="24" t="str">
        <f aca="false">IF(G179&gt;0,"BUY","SELL")</f>
        <v>SELL</v>
      </c>
      <c r="M179" s="24" t="str">
        <f aca="false">IF(E179="C","CALL","PUT")</f>
        <v>PUT</v>
      </c>
      <c r="N179" s="24" t="str">
        <f aca="false">CONCATENATE(L179," - ",M179)</f>
        <v>SELL - PUT</v>
      </c>
      <c r="O179" s="24" t="n">
        <f aca="false">I179+J179</f>
        <v>6.598</v>
      </c>
      <c r="P179" s="9" t="n">
        <f aca="false">IF(N179="SELL - PUT",IF(H179-O179&gt;0,0,(H179-O179)*K179),IF(N179="BUY - CALL",IF(O179-H179&gt;0,0,(H179-O179)*K179),IF(N179="SELL - CALL",IF(O179-H179&gt;0,0,(O179-H179)*K179),IF(N179="BUY - PUT",IF(H179-O179&gt;0,0,(O179-H179)*K179)))))</f>
        <v>-484000</v>
      </c>
    </row>
    <row r="180" customFormat="false" ht="12.75" hidden="false" customHeight="false" outlineLevel="0" collapsed="false">
      <c r="A180" s="23" t="s">
        <v>28</v>
      </c>
      <c r="B180" s="24" t="s">
        <v>354</v>
      </c>
      <c r="C180" s="25" t="s">
        <v>96</v>
      </c>
      <c r="D180" s="24" t="s">
        <v>20</v>
      </c>
      <c r="E180" s="24" t="s">
        <v>35</v>
      </c>
      <c r="F180" s="26" t="n">
        <v>36951</v>
      </c>
      <c r="G180" s="7" t="n">
        <v>-500000</v>
      </c>
      <c r="H180" s="1" t="n">
        <v>5.63</v>
      </c>
      <c r="I180" s="24" t="n">
        <v>0.75</v>
      </c>
      <c r="J180" s="1" t="n">
        <v>4.998</v>
      </c>
      <c r="K180" s="24" t="n">
        <f aca="false">ABS(G180)</f>
        <v>500000</v>
      </c>
      <c r="L180" s="24" t="str">
        <f aca="false">IF(G180&gt;0,"BUY","SELL")</f>
        <v>SELL</v>
      </c>
      <c r="M180" s="24" t="str">
        <f aca="false">IF(E180="C","CALL","PUT")</f>
        <v>PUT</v>
      </c>
      <c r="N180" s="24" t="str">
        <f aca="false">CONCATENATE(L180," - ",M180)</f>
        <v>SELL - PUT</v>
      </c>
      <c r="O180" s="24" t="n">
        <f aca="false">I180+J180</f>
        <v>5.748</v>
      </c>
      <c r="P180" s="9" t="n">
        <f aca="false">IF(N180="SELL - PUT",IF(H180-O180&gt;0,0,(H180-O180)*K180),IF(N180="BUY - CALL",IF(O180-H180&gt;0,0,(H180-O180)*K180),IF(N180="SELL - CALL",IF(O180-H180&gt;0,0,(O180-H180)*K180),IF(N180="BUY - PUT",IF(H180-O180&gt;0,0,(O180-H180)*K180)))))</f>
        <v>-59000.0000000002</v>
      </c>
    </row>
    <row r="181" customFormat="false" ht="12.75" hidden="false" customHeight="false" outlineLevel="0" collapsed="false">
      <c r="A181" s="23" t="s">
        <v>86</v>
      </c>
      <c r="B181" s="24" t="s">
        <v>213</v>
      </c>
      <c r="C181" s="25" t="s">
        <v>96</v>
      </c>
      <c r="D181" s="24" t="s">
        <v>20</v>
      </c>
      <c r="E181" s="24" t="s">
        <v>35</v>
      </c>
      <c r="F181" s="26" t="n">
        <v>36951</v>
      </c>
      <c r="G181" s="7" t="n">
        <v>2000000</v>
      </c>
      <c r="H181" s="1" t="n">
        <v>5.63</v>
      </c>
      <c r="I181" s="24" t="n">
        <v>2.6</v>
      </c>
      <c r="J181" s="1" t="n">
        <v>4.998</v>
      </c>
      <c r="K181" s="24" t="n">
        <f aca="false">ABS(G181)</f>
        <v>2000000</v>
      </c>
      <c r="L181" s="24" t="str">
        <f aca="false">IF(G181&gt;0,"BUY","SELL")</f>
        <v>BUY</v>
      </c>
      <c r="M181" s="24" t="str">
        <f aca="false">IF(E181="C","CALL","PUT")</f>
        <v>PUT</v>
      </c>
      <c r="N181" s="24" t="str">
        <f aca="false">CONCATENATE(L181," - ",M181)</f>
        <v>BUY - PUT</v>
      </c>
      <c r="O181" s="24" t="n">
        <f aca="false">I181+J181</f>
        <v>7.598</v>
      </c>
      <c r="P181" s="9" t="n">
        <f aca="false">IF(N181="SELL - PUT",IF(H181-O181&gt;0,0,(H181-O181)*K181),IF(N181="BUY - CALL",IF(O181-H181&gt;0,0,(H181-O181)*K181),IF(N181="SELL - CALL",IF(O181-H181&gt;0,0,(O181-H181)*K181),IF(N181="BUY - PUT",IF(H181-O181&gt;0,0,(O181-H181)*K181)))))</f>
        <v>3936000</v>
      </c>
    </row>
    <row r="182" customFormat="false" ht="12.75" hidden="false" customHeight="false" outlineLevel="0" collapsed="false">
      <c r="A182" s="23" t="s">
        <v>28</v>
      </c>
      <c r="B182" s="24" t="s">
        <v>355</v>
      </c>
      <c r="C182" s="25" t="s">
        <v>96</v>
      </c>
      <c r="D182" s="24" t="s">
        <v>20</v>
      </c>
      <c r="E182" s="24" t="s">
        <v>35</v>
      </c>
      <c r="F182" s="26" t="n">
        <v>36951</v>
      </c>
      <c r="G182" s="7" t="n">
        <v>-3000000</v>
      </c>
      <c r="H182" s="1" t="n">
        <v>5.63</v>
      </c>
      <c r="I182" s="24" t="n">
        <v>1</v>
      </c>
      <c r="J182" s="1" t="n">
        <v>4.998</v>
      </c>
      <c r="K182" s="24" t="n">
        <f aca="false">ABS(G182)</f>
        <v>3000000</v>
      </c>
      <c r="L182" s="24" t="str">
        <f aca="false">IF(G182&gt;0,"BUY","SELL")</f>
        <v>SELL</v>
      </c>
      <c r="M182" s="24" t="str">
        <f aca="false">IF(E182="C","CALL","PUT")</f>
        <v>PUT</v>
      </c>
      <c r="N182" s="24" t="str">
        <f aca="false">CONCATENATE(L182," - ",M182)</f>
        <v>SELL - PUT</v>
      </c>
      <c r="O182" s="24" t="n">
        <f aca="false">I182+J182</f>
        <v>5.998</v>
      </c>
      <c r="P182" s="9" t="n">
        <f aca="false">IF(N182="SELL - PUT",IF(H182-O182&gt;0,0,(H182-O182)*K182),IF(N182="BUY - CALL",IF(O182-H182&gt;0,0,(H182-O182)*K182),IF(N182="SELL - CALL",IF(O182-H182&gt;0,0,(O182-H182)*K182),IF(N182="BUY - PUT",IF(H182-O182&gt;0,0,(O182-H182)*K182)))))</f>
        <v>-1104000</v>
      </c>
    </row>
    <row r="183" customFormat="false" ht="12.75" hidden="false" customHeight="false" outlineLevel="0" collapsed="false">
      <c r="A183" s="23" t="s">
        <v>28</v>
      </c>
      <c r="B183" s="24" t="s">
        <v>217</v>
      </c>
      <c r="C183" s="25" t="s">
        <v>96</v>
      </c>
      <c r="D183" s="24" t="s">
        <v>20</v>
      </c>
      <c r="E183" s="24" t="s">
        <v>21</v>
      </c>
      <c r="F183" s="26" t="n">
        <v>36951</v>
      </c>
      <c r="G183" s="7" t="n">
        <v>500000</v>
      </c>
      <c r="H183" s="1" t="n">
        <v>5.63</v>
      </c>
      <c r="I183" s="24" t="n">
        <v>5</v>
      </c>
      <c r="J183" s="1" t="n">
        <v>4.998</v>
      </c>
      <c r="K183" s="24" t="n">
        <f aca="false">ABS(G183)</f>
        <v>500000</v>
      </c>
      <c r="L183" s="24" t="str">
        <f aca="false">IF(G183&gt;0,"BUY","SELL")</f>
        <v>BUY</v>
      </c>
      <c r="M183" s="24" t="str">
        <f aca="false">IF(E183="C","CALL","PUT")</f>
        <v>CALL</v>
      </c>
      <c r="N183" s="24" t="str">
        <f aca="false">CONCATENATE(L183," - ",M183)</f>
        <v>BUY - CALL</v>
      </c>
      <c r="O183" s="24" t="n">
        <f aca="false">I183+J183</f>
        <v>9.998</v>
      </c>
      <c r="P183" s="9" t="n">
        <f aca="false">IF(N183="SELL - PUT",IF(H183-O183&gt;0,0,(H183-O183)*K183),IF(N183="BUY - CALL",IF(O183-H183&gt;0,0,(H183-O183)*K183),IF(N183="SELL - CALL",IF(O183-H183&gt;0,0,(O183-H183)*K183),IF(N183="BUY - PUT",IF(H183-O183&gt;0,0,(O183-H183)*K183)))))</f>
        <v>0</v>
      </c>
    </row>
    <row r="184" customFormat="false" ht="12.75" hidden="false" customHeight="false" outlineLevel="0" collapsed="false">
      <c r="A184" s="23" t="s">
        <v>28</v>
      </c>
      <c r="B184" s="24" t="s">
        <v>218</v>
      </c>
      <c r="C184" s="25" t="s">
        <v>96</v>
      </c>
      <c r="D184" s="24" t="s">
        <v>20</v>
      </c>
      <c r="E184" s="24" t="s">
        <v>21</v>
      </c>
      <c r="F184" s="26" t="n">
        <v>36951</v>
      </c>
      <c r="G184" s="7" t="n">
        <v>500000</v>
      </c>
      <c r="H184" s="1" t="n">
        <v>5.63</v>
      </c>
      <c r="I184" s="24" t="n">
        <v>15</v>
      </c>
      <c r="J184" s="1" t="n">
        <v>4.998</v>
      </c>
      <c r="K184" s="24" t="n">
        <f aca="false">ABS(G184)</f>
        <v>500000</v>
      </c>
      <c r="L184" s="24" t="str">
        <f aca="false">IF(G184&gt;0,"BUY","SELL")</f>
        <v>BUY</v>
      </c>
      <c r="M184" s="24" t="str">
        <f aca="false">IF(E184="C","CALL","PUT")</f>
        <v>CALL</v>
      </c>
      <c r="N184" s="24" t="str">
        <f aca="false">CONCATENATE(L184," - ",M184)</f>
        <v>BUY - CALL</v>
      </c>
      <c r="O184" s="24" t="n">
        <f aca="false">I184+J184</f>
        <v>19.998</v>
      </c>
      <c r="P184" s="9" t="n">
        <f aca="false">IF(N184="SELL - PUT",IF(H184-O184&gt;0,0,(H184-O184)*K184),IF(N184="BUY - CALL",IF(O184-H184&gt;0,0,(H184-O184)*K184),IF(N184="SELL - CALL",IF(O184-H184&gt;0,0,(O184-H184)*K184),IF(N184="BUY - PUT",IF(H184-O184&gt;0,0,(O184-H184)*K184)))))</f>
        <v>0</v>
      </c>
    </row>
    <row r="185" customFormat="false" ht="12.75" hidden="false" customHeight="false" outlineLevel="0" collapsed="false">
      <c r="A185" s="23" t="s">
        <v>28</v>
      </c>
      <c r="B185" s="24" t="s">
        <v>356</v>
      </c>
      <c r="C185" s="25" t="s">
        <v>96</v>
      </c>
      <c r="D185" s="24" t="s">
        <v>20</v>
      </c>
      <c r="E185" s="24" t="s">
        <v>21</v>
      </c>
      <c r="F185" s="26" t="n">
        <v>36951</v>
      </c>
      <c r="G185" s="7" t="n">
        <v>500000</v>
      </c>
      <c r="H185" s="1" t="n">
        <v>5.63</v>
      </c>
      <c r="I185" s="24" t="n">
        <v>15</v>
      </c>
      <c r="J185" s="1" t="n">
        <v>4.998</v>
      </c>
      <c r="K185" s="24" t="n">
        <f aca="false">ABS(G185)</f>
        <v>500000</v>
      </c>
      <c r="L185" s="24" t="str">
        <f aca="false">IF(G185&gt;0,"BUY","SELL")</f>
        <v>BUY</v>
      </c>
      <c r="M185" s="24" t="str">
        <f aca="false">IF(E185="C","CALL","PUT")</f>
        <v>CALL</v>
      </c>
      <c r="N185" s="24" t="str">
        <f aca="false">CONCATENATE(L185," - ",M185)</f>
        <v>BUY - CALL</v>
      </c>
      <c r="O185" s="24" t="n">
        <f aca="false">I185+J185</f>
        <v>19.998</v>
      </c>
      <c r="P185" s="9" t="n">
        <f aca="false">IF(N185="SELL - PUT",IF(H185-O185&gt;0,0,(H185-O185)*K185),IF(N185="BUY - CALL",IF(O185-H185&gt;0,0,(H185-O185)*K185),IF(N185="SELL - CALL",IF(O185-H185&gt;0,0,(O185-H185)*K185),IF(N185="BUY - PUT",IF(H185-O185&gt;0,0,(O185-H185)*K185)))))</f>
        <v>0</v>
      </c>
    </row>
    <row r="186" customFormat="false" ht="12.75" hidden="false" customHeight="false" outlineLevel="0" collapsed="false">
      <c r="A186" s="23" t="s">
        <v>102</v>
      </c>
      <c r="B186" s="24" t="s">
        <v>357</v>
      </c>
      <c r="C186" s="25" t="s">
        <v>96</v>
      </c>
      <c r="D186" s="24" t="s">
        <v>20</v>
      </c>
      <c r="E186" s="24" t="s">
        <v>21</v>
      </c>
      <c r="F186" s="26" t="n">
        <v>36951</v>
      </c>
      <c r="G186" s="7" t="n">
        <v>500000</v>
      </c>
      <c r="H186" s="1" t="n">
        <v>5.63</v>
      </c>
      <c r="I186" s="24" t="n">
        <v>10</v>
      </c>
      <c r="J186" s="1" t="n">
        <v>4.998</v>
      </c>
      <c r="K186" s="24" t="n">
        <f aca="false">ABS(G186)</f>
        <v>500000</v>
      </c>
      <c r="L186" s="24" t="str">
        <f aca="false">IF(G186&gt;0,"BUY","SELL")</f>
        <v>BUY</v>
      </c>
      <c r="M186" s="24" t="str">
        <f aca="false">IF(E186="C","CALL","PUT")</f>
        <v>CALL</v>
      </c>
      <c r="N186" s="24" t="str">
        <f aca="false">CONCATENATE(L186," - ",M186)</f>
        <v>BUY - CALL</v>
      </c>
      <c r="O186" s="24" t="n">
        <f aca="false">I186+J186</f>
        <v>14.998</v>
      </c>
      <c r="P186" s="9" t="n">
        <f aca="false">IF(N186="SELL - PUT",IF(H186-O186&gt;0,0,(H186-O186)*K186),IF(N186="BUY - CALL",IF(O186-H186&gt;0,0,(H186-O186)*K186),IF(N186="SELL - CALL",IF(O186-H186&gt;0,0,(O186-H186)*K186),IF(N186="BUY - PUT",IF(H186-O186&gt;0,0,(O186-H186)*K186)))))</f>
        <v>0</v>
      </c>
    </row>
    <row r="187" customFormat="false" ht="12.75" hidden="false" customHeight="false" outlineLevel="0" collapsed="false">
      <c r="A187" s="23" t="s">
        <v>28</v>
      </c>
      <c r="B187" s="24" t="s">
        <v>358</v>
      </c>
      <c r="C187" s="25" t="s">
        <v>96</v>
      </c>
      <c r="D187" s="24" t="s">
        <v>20</v>
      </c>
      <c r="E187" s="24" t="s">
        <v>35</v>
      </c>
      <c r="F187" s="26" t="n">
        <v>36951</v>
      </c>
      <c r="G187" s="7" t="n">
        <v>-310000</v>
      </c>
      <c r="H187" s="1" t="n">
        <v>5.63</v>
      </c>
      <c r="I187" s="24" t="n">
        <v>2.5</v>
      </c>
      <c r="J187" s="1" t="n">
        <v>4.998</v>
      </c>
      <c r="K187" s="24" t="n">
        <f aca="false">ABS(G187)</f>
        <v>310000</v>
      </c>
      <c r="L187" s="24" t="str">
        <f aca="false">IF(G187&gt;0,"BUY","SELL")</f>
        <v>SELL</v>
      </c>
      <c r="M187" s="24" t="str">
        <f aca="false">IF(E187="C","CALL","PUT")</f>
        <v>PUT</v>
      </c>
      <c r="N187" s="24" t="str">
        <f aca="false">CONCATENATE(L187," - ",M187)</f>
        <v>SELL - PUT</v>
      </c>
      <c r="O187" s="24" t="n">
        <f aca="false">I187+J187</f>
        <v>7.498</v>
      </c>
      <c r="P187" s="9" t="n">
        <f aca="false">IF(N187="SELL - PUT",IF(H187-O187&gt;0,0,(H187-O187)*K187),IF(N187="BUY - CALL",IF(O187-H187&gt;0,0,(H187-O187)*K187),IF(N187="SELL - CALL",IF(O187-H187&gt;0,0,(O187-H187)*K187),IF(N187="BUY - PUT",IF(H187-O187&gt;0,0,(O187-H187)*K187)))))</f>
        <v>-579080</v>
      </c>
    </row>
    <row r="188" customFormat="false" ht="12.75" hidden="false" customHeight="false" outlineLevel="0" collapsed="false">
      <c r="A188" s="23" t="s">
        <v>28</v>
      </c>
      <c r="B188" s="24" t="s">
        <v>359</v>
      </c>
      <c r="C188" s="25" t="s">
        <v>96</v>
      </c>
      <c r="D188" s="24" t="s">
        <v>20</v>
      </c>
      <c r="E188" s="24" t="s">
        <v>21</v>
      </c>
      <c r="F188" s="26" t="n">
        <v>36951</v>
      </c>
      <c r="G188" s="7" t="n">
        <v>500000</v>
      </c>
      <c r="H188" s="1" t="n">
        <v>5.63</v>
      </c>
      <c r="I188" s="24" t="n">
        <v>5</v>
      </c>
      <c r="J188" s="1" t="n">
        <v>4.998</v>
      </c>
      <c r="K188" s="24" t="n">
        <f aca="false">ABS(G188)</f>
        <v>500000</v>
      </c>
      <c r="L188" s="24" t="str">
        <f aca="false">IF(G188&gt;0,"BUY","SELL")</f>
        <v>BUY</v>
      </c>
      <c r="M188" s="24" t="str">
        <f aca="false">IF(E188="C","CALL","PUT")</f>
        <v>CALL</v>
      </c>
      <c r="N188" s="24" t="str">
        <f aca="false">CONCATENATE(L188," - ",M188)</f>
        <v>BUY - CALL</v>
      </c>
      <c r="O188" s="24" t="n">
        <f aca="false">I188+J188</f>
        <v>9.998</v>
      </c>
      <c r="P188" s="9" t="n">
        <f aca="false">IF(N188="SELL - PUT",IF(H188-O188&gt;0,0,(H188-O188)*K188),IF(N188="BUY - CALL",IF(O188-H188&gt;0,0,(H188-O188)*K188),IF(N188="SELL - CALL",IF(O188-H188&gt;0,0,(O188-H188)*K188),IF(N188="BUY - PUT",IF(H188-O188&gt;0,0,(O188-H188)*K188)))))</f>
        <v>0</v>
      </c>
    </row>
    <row r="189" customFormat="false" ht="12.75" hidden="false" customHeight="false" outlineLevel="0" collapsed="false">
      <c r="A189" s="10" t="s">
        <v>170</v>
      </c>
      <c r="B189" s="0" t="s">
        <v>360</v>
      </c>
      <c r="C189" s="1" t="s">
        <v>96</v>
      </c>
      <c r="D189" s="0" t="s">
        <v>20</v>
      </c>
      <c r="E189" s="0" t="s">
        <v>21</v>
      </c>
      <c r="F189" s="2" t="n">
        <v>36951</v>
      </c>
      <c r="G189" s="7" t="n">
        <v>-465000</v>
      </c>
      <c r="H189" s="1" t="n">
        <v>5.63</v>
      </c>
      <c r="I189" s="0" t="n">
        <v>2.5</v>
      </c>
      <c r="J189" s="1" t="n">
        <v>4.998</v>
      </c>
      <c r="K189" s="24" t="n">
        <f aca="false">ABS(G189)</f>
        <v>465000</v>
      </c>
      <c r="L189" s="24" t="str">
        <f aca="false">IF(G189&gt;0,"BUY","SELL")</f>
        <v>SELL</v>
      </c>
      <c r="M189" s="24" t="str">
        <f aca="false">IF(E189="C","CALL","PUT")</f>
        <v>CALL</v>
      </c>
      <c r="N189" s="24" t="str">
        <f aca="false">CONCATENATE(L189," - ",M189)</f>
        <v>SELL - CALL</v>
      </c>
      <c r="O189" s="24" t="n">
        <f aca="false">I189+J189</f>
        <v>7.498</v>
      </c>
      <c r="P189" s="9" t="n">
        <f aca="false">IF(N189="SELL - PUT",IF(H189-O189&gt;0,0,(H189-O189)*K189),IF(N189="BUY - CALL",IF(O189-H189&gt;0,0,(H189-O189)*K189),IF(N189="SELL - CALL",IF(O189-H189&gt;0,0,(O189-H189)*K189),IF(N189="BUY - PUT",IF(H189-O189&gt;0,0,(O189-H189)*K189)))))</f>
        <v>0</v>
      </c>
    </row>
    <row r="190" customFormat="false" ht="12.75" hidden="false" customHeight="false" outlineLevel="0" collapsed="false">
      <c r="A190" s="0" t="s">
        <v>170</v>
      </c>
      <c r="B190" s="0" t="s">
        <v>361</v>
      </c>
      <c r="C190" s="1" t="s">
        <v>96</v>
      </c>
      <c r="D190" s="0" t="s">
        <v>20</v>
      </c>
      <c r="E190" s="0" t="s">
        <v>35</v>
      </c>
      <c r="F190" s="2" t="n">
        <v>36951</v>
      </c>
      <c r="G190" s="7" t="n">
        <v>465000</v>
      </c>
      <c r="H190" s="1" t="n">
        <v>5.63</v>
      </c>
      <c r="I190" s="8" t="n">
        <v>1.5</v>
      </c>
      <c r="J190" s="1" t="n">
        <v>4.998</v>
      </c>
      <c r="K190" s="24" t="n">
        <f aca="false">ABS(G190)</f>
        <v>465000</v>
      </c>
      <c r="L190" s="24" t="str">
        <f aca="false">IF(G190&gt;0,"BUY","SELL")</f>
        <v>BUY</v>
      </c>
      <c r="M190" s="24" t="str">
        <f aca="false">IF(E190="C","CALL","PUT")</f>
        <v>PUT</v>
      </c>
      <c r="N190" s="24" t="str">
        <f aca="false">CONCATENATE(L190," - ",M190)</f>
        <v>BUY - PUT</v>
      </c>
      <c r="O190" s="24" t="n">
        <f aca="false">I190+J190</f>
        <v>6.498</v>
      </c>
      <c r="P190" s="9" t="n">
        <f aca="false">IF(N190="SELL - PUT",IF(H190-O190&gt;0,0,(H190-O190)*K190),IF(N190="BUY - CALL",IF(O190-H190&gt;0,0,(H190-O190)*K190),IF(N190="SELL - CALL",IF(O190-H190&gt;0,0,(O190-H190)*K190),IF(N190="BUY - PUT",IF(H190-O190&gt;0,0,(O190-H190)*K190)))))</f>
        <v>403620</v>
      </c>
    </row>
    <row r="191" customFormat="false" ht="12.75" hidden="false" customHeight="false" outlineLevel="0" collapsed="false">
      <c r="A191" s="19" t="s">
        <v>170</v>
      </c>
      <c r="B191" s="0" t="s">
        <v>362</v>
      </c>
      <c r="C191" s="1" t="s">
        <v>96</v>
      </c>
      <c r="D191" s="0" t="s">
        <v>20</v>
      </c>
      <c r="E191" s="0" t="s">
        <v>35</v>
      </c>
      <c r="F191" s="2" t="n">
        <v>36951</v>
      </c>
      <c r="G191" s="7" t="n">
        <v>-620000</v>
      </c>
      <c r="H191" s="1" t="n">
        <v>5.63</v>
      </c>
      <c r="I191" s="0" t="n">
        <v>1</v>
      </c>
      <c r="J191" s="1" t="n">
        <v>4.998</v>
      </c>
      <c r="K191" s="24" t="n">
        <f aca="false">ABS(G191)</f>
        <v>620000</v>
      </c>
      <c r="L191" s="24" t="str">
        <f aca="false">IF(G191&gt;0,"BUY","SELL")</f>
        <v>SELL</v>
      </c>
      <c r="M191" s="24" t="str">
        <f aca="false">IF(E191="C","CALL","PUT")</f>
        <v>PUT</v>
      </c>
      <c r="N191" s="24" t="str">
        <f aca="false">CONCATENATE(L191," - ",M191)</f>
        <v>SELL - PUT</v>
      </c>
      <c r="O191" s="24" t="n">
        <f aca="false">I191+J191</f>
        <v>5.998</v>
      </c>
      <c r="P191" s="9" t="n">
        <f aca="false">IF(N191="SELL - PUT",IF(H191-O191&gt;0,0,(H191-O191)*K191),IF(N191="BUY - CALL",IF(O191-H191&gt;0,0,(H191-O191)*K191),IF(N191="SELL - CALL",IF(O191-H191&gt;0,0,(O191-H191)*K191),IF(N191="BUY - PUT",IF(H191-O191&gt;0,0,(O191-H191)*K191)))))</f>
        <v>-228160</v>
      </c>
    </row>
    <row r="192" customFormat="false" ht="12.75" hidden="false" customHeight="false" outlineLevel="0" collapsed="false">
      <c r="A192" s="19" t="s">
        <v>56</v>
      </c>
      <c r="B192" s="0" t="s">
        <v>363</v>
      </c>
      <c r="C192" s="1" t="s">
        <v>96</v>
      </c>
      <c r="D192" s="0" t="s">
        <v>20</v>
      </c>
      <c r="E192" s="0" t="s">
        <v>21</v>
      </c>
      <c r="F192" s="2" t="n">
        <v>36951</v>
      </c>
      <c r="G192" s="7" t="n">
        <v>-310000</v>
      </c>
      <c r="H192" s="1" t="n">
        <v>5.63</v>
      </c>
      <c r="I192" s="0" t="n">
        <v>2</v>
      </c>
      <c r="J192" s="1" t="n">
        <v>4.998</v>
      </c>
      <c r="K192" s="24" t="n">
        <f aca="false">ABS(G192)</f>
        <v>310000</v>
      </c>
      <c r="L192" s="24" t="str">
        <f aca="false">IF(G192&gt;0,"BUY","SELL")</f>
        <v>SELL</v>
      </c>
      <c r="M192" s="24" t="str">
        <f aca="false">IF(E192="C","CALL","PUT")</f>
        <v>CALL</v>
      </c>
      <c r="N192" s="24" t="str">
        <f aca="false">CONCATENATE(L192," - ",M192)</f>
        <v>SELL - CALL</v>
      </c>
      <c r="O192" s="24" t="n">
        <f aca="false">I192+J192</f>
        <v>6.998</v>
      </c>
      <c r="P192" s="9" t="n">
        <f aca="false">IF(N192="SELL - PUT",IF(H192-O192&gt;0,0,(H192-O192)*K192),IF(N192="BUY - CALL",IF(O192-H192&gt;0,0,(H192-O192)*K192),IF(N192="SELL - CALL",IF(O192-H192&gt;0,0,(O192-H192)*K192),IF(N192="BUY - PUT",IF(H192-O192&gt;0,0,(O192-H192)*K192)))))</f>
        <v>0</v>
      </c>
    </row>
    <row r="193" customFormat="false" ht="12.75" hidden="false" customHeight="false" outlineLevel="0" collapsed="false">
      <c r="A193" s="23" t="s">
        <v>316</v>
      </c>
      <c r="B193" s="24" t="s">
        <v>364</v>
      </c>
      <c r="C193" s="25" t="s">
        <v>96</v>
      </c>
      <c r="D193" s="24" t="s">
        <v>20</v>
      </c>
      <c r="E193" s="24" t="s">
        <v>35</v>
      </c>
      <c r="F193" s="26" t="n">
        <v>36951</v>
      </c>
      <c r="G193" s="7" t="n">
        <v>2000000</v>
      </c>
      <c r="H193" s="1" t="n">
        <v>5.63</v>
      </c>
      <c r="I193" s="24" t="n">
        <v>0.75</v>
      </c>
      <c r="J193" s="1" t="n">
        <v>4.998</v>
      </c>
      <c r="K193" s="24" t="n">
        <f aca="false">ABS(G193)</f>
        <v>2000000</v>
      </c>
      <c r="L193" s="24" t="str">
        <f aca="false">IF(G193&gt;0,"BUY","SELL")</f>
        <v>BUY</v>
      </c>
      <c r="M193" s="24" t="str">
        <f aca="false">IF(E193="C","CALL","PUT")</f>
        <v>PUT</v>
      </c>
      <c r="N193" s="24" t="str">
        <f aca="false">CONCATENATE(L193," - ",M193)</f>
        <v>BUY - PUT</v>
      </c>
      <c r="O193" s="24" t="n">
        <f aca="false">I193+J193</f>
        <v>5.748</v>
      </c>
      <c r="P193" s="9" t="n">
        <f aca="false">IF(N193="SELL - PUT",IF(H193-O193&gt;0,0,(H193-O193)*K193),IF(N193="BUY - CALL",IF(O193-H193&gt;0,0,(H193-O193)*K193),IF(N193="SELL - CALL",IF(O193-H193&gt;0,0,(O193-H193)*K193),IF(N193="BUY - PUT",IF(H193-O193&gt;0,0,(O193-H193)*K193)))))</f>
        <v>236000.000000001</v>
      </c>
    </row>
    <row r="194" customFormat="false" ht="12.75" hidden="false" customHeight="false" outlineLevel="0" collapsed="false">
      <c r="A194" s="23" t="s">
        <v>30</v>
      </c>
      <c r="B194" s="24" t="s">
        <v>365</v>
      </c>
      <c r="C194" s="25" t="s">
        <v>96</v>
      </c>
      <c r="D194" s="24" t="s">
        <v>20</v>
      </c>
      <c r="E194" s="24" t="s">
        <v>21</v>
      </c>
      <c r="F194" s="26" t="n">
        <v>36951</v>
      </c>
      <c r="G194" s="7" t="n">
        <v>1000000</v>
      </c>
      <c r="H194" s="1" t="n">
        <v>5.63</v>
      </c>
      <c r="I194" s="24" t="n">
        <v>2</v>
      </c>
      <c r="J194" s="1" t="n">
        <v>4.998</v>
      </c>
      <c r="K194" s="24" t="n">
        <f aca="false">ABS(G194)</f>
        <v>1000000</v>
      </c>
      <c r="L194" s="24" t="str">
        <f aca="false">IF(G194&gt;0,"BUY","SELL")</f>
        <v>BUY</v>
      </c>
      <c r="M194" s="24" t="str">
        <f aca="false">IF(E194="C","CALL","PUT")</f>
        <v>CALL</v>
      </c>
      <c r="N194" s="24" t="str">
        <f aca="false">CONCATENATE(L194," - ",M194)</f>
        <v>BUY - CALL</v>
      </c>
      <c r="O194" s="24" t="n">
        <f aca="false">I194+J194</f>
        <v>6.998</v>
      </c>
      <c r="P194" s="9" t="n">
        <f aca="false">IF(N194="SELL - PUT",IF(H194-O194&gt;0,0,(H194-O194)*K194),IF(N194="BUY - CALL",IF(O194-H194&gt;0,0,(H194-O194)*K194),IF(N194="SELL - CALL",IF(O194-H194&gt;0,0,(O194-H194)*K194),IF(N194="BUY - PUT",IF(H194-O194&gt;0,0,(O194-H194)*K194)))))</f>
        <v>0</v>
      </c>
    </row>
    <row r="195" customFormat="false" ht="12.75" hidden="false" customHeight="false" outlineLevel="0" collapsed="false">
      <c r="A195" s="23" t="s">
        <v>30</v>
      </c>
      <c r="B195" s="24" t="s">
        <v>366</v>
      </c>
      <c r="C195" s="25" t="s">
        <v>96</v>
      </c>
      <c r="D195" s="24" t="s">
        <v>20</v>
      </c>
      <c r="E195" s="24" t="s">
        <v>21</v>
      </c>
      <c r="F195" s="26" t="n">
        <v>36951</v>
      </c>
      <c r="G195" s="7" t="n">
        <v>1500000</v>
      </c>
      <c r="H195" s="1" t="n">
        <v>5.63</v>
      </c>
      <c r="I195" s="24" t="n">
        <v>2</v>
      </c>
      <c r="J195" s="1" t="n">
        <v>4.998</v>
      </c>
      <c r="K195" s="24" t="n">
        <f aca="false">ABS(G195)</f>
        <v>1500000</v>
      </c>
      <c r="L195" s="24" t="str">
        <f aca="false">IF(G195&gt;0,"BUY","SELL")</f>
        <v>BUY</v>
      </c>
      <c r="M195" s="24" t="str">
        <f aca="false">IF(E195="C","CALL","PUT")</f>
        <v>CALL</v>
      </c>
      <c r="N195" s="24" t="str">
        <f aca="false">CONCATENATE(L195," - ",M195)</f>
        <v>BUY - CALL</v>
      </c>
      <c r="O195" s="24" t="n">
        <f aca="false">I195+J195</f>
        <v>6.998</v>
      </c>
      <c r="P195" s="9" t="n">
        <f aca="false">IF(N195="SELL - PUT",IF(H195-O195&gt;0,0,(H195-O195)*K195),IF(N195="BUY - CALL",IF(O195-H195&gt;0,0,(H195-O195)*K195),IF(N195="SELL - CALL",IF(O195-H195&gt;0,0,(O195-H195)*K195),IF(N195="BUY - PUT",IF(H195-O195&gt;0,0,(O195-H195)*K195)))))</f>
        <v>0</v>
      </c>
    </row>
    <row r="196" customFormat="false" ht="12.75" hidden="false" customHeight="false" outlineLevel="0" collapsed="false">
      <c r="A196" s="23" t="s">
        <v>30</v>
      </c>
      <c r="B196" s="24" t="s">
        <v>367</v>
      </c>
      <c r="C196" s="25" t="s">
        <v>96</v>
      </c>
      <c r="D196" s="24" t="s">
        <v>20</v>
      </c>
      <c r="E196" s="24" t="s">
        <v>21</v>
      </c>
      <c r="F196" s="26" t="n">
        <v>36951</v>
      </c>
      <c r="G196" s="7" t="n">
        <v>465000</v>
      </c>
      <c r="H196" s="1" t="n">
        <v>5.63</v>
      </c>
      <c r="I196" s="24" t="n">
        <v>1.5</v>
      </c>
      <c r="J196" s="1" t="n">
        <v>4.998</v>
      </c>
      <c r="K196" s="24" t="n">
        <f aca="false">ABS(G196)</f>
        <v>465000</v>
      </c>
      <c r="L196" s="24" t="str">
        <f aca="false">IF(G196&gt;0,"BUY","SELL")</f>
        <v>BUY</v>
      </c>
      <c r="M196" s="24" t="str">
        <f aca="false">IF(E196="C","CALL","PUT")</f>
        <v>CALL</v>
      </c>
      <c r="N196" s="24" t="str">
        <f aca="false">CONCATENATE(L196," - ",M196)</f>
        <v>BUY - CALL</v>
      </c>
      <c r="O196" s="24" t="n">
        <f aca="false">I196+J196</f>
        <v>6.498</v>
      </c>
      <c r="P196" s="9" t="n">
        <f aca="false">IF(N196="SELL - PUT",IF(H196-O196&gt;0,0,(H196-O196)*K196),IF(N196="BUY - CALL",IF(O196-H196&gt;0,0,(H196-O196)*K196),IF(N196="SELL - CALL",IF(O196-H196&gt;0,0,(O196-H196)*K196),IF(N196="BUY - PUT",IF(H196-O196&gt;0,0,(O196-H196)*K196)))))</f>
        <v>0</v>
      </c>
    </row>
    <row r="197" customFormat="false" ht="12.75" hidden="false" customHeight="false" outlineLevel="0" collapsed="false">
      <c r="A197" s="23" t="s">
        <v>170</v>
      </c>
      <c r="B197" s="24" t="s">
        <v>368</v>
      </c>
      <c r="C197" s="25" t="s">
        <v>96</v>
      </c>
      <c r="D197" s="24" t="s">
        <v>20</v>
      </c>
      <c r="E197" s="24" t="s">
        <v>21</v>
      </c>
      <c r="F197" s="26" t="n">
        <v>36951</v>
      </c>
      <c r="G197" s="7" t="n">
        <v>-465000</v>
      </c>
      <c r="H197" s="1" t="n">
        <v>5.63</v>
      </c>
      <c r="I197" s="24" t="n">
        <v>1.5</v>
      </c>
      <c r="J197" s="1" t="n">
        <v>4.998</v>
      </c>
      <c r="K197" s="24" t="n">
        <f aca="false">ABS(G197)</f>
        <v>465000</v>
      </c>
      <c r="L197" s="24" t="str">
        <f aca="false">IF(G197&gt;0,"BUY","SELL")</f>
        <v>SELL</v>
      </c>
      <c r="M197" s="24" t="str">
        <f aca="false">IF(E197="C","CALL","PUT")</f>
        <v>CALL</v>
      </c>
      <c r="N197" s="24" t="str">
        <f aca="false">CONCATENATE(L197," - ",M197)</f>
        <v>SELL - CALL</v>
      </c>
      <c r="O197" s="24" t="n">
        <f aca="false">I197+J197</f>
        <v>6.498</v>
      </c>
      <c r="P197" s="9" t="n">
        <f aca="false">IF(N197="SELL - PUT",IF(H197-O197&gt;0,0,(H197-O197)*K197),IF(N197="BUY - CALL",IF(O197-H197&gt;0,0,(H197-O197)*K197),IF(N197="SELL - CALL",IF(O197-H197&gt;0,0,(O197-H197)*K197),IF(N197="BUY - PUT",IF(H197-O197&gt;0,0,(O197-H197)*K197)))))</f>
        <v>0</v>
      </c>
    </row>
    <row r="198" customFormat="false" ht="12.75" hidden="false" customHeight="false" outlineLevel="0" collapsed="false">
      <c r="A198" s="23" t="s">
        <v>30</v>
      </c>
      <c r="B198" s="24" t="s">
        <v>369</v>
      </c>
      <c r="C198" s="25" t="s">
        <v>96</v>
      </c>
      <c r="D198" s="24" t="s">
        <v>20</v>
      </c>
      <c r="E198" s="24" t="s">
        <v>21</v>
      </c>
      <c r="F198" s="26" t="n">
        <v>36951</v>
      </c>
      <c r="G198" s="7" t="n">
        <v>500000</v>
      </c>
      <c r="H198" s="1" t="n">
        <v>5.63</v>
      </c>
      <c r="I198" s="24" t="n">
        <v>2.5</v>
      </c>
      <c r="J198" s="1" t="n">
        <v>4.998</v>
      </c>
      <c r="K198" s="24" t="n">
        <f aca="false">ABS(G198)</f>
        <v>500000</v>
      </c>
      <c r="L198" s="24" t="str">
        <f aca="false">IF(G198&gt;0,"BUY","SELL")</f>
        <v>BUY</v>
      </c>
      <c r="M198" s="24" t="str">
        <f aca="false">IF(E198="C","CALL","PUT")</f>
        <v>CALL</v>
      </c>
      <c r="N198" s="24" t="str">
        <f aca="false">CONCATENATE(L198," - ",M198)</f>
        <v>BUY - CALL</v>
      </c>
      <c r="O198" s="24" t="n">
        <f aca="false">I198+J198</f>
        <v>7.498</v>
      </c>
      <c r="P198" s="9" t="n">
        <f aca="false">IF(N198="SELL - PUT",IF(H198-O198&gt;0,0,(H198-O198)*K198),IF(N198="BUY - CALL",IF(O198-H198&gt;0,0,(H198-O198)*K198),IF(N198="SELL - CALL",IF(O198-H198&gt;0,0,(O198-H198)*K198),IF(N198="BUY - PUT",IF(H198-O198&gt;0,0,(O198-H198)*K198)))))</f>
        <v>0</v>
      </c>
    </row>
    <row r="199" customFormat="false" ht="12.75" hidden="false" customHeight="false" outlineLevel="0" collapsed="false">
      <c r="A199" s="19" t="s">
        <v>30</v>
      </c>
      <c r="B199" s="0" t="s">
        <v>370</v>
      </c>
      <c r="C199" s="1" t="s">
        <v>96</v>
      </c>
      <c r="D199" s="0" t="s">
        <v>20</v>
      </c>
      <c r="E199" s="0" t="s">
        <v>21</v>
      </c>
      <c r="F199" s="2" t="n">
        <v>36951</v>
      </c>
      <c r="G199" s="7" t="n">
        <v>310000</v>
      </c>
      <c r="H199" s="1" t="n">
        <v>5.63</v>
      </c>
      <c r="I199" s="0" t="n">
        <v>1</v>
      </c>
      <c r="J199" s="1" t="n">
        <v>4.998</v>
      </c>
      <c r="K199" s="24" t="n">
        <f aca="false">ABS(G199)</f>
        <v>310000</v>
      </c>
      <c r="L199" s="24" t="str">
        <f aca="false">IF(G199&gt;0,"BUY","SELL")</f>
        <v>BUY</v>
      </c>
      <c r="M199" s="24" t="str">
        <f aca="false">IF(E199="C","CALL","PUT")</f>
        <v>CALL</v>
      </c>
      <c r="N199" s="24" t="str">
        <f aca="false">CONCATENATE(L199," - ",M199)</f>
        <v>BUY - CALL</v>
      </c>
      <c r="O199" s="24" t="n">
        <f aca="false">I199+J199</f>
        <v>5.998</v>
      </c>
      <c r="P199" s="9" t="n">
        <f aca="false">IF(N199="SELL - PUT",IF(H199-O199&gt;0,0,(H199-O199)*K199),IF(N199="BUY - CALL",IF(O199-H199&gt;0,0,(H199-O199)*K199),IF(N199="SELL - CALL",IF(O199-H199&gt;0,0,(O199-H199)*K199),IF(N199="BUY - PUT",IF(H199-O199&gt;0,0,(O199-H199)*K199)))))</f>
        <v>0</v>
      </c>
    </row>
    <row r="200" customFormat="false" ht="12.75" hidden="false" customHeight="false" outlineLevel="0" collapsed="false">
      <c r="A200" s="19" t="s">
        <v>30</v>
      </c>
      <c r="B200" s="0" t="s">
        <v>371</v>
      </c>
      <c r="C200" s="1" t="s">
        <v>96</v>
      </c>
      <c r="D200" s="0" t="s">
        <v>20</v>
      </c>
      <c r="E200" s="0" t="s">
        <v>21</v>
      </c>
      <c r="F200" s="2" t="n">
        <v>36951</v>
      </c>
      <c r="G200" s="7" t="n">
        <v>500000</v>
      </c>
      <c r="H200" s="1" t="n">
        <v>5.63</v>
      </c>
      <c r="I200" s="0" t="n">
        <v>1</v>
      </c>
      <c r="J200" s="1" t="n">
        <v>4.998</v>
      </c>
      <c r="K200" s="24" t="n">
        <f aca="false">ABS(G200)</f>
        <v>500000</v>
      </c>
      <c r="L200" s="24" t="str">
        <f aca="false">IF(G200&gt;0,"BUY","SELL")</f>
        <v>BUY</v>
      </c>
      <c r="M200" s="24" t="str">
        <f aca="false">IF(E200="C","CALL","PUT")</f>
        <v>CALL</v>
      </c>
      <c r="N200" s="24" t="str">
        <f aca="false">CONCATENATE(L200," - ",M200)</f>
        <v>BUY - CALL</v>
      </c>
      <c r="O200" s="24" t="n">
        <f aca="false">I200+J200</f>
        <v>5.998</v>
      </c>
      <c r="P200" s="9" t="n">
        <f aca="false">IF(N200="SELL - PUT",IF(H200-O200&gt;0,0,(H200-O200)*K200),IF(N200="BUY - CALL",IF(O200-H200&gt;0,0,(H200-O200)*K200),IF(N200="SELL - CALL",IF(O200-H200&gt;0,0,(O200-H200)*K200),IF(N200="BUY - PUT",IF(H200-O200&gt;0,0,(O200-H200)*K200)))))</f>
        <v>0</v>
      </c>
    </row>
    <row r="201" customFormat="false" ht="12.75" hidden="false" customHeight="false" outlineLevel="0" collapsed="false">
      <c r="A201" s="19" t="s">
        <v>316</v>
      </c>
      <c r="B201" s="0" t="s">
        <v>372</v>
      </c>
      <c r="C201" s="1" t="s">
        <v>96</v>
      </c>
      <c r="D201" s="0" t="s">
        <v>20</v>
      </c>
      <c r="E201" s="0" t="s">
        <v>35</v>
      </c>
      <c r="F201" s="2" t="n">
        <v>36951</v>
      </c>
      <c r="G201" s="7" t="n">
        <v>-310000</v>
      </c>
      <c r="H201" s="1" t="n">
        <v>5.63</v>
      </c>
      <c r="I201" s="0" t="n">
        <v>0.75</v>
      </c>
      <c r="J201" s="1" t="n">
        <v>4.998</v>
      </c>
      <c r="K201" s="24" t="n">
        <f aca="false">ABS(G201)</f>
        <v>310000</v>
      </c>
      <c r="L201" s="24" t="str">
        <f aca="false">IF(G201&gt;0,"BUY","SELL")</f>
        <v>SELL</v>
      </c>
      <c r="M201" s="24" t="str">
        <f aca="false">IF(E201="C","CALL","PUT")</f>
        <v>PUT</v>
      </c>
      <c r="N201" s="24" t="str">
        <f aca="false">CONCATENATE(L201," - ",M201)</f>
        <v>SELL - PUT</v>
      </c>
      <c r="O201" s="24" t="n">
        <f aca="false">I201+J201</f>
        <v>5.748</v>
      </c>
      <c r="P201" s="9" t="n">
        <f aca="false">IF(N201="SELL - PUT",IF(H201-O201&gt;0,0,(H201-O201)*K201),IF(N201="BUY - CALL",IF(O201-H201&gt;0,0,(H201-O201)*K201),IF(N201="SELL - CALL",IF(O201-H201&gt;0,0,(O201-H201)*K201),IF(N201="BUY - PUT",IF(H201-O201&gt;0,0,(O201-H201)*K201)))))</f>
        <v>-36580.0000000001</v>
      </c>
    </row>
    <row r="202" customFormat="false" ht="12.75" hidden="false" customHeight="false" outlineLevel="0" collapsed="false">
      <c r="A202" s="10" t="s">
        <v>147</v>
      </c>
      <c r="B202" s="0" t="s">
        <v>222</v>
      </c>
      <c r="C202" s="1" t="s">
        <v>223</v>
      </c>
      <c r="D202" s="0" t="s">
        <v>20</v>
      </c>
      <c r="E202" s="0" t="s">
        <v>21</v>
      </c>
      <c r="F202" s="2" t="n">
        <v>36951</v>
      </c>
      <c r="G202" s="7" t="n">
        <v>-500000</v>
      </c>
      <c r="H202" s="1" t="n">
        <v>5.31</v>
      </c>
      <c r="I202" s="0" t="n">
        <v>0.35</v>
      </c>
      <c r="J202" s="1" t="n">
        <v>4.998</v>
      </c>
      <c r="K202" s="24" t="n">
        <f aca="false">ABS(G202)</f>
        <v>500000</v>
      </c>
      <c r="L202" s="24" t="str">
        <f aca="false">IF(G202&gt;0,"BUY","SELL")</f>
        <v>SELL</v>
      </c>
      <c r="M202" s="24" t="str">
        <f aca="false">IF(E202="C","CALL","PUT")</f>
        <v>CALL</v>
      </c>
      <c r="N202" s="24" t="str">
        <f aca="false">CONCATENATE(L202," - ",M202)</f>
        <v>SELL - CALL</v>
      </c>
      <c r="O202" s="24" t="n">
        <f aca="false">I202+J202</f>
        <v>5.348</v>
      </c>
      <c r="P202" s="9" t="n">
        <f aca="false">IF(N202="SELL - PUT",IF(H202-O202&gt;0,0,(H202-O202)*K202),IF(N202="BUY - CALL",IF(O202-H202&gt;0,0,(H202-O202)*K202),IF(N202="SELL - CALL",IF(O202-H202&gt;0,0,(O202-H202)*K202),IF(N202="BUY - PUT",IF(H202-O202&gt;0,0,(O202-H202)*K202)))))</f>
        <v>0</v>
      </c>
    </row>
    <row r="203" customFormat="false" ht="12.75" hidden="false" customHeight="false" outlineLevel="0" collapsed="false">
      <c r="A203" s="23" t="s">
        <v>22</v>
      </c>
      <c r="B203" s="24" t="s">
        <v>224</v>
      </c>
      <c r="C203" s="25" t="s">
        <v>223</v>
      </c>
      <c r="D203" s="24" t="s">
        <v>20</v>
      </c>
      <c r="E203" s="24" t="s">
        <v>21</v>
      </c>
      <c r="F203" s="26" t="n">
        <v>36951</v>
      </c>
      <c r="G203" s="7" t="n">
        <v>-1000000</v>
      </c>
      <c r="H203" s="1" t="n">
        <v>5.31</v>
      </c>
      <c r="I203" s="24" t="n">
        <v>0.3</v>
      </c>
      <c r="J203" s="1" t="n">
        <v>4.998</v>
      </c>
      <c r="K203" s="24" t="n">
        <f aca="false">ABS(G203)</f>
        <v>1000000</v>
      </c>
      <c r="L203" s="24" t="str">
        <f aca="false">IF(G203&gt;0,"BUY","SELL")</f>
        <v>SELL</v>
      </c>
      <c r="M203" s="24" t="str">
        <f aca="false">IF(E203="C","CALL","PUT")</f>
        <v>CALL</v>
      </c>
      <c r="N203" s="24" t="str">
        <f aca="false">CONCATENATE(L203," - ",M203)</f>
        <v>SELL - CALL</v>
      </c>
      <c r="O203" s="24" t="n">
        <f aca="false">I203+J203</f>
        <v>5.298</v>
      </c>
      <c r="P203" s="9" t="n">
        <f aca="false">IF(N203="SELL - PUT",IF(H203-O203&gt;0,0,(H203-O203)*K203),IF(N203="BUY - CALL",IF(O203-H203&gt;0,0,(H203-O203)*K203),IF(N203="SELL - CALL",IF(O203-H203&gt;0,0,(O203-H203)*K203),IF(N203="BUY - PUT",IF(H203-O203&gt;0,0,(O203-H203)*K203)))))</f>
        <v>-11999.9999999996</v>
      </c>
    </row>
    <row r="204" customFormat="false" ht="12.75" hidden="false" customHeight="false" outlineLevel="0" collapsed="false">
      <c r="A204" s="23" t="s">
        <v>147</v>
      </c>
      <c r="B204" s="24" t="s">
        <v>225</v>
      </c>
      <c r="C204" s="25" t="s">
        <v>223</v>
      </c>
      <c r="D204" s="24" t="s">
        <v>20</v>
      </c>
      <c r="E204" s="24" t="s">
        <v>21</v>
      </c>
      <c r="F204" s="26" t="n">
        <v>36951</v>
      </c>
      <c r="G204" s="7" t="n">
        <v>500000</v>
      </c>
      <c r="H204" s="1" t="n">
        <v>5.31</v>
      </c>
      <c r="I204" s="24" t="n">
        <v>0.35</v>
      </c>
      <c r="J204" s="1" t="n">
        <v>4.998</v>
      </c>
      <c r="K204" s="24" t="n">
        <f aca="false">ABS(G204)</f>
        <v>500000</v>
      </c>
      <c r="L204" s="24" t="str">
        <f aca="false">IF(G204&gt;0,"BUY","SELL")</f>
        <v>BUY</v>
      </c>
      <c r="M204" s="24" t="str">
        <f aca="false">IF(E204="C","CALL","PUT")</f>
        <v>CALL</v>
      </c>
      <c r="N204" s="24" t="str">
        <f aca="false">CONCATENATE(L204," - ",M204)</f>
        <v>BUY - CALL</v>
      </c>
      <c r="O204" s="24" t="n">
        <f aca="false">I204+J204</f>
        <v>5.348</v>
      </c>
      <c r="P204" s="9" t="n">
        <f aca="false">IF(N204="SELL - PUT",IF(H204-O204&gt;0,0,(H204-O204)*K204),IF(N204="BUY - CALL",IF(O204-H204&gt;0,0,(H204-O204)*K204),IF(N204="SELL - CALL",IF(O204-H204&gt;0,0,(O204-H204)*K204),IF(N204="BUY - PUT",IF(H204-O204&gt;0,0,(O204-H204)*K204)))))</f>
        <v>0</v>
      </c>
    </row>
    <row r="205" customFormat="false" ht="12.75" hidden="false" customHeight="false" outlineLevel="0" collapsed="false">
      <c r="A205" s="0" t="s">
        <v>226</v>
      </c>
      <c r="B205" s="0" t="s">
        <v>227</v>
      </c>
      <c r="C205" s="1" t="s">
        <v>228</v>
      </c>
      <c r="D205" s="0" t="s">
        <v>20</v>
      </c>
      <c r="E205" s="0" t="s">
        <v>21</v>
      </c>
      <c r="F205" s="2" t="n">
        <v>36951</v>
      </c>
      <c r="G205" s="0" t="n">
        <v>310000</v>
      </c>
      <c r="H205" s="1" t="n">
        <v>5.27</v>
      </c>
      <c r="I205" s="0" t="n">
        <v>0.15</v>
      </c>
      <c r="J205" s="1" t="n">
        <v>4.998</v>
      </c>
      <c r="K205" s="24" t="n">
        <f aca="false">ABS(G205)</f>
        <v>310000</v>
      </c>
      <c r="L205" s="24" t="str">
        <f aca="false">IF(G205&gt;0,"BUY","SELL")</f>
        <v>BUY</v>
      </c>
      <c r="M205" s="24" t="str">
        <f aca="false">IF(E205="C","CALL","PUT")</f>
        <v>CALL</v>
      </c>
      <c r="N205" s="24" t="str">
        <f aca="false">CONCATENATE(L205," - ",M205)</f>
        <v>BUY - CALL</v>
      </c>
      <c r="O205" s="24" t="n">
        <f aca="false">I205+J205</f>
        <v>5.148</v>
      </c>
      <c r="P205" s="9" t="n">
        <f aca="false">IF(N205="SELL - PUT",IF(H205-O205&gt;0,0,(H205-O205)*K205),IF(N205="BUY - CALL",IF(O205-H205&gt;0,0,(H205-O205)*K205),IF(N205="SELL - CALL",IF(O205-H205&gt;0,0,(O205-H205)*K205),IF(N205="BUY - PUT",IF(H205-O205&gt;0,0,(O205-H205)*K205)))))</f>
        <v>37819.9999999997</v>
      </c>
    </row>
    <row r="206" customFormat="false" ht="12.75" hidden="false" customHeight="false" outlineLevel="0" collapsed="false">
      <c r="A206" s="0" t="s">
        <v>147</v>
      </c>
      <c r="B206" s="0" t="s">
        <v>229</v>
      </c>
      <c r="C206" s="1" t="s">
        <v>228</v>
      </c>
      <c r="D206" s="0" t="s">
        <v>20</v>
      </c>
      <c r="E206" s="0" t="s">
        <v>21</v>
      </c>
      <c r="F206" s="2" t="n">
        <v>36951</v>
      </c>
      <c r="G206" s="7" t="n">
        <v>310000</v>
      </c>
      <c r="H206" s="1" t="n">
        <v>5.27</v>
      </c>
      <c r="I206" s="11" t="n">
        <v>0.15</v>
      </c>
      <c r="J206" s="1" t="n">
        <v>4.998</v>
      </c>
      <c r="K206" s="24" t="n">
        <f aca="false">ABS(G206)</f>
        <v>310000</v>
      </c>
      <c r="L206" s="24" t="str">
        <f aca="false">IF(G206&gt;0,"BUY","SELL")</f>
        <v>BUY</v>
      </c>
      <c r="M206" s="24" t="str">
        <f aca="false">IF(E206="C","CALL","PUT")</f>
        <v>CALL</v>
      </c>
      <c r="N206" s="24" t="str">
        <f aca="false">CONCATENATE(L206," - ",M206)</f>
        <v>BUY - CALL</v>
      </c>
      <c r="O206" s="24" t="n">
        <f aca="false">I206+J206</f>
        <v>5.148</v>
      </c>
      <c r="P206" s="9" t="n">
        <f aca="false">IF(N206="SELL - PUT",IF(H206-O206&gt;0,0,(H206-O206)*K206),IF(N206="BUY - CALL",IF(O206-H206&gt;0,0,(H206-O206)*K206),IF(N206="SELL - CALL",IF(O206-H206&gt;0,0,(O206-H206)*K206),IF(N206="BUY - PUT",IF(H206-O206&gt;0,0,(O206-H206)*K206)))))</f>
        <v>37819.9999999997</v>
      </c>
    </row>
    <row r="207" customFormat="false" ht="12.75" hidden="false" customHeight="false" outlineLevel="0" collapsed="false">
      <c r="A207" s="23" t="s">
        <v>28</v>
      </c>
      <c r="B207" s="24" t="s">
        <v>230</v>
      </c>
      <c r="C207" s="25" t="s">
        <v>228</v>
      </c>
      <c r="D207" s="24" t="s">
        <v>20</v>
      </c>
      <c r="E207" s="24" t="s">
        <v>21</v>
      </c>
      <c r="F207" s="26" t="n">
        <v>36951</v>
      </c>
      <c r="G207" s="7" t="n">
        <v>-1500000</v>
      </c>
      <c r="H207" s="1" t="n">
        <v>5.27</v>
      </c>
      <c r="I207" s="24" t="n">
        <v>0.3</v>
      </c>
      <c r="J207" s="1" t="n">
        <v>4.998</v>
      </c>
      <c r="K207" s="24" t="n">
        <f aca="false">ABS(G207)</f>
        <v>1500000</v>
      </c>
      <c r="L207" s="24" t="str">
        <f aca="false">IF(G207&gt;0,"BUY","SELL")</f>
        <v>SELL</v>
      </c>
      <c r="M207" s="24" t="str">
        <f aca="false">IF(E207="C","CALL","PUT")</f>
        <v>CALL</v>
      </c>
      <c r="N207" s="24" t="str">
        <f aca="false">CONCATENATE(L207," - ",M207)</f>
        <v>SELL - CALL</v>
      </c>
      <c r="O207" s="24" t="n">
        <f aca="false">I207+J207</f>
        <v>5.298</v>
      </c>
      <c r="P207" s="9" t="n">
        <f aca="false">IF(N207="SELL - PUT",IF(H207-O207&gt;0,0,(H207-O207)*K207),IF(N207="BUY - CALL",IF(O207-H207&gt;0,0,(H207-O207)*K207),IF(N207="SELL - CALL",IF(O207-H207&gt;0,0,(O207-H207)*K207),IF(N207="BUY - PUT",IF(H207-O207&gt;0,0,(O207-H207)*K207)))))</f>
        <v>0</v>
      </c>
    </row>
    <row r="208" customFormat="false" ht="12.75" hidden="false" customHeight="false" outlineLevel="0" collapsed="false">
      <c r="A208" s="0" t="s">
        <v>22</v>
      </c>
      <c r="B208" s="0" t="s">
        <v>231</v>
      </c>
      <c r="C208" s="0" t="s">
        <v>228</v>
      </c>
      <c r="D208" s="0" t="s">
        <v>20</v>
      </c>
      <c r="E208" s="0" t="s">
        <v>21</v>
      </c>
      <c r="F208" s="2" t="n">
        <v>36951</v>
      </c>
      <c r="G208" s="7" t="n">
        <v>-155000</v>
      </c>
      <c r="H208" s="1" t="n">
        <v>5.27</v>
      </c>
      <c r="I208" s="11" t="n">
        <v>0.15</v>
      </c>
      <c r="J208" s="1" t="n">
        <v>4.998</v>
      </c>
      <c r="K208" s="24" t="n">
        <f aca="false">ABS(G208)</f>
        <v>155000</v>
      </c>
      <c r="L208" s="24" t="str">
        <f aca="false">IF(G208&gt;0,"BUY","SELL")</f>
        <v>SELL</v>
      </c>
      <c r="M208" s="24" t="str">
        <f aca="false">IF(E208="C","CALL","PUT")</f>
        <v>CALL</v>
      </c>
      <c r="N208" s="24" t="str">
        <f aca="false">CONCATENATE(L208," - ",M208)</f>
        <v>SELL - CALL</v>
      </c>
      <c r="O208" s="24" t="n">
        <f aca="false">I208+J208</f>
        <v>5.148</v>
      </c>
      <c r="P208" s="9" t="n">
        <f aca="false">IF(N208="SELL - PUT",IF(H208-O208&gt;0,0,(H208-O208)*K208),IF(N208="BUY - CALL",IF(O208-H208&gt;0,0,(H208-O208)*K208),IF(N208="SELL - CALL",IF(O208-H208&gt;0,0,(O208-H208)*K208),IF(N208="BUY - PUT",IF(H208-O208&gt;0,0,(O208-H208)*K208)))))</f>
        <v>-18909.9999999998</v>
      </c>
    </row>
    <row r="209" customFormat="false" ht="12.75" hidden="false" customHeight="false" outlineLevel="0" collapsed="false">
      <c r="A209" s="0" t="s">
        <v>147</v>
      </c>
      <c r="B209" s="0" t="s">
        <v>232</v>
      </c>
      <c r="C209" s="1" t="s">
        <v>228</v>
      </c>
      <c r="D209" s="0" t="s">
        <v>20</v>
      </c>
      <c r="E209" s="0" t="s">
        <v>21</v>
      </c>
      <c r="F209" s="2" t="n">
        <v>36951</v>
      </c>
      <c r="G209" s="0" t="n">
        <v>-310000</v>
      </c>
      <c r="H209" s="1" t="n">
        <v>5.27</v>
      </c>
      <c r="I209" s="0" t="n">
        <v>0.15</v>
      </c>
      <c r="J209" s="1" t="n">
        <v>4.998</v>
      </c>
      <c r="K209" s="24" t="n">
        <f aca="false">ABS(G209)</f>
        <v>310000</v>
      </c>
      <c r="L209" s="24" t="str">
        <f aca="false">IF(G209&gt;0,"BUY","SELL")</f>
        <v>SELL</v>
      </c>
      <c r="M209" s="24" t="str">
        <f aca="false">IF(E209="C","CALL","PUT")</f>
        <v>CALL</v>
      </c>
      <c r="N209" s="24" t="str">
        <f aca="false">CONCATENATE(L209," - ",M209)</f>
        <v>SELL - CALL</v>
      </c>
      <c r="O209" s="24" t="n">
        <f aca="false">I209+J209</f>
        <v>5.148</v>
      </c>
      <c r="P209" s="9" t="n">
        <f aca="false">IF(N209="SELL - PUT",IF(H209-O209&gt;0,0,(H209-O209)*K209),IF(N209="BUY - CALL",IF(O209-H209&gt;0,0,(H209-O209)*K209),IF(N209="SELL - CALL",IF(O209-H209&gt;0,0,(O209-H209)*K209),IF(N209="BUY - PUT",IF(H209-O209&gt;0,0,(O209-H209)*K209)))))</f>
        <v>-37819.9999999997</v>
      </c>
    </row>
    <row r="210" customFormat="false" ht="12.75" hidden="false" customHeight="false" outlineLevel="0" collapsed="false">
      <c r="A210" s="0" t="s">
        <v>22</v>
      </c>
      <c r="B210" s="0" t="s">
        <v>233</v>
      </c>
      <c r="C210" s="1" t="s">
        <v>228</v>
      </c>
      <c r="D210" s="0" t="s">
        <v>20</v>
      </c>
      <c r="E210" s="0" t="s">
        <v>21</v>
      </c>
      <c r="F210" s="2" t="n">
        <v>36951</v>
      </c>
      <c r="G210" s="7" t="n">
        <v>-155000</v>
      </c>
      <c r="H210" s="1" t="n">
        <v>5.27</v>
      </c>
      <c r="I210" s="8" t="n">
        <v>0.15</v>
      </c>
      <c r="J210" s="1" t="n">
        <v>4.998</v>
      </c>
      <c r="K210" s="24" t="n">
        <f aca="false">ABS(G210)</f>
        <v>155000</v>
      </c>
      <c r="L210" s="24" t="str">
        <f aca="false">IF(G210&gt;0,"BUY","SELL")</f>
        <v>SELL</v>
      </c>
      <c r="M210" s="24" t="str">
        <f aca="false">IF(E210="C","CALL","PUT")</f>
        <v>CALL</v>
      </c>
      <c r="N210" s="24" t="str">
        <f aca="false">CONCATENATE(L210," - ",M210)</f>
        <v>SELL - CALL</v>
      </c>
      <c r="O210" s="24" t="n">
        <f aca="false">I210+J210</f>
        <v>5.148</v>
      </c>
      <c r="P210" s="9" t="n">
        <f aca="false">IF(N210="SELL - PUT",IF(H210-O210&gt;0,0,(H210-O210)*K210),IF(N210="BUY - CALL",IF(O210-H210&gt;0,0,(H210-O210)*K210),IF(N210="SELL - CALL",IF(O210-H210&gt;0,0,(O210-H210)*K210),IF(N210="BUY - PUT",IF(H210-O210&gt;0,0,(O210-H210)*K210)))))</f>
        <v>-18909.9999999998</v>
      </c>
    </row>
    <row r="211" customFormat="false" ht="12.75" hidden="false" customHeight="false" outlineLevel="0" collapsed="false">
      <c r="A211" s="0" t="s">
        <v>52</v>
      </c>
      <c r="B211" s="0" t="s">
        <v>234</v>
      </c>
      <c r="C211" s="1" t="s">
        <v>228</v>
      </c>
      <c r="D211" s="0" t="s">
        <v>20</v>
      </c>
      <c r="E211" s="0" t="s">
        <v>21</v>
      </c>
      <c r="F211" s="2" t="n">
        <v>36951</v>
      </c>
      <c r="G211" s="7" t="n">
        <v>-1550000</v>
      </c>
      <c r="H211" s="1" t="n">
        <v>5.27</v>
      </c>
      <c r="I211" s="0" t="n">
        <v>0.12</v>
      </c>
      <c r="J211" s="1" t="n">
        <v>4.998</v>
      </c>
      <c r="K211" s="24" t="n">
        <f aca="false">ABS(G211)</f>
        <v>1550000</v>
      </c>
      <c r="L211" s="24" t="str">
        <f aca="false">IF(G211&gt;0,"BUY","SELL")</f>
        <v>SELL</v>
      </c>
      <c r="M211" s="24" t="str">
        <f aca="false">IF(E211="C","CALL","PUT")</f>
        <v>CALL</v>
      </c>
      <c r="N211" s="24" t="str">
        <f aca="false">CONCATENATE(L211," - ",M211)</f>
        <v>SELL - CALL</v>
      </c>
      <c r="O211" s="24" t="n">
        <f aca="false">I211+J211</f>
        <v>5.118</v>
      </c>
      <c r="P211" s="9" t="n">
        <f aca="false">IF(N211="SELL - PUT",IF(H211-O211&gt;0,0,(H211-O211)*K211),IF(N211="BUY - CALL",IF(O211-H211&gt;0,0,(H211-O211)*K211),IF(N211="SELL - CALL",IF(O211-H211&gt;0,0,(O211-H211)*K211),IF(N211="BUY - PUT",IF(H211-O211&gt;0,0,(O211-H211)*K211)))))</f>
        <v>-235599.999999999</v>
      </c>
    </row>
    <row r="212" customFormat="false" ht="12.75" hidden="false" customHeight="false" outlineLevel="0" collapsed="false">
      <c r="A212" s="0" t="s">
        <v>226</v>
      </c>
      <c r="B212" s="0" t="s">
        <v>235</v>
      </c>
      <c r="C212" s="1" t="s">
        <v>228</v>
      </c>
      <c r="D212" s="0" t="s">
        <v>20</v>
      </c>
      <c r="E212" s="0" t="s">
        <v>21</v>
      </c>
      <c r="F212" s="2" t="n">
        <v>36951</v>
      </c>
      <c r="G212" s="7" t="n">
        <v>-310000</v>
      </c>
      <c r="H212" s="1" t="n">
        <v>5.27</v>
      </c>
      <c r="I212" s="11" t="n">
        <v>0.12</v>
      </c>
      <c r="J212" s="1" t="n">
        <v>4.998</v>
      </c>
      <c r="K212" s="24" t="n">
        <f aca="false">ABS(G212)</f>
        <v>310000</v>
      </c>
      <c r="L212" s="24" t="str">
        <f aca="false">IF(G212&gt;0,"BUY","SELL")</f>
        <v>SELL</v>
      </c>
      <c r="M212" s="24" t="str">
        <f aca="false">IF(E212="C","CALL","PUT")</f>
        <v>CALL</v>
      </c>
      <c r="N212" s="24" t="str">
        <f aca="false">CONCATENATE(L212," - ",M212)</f>
        <v>SELL - CALL</v>
      </c>
      <c r="O212" s="24" t="n">
        <f aca="false">I212+J212</f>
        <v>5.118</v>
      </c>
      <c r="P212" s="9" t="n">
        <f aca="false">IF(N212="SELL - PUT",IF(H212-O212&gt;0,0,(H212-O212)*K212),IF(N212="BUY - CALL",IF(O212-H212&gt;0,0,(H212-O212)*K212),IF(N212="SELL - CALL",IF(O212-H212&gt;0,0,(O212-H212)*K212),IF(N212="BUY - PUT",IF(H212-O212&gt;0,0,(O212-H212)*K212)))))</f>
        <v>-47119.9999999998</v>
      </c>
    </row>
    <row r="213" customFormat="false" ht="12.75" hidden="false" customHeight="false" outlineLevel="0" collapsed="false">
      <c r="A213" s="0" t="s">
        <v>236</v>
      </c>
      <c r="B213" s="0" t="s">
        <v>237</v>
      </c>
      <c r="C213" s="1" t="s">
        <v>228</v>
      </c>
      <c r="D213" s="0" t="s">
        <v>20</v>
      </c>
      <c r="E213" s="0" t="s">
        <v>21</v>
      </c>
      <c r="F213" s="2" t="n">
        <v>36951</v>
      </c>
      <c r="G213" s="7" t="n">
        <v>-1000000</v>
      </c>
      <c r="H213" s="1" t="n">
        <v>5.27</v>
      </c>
      <c r="I213" s="8" t="n">
        <v>0.2</v>
      </c>
      <c r="J213" s="1" t="n">
        <v>4.998</v>
      </c>
      <c r="K213" s="24" t="n">
        <f aca="false">ABS(G213)</f>
        <v>1000000</v>
      </c>
      <c r="L213" s="24" t="str">
        <f aca="false">IF(G213&gt;0,"BUY","SELL")</f>
        <v>SELL</v>
      </c>
      <c r="M213" s="24" t="str">
        <f aca="false">IF(E213="C","CALL","PUT")</f>
        <v>CALL</v>
      </c>
      <c r="N213" s="24" t="str">
        <f aca="false">CONCATENATE(L213," - ",M213)</f>
        <v>SELL - CALL</v>
      </c>
      <c r="O213" s="24" t="n">
        <f aca="false">I213+J213</f>
        <v>5.198</v>
      </c>
      <c r="P213" s="9" t="n">
        <f aca="false">IF(N213="SELL - PUT",IF(H213-O213&gt;0,0,(H213-O213)*K213),IF(N213="BUY - CALL",IF(O213-H213&gt;0,0,(H213-O213)*K213),IF(N213="SELL - CALL",IF(O213-H213&gt;0,0,(O213-H213)*K213),IF(N213="BUY - PUT",IF(H213-O213&gt;0,0,(O213-H213)*K213)))))</f>
        <v>-71999.9999999992</v>
      </c>
    </row>
    <row r="214" customFormat="false" ht="12.75" hidden="false" customHeight="false" outlineLevel="0" collapsed="false">
      <c r="A214" s="0" t="s">
        <v>22</v>
      </c>
      <c r="B214" s="0" t="s">
        <v>238</v>
      </c>
      <c r="C214" s="1" t="s">
        <v>228</v>
      </c>
      <c r="D214" s="0" t="s">
        <v>20</v>
      </c>
      <c r="E214" s="0" t="s">
        <v>21</v>
      </c>
      <c r="F214" s="2" t="n">
        <v>36951</v>
      </c>
      <c r="G214" s="0" t="n">
        <v>-1000000</v>
      </c>
      <c r="H214" s="1" t="n">
        <v>5.27</v>
      </c>
      <c r="I214" s="0" t="n">
        <v>0.2</v>
      </c>
      <c r="J214" s="1" t="n">
        <v>4.998</v>
      </c>
      <c r="K214" s="24" t="n">
        <f aca="false">ABS(G214)</f>
        <v>1000000</v>
      </c>
      <c r="L214" s="24" t="str">
        <f aca="false">IF(G214&gt;0,"BUY","SELL")</f>
        <v>SELL</v>
      </c>
      <c r="M214" s="24" t="str">
        <f aca="false">IF(E214="C","CALL","PUT")</f>
        <v>CALL</v>
      </c>
      <c r="N214" s="24" t="str">
        <f aca="false">CONCATENATE(L214," - ",M214)</f>
        <v>SELL - CALL</v>
      </c>
      <c r="O214" s="24" t="n">
        <f aca="false">I214+J214</f>
        <v>5.198</v>
      </c>
      <c r="P214" s="9" t="n">
        <f aca="false">IF(N214="SELL - PUT",IF(H214-O214&gt;0,0,(H214-O214)*K214),IF(N214="BUY - CALL",IF(O214-H214&gt;0,0,(H214-O214)*K214),IF(N214="SELL - CALL",IF(O214-H214&gt;0,0,(O214-H214)*K214),IF(N214="BUY - PUT",IF(H214-O214&gt;0,0,(O214-H214)*K214)))))</f>
        <v>-71999.9999999992</v>
      </c>
    </row>
    <row r="215" customFormat="false" ht="12.75" hidden="false" customHeight="false" outlineLevel="0" collapsed="false">
      <c r="A215" s="19" t="s">
        <v>68</v>
      </c>
      <c r="B215" s="0" t="s">
        <v>239</v>
      </c>
      <c r="C215" s="1" t="s">
        <v>228</v>
      </c>
      <c r="D215" s="0" t="s">
        <v>20</v>
      </c>
      <c r="E215" s="0" t="s">
        <v>21</v>
      </c>
      <c r="F215" s="2" t="n">
        <v>36951</v>
      </c>
      <c r="G215" s="7" t="n">
        <v>-310000</v>
      </c>
      <c r="H215" s="1" t="n">
        <v>5.27</v>
      </c>
      <c r="I215" s="0" t="n">
        <v>0.15</v>
      </c>
      <c r="J215" s="1" t="n">
        <v>4.998</v>
      </c>
      <c r="K215" s="24" t="n">
        <f aca="false">ABS(G215)</f>
        <v>310000</v>
      </c>
      <c r="L215" s="24" t="str">
        <f aca="false">IF(G215&gt;0,"BUY","SELL")</f>
        <v>SELL</v>
      </c>
      <c r="M215" s="24" t="str">
        <f aca="false">IF(E215="C","CALL","PUT")</f>
        <v>CALL</v>
      </c>
      <c r="N215" s="24" t="str">
        <f aca="false">CONCATENATE(L215," - ",M215)</f>
        <v>SELL - CALL</v>
      </c>
      <c r="O215" s="24" t="n">
        <f aca="false">I215+J215</f>
        <v>5.148</v>
      </c>
      <c r="P215" s="9" t="n">
        <f aca="false">IF(N215="SELL - PUT",IF(H215-O215&gt;0,0,(H215-O215)*K215),IF(N215="BUY - CALL",IF(O215-H215&gt;0,0,(H215-O215)*K215),IF(N215="SELL - CALL",IF(O215-H215&gt;0,0,(O215-H215)*K215),IF(N215="BUY - PUT",IF(H215-O215&gt;0,0,(O215-H215)*K215)))))</f>
        <v>-37819.9999999997</v>
      </c>
    </row>
    <row r="216" customFormat="false" ht="12.75" hidden="false" customHeight="false" outlineLevel="0" collapsed="false">
      <c r="A216" s="0" t="s">
        <v>236</v>
      </c>
      <c r="B216" s="0" t="s">
        <v>240</v>
      </c>
      <c r="C216" s="1" t="s">
        <v>228</v>
      </c>
      <c r="D216" s="0" t="s">
        <v>20</v>
      </c>
      <c r="E216" s="0" t="s">
        <v>21</v>
      </c>
      <c r="F216" s="2" t="n">
        <v>36951</v>
      </c>
      <c r="G216" s="7" t="n">
        <v>-310000</v>
      </c>
      <c r="H216" s="1" t="n">
        <v>5.27</v>
      </c>
      <c r="I216" s="8" t="n">
        <v>0.15</v>
      </c>
      <c r="J216" s="1" t="n">
        <v>4.998</v>
      </c>
      <c r="K216" s="24" t="n">
        <f aca="false">ABS(G216)</f>
        <v>310000</v>
      </c>
      <c r="L216" s="24" t="str">
        <f aca="false">IF(G216&gt;0,"BUY","SELL")</f>
        <v>SELL</v>
      </c>
      <c r="M216" s="24" t="str">
        <f aca="false">IF(E216="C","CALL","PUT")</f>
        <v>CALL</v>
      </c>
      <c r="N216" s="24" t="str">
        <f aca="false">CONCATENATE(L216," - ",M216)</f>
        <v>SELL - CALL</v>
      </c>
      <c r="O216" s="24" t="n">
        <f aca="false">I216+J216</f>
        <v>5.148</v>
      </c>
      <c r="P216" s="9" t="n">
        <f aca="false">IF(N216="SELL - PUT",IF(H216-O216&gt;0,0,(H216-O216)*K216),IF(N216="BUY - CALL",IF(O216-H216&gt;0,0,(H216-O216)*K216),IF(N216="SELL - CALL",IF(O216-H216&gt;0,0,(O216-H216)*K216),IF(N216="BUY - PUT",IF(H216-O216&gt;0,0,(O216-H216)*K216)))))</f>
        <v>-37819.9999999997</v>
      </c>
    </row>
    <row r="217" customFormat="false" ht="12.75" hidden="false" customHeight="false" outlineLevel="0" collapsed="false">
      <c r="A217" s="19" t="s">
        <v>24</v>
      </c>
      <c r="B217" s="0" t="s">
        <v>241</v>
      </c>
      <c r="C217" s="1" t="s">
        <v>228</v>
      </c>
      <c r="D217" s="0" t="s">
        <v>20</v>
      </c>
      <c r="E217" s="0" t="s">
        <v>21</v>
      </c>
      <c r="F217" s="2" t="n">
        <v>36951</v>
      </c>
      <c r="G217" s="7" t="n">
        <v>-310000</v>
      </c>
      <c r="H217" s="1" t="n">
        <v>5.27</v>
      </c>
      <c r="I217" s="0" t="n">
        <v>0.15</v>
      </c>
      <c r="J217" s="1" t="n">
        <v>4.998</v>
      </c>
      <c r="K217" s="24" t="n">
        <f aca="false">ABS(G217)</f>
        <v>310000</v>
      </c>
      <c r="L217" s="24" t="str">
        <f aca="false">IF(G217&gt;0,"BUY","SELL")</f>
        <v>SELL</v>
      </c>
      <c r="M217" s="24" t="str">
        <f aca="false">IF(E217="C","CALL","PUT")</f>
        <v>CALL</v>
      </c>
      <c r="N217" s="24" t="str">
        <f aca="false">CONCATENATE(L217," - ",M217)</f>
        <v>SELL - CALL</v>
      </c>
      <c r="O217" s="24" t="n">
        <f aca="false">I217+J217</f>
        <v>5.148</v>
      </c>
      <c r="P217" s="9" t="n">
        <f aca="false">IF(N217="SELL - PUT",IF(H217-O217&gt;0,0,(H217-O217)*K217),IF(N217="BUY - CALL",IF(O217-H217&gt;0,0,(H217-O217)*K217),IF(N217="SELL - CALL",IF(O217-H217&gt;0,0,(O217-H217)*K217),IF(N217="BUY - PUT",IF(H217-O217&gt;0,0,(O217-H217)*K217)))))</f>
        <v>-37819.9999999997</v>
      </c>
    </row>
    <row r="218" customFormat="false" ht="12.75" hidden="false" customHeight="false" outlineLevel="0" collapsed="false">
      <c r="A218" s="10" t="s">
        <v>236</v>
      </c>
      <c r="B218" s="0" t="s">
        <v>242</v>
      </c>
      <c r="C218" s="1" t="s">
        <v>228</v>
      </c>
      <c r="D218" s="0" t="s">
        <v>20</v>
      </c>
      <c r="E218" s="0" t="s">
        <v>21</v>
      </c>
      <c r="F218" s="2" t="n">
        <v>36951</v>
      </c>
      <c r="G218" s="7" t="n">
        <v>-1000000</v>
      </c>
      <c r="H218" s="1" t="n">
        <v>5.27</v>
      </c>
      <c r="I218" s="0" t="n">
        <v>0.2</v>
      </c>
      <c r="J218" s="1" t="n">
        <v>4.998</v>
      </c>
      <c r="K218" s="24" t="n">
        <f aca="false">ABS(G218)</f>
        <v>1000000</v>
      </c>
      <c r="L218" s="24" t="str">
        <f aca="false">IF(G218&gt;0,"BUY","SELL")</f>
        <v>SELL</v>
      </c>
      <c r="M218" s="24" t="str">
        <f aca="false">IF(E218="C","CALL","PUT")</f>
        <v>CALL</v>
      </c>
      <c r="N218" s="24" t="str">
        <f aca="false">CONCATENATE(L218," - ",M218)</f>
        <v>SELL - CALL</v>
      </c>
      <c r="O218" s="24" t="n">
        <f aca="false">I218+J218</f>
        <v>5.198</v>
      </c>
      <c r="P218" s="9" t="n">
        <f aca="false">IF(N218="SELL - PUT",IF(H218-O218&gt;0,0,(H218-O218)*K218),IF(N218="BUY - CALL",IF(O218-H218&gt;0,0,(H218-O218)*K218),IF(N218="SELL - CALL",IF(O218-H218&gt;0,0,(O218-H218)*K218),IF(N218="BUY - PUT",IF(H218-O218&gt;0,0,(O218-H218)*K218)))))</f>
        <v>-71999.9999999992</v>
      </c>
    </row>
    <row r="219" customFormat="false" ht="12.75" hidden="false" customHeight="false" outlineLevel="0" collapsed="false">
      <c r="A219" s="0" t="s">
        <v>226</v>
      </c>
      <c r="B219" s="0" t="s">
        <v>243</v>
      </c>
      <c r="C219" s="1" t="s">
        <v>228</v>
      </c>
      <c r="D219" s="0" t="s">
        <v>20</v>
      </c>
      <c r="E219" s="0" t="s">
        <v>35</v>
      </c>
      <c r="F219" s="2" t="n">
        <v>36951</v>
      </c>
      <c r="G219" s="7" t="n">
        <v>310000</v>
      </c>
      <c r="H219" s="1" t="n">
        <v>5.27</v>
      </c>
      <c r="I219" s="0" t="n">
        <v>0.11</v>
      </c>
      <c r="J219" s="1" t="n">
        <v>4.998</v>
      </c>
      <c r="K219" s="24" t="n">
        <f aca="false">ABS(G219)</f>
        <v>310000</v>
      </c>
      <c r="L219" s="24" t="str">
        <f aca="false">IF(G219&gt;0,"BUY","SELL")</f>
        <v>BUY</v>
      </c>
      <c r="M219" s="24" t="str">
        <f aca="false">IF(E219="C","CALL","PUT")</f>
        <v>PUT</v>
      </c>
      <c r="N219" s="24" t="str">
        <f aca="false">CONCATENATE(L219," - ",M219)</f>
        <v>BUY - PUT</v>
      </c>
      <c r="O219" s="24" t="n">
        <f aca="false">I219+J219</f>
        <v>5.108</v>
      </c>
      <c r="P219" s="9" t="n">
        <f aca="false">IF(N219="SELL - PUT",IF(H219-O219&gt;0,0,(H219-O219)*K219),IF(N219="BUY - CALL",IF(O219-H219&gt;0,0,(H219-O219)*K219),IF(N219="SELL - CALL",IF(O219-H219&gt;0,0,(O219-H219)*K219),IF(N219="BUY - PUT",IF(H219-O219&gt;0,0,(O219-H219)*K219)))))</f>
        <v>0</v>
      </c>
    </row>
    <row r="220" customFormat="false" ht="12.75" hidden="false" customHeight="false" outlineLevel="0" collapsed="false">
      <c r="A220" s="19" t="s">
        <v>226</v>
      </c>
      <c r="B220" s="0" t="s">
        <v>245</v>
      </c>
      <c r="C220" s="1" t="s">
        <v>228</v>
      </c>
      <c r="D220" s="0" t="s">
        <v>20</v>
      </c>
      <c r="E220" s="0" t="s">
        <v>35</v>
      </c>
      <c r="F220" s="2" t="n">
        <v>36951</v>
      </c>
      <c r="G220" s="7" t="n">
        <v>310000</v>
      </c>
      <c r="H220" s="1" t="n">
        <v>5.27</v>
      </c>
      <c r="I220" s="0" t="n">
        <v>0.11</v>
      </c>
      <c r="J220" s="1" t="n">
        <v>4.998</v>
      </c>
      <c r="K220" s="24" t="n">
        <f aca="false">ABS(G220)</f>
        <v>310000</v>
      </c>
      <c r="L220" s="24" t="str">
        <f aca="false">IF(G220&gt;0,"BUY","SELL")</f>
        <v>BUY</v>
      </c>
      <c r="M220" s="24" t="str">
        <f aca="false">IF(E220="C","CALL","PUT")</f>
        <v>PUT</v>
      </c>
      <c r="N220" s="24" t="str">
        <f aca="false">CONCATENATE(L220," - ",M220)</f>
        <v>BUY - PUT</v>
      </c>
      <c r="O220" s="24" t="n">
        <f aca="false">I220+J220</f>
        <v>5.108</v>
      </c>
      <c r="P220" s="9" t="n">
        <f aca="false">IF(N220="SELL - PUT",IF(H220-O220&gt;0,0,(H220-O220)*K220),IF(N220="BUY - CALL",IF(O220-H220&gt;0,0,(H220-O220)*K220),IF(N220="SELL - CALL",IF(O220-H220&gt;0,0,(O220-H220)*K220),IF(N220="BUY - PUT",IF(H220-O220&gt;0,0,(O220-H220)*K220)))))</f>
        <v>0</v>
      </c>
    </row>
    <row r="221" customFormat="false" ht="12.75" hidden="false" customHeight="false" outlineLevel="0" collapsed="false">
      <c r="A221" s="23" t="s">
        <v>86</v>
      </c>
      <c r="B221" s="24" t="s">
        <v>246</v>
      </c>
      <c r="C221" s="25" t="s">
        <v>228</v>
      </c>
      <c r="D221" s="24" t="s">
        <v>20</v>
      </c>
      <c r="E221" s="24" t="s">
        <v>21</v>
      </c>
      <c r="F221" s="26" t="n">
        <v>36951</v>
      </c>
      <c r="G221" s="7" t="n">
        <v>310000</v>
      </c>
      <c r="H221" s="1" t="n">
        <v>5.27</v>
      </c>
      <c r="I221" s="24" t="n">
        <v>0.15</v>
      </c>
      <c r="J221" s="1" t="n">
        <v>4.998</v>
      </c>
      <c r="K221" s="24" t="n">
        <f aca="false">ABS(G221)</f>
        <v>310000</v>
      </c>
      <c r="L221" s="24" t="str">
        <f aca="false">IF(G221&gt;0,"BUY","SELL")</f>
        <v>BUY</v>
      </c>
      <c r="M221" s="24" t="str">
        <f aca="false">IF(E221="C","CALL","PUT")</f>
        <v>CALL</v>
      </c>
      <c r="N221" s="24" t="str">
        <f aca="false">CONCATENATE(L221," - ",M221)</f>
        <v>BUY - CALL</v>
      </c>
      <c r="O221" s="24" t="n">
        <f aca="false">I221+J221</f>
        <v>5.148</v>
      </c>
      <c r="P221" s="9" t="n">
        <f aca="false">IF(N221="SELL - PUT",IF(H221-O221&gt;0,0,(H221-O221)*K221),IF(N221="BUY - CALL",IF(O221-H221&gt;0,0,(H221-O221)*K221),IF(N221="SELL - CALL",IF(O221-H221&gt;0,0,(O221-H221)*K221),IF(N221="BUY - PUT",IF(H221-O221&gt;0,0,(O221-H221)*K221)))))</f>
        <v>37819.9999999997</v>
      </c>
    </row>
    <row r="222" customFormat="false" ht="12.75" hidden="false" customHeight="false" outlineLevel="0" collapsed="false">
      <c r="A222" s="23" t="s">
        <v>68</v>
      </c>
      <c r="B222" s="24" t="s">
        <v>247</v>
      </c>
      <c r="C222" s="25" t="s">
        <v>228</v>
      </c>
      <c r="D222" s="24" t="s">
        <v>20</v>
      </c>
      <c r="E222" s="24" t="s">
        <v>21</v>
      </c>
      <c r="F222" s="26" t="n">
        <v>36951</v>
      </c>
      <c r="G222" s="7" t="n">
        <v>310000</v>
      </c>
      <c r="H222" s="1" t="n">
        <v>5.27</v>
      </c>
      <c r="I222" s="24" t="n">
        <v>0.2</v>
      </c>
      <c r="J222" s="1" t="n">
        <v>4.998</v>
      </c>
      <c r="K222" s="24" t="n">
        <f aca="false">ABS(G222)</f>
        <v>310000</v>
      </c>
      <c r="L222" s="24" t="str">
        <f aca="false">IF(G222&gt;0,"BUY","SELL")</f>
        <v>BUY</v>
      </c>
      <c r="M222" s="24" t="str">
        <f aca="false">IF(E222="C","CALL","PUT")</f>
        <v>CALL</v>
      </c>
      <c r="N222" s="24" t="str">
        <f aca="false">CONCATENATE(L222," - ",M222)</f>
        <v>BUY - CALL</v>
      </c>
      <c r="O222" s="24" t="n">
        <f aca="false">I222+J222</f>
        <v>5.198</v>
      </c>
      <c r="P222" s="9" t="n">
        <f aca="false">IF(N222="SELL - PUT",IF(H222-O222&gt;0,0,(H222-O222)*K222),IF(N222="BUY - CALL",IF(O222-H222&gt;0,0,(H222-O222)*K222),IF(N222="SELL - CALL",IF(O222-H222&gt;0,0,(O222-H222)*K222),IF(N222="BUY - PUT",IF(H222-O222&gt;0,0,(O222-H222)*K222)))))</f>
        <v>22319.9999999997</v>
      </c>
    </row>
    <row r="223" customFormat="false" ht="12.75" hidden="false" customHeight="false" outlineLevel="0" collapsed="false">
      <c r="A223" s="23" t="s">
        <v>22</v>
      </c>
      <c r="B223" s="24" t="s">
        <v>248</v>
      </c>
      <c r="C223" s="25" t="s">
        <v>228</v>
      </c>
      <c r="D223" s="24" t="s">
        <v>20</v>
      </c>
      <c r="E223" s="24" t="s">
        <v>21</v>
      </c>
      <c r="F223" s="26" t="n">
        <v>36951</v>
      </c>
      <c r="G223" s="7" t="n">
        <v>500000</v>
      </c>
      <c r="H223" s="1" t="n">
        <v>5.27</v>
      </c>
      <c r="I223" s="24" t="n">
        <v>0.2</v>
      </c>
      <c r="J223" s="1" t="n">
        <v>4.998</v>
      </c>
      <c r="K223" s="24" t="n">
        <f aca="false">ABS(G223)</f>
        <v>500000</v>
      </c>
      <c r="L223" s="24" t="str">
        <f aca="false">IF(G223&gt;0,"BUY","SELL")</f>
        <v>BUY</v>
      </c>
      <c r="M223" s="24" t="str">
        <f aca="false">IF(E223="C","CALL","PUT")</f>
        <v>CALL</v>
      </c>
      <c r="N223" s="24" t="str">
        <f aca="false">CONCATENATE(L223," - ",M223)</f>
        <v>BUY - CALL</v>
      </c>
      <c r="O223" s="24" t="n">
        <f aca="false">I223+J223</f>
        <v>5.198</v>
      </c>
      <c r="P223" s="9" t="n">
        <f aca="false">IF(N223="SELL - PUT",IF(H223-O223&gt;0,0,(H223-O223)*K223),IF(N223="BUY - CALL",IF(O223-H223&gt;0,0,(H223-O223)*K223),IF(N223="SELL - CALL",IF(O223-H223&gt;0,0,(O223-H223)*K223),IF(N223="BUY - PUT",IF(H223-O223&gt;0,0,(O223-H223)*K223)))))</f>
        <v>35999.9999999996</v>
      </c>
    </row>
    <row r="224" customFormat="false" ht="12.75" hidden="false" customHeight="false" outlineLevel="0" collapsed="false">
      <c r="A224" s="23" t="s">
        <v>24</v>
      </c>
      <c r="B224" s="24" t="s">
        <v>249</v>
      </c>
      <c r="C224" s="25" t="s">
        <v>228</v>
      </c>
      <c r="D224" s="24" t="s">
        <v>20</v>
      </c>
      <c r="E224" s="24" t="s">
        <v>21</v>
      </c>
      <c r="F224" s="26" t="n">
        <v>36951</v>
      </c>
      <c r="G224" s="7" t="n">
        <v>-500000</v>
      </c>
      <c r="H224" s="1" t="n">
        <v>5.27</v>
      </c>
      <c r="I224" s="24" t="n">
        <v>0.2</v>
      </c>
      <c r="J224" s="1" t="n">
        <v>4.998</v>
      </c>
      <c r="K224" s="24" t="n">
        <f aca="false">ABS(G224)</f>
        <v>500000</v>
      </c>
      <c r="L224" s="24" t="str">
        <f aca="false">IF(G224&gt;0,"BUY","SELL")</f>
        <v>SELL</v>
      </c>
      <c r="M224" s="24" t="str">
        <f aca="false">IF(E224="C","CALL","PUT")</f>
        <v>CALL</v>
      </c>
      <c r="N224" s="24" t="str">
        <f aca="false">CONCATENATE(L224," - ",M224)</f>
        <v>SELL - CALL</v>
      </c>
      <c r="O224" s="24" t="n">
        <f aca="false">I224+J224</f>
        <v>5.198</v>
      </c>
      <c r="P224" s="9" t="n">
        <f aca="false">IF(N224="SELL - PUT",IF(H224-O224&gt;0,0,(H224-O224)*K224),IF(N224="BUY - CALL",IF(O224-H224&gt;0,0,(H224-O224)*K224),IF(N224="SELL - CALL",IF(O224-H224&gt;0,0,(O224-H224)*K224),IF(N224="BUY - PUT",IF(H224-O224&gt;0,0,(O224-H224)*K224)))))</f>
        <v>-35999.9999999996</v>
      </c>
    </row>
    <row r="225" customFormat="false" ht="12.75" hidden="false" customHeight="false" outlineLevel="0" collapsed="false">
      <c r="A225" s="23" t="s">
        <v>86</v>
      </c>
      <c r="B225" s="24" t="s">
        <v>250</v>
      </c>
      <c r="C225" s="25" t="s">
        <v>228</v>
      </c>
      <c r="D225" s="24" t="s">
        <v>20</v>
      </c>
      <c r="E225" s="24" t="s">
        <v>21</v>
      </c>
      <c r="F225" s="26" t="n">
        <v>36951</v>
      </c>
      <c r="G225" s="7" t="n">
        <v>-500000</v>
      </c>
      <c r="H225" s="1" t="n">
        <v>5.27</v>
      </c>
      <c r="I225" s="24" t="n">
        <v>0.2</v>
      </c>
      <c r="J225" s="1" t="n">
        <v>4.998</v>
      </c>
      <c r="K225" s="24" t="n">
        <f aca="false">ABS(G225)</f>
        <v>500000</v>
      </c>
      <c r="L225" s="24" t="str">
        <f aca="false">IF(G225&gt;0,"BUY","SELL")</f>
        <v>SELL</v>
      </c>
      <c r="M225" s="24" t="str">
        <f aca="false">IF(E225="C","CALL","PUT")</f>
        <v>CALL</v>
      </c>
      <c r="N225" s="24" t="str">
        <f aca="false">CONCATENATE(L225," - ",M225)</f>
        <v>SELL - CALL</v>
      </c>
      <c r="O225" s="24" t="n">
        <f aca="false">I225+J225</f>
        <v>5.198</v>
      </c>
      <c r="P225" s="9" t="n">
        <f aca="false">IF(N225="SELL - PUT",IF(H225-O225&gt;0,0,(H225-O225)*K225),IF(N225="BUY - CALL",IF(O225-H225&gt;0,0,(H225-O225)*K225),IF(N225="SELL - CALL",IF(O225-H225&gt;0,0,(O225-H225)*K225),IF(N225="BUY - PUT",IF(H225-O225&gt;0,0,(O225-H225)*K225)))))</f>
        <v>-35999.9999999996</v>
      </c>
    </row>
    <row r="226" customFormat="false" ht="12.75" hidden="false" customHeight="false" outlineLevel="0" collapsed="false">
      <c r="A226" s="23" t="s">
        <v>102</v>
      </c>
      <c r="B226" s="24" t="s">
        <v>251</v>
      </c>
      <c r="C226" s="25" t="s">
        <v>228</v>
      </c>
      <c r="D226" s="24" t="s">
        <v>20</v>
      </c>
      <c r="E226" s="24" t="s">
        <v>21</v>
      </c>
      <c r="F226" s="26" t="n">
        <v>36951</v>
      </c>
      <c r="G226" s="7" t="n">
        <v>500000</v>
      </c>
      <c r="H226" s="1" t="n">
        <v>5.27</v>
      </c>
      <c r="I226" s="24" t="n">
        <v>0.3</v>
      </c>
      <c r="J226" s="1" t="n">
        <v>4.998</v>
      </c>
      <c r="K226" s="24" t="n">
        <f aca="false">ABS(G226)</f>
        <v>500000</v>
      </c>
      <c r="L226" s="24" t="str">
        <f aca="false">IF(G226&gt;0,"BUY","SELL")</f>
        <v>BUY</v>
      </c>
      <c r="M226" s="24" t="str">
        <f aca="false">IF(E226="C","CALL","PUT")</f>
        <v>CALL</v>
      </c>
      <c r="N226" s="24" t="str">
        <f aca="false">CONCATENATE(L226," - ",M226)</f>
        <v>BUY - CALL</v>
      </c>
      <c r="O226" s="24" t="n">
        <f aca="false">I226+J226</f>
        <v>5.298</v>
      </c>
      <c r="P226" s="9" t="n">
        <f aca="false">IF(N226="SELL - PUT",IF(H226-O226&gt;0,0,(H226-O226)*K226),IF(N226="BUY - CALL",IF(O226-H226&gt;0,0,(H226-O226)*K226),IF(N226="SELL - CALL",IF(O226-H226&gt;0,0,(O226-H226)*K226),IF(N226="BUY - PUT",IF(H226-O226&gt;0,0,(O226-H226)*K226)))))</f>
        <v>0</v>
      </c>
    </row>
    <row r="227" customFormat="false" ht="12.75" hidden="false" customHeight="false" outlineLevel="0" collapsed="false">
      <c r="A227" s="23" t="s">
        <v>22</v>
      </c>
      <c r="B227" s="24" t="s">
        <v>252</v>
      </c>
      <c r="C227" s="25" t="s">
        <v>228</v>
      </c>
      <c r="D227" s="24" t="s">
        <v>20</v>
      </c>
      <c r="E227" s="24" t="s">
        <v>21</v>
      </c>
      <c r="F227" s="26" t="n">
        <v>36951</v>
      </c>
      <c r="G227" s="7" t="n">
        <v>-620000</v>
      </c>
      <c r="H227" s="1" t="n">
        <v>5.27</v>
      </c>
      <c r="I227" s="24" t="n">
        <v>0.2</v>
      </c>
      <c r="J227" s="1" t="n">
        <v>4.998</v>
      </c>
      <c r="K227" s="24" t="n">
        <f aca="false">ABS(G227)</f>
        <v>620000</v>
      </c>
      <c r="L227" s="24" t="str">
        <f aca="false">IF(G227&gt;0,"BUY","SELL")</f>
        <v>SELL</v>
      </c>
      <c r="M227" s="24" t="str">
        <f aca="false">IF(E227="C","CALL","PUT")</f>
        <v>CALL</v>
      </c>
      <c r="N227" s="24" t="str">
        <f aca="false">CONCATENATE(L227," - ",M227)</f>
        <v>SELL - CALL</v>
      </c>
      <c r="O227" s="24" t="n">
        <f aca="false">I227+J227</f>
        <v>5.198</v>
      </c>
      <c r="P227" s="9" t="n">
        <f aca="false">IF(N227="SELL - PUT",IF(H227-O227&gt;0,0,(H227-O227)*K227),IF(N227="BUY - CALL",IF(O227-H227&gt;0,0,(H227-O227)*K227),IF(N227="SELL - CALL",IF(O227-H227&gt;0,0,(O227-H227)*K227),IF(N227="BUY - PUT",IF(H227-O227&gt;0,0,(O227-H227)*K227)))))</f>
        <v>-44639.9999999995</v>
      </c>
    </row>
    <row r="228" customFormat="false" ht="12.75" hidden="false" customHeight="false" outlineLevel="0" collapsed="false">
      <c r="A228" s="23" t="s">
        <v>22</v>
      </c>
      <c r="B228" s="24" t="s">
        <v>253</v>
      </c>
      <c r="C228" s="25" t="s">
        <v>228</v>
      </c>
      <c r="D228" s="24" t="s">
        <v>20</v>
      </c>
      <c r="E228" s="24" t="s">
        <v>21</v>
      </c>
      <c r="F228" s="26" t="n">
        <v>36951</v>
      </c>
      <c r="G228" s="7" t="n">
        <v>-310000</v>
      </c>
      <c r="H228" s="1" t="n">
        <v>5.27</v>
      </c>
      <c r="I228" s="24" t="n">
        <v>0.15</v>
      </c>
      <c r="J228" s="1" t="n">
        <v>4.998</v>
      </c>
      <c r="K228" s="24" t="n">
        <f aca="false">ABS(G228)</f>
        <v>310000</v>
      </c>
      <c r="L228" s="24" t="str">
        <f aca="false">IF(G228&gt;0,"BUY","SELL")</f>
        <v>SELL</v>
      </c>
      <c r="M228" s="24" t="str">
        <f aca="false">IF(E228="C","CALL","PUT")</f>
        <v>CALL</v>
      </c>
      <c r="N228" s="24" t="str">
        <f aca="false">CONCATENATE(L228," - ",M228)</f>
        <v>SELL - CALL</v>
      </c>
      <c r="O228" s="24" t="n">
        <f aca="false">I228+J228</f>
        <v>5.148</v>
      </c>
      <c r="P228" s="9" t="n">
        <f aca="false">IF(N228="SELL - PUT",IF(H228-O228&gt;0,0,(H228-O228)*K228),IF(N228="BUY - CALL",IF(O228-H228&gt;0,0,(H228-O228)*K228),IF(N228="SELL - CALL",IF(O228-H228&gt;0,0,(O228-H228)*K228),IF(N228="BUY - PUT",IF(H228-O228&gt;0,0,(O228-H228)*K228)))))</f>
        <v>-37819.9999999997</v>
      </c>
    </row>
    <row r="229" customFormat="false" ht="12.75" hidden="false" customHeight="false" outlineLevel="0" collapsed="false">
      <c r="A229" s="23" t="s">
        <v>86</v>
      </c>
      <c r="B229" s="24" t="s">
        <v>254</v>
      </c>
      <c r="C229" s="25" t="s">
        <v>228</v>
      </c>
      <c r="D229" s="24" t="s">
        <v>20</v>
      </c>
      <c r="E229" s="24" t="s">
        <v>35</v>
      </c>
      <c r="F229" s="26" t="n">
        <v>36951</v>
      </c>
      <c r="G229" s="7" t="n">
        <v>500000</v>
      </c>
      <c r="H229" s="1" t="n">
        <v>5.27</v>
      </c>
      <c r="I229" s="24" t="n">
        <v>0.15</v>
      </c>
      <c r="J229" s="1" t="n">
        <v>4.998</v>
      </c>
      <c r="K229" s="24" t="n">
        <f aca="false">ABS(G229)</f>
        <v>500000</v>
      </c>
      <c r="L229" s="24" t="str">
        <f aca="false">IF(G229&gt;0,"BUY","SELL")</f>
        <v>BUY</v>
      </c>
      <c r="M229" s="24" t="str">
        <f aca="false">IF(E229="C","CALL","PUT")</f>
        <v>PUT</v>
      </c>
      <c r="N229" s="24" t="str">
        <f aca="false">CONCATENATE(L229," - ",M229)</f>
        <v>BUY - PUT</v>
      </c>
      <c r="O229" s="24" t="n">
        <f aca="false">I229+J229</f>
        <v>5.148</v>
      </c>
      <c r="P229" s="9" t="n">
        <f aca="false">IF(N229="SELL - PUT",IF(H229-O229&gt;0,0,(H229-O229)*K229),IF(N229="BUY - CALL",IF(O229-H229&gt;0,0,(H229-O229)*K229),IF(N229="SELL - CALL",IF(O229-H229&gt;0,0,(O229-H229)*K229),IF(N229="BUY - PUT",IF(H229-O229&gt;0,0,(O229-H229)*K229)))))</f>
        <v>0</v>
      </c>
    </row>
    <row r="230" customFormat="false" ht="12.75" hidden="false" customHeight="false" outlineLevel="0" collapsed="false">
      <c r="A230" s="23" t="s">
        <v>30</v>
      </c>
      <c r="B230" s="24" t="s">
        <v>255</v>
      </c>
      <c r="C230" s="25" t="s">
        <v>228</v>
      </c>
      <c r="D230" s="24" t="s">
        <v>20</v>
      </c>
      <c r="E230" s="24" t="s">
        <v>21</v>
      </c>
      <c r="F230" s="26" t="n">
        <v>36951</v>
      </c>
      <c r="G230" s="7" t="n">
        <v>-1000000</v>
      </c>
      <c r="H230" s="1" t="n">
        <v>5.27</v>
      </c>
      <c r="I230" s="24" t="n">
        <v>0.16</v>
      </c>
      <c r="J230" s="1" t="n">
        <v>4.998</v>
      </c>
      <c r="K230" s="24" t="n">
        <f aca="false">ABS(G230)</f>
        <v>1000000</v>
      </c>
      <c r="L230" s="24" t="str">
        <f aca="false">IF(G230&gt;0,"BUY","SELL")</f>
        <v>SELL</v>
      </c>
      <c r="M230" s="24" t="str">
        <f aca="false">IF(E230="C","CALL","PUT")</f>
        <v>CALL</v>
      </c>
      <c r="N230" s="24" t="str">
        <f aca="false">CONCATENATE(L230," - ",M230)</f>
        <v>SELL - CALL</v>
      </c>
      <c r="O230" s="24" t="n">
        <f aca="false">I230+J230</f>
        <v>5.158</v>
      </c>
      <c r="P230" s="9" t="n">
        <f aca="false">IF(N230="SELL - PUT",IF(H230-O230&gt;0,0,(H230-O230)*K230),IF(N230="BUY - CALL",IF(O230-H230&gt;0,0,(H230-O230)*K230),IF(N230="SELL - CALL",IF(O230-H230&gt;0,0,(O230-H230)*K230),IF(N230="BUY - PUT",IF(H230-O230&gt;0,0,(O230-H230)*K230)))))</f>
        <v>-111999.999999999</v>
      </c>
    </row>
    <row r="231" customFormat="false" ht="12.75" hidden="false" customHeight="false" outlineLevel="0" collapsed="false">
      <c r="A231" s="19" t="s">
        <v>86</v>
      </c>
      <c r="B231" s="0" t="s">
        <v>256</v>
      </c>
      <c r="C231" s="1" t="s">
        <v>228</v>
      </c>
      <c r="D231" s="0" t="s">
        <v>20</v>
      </c>
      <c r="E231" s="0" t="s">
        <v>21</v>
      </c>
      <c r="F231" s="2" t="n">
        <v>36951</v>
      </c>
      <c r="G231" s="7" t="n">
        <v>-500000</v>
      </c>
      <c r="H231" s="1" t="n">
        <v>5.27</v>
      </c>
      <c r="I231" s="0" t="n">
        <v>0.15</v>
      </c>
      <c r="J231" s="1" t="n">
        <v>4.998</v>
      </c>
      <c r="K231" s="24" t="n">
        <f aca="false">ABS(G231)</f>
        <v>500000</v>
      </c>
      <c r="L231" s="24" t="str">
        <f aca="false">IF(G231&gt;0,"BUY","SELL")</f>
        <v>SELL</v>
      </c>
      <c r="M231" s="24" t="str">
        <f aca="false">IF(E231="C","CALL","PUT")</f>
        <v>CALL</v>
      </c>
      <c r="N231" s="24" t="str">
        <f aca="false">CONCATENATE(L231," - ",M231)</f>
        <v>SELL - CALL</v>
      </c>
      <c r="O231" s="24" t="n">
        <f aca="false">I231+J231</f>
        <v>5.148</v>
      </c>
      <c r="P231" s="9" t="n">
        <f aca="false">IF(N231="SELL - PUT",IF(H231-O231&gt;0,0,(H231-O231)*K231),IF(N231="BUY - CALL",IF(O231-H231&gt;0,0,(H231-O231)*K231),IF(N231="SELL - CALL",IF(O231-H231&gt;0,0,(O231-H231)*K231),IF(N231="BUY - PUT",IF(H231-O231&gt;0,0,(O231-H231)*K231)))))</f>
        <v>-60999.9999999995</v>
      </c>
    </row>
    <row r="232" customFormat="false" ht="12.75" hidden="false" customHeight="false" outlineLevel="0" collapsed="false">
      <c r="A232" s="0" t="s">
        <v>52</v>
      </c>
      <c r="B232" s="0" t="s">
        <v>257</v>
      </c>
      <c r="C232" s="1" t="s">
        <v>228</v>
      </c>
      <c r="D232" s="0" t="s">
        <v>20</v>
      </c>
      <c r="E232" s="0" t="s">
        <v>21</v>
      </c>
      <c r="F232" s="2" t="n">
        <v>36951</v>
      </c>
      <c r="G232" s="7" t="n">
        <v>-1000000</v>
      </c>
      <c r="H232" s="1" t="n">
        <v>5.27</v>
      </c>
      <c r="I232" s="0" t="n">
        <v>0.12</v>
      </c>
      <c r="J232" s="1" t="n">
        <v>4.998</v>
      </c>
      <c r="K232" s="24" t="n">
        <f aca="false">ABS(G232)</f>
        <v>1000000</v>
      </c>
      <c r="L232" s="24" t="str">
        <f aca="false">IF(G232&gt;0,"BUY","SELL")</f>
        <v>SELL</v>
      </c>
      <c r="M232" s="24" t="str">
        <f aca="false">IF(E232="C","CALL","PUT")</f>
        <v>CALL</v>
      </c>
      <c r="N232" s="24" t="str">
        <f aca="false">CONCATENATE(L232," - ",M232)</f>
        <v>SELL - CALL</v>
      </c>
      <c r="O232" s="24" t="n">
        <f aca="false">I232+J232</f>
        <v>5.118</v>
      </c>
      <c r="P232" s="9" t="n">
        <f aca="false">IF(N232="SELL - PUT",IF(H232-O232&gt;0,0,(H232-O232)*K232),IF(N232="BUY - CALL",IF(O232-H232&gt;0,0,(H232-O232)*K232),IF(N232="SELL - CALL",IF(O232-H232&gt;0,0,(O232-H232)*K232),IF(N232="BUY - PUT",IF(H232-O232&gt;0,0,(O232-H232)*K232)))))</f>
        <v>-151999.999999999</v>
      </c>
    </row>
    <row r="233" customFormat="false" ht="12.75" hidden="false" customHeight="false" outlineLevel="0" collapsed="false">
      <c r="A233" s="0" t="s">
        <v>24</v>
      </c>
      <c r="B233" s="0" t="s">
        <v>258</v>
      </c>
      <c r="C233" s="1" t="s">
        <v>228</v>
      </c>
      <c r="D233" s="0" t="s">
        <v>20</v>
      </c>
      <c r="E233" s="0" t="s">
        <v>21</v>
      </c>
      <c r="F233" s="2" t="n">
        <v>36951</v>
      </c>
      <c r="G233" s="7" t="n">
        <v>-620000</v>
      </c>
      <c r="H233" s="1" t="n">
        <v>5.27</v>
      </c>
      <c r="I233" s="8" t="n">
        <v>0.2</v>
      </c>
      <c r="J233" s="1" t="n">
        <v>4.998</v>
      </c>
      <c r="K233" s="24" t="n">
        <f aca="false">ABS(G233)</f>
        <v>620000</v>
      </c>
      <c r="L233" s="24" t="str">
        <f aca="false">IF(G233&gt;0,"BUY","SELL")</f>
        <v>SELL</v>
      </c>
      <c r="M233" s="24" t="str">
        <f aca="false">IF(E233="C","CALL","PUT")</f>
        <v>CALL</v>
      </c>
      <c r="N233" s="24" t="str">
        <f aca="false">CONCATENATE(L233," - ",M233)</f>
        <v>SELL - CALL</v>
      </c>
      <c r="O233" s="24" t="n">
        <f aca="false">I233+J233</f>
        <v>5.198</v>
      </c>
      <c r="P233" s="9" t="n">
        <f aca="false">IF(N233="SELL - PUT",IF(H233-O233&gt;0,0,(H233-O233)*K233),IF(N233="BUY - CALL",IF(O233-H233&gt;0,0,(H233-O233)*K233),IF(N233="SELL - CALL",IF(O233-H233&gt;0,0,(O233-H233)*K233),IF(N233="BUY - PUT",IF(H233-O233&gt;0,0,(O233-H233)*K233)))))</f>
        <v>-44639.9999999995</v>
      </c>
    </row>
    <row r="234" customFormat="false" ht="12.75" hidden="false" customHeight="false" outlineLevel="0" collapsed="false">
      <c r="A234" s="23" t="s">
        <v>102</v>
      </c>
      <c r="B234" s="24" t="s">
        <v>273</v>
      </c>
      <c r="C234" s="25" t="s">
        <v>228</v>
      </c>
      <c r="D234" s="24" t="s">
        <v>20</v>
      </c>
      <c r="E234" s="24" t="s">
        <v>21</v>
      </c>
      <c r="F234" s="26" t="n">
        <v>36951</v>
      </c>
      <c r="G234" s="7" t="n">
        <v>620000</v>
      </c>
      <c r="H234" s="1" t="n">
        <v>5.27</v>
      </c>
      <c r="I234" s="24" t="n">
        <v>0.3</v>
      </c>
      <c r="J234" s="1" t="n">
        <v>4.998</v>
      </c>
      <c r="K234" s="24" t="n">
        <f aca="false">ABS(G234)</f>
        <v>620000</v>
      </c>
      <c r="L234" s="24" t="str">
        <f aca="false">IF(G234&gt;0,"BUY","SELL")</f>
        <v>BUY</v>
      </c>
      <c r="M234" s="24" t="str">
        <f aca="false">IF(E234="C","CALL","PUT")</f>
        <v>CALL</v>
      </c>
      <c r="N234" s="24" t="str">
        <f aca="false">CONCATENATE(L234," - ",M234)</f>
        <v>BUY - CALL</v>
      </c>
      <c r="O234" s="24" t="n">
        <f aca="false">I234+J234</f>
        <v>5.298</v>
      </c>
      <c r="P234" s="9" t="n">
        <f aca="false">IF(N234="SELL - PUT",IF(H234-O234&gt;0,0,(H234-O234)*K234),IF(N234="BUY - CALL",IF(O234-H234&gt;0,0,(H234-O234)*K234),IF(N234="SELL - CALL",IF(O234-H234&gt;0,0,(O234-H234)*K234),IF(N234="BUY - PUT",IF(H234-O234&gt;0,0,(O234-H234)*K234)))))</f>
        <v>0</v>
      </c>
    </row>
    <row r="235" customFormat="false" ht="12.75" hidden="false" customHeight="false" outlineLevel="0" collapsed="false">
      <c r="A235" s="23" t="s">
        <v>52</v>
      </c>
      <c r="B235" s="24" t="s">
        <v>259</v>
      </c>
      <c r="C235" s="25" t="s">
        <v>228</v>
      </c>
      <c r="D235" s="24" t="s">
        <v>20</v>
      </c>
      <c r="E235" s="24" t="s">
        <v>21</v>
      </c>
      <c r="F235" s="26" t="n">
        <v>36951</v>
      </c>
      <c r="G235" s="7" t="n">
        <v>310000</v>
      </c>
      <c r="H235" s="1" t="n">
        <v>5.27</v>
      </c>
      <c r="I235" s="24" t="n">
        <v>0.2</v>
      </c>
      <c r="J235" s="1" t="n">
        <v>4.998</v>
      </c>
      <c r="K235" s="24" t="n">
        <f aca="false">ABS(G235)</f>
        <v>310000</v>
      </c>
      <c r="L235" s="24" t="str">
        <f aca="false">IF(G235&gt;0,"BUY","SELL")</f>
        <v>BUY</v>
      </c>
      <c r="M235" s="24" t="str">
        <f aca="false">IF(E235="C","CALL","PUT")</f>
        <v>CALL</v>
      </c>
      <c r="N235" s="24" t="str">
        <f aca="false">CONCATENATE(L235," - ",M235)</f>
        <v>BUY - CALL</v>
      </c>
      <c r="O235" s="24" t="n">
        <f aca="false">I235+J235</f>
        <v>5.198</v>
      </c>
      <c r="P235" s="9" t="n">
        <f aca="false">IF(N235="SELL - PUT",IF(H235-O235&gt;0,0,(H235-O235)*K235),IF(N235="BUY - CALL",IF(O235-H235&gt;0,0,(H235-O235)*K235),IF(N235="SELL - CALL",IF(O235-H235&gt;0,0,(O235-H235)*K235),IF(N235="BUY - PUT",IF(H235-O235&gt;0,0,(O235-H235)*K235)))))</f>
        <v>22319.9999999997</v>
      </c>
    </row>
    <row r="236" customFormat="false" ht="12.75" hidden="false" customHeight="false" outlineLevel="0" collapsed="false">
      <c r="A236" s="23" t="s">
        <v>52</v>
      </c>
      <c r="B236" s="24" t="s">
        <v>260</v>
      </c>
      <c r="C236" s="25" t="s">
        <v>228</v>
      </c>
      <c r="D236" s="24" t="s">
        <v>20</v>
      </c>
      <c r="E236" s="24" t="s">
        <v>21</v>
      </c>
      <c r="F236" s="26" t="n">
        <v>36951</v>
      </c>
      <c r="G236" s="7" t="n">
        <v>620000</v>
      </c>
      <c r="H236" s="1" t="n">
        <v>5.27</v>
      </c>
      <c r="I236" s="24" t="n">
        <v>0.2</v>
      </c>
      <c r="J236" s="1" t="n">
        <v>4.998</v>
      </c>
      <c r="K236" s="24" t="n">
        <f aca="false">ABS(G236)</f>
        <v>620000</v>
      </c>
      <c r="L236" s="24" t="str">
        <f aca="false">IF(G236&gt;0,"BUY","SELL")</f>
        <v>BUY</v>
      </c>
      <c r="M236" s="24" t="str">
        <f aca="false">IF(E236="C","CALL","PUT")</f>
        <v>CALL</v>
      </c>
      <c r="N236" s="24" t="str">
        <f aca="false">CONCATENATE(L236," - ",M236)</f>
        <v>BUY - CALL</v>
      </c>
      <c r="O236" s="24" t="n">
        <f aca="false">I236+J236</f>
        <v>5.198</v>
      </c>
      <c r="P236" s="9" t="n">
        <f aca="false">IF(N236="SELL - PUT",IF(H236-O236&gt;0,0,(H236-O236)*K236),IF(N236="BUY - CALL",IF(O236-H236&gt;0,0,(H236-O236)*K236),IF(N236="SELL - CALL",IF(O236-H236&gt;0,0,(O236-H236)*K236),IF(N236="BUY - PUT",IF(H236-O236&gt;0,0,(O236-H236)*K236)))))</f>
        <v>44639.9999999995</v>
      </c>
    </row>
    <row r="237" customFormat="false" ht="12.75" hidden="false" customHeight="false" outlineLevel="0" collapsed="false">
      <c r="A237" s="23" t="s">
        <v>86</v>
      </c>
      <c r="B237" s="24" t="s">
        <v>261</v>
      </c>
      <c r="C237" s="25" t="s">
        <v>228</v>
      </c>
      <c r="D237" s="24" t="s">
        <v>20</v>
      </c>
      <c r="E237" s="24" t="s">
        <v>21</v>
      </c>
      <c r="F237" s="26" t="n">
        <v>36951</v>
      </c>
      <c r="G237" s="7" t="n">
        <v>1000000</v>
      </c>
      <c r="H237" s="1" t="n">
        <v>5.27</v>
      </c>
      <c r="I237" s="24" t="n">
        <v>0.3</v>
      </c>
      <c r="J237" s="1" t="n">
        <v>4.998</v>
      </c>
      <c r="K237" s="24" t="n">
        <f aca="false">ABS(G237)</f>
        <v>1000000</v>
      </c>
      <c r="L237" s="24" t="str">
        <f aca="false">IF(G237&gt;0,"BUY","SELL")</f>
        <v>BUY</v>
      </c>
      <c r="M237" s="24" t="str">
        <f aca="false">IF(E237="C","CALL","PUT")</f>
        <v>CALL</v>
      </c>
      <c r="N237" s="24" t="str">
        <f aca="false">CONCATENATE(L237," - ",M237)</f>
        <v>BUY - CALL</v>
      </c>
      <c r="O237" s="24" t="n">
        <f aca="false">I237+J237</f>
        <v>5.298</v>
      </c>
      <c r="P237" s="9" t="n">
        <f aca="false">IF(N237="SELL - PUT",IF(H237-O237&gt;0,0,(H237-O237)*K237),IF(N237="BUY - CALL",IF(O237-H237&gt;0,0,(H237-O237)*K237),IF(N237="SELL - CALL",IF(O237-H237&gt;0,0,(O237-H237)*K237),IF(N237="BUY - PUT",IF(H237-O237&gt;0,0,(O237-H237)*K237)))))</f>
        <v>0</v>
      </c>
    </row>
    <row r="238" customFormat="false" ht="12.75" hidden="false" customHeight="false" outlineLevel="0" collapsed="false">
      <c r="A238" s="23" t="s">
        <v>68</v>
      </c>
      <c r="B238" s="24" t="s">
        <v>262</v>
      </c>
      <c r="C238" s="25" t="s">
        <v>228</v>
      </c>
      <c r="D238" s="24" t="s">
        <v>20</v>
      </c>
      <c r="E238" s="24" t="s">
        <v>21</v>
      </c>
      <c r="F238" s="26" t="n">
        <v>36951</v>
      </c>
      <c r="G238" s="7" t="n">
        <v>310000</v>
      </c>
      <c r="H238" s="1" t="n">
        <v>5.27</v>
      </c>
      <c r="I238" s="24" t="n">
        <v>0.3</v>
      </c>
      <c r="J238" s="1" t="n">
        <v>4.998</v>
      </c>
      <c r="K238" s="24" t="n">
        <f aca="false">ABS(G238)</f>
        <v>310000</v>
      </c>
      <c r="L238" s="24" t="str">
        <f aca="false">IF(G238&gt;0,"BUY","SELL")</f>
        <v>BUY</v>
      </c>
      <c r="M238" s="24" t="str">
        <f aca="false">IF(E238="C","CALL","PUT")</f>
        <v>CALL</v>
      </c>
      <c r="N238" s="24" t="str">
        <f aca="false">CONCATENATE(L238," - ",M238)</f>
        <v>BUY - CALL</v>
      </c>
      <c r="O238" s="24" t="n">
        <f aca="false">I238+J238</f>
        <v>5.298</v>
      </c>
      <c r="P238" s="9" t="n">
        <f aca="false">IF(N238="SELL - PUT",IF(H238-O238&gt;0,0,(H238-O238)*K238),IF(N238="BUY - CALL",IF(O238-H238&gt;0,0,(H238-O238)*K238),IF(N238="SELL - CALL",IF(O238-H238&gt;0,0,(O238-H238)*K238),IF(N238="BUY - PUT",IF(H238-O238&gt;0,0,(O238-H238)*K238)))))</f>
        <v>0</v>
      </c>
    </row>
    <row r="239" customFormat="false" ht="12.75" hidden="false" customHeight="false" outlineLevel="0" collapsed="false">
      <c r="A239" s="23" t="s">
        <v>170</v>
      </c>
      <c r="B239" s="24" t="s">
        <v>263</v>
      </c>
      <c r="C239" s="25" t="s">
        <v>228</v>
      </c>
      <c r="D239" s="24" t="s">
        <v>20</v>
      </c>
      <c r="E239" s="24" t="s">
        <v>21</v>
      </c>
      <c r="F239" s="26" t="n">
        <v>36951</v>
      </c>
      <c r="G239" s="7" t="n">
        <v>1000000</v>
      </c>
      <c r="H239" s="1" t="n">
        <v>5.27</v>
      </c>
      <c r="I239" s="24" t="n">
        <v>0.3</v>
      </c>
      <c r="J239" s="1" t="n">
        <v>4.998</v>
      </c>
      <c r="K239" s="24" t="n">
        <f aca="false">ABS(G239)</f>
        <v>1000000</v>
      </c>
      <c r="L239" s="24" t="str">
        <f aca="false">IF(G239&gt;0,"BUY","SELL")</f>
        <v>BUY</v>
      </c>
      <c r="M239" s="24" t="str">
        <f aca="false">IF(E239="C","CALL","PUT")</f>
        <v>CALL</v>
      </c>
      <c r="N239" s="24" t="str">
        <f aca="false">CONCATENATE(L239," - ",M239)</f>
        <v>BUY - CALL</v>
      </c>
      <c r="O239" s="24" t="n">
        <f aca="false">I239+J239</f>
        <v>5.298</v>
      </c>
      <c r="P239" s="9" t="n">
        <f aca="false">IF(N239="SELL - PUT",IF(H239-O239&gt;0,0,(H239-O239)*K239),IF(N239="BUY - CALL",IF(O239-H239&gt;0,0,(H239-O239)*K239),IF(N239="SELL - CALL",IF(O239-H239&gt;0,0,(O239-H239)*K239),IF(N239="BUY - PUT",IF(H239-O239&gt;0,0,(O239-H239)*K239)))))</f>
        <v>0</v>
      </c>
    </row>
    <row r="240" customFormat="false" ht="12.75" hidden="false" customHeight="false" outlineLevel="0" collapsed="false">
      <c r="A240" s="23" t="s">
        <v>170</v>
      </c>
      <c r="B240" s="24" t="s">
        <v>264</v>
      </c>
      <c r="C240" s="25" t="s">
        <v>228</v>
      </c>
      <c r="D240" s="24" t="s">
        <v>20</v>
      </c>
      <c r="E240" s="24" t="s">
        <v>35</v>
      </c>
      <c r="F240" s="26" t="n">
        <v>36951</v>
      </c>
      <c r="G240" s="7" t="n">
        <v>310000</v>
      </c>
      <c r="H240" s="1" t="n">
        <v>5.27</v>
      </c>
      <c r="I240" s="24" t="n">
        <v>0.15</v>
      </c>
      <c r="J240" s="1" t="n">
        <v>4.998</v>
      </c>
      <c r="K240" s="24" t="n">
        <f aca="false">ABS(G240)</f>
        <v>310000</v>
      </c>
      <c r="L240" s="24" t="str">
        <f aca="false">IF(G240&gt;0,"BUY","SELL")</f>
        <v>BUY</v>
      </c>
      <c r="M240" s="24" t="str">
        <f aca="false">IF(E240="C","CALL","PUT")</f>
        <v>PUT</v>
      </c>
      <c r="N240" s="24" t="str">
        <f aca="false">CONCATENATE(L240," - ",M240)</f>
        <v>BUY - PUT</v>
      </c>
      <c r="O240" s="24" t="n">
        <f aca="false">I240+J240</f>
        <v>5.148</v>
      </c>
      <c r="P240" s="9" t="n">
        <f aca="false">IF(N240="SELL - PUT",IF(H240-O240&gt;0,0,(H240-O240)*K240),IF(N240="BUY - CALL",IF(O240-H240&gt;0,0,(H240-O240)*K240),IF(N240="SELL - CALL",IF(O240-H240&gt;0,0,(O240-H240)*K240),IF(N240="BUY - PUT",IF(H240-O240&gt;0,0,(O240-H240)*K240)))))</f>
        <v>0</v>
      </c>
    </row>
    <row r="241" customFormat="false" ht="12.75" hidden="false" customHeight="false" outlineLevel="0" collapsed="false">
      <c r="A241" s="19" t="s">
        <v>24</v>
      </c>
      <c r="B241" s="0" t="s">
        <v>265</v>
      </c>
      <c r="C241" s="1" t="s">
        <v>228</v>
      </c>
      <c r="D241" s="0" t="s">
        <v>20</v>
      </c>
      <c r="E241" s="0" t="s">
        <v>21</v>
      </c>
      <c r="F241" s="2" t="n">
        <v>36951</v>
      </c>
      <c r="G241" s="7" t="n">
        <v>310000</v>
      </c>
      <c r="H241" s="1" t="n">
        <v>5.27</v>
      </c>
      <c r="I241" s="0" t="n">
        <v>0.8</v>
      </c>
      <c r="J241" s="1" t="n">
        <v>4.998</v>
      </c>
      <c r="K241" s="24" t="n">
        <f aca="false">ABS(G241)</f>
        <v>310000</v>
      </c>
      <c r="L241" s="24" t="str">
        <f aca="false">IF(G241&gt;0,"BUY","SELL")</f>
        <v>BUY</v>
      </c>
      <c r="M241" s="24" t="str">
        <f aca="false">IF(E241="C","CALL","PUT")</f>
        <v>CALL</v>
      </c>
      <c r="N241" s="24" t="str">
        <f aca="false">CONCATENATE(L241," - ",M241)</f>
        <v>BUY - CALL</v>
      </c>
      <c r="O241" s="24" t="n">
        <f aca="false">I241+J241</f>
        <v>5.798</v>
      </c>
      <c r="P241" s="9" t="n">
        <f aca="false">IF(N241="SELL - PUT",IF(H241-O241&gt;0,0,(H241-O241)*K241),IF(N241="BUY - CALL",IF(O241-H241&gt;0,0,(H241-O241)*K241),IF(N241="SELL - CALL",IF(O241-H241&gt;0,0,(O241-H241)*K241),IF(N241="BUY - PUT",IF(H241-O241&gt;0,0,(O241-H241)*K241)))))</f>
        <v>0</v>
      </c>
    </row>
    <row r="242" customFormat="false" ht="12.75" hidden="false" customHeight="false" outlineLevel="0" collapsed="false">
      <c r="A242" s="19" t="s">
        <v>266</v>
      </c>
      <c r="B242" s="0" t="s">
        <v>267</v>
      </c>
      <c r="C242" s="1" t="s">
        <v>228</v>
      </c>
      <c r="D242" s="0" t="s">
        <v>20</v>
      </c>
      <c r="E242" s="0" t="s">
        <v>21</v>
      </c>
      <c r="F242" s="2" t="n">
        <v>36951</v>
      </c>
      <c r="G242" s="7" t="n">
        <v>310000</v>
      </c>
      <c r="H242" s="1" t="n">
        <v>5.27</v>
      </c>
      <c r="I242" s="0" t="n">
        <v>0.75</v>
      </c>
      <c r="J242" s="1" t="n">
        <v>4.998</v>
      </c>
      <c r="K242" s="24" t="n">
        <f aca="false">ABS(G242)</f>
        <v>310000</v>
      </c>
      <c r="L242" s="24" t="str">
        <f aca="false">IF(G242&gt;0,"BUY","SELL")</f>
        <v>BUY</v>
      </c>
      <c r="M242" s="24" t="str">
        <f aca="false">IF(E242="C","CALL","PUT")</f>
        <v>CALL</v>
      </c>
      <c r="N242" s="24" t="str">
        <f aca="false">CONCATENATE(L242," - ",M242)</f>
        <v>BUY - CALL</v>
      </c>
      <c r="O242" s="24" t="n">
        <f aca="false">I242+J242</f>
        <v>5.748</v>
      </c>
      <c r="P242" s="9" t="n">
        <f aca="false">IF(N242="SELL - PUT",IF(H242-O242&gt;0,0,(H242-O242)*K242),IF(N242="BUY - CALL",IF(O242-H242&gt;0,0,(H242-O242)*K242),IF(N242="SELL - CALL",IF(O242-H242&gt;0,0,(O242-H242)*K242),IF(N242="BUY - PUT",IF(H242-O242&gt;0,0,(O242-H242)*K242)))))</f>
        <v>0</v>
      </c>
    </row>
    <row r="243" customFormat="false" ht="12.75" hidden="false" customHeight="false" outlineLevel="0" collapsed="false">
      <c r="A243" s="19" t="s">
        <v>170</v>
      </c>
      <c r="B243" s="0" t="s">
        <v>268</v>
      </c>
      <c r="C243" s="1" t="s">
        <v>228</v>
      </c>
      <c r="D243" s="0" t="s">
        <v>20</v>
      </c>
      <c r="E243" s="0" t="s">
        <v>35</v>
      </c>
      <c r="F243" s="2" t="n">
        <v>36951</v>
      </c>
      <c r="G243" s="7" t="n">
        <v>1000000</v>
      </c>
      <c r="H243" s="1" t="n">
        <v>5.27</v>
      </c>
      <c r="I243" s="0" t="n">
        <v>0.15</v>
      </c>
      <c r="J243" s="1" t="n">
        <v>4.998</v>
      </c>
      <c r="K243" s="24" t="n">
        <f aca="false">ABS(G243)</f>
        <v>1000000</v>
      </c>
      <c r="L243" s="24" t="str">
        <f aca="false">IF(G243&gt;0,"BUY","SELL")</f>
        <v>BUY</v>
      </c>
      <c r="M243" s="24" t="str">
        <f aca="false">IF(E243="C","CALL","PUT")</f>
        <v>PUT</v>
      </c>
      <c r="N243" s="24" t="str">
        <f aca="false">CONCATENATE(L243," - ",M243)</f>
        <v>BUY - PUT</v>
      </c>
      <c r="O243" s="24" t="n">
        <f aca="false">I243+J243</f>
        <v>5.148</v>
      </c>
      <c r="P243" s="9" t="n">
        <f aca="false">IF(N243="SELL - PUT",IF(H243-O243&gt;0,0,(H243-O243)*K243),IF(N243="BUY - CALL",IF(O243-H243&gt;0,0,(H243-O243)*K243),IF(N243="SELL - CALL",IF(O243-H243&gt;0,0,(O243-H243)*K243),IF(N243="BUY - PUT",IF(H243-O243&gt;0,0,(O243-H243)*K243)))))</f>
        <v>0</v>
      </c>
    </row>
    <row r="244" customFormat="false" ht="12.75" hidden="false" customHeight="false" outlineLevel="0" collapsed="false">
      <c r="A244" s="19" t="s">
        <v>24</v>
      </c>
      <c r="B244" s="0" t="s">
        <v>269</v>
      </c>
      <c r="C244" s="1" t="s">
        <v>228</v>
      </c>
      <c r="D244" s="0" t="s">
        <v>20</v>
      </c>
      <c r="E244" s="0" t="s">
        <v>21</v>
      </c>
      <c r="F244" s="2" t="n">
        <v>36951</v>
      </c>
      <c r="G244" s="7" t="n">
        <v>310000</v>
      </c>
      <c r="H244" s="1" t="n">
        <v>5.27</v>
      </c>
      <c r="I244" s="0" t="n">
        <v>1.2</v>
      </c>
      <c r="J244" s="1" t="n">
        <v>4.998</v>
      </c>
      <c r="K244" s="24" t="n">
        <f aca="false">ABS(G244)</f>
        <v>310000</v>
      </c>
      <c r="L244" s="24" t="str">
        <f aca="false">IF(G244&gt;0,"BUY","SELL")</f>
        <v>BUY</v>
      </c>
      <c r="M244" s="24" t="str">
        <f aca="false">IF(E244="C","CALL","PUT")</f>
        <v>CALL</v>
      </c>
      <c r="N244" s="24" t="str">
        <f aca="false">CONCATENATE(L244," - ",M244)</f>
        <v>BUY - CALL</v>
      </c>
      <c r="O244" s="24" t="n">
        <f aca="false">I244+J244</f>
        <v>6.198</v>
      </c>
      <c r="P244" s="9" t="n">
        <f aca="false">IF(N244="SELL - PUT",IF(H244-O244&gt;0,0,(H244-O244)*K244),IF(N244="BUY - CALL",IF(O244-H244&gt;0,0,(H244-O244)*K244),IF(N244="SELL - CALL",IF(O244-H244&gt;0,0,(O244-H244)*K244),IF(N244="BUY - PUT",IF(H244-O244&gt;0,0,(O244-H244)*K244)))))</f>
        <v>0</v>
      </c>
    </row>
    <row r="245" customFormat="false" ht="12.75" hidden="false" customHeight="false" outlineLevel="0" collapsed="false">
      <c r="A245" s="10" t="s">
        <v>170</v>
      </c>
      <c r="B245" s="0" t="s">
        <v>270</v>
      </c>
      <c r="C245" s="1" t="s">
        <v>228</v>
      </c>
      <c r="D245" s="0" t="s">
        <v>20</v>
      </c>
      <c r="E245" s="0" t="s">
        <v>35</v>
      </c>
      <c r="F245" s="2" t="n">
        <v>36951</v>
      </c>
      <c r="G245" s="7" t="n">
        <v>1000000</v>
      </c>
      <c r="H245" s="1" t="n">
        <v>5.27</v>
      </c>
      <c r="I245" s="0" t="n">
        <v>0.15</v>
      </c>
      <c r="J245" s="1" t="n">
        <v>4.998</v>
      </c>
      <c r="K245" s="24" t="n">
        <f aca="false">ABS(G245)</f>
        <v>1000000</v>
      </c>
      <c r="L245" s="24" t="str">
        <f aca="false">IF(G245&gt;0,"BUY","SELL")</f>
        <v>BUY</v>
      </c>
      <c r="M245" s="24" t="str">
        <f aca="false">IF(E245="C","CALL","PUT")</f>
        <v>PUT</v>
      </c>
      <c r="N245" s="24" t="str">
        <f aca="false">CONCATENATE(L245," - ",M245)</f>
        <v>BUY - PUT</v>
      </c>
      <c r="O245" s="24" t="n">
        <f aca="false">I245+J245</f>
        <v>5.148</v>
      </c>
      <c r="P245" s="9" t="n">
        <f aca="false">IF(N245="SELL - PUT",IF(H245-O245&gt;0,0,(H245-O245)*K245),IF(N245="BUY - CALL",IF(O245-H245&gt;0,0,(H245-O245)*K245),IF(N245="SELL - CALL",IF(O245-H245&gt;0,0,(O245-H245)*K245),IF(N245="BUY - PUT",IF(H245-O245&gt;0,0,(O245-H245)*K245)))))</f>
        <v>0</v>
      </c>
    </row>
    <row r="246" customFormat="false" ht="12.75" hidden="false" customHeight="false" outlineLevel="0" collapsed="false">
      <c r="A246" s="0" t="s">
        <v>170</v>
      </c>
      <c r="B246" s="0" t="s">
        <v>271</v>
      </c>
      <c r="C246" s="1" t="s">
        <v>228</v>
      </c>
      <c r="D246" s="0" t="s">
        <v>20</v>
      </c>
      <c r="E246" s="0" t="s">
        <v>35</v>
      </c>
      <c r="F246" s="2" t="n">
        <v>36951</v>
      </c>
      <c r="G246" s="7" t="n">
        <v>-1000000</v>
      </c>
      <c r="H246" s="1" t="n">
        <v>5.27</v>
      </c>
      <c r="I246" s="8" t="n">
        <v>0.3</v>
      </c>
      <c r="J246" s="1" t="n">
        <v>4.998</v>
      </c>
      <c r="K246" s="24" t="n">
        <f aca="false">ABS(G246)</f>
        <v>1000000</v>
      </c>
      <c r="L246" s="24" t="str">
        <f aca="false">IF(G246&gt;0,"BUY","SELL")</f>
        <v>SELL</v>
      </c>
      <c r="M246" s="24" t="str">
        <f aca="false">IF(E246="C","CALL","PUT")</f>
        <v>PUT</v>
      </c>
      <c r="N246" s="24" t="str">
        <f aca="false">CONCATENATE(L246," - ",M246)</f>
        <v>SELL - PUT</v>
      </c>
      <c r="O246" s="24" t="n">
        <f aca="false">I246+J246</f>
        <v>5.298</v>
      </c>
      <c r="P246" s="9" t="n">
        <f aca="false">IF(N246="SELL - PUT",IF(H246-O246&gt;0,0,(H246-O246)*K246),IF(N246="BUY - CALL",IF(O246-H246&gt;0,0,(H246-O246)*K246),IF(N246="SELL - CALL",IF(O246-H246&gt;0,0,(O246-H246)*K246),IF(N246="BUY - PUT",IF(H246-O246&gt;0,0,(O246-H246)*K246)))))</f>
        <v>-28000.0000000005</v>
      </c>
    </row>
    <row r="247" customFormat="false" ht="12.75" hidden="false" customHeight="false" outlineLevel="0" collapsed="false">
      <c r="A247" s="0" t="s">
        <v>170</v>
      </c>
      <c r="B247" s="0" t="s">
        <v>272</v>
      </c>
      <c r="C247" s="1" t="s">
        <v>228</v>
      </c>
      <c r="D247" s="0" t="s">
        <v>20</v>
      </c>
      <c r="E247" s="0" t="s">
        <v>21</v>
      </c>
      <c r="F247" s="2" t="n">
        <v>36951</v>
      </c>
      <c r="G247" s="7" t="n">
        <v>1000000</v>
      </c>
      <c r="H247" s="1" t="n">
        <v>5.27</v>
      </c>
      <c r="I247" s="8" t="n">
        <v>1.5</v>
      </c>
      <c r="J247" s="1" t="n">
        <v>4.998</v>
      </c>
      <c r="K247" s="24" t="n">
        <f aca="false">ABS(G247)</f>
        <v>1000000</v>
      </c>
      <c r="L247" s="24" t="str">
        <f aca="false">IF(G247&gt;0,"BUY","SELL")</f>
        <v>BUY</v>
      </c>
      <c r="M247" s="24" t="str">
        <f aca="false">IF(E247="C","CALL","PUT")</f>
        <v>CALL</v>
      </c>
      <c r="N247" s="24" t="str">
        <f aca="false">CONCATENATE(L247," - ",M247)</f>
        <v>BUY - CALL</v>
      </c>
      <c r="O247" s="24" t="n">
        <f aca="false">I247+J247</f>
        <v>6.498</v>
      </c>
      <c r="P247" s="9" t="n">
        <f aca="false">IF(N247="SELL - PUT",IF(H247-O247&gt;0,0,(H247-O247)*K247),IF(N247="BUY - CALL",IF(O247-H247&gt;0,0,(H247-O247)*K247),IF(N247="SELL - CALL",IF(O247-H247&gt;0,0,(O247-H247)*K247),IF(N247="BUY - PUT",IF(H247-O247&gt;0,0,(O247-H247)*K247)))))</f>
        <v>0</v>
      </c>
    </row>
    <row r="248" customFormat="false" ht="12.75" hidden="false" customHeight="false" outlineLevel="0" collapsed="false">
      <c r="A248" s="0" t="s">
        <v>170</v>
      </c>
      <c r="B248" s="0" t="s">
        <v>373</v>
      </c>
      <c r="C248" s="1" t="s">
        <v>228</v>
      </c>
      <c r="D248" s="0" t="s">
        <v>20</v>
      </c>
      <c r="E248" s="0" t="s">
        <v>21</v>
      </c>
      <c r="F248" s="2" t="n">
        <v>36951</v>
      </c>
      <c r="G248" s="7" t="n">
        <v>1000000</v>
      </c>
      <c r="H248" s="1" t="n">
        <v>5.27</v>
      </c>
      <c r="I248" s="8" t="n">
        <v>0.6</v>
      </c>
      <c r="J248" s="1" t="n">
        <v>4.998</v>
      </c>
      <c r="K248" s="24" t="n">
        <f aca="false">ABS(G248)</f>
        <v>1000000</v>
      </c>
      <c r="L248" s="24" t="str">
        <f aca="false">IF(G248&gt;0,"BUY","SELL")</f>
        <v>BUY</v>
      </c>
      <c r="M248" s="24" t="str">
        <f aca="false">IF(E248="C","CALL","PUT")</f>
        <v>CALL</v>
      </c>
      <c r="N248" s="24" t="str">
        <f aca="false">CONCATENATE(L248," - ",M248)</f>
        <v>BUY - CALL</v>
      </c>
      <c r="O248" s="24" t="n">
        <f aca="false">I248+J248</f>
        <v>5.598</v>
      </c>
      <c r="P248" s="9" t="n">
        <f aca="false">IF(N248="SELL - PUT",IF(H248-O248&gt;0,0,(H248-O248)*K248),IF(N248="BUY - CALL",IF(O248-H248&gt;0,0,(H248-O248)*K248),IF(N248="SELL - CALL",IF(O248-H248&gt;0,0,(O248-H248)*K248),IF(N248="BUY - PUT",IF(H248-O248&gt;0,0,(O248-H248)*K248)))))</f>
        <v>0</v>
      </c>
    </row>
    <row r="249" customFormat="false" ht="12.75" hidden="false" customHeight="false" outlineLevel="0" collapsed="false">
      <c r="A249" s="19" t="s">
        <v>170</v>
      </c>
      <c r="B249" s="0" t="s">
        <v>275</v>
      </c>
      <c r="C249" s="1" t="s">
        <v>228</v>
      </c>
      <c r="D249" s="0" t="s">
        <v>20</v>
      </c>
      <c r="E249" s="0" t="s">
        <v>21</v>
      </c>
      <c r="F249" s="2" t="n">
        <v>36951</v>
      </c>
      <c r="G249" s="7" t="n">
        <v>1000000</v>
      </c>
      <c r="H249" s="1" t="n">
        <v>5.27</v>
      </c>
      <c r="I249" s="0" t="n">
        <v>0.6</v>
      </c>
      <c r="J249" s="1" t="n">
        <v>4.998</v>
      </c>
      <c r="K249" s="24" t="n">
        <f aca="false">ABS(G249)</f>
        <v>1000000</v>
      </c>
      <c r="L249" s="24" t="str">
        <f aca="false">IF(G249&gt;0,"BUY","SELL")</f>
        <v>BUY</v>
      </c>
      <c r="M249" s="24" t="str">
        <f aca="false">IF(E249="C","CALL","PUT")</f>
        <v>CALL</v>
      </c>
      <c r="N249" s="24" t="str">
        <f aca="false">CONCATENATE(L249," - ",M249)</f>
        <v>BUY - CALL</v>
      </c>
      <c r="O249" s="24" t="n">
        <f aca="false">I249+J249</f>
        <v>5.598</v>
      </c>
      <c r="P249" s="9" t="n">
        <f aca="false">IF(N249="SELL - PUT",IF(H249-O249&gt;0,0,(H249-O249)*K249),IF(N249="BUY - CALL",IF(O249-H249&gt;0,0,(H249-O249)*K249),IF(N249="SELL - CALL",IF(O249-H249&gt;0,0,(O249-H249)*K249),IF(N249="BUY - PUT",IF(H249-O249&gt;0,0,(O249-H249)*K249)))))</f>
        <v>0</v>
      </c>
    </row>
    <row r="250" customFormat="false" ht="12.75" hidden="false" customHeight="false" outlineLevel="0" collapsed="false">
      <c r="A250" s="23" t="s">
        <v>170</v>
      </c>
      <c r="B250" s="24" t="s">
        <v>276</v>
      </c>
      <c r="C250" s="25" t="s">
        <v>228</v>
      </c>
      <c r="D250" s="24" t="s">
        <v>20</v>
      </c>
      <c r="E250" s="24" t="s">
        <v>21</v>
      </c>
      <c r="F250" s="26" t="n">
        <v>36951</v>
      </c>
      <c r="G250" s="7" t="n">
        <v>1000000</v>
      </c>
      <c r="H250" s="1" t="n">
        <v>5.27</v>
      </c>
      <c r="I250" s="24" t="n">
        <v>0.6</v>
      </c>
      <c r="J250" s="1" t="n">
        <v>4.998</v>
      </c>
      <c r="K250" s="24" t="n">
        <f aca="false">ABS(G250)</f>
        <v>1000000</v>
      </c>
      <c r="L250" s="24" t="str">
        <f aca="false">IF(G250&gt;0,"BUY","SELL")</f>
        <v>BUY</v>
      </c>
      <c r="M250" s="24" t="str">
        <f aca="false">IF(E250="C","CALL","PUT")</f>
        <v>CALL</v>
      </c>
      <c r="N250" s="24" t="str">
        <f aca="false">CONCATENATE(L250," - ",M250)</f>
        <v>BUY - CALL</v>
      </c>
      <c r="O250" s="24" t="n">
        <f aca="false">I250+J250</f>
        <v>5.598</v>
      </c>
      <c r="P250" s="9" t="n">
        <f aca="false">IF(N250="SELL - PUT",IF(H250-O250&gt;0,0,(H250-O250)*K250),IF(N250="BUY - CALL",IF(O250-H250&gt;0,0,(H250-O250)*K250),IF(N250="SELL - CALL",IF(O250-H250&gt;0,0,(O250-H250)*K250),IF(N250="BUY - PUT",IF(H250-O250&gt;0,0,(O250-H250)*K250)))))</f>
        <v>0</v>
      </c>
    </row>
    <row r="251" customFormat="false" ht="12.75" hidden="false" customHeight="false" outlineLevel="0" collapsed="false">
      <c r="A251" s="23" t="s">
        <v>170</v>
      </c>
      <c r="B251" s="24" t="s">
        <v>374</v>
      </c>
      <c r="C251" s="25" t="s">
        <v>228</v>
      </c>
      <c r="D251" s="24" t="s">
        <v>20</v>
      </c>
      <c r="E251" s="24" t="s">
        <v>35</v>
      </c>
      <c r="F251" s="26" t="n">
        <v>36951</v>
      </c>
      <c r="G251" s="7" t="n">
        <v>1000000</v>
      </c>
      <c r="H251" s="1" t="n">
        <v>5.27</v>
      </c>
      <c r="I251" s="24" t="n">
        <v>0.1</v>
      </c>
      <c r="J251" s="1" t="n">
        <v>4.998</v>
      </c>
      <c r="K251" s="24" t="n">
        <f aca="false">ABS(G251)</f>
        <v>1000000</v>
      </c>
      <c r="L251" s="24" t="str">
        <f aca="false">IF(G251&gt;0,"BUY","SELL")</f>
        <v>BUY</v>
      </c>
      <c r="M251" s="24" t="str">
        <f aca="false">IF(E251="C","CALL","PUT")</f>
        <v>PUT</v>
      </c>
      <c r="N251" s="24" t="str">
        <f aca="false">CONCATENATE(L251," - ",M251)</f>
        <v>BUY - PUT</v>
      </c>
      <c r="O251" s="24" t="n">
        <f aca="false">I251+J251</f>
        <v>5.098</v>
      </c>
      <c r="P251" s="9" t="n">
        <f aca="false">IF(N251="SELL - PUT",IF(H251-O251&gt;0,0,(H251-O251)*K251),IF(N251="BUY - CALL",IF(O251-H251&gt;0,0,(H251-O251)*K251),IF(N251="SELL - CALL",IF(O251-H251&gt;0,0,(O251-H251)*K251),IF(N251="BUY - PUT",IF(H251-O251&gt;0,0,(O251-H251)*K251)))))</f>
        <v>0</v>
      </c>
    </row>
    <row r="252" customFormat="false" ht="12.75" hidden="false" customHeight="false" outlineLevel="0" collapsed="false">
      <c r="A252" s="19" t="s">
        <v>170</v>
      </c>
      <c r="B252" s="0" t="s">
        <v>375</v>
      </c>
      <c r="C252" s="1" t="s">
        <v>228</v>
      </c>
      <c r="D252" s="0" t="s">
        <v>20</v>
      </c>
      <c r="E252" s="0" t="s">
        <v>21</v>
      </c>
      <c r="F252" s="2" t="n">
        <v>36951</v>
      </c>
      <c r="G252" s="7" t="n">
        <v>-1000000</v>
      </c>
      <c r="H252" s="1" t="n">
        <v>5.27</v>
      </c>
      <c r="I252" s="0" t="n">
        <v>0.25</v>
      </c>
      <c r="J252" s="1" t="n">
        <v>4.998</v>
      </c>
      <c r="K252" s="24" t="n">
        <f aca="false">ABS(G252)</f>
        <v>1000000</v>
      </c>
      <c r="L252" s="24" t="str">
        <f aca="false">IF(G252&gt;0,"BUY","SELL")</f>
        <v>SELL</v>
      </c>
      <c r="M252" s="24" t="str">
        <f aca="false">IF(E252="C","CALL","PUT")</f>
        <v>CALL</v>
      </c>
      <c r="N252" s="24" t="str">
        <f aca="false">CONCATENATE(L252," - ",M252)</f>
        <v>SELL - CALL</v>
      </c>
      <c r="O252" s="24" t="n">
        <f aca="false">I252+J252</f>
        <v>5.248</v>
      </c>
      <c r="P252" s="9" t="n">
        <f aca="false">IF(N252="SELL - PUT",IF(H252-O252&gt;0,0,(H252-O252)*K252),IF(N252="BUY - CALL",IF(O252-H252&gt;0,0,(H252-O252)*K252),IF(N252="SELL - CALL",IF(O252-H252&gt;0,0,(O252-H252)*K252),IF(N252="BUY - PUT",IF(H252-O252&gt;0,0,(O252-H252)*K252)))))</f>
        <v>-21999.9999999994</v>
      </c>
    </row>
    <row r="253" customFormat="false" ht="12.75" hidden="false" customHeight="false" outlineLevel="0" collapsed="false">
      <c r="A253" s="19" t="s">
        <v>170</v>
      </c>
      <c r="B253" s="0" t="s">
        <v>376</v>
      </c>
      <c r="C253" s="1" t="s">
        <v>228</v>
      </c>
      <c r="D253" s="0" t="s">
        <v>20</v>
      </c>
      <c r="E253" s="0" t="s">
        <v>21</v>
      </c>
      <c r="F253" s="2" t="n">
        <v>36951</v>
      </c>
      <c r="G253" s="7" t="n">
        <v>1000000</v>
      </c>
      <c r="H253" s="1" t="n">
        <v>5.27</v>
      </c>
      <c r="I253" s="0" t="n">
        <v>0.5</v>
      </c>
      <c r="J253" s="1" t="n">
        <v>4.998</v>
      </c>
      <c r="K253" s="24" t="n">
        <f aca="false">ABS(G253)</f>
        <v>1000000</v>
      </c>
      <c r="L253" s="24" t="str">
        <f aca="false">IF(G253&gt;0,"BUY","SELL")</f>
        <v>BUY</v>
      </c>
      <c r="M253" s="24" t="str">
        <f aca="false">IF(E253="C","CALL","PUT")</f>
        <v>CALL</v>
      </c>
      <c r="N253" s="24" t="str">
        <f aca="false">CONCATENATE(L253," - ",M253)</f>
        <v>BUY - CALL</v>
      </c>
      <c r="O253" s="24" t="n">
        <f aca="false">I253+J253</f>
        <v>5.498</v>
      </c>
      <c r="P253" s="9" t="n">
        <f aca="false">IF(N253="SELL - PUT",IF(H253-O253&gt;0,0,(H253-O253)*K253),IF(N253="BUY - CALL",IF(O253-H253&gt;0,0,(H253-O253)*K253),IF(N253="SELL - CALL",IF(O253-H253&gt;0,0,(O253-H253)*K253),IF(N253="BUY - PUT",IF(H253-O253&gt;0,0,(O253-H253)*K253)))))</f>
        <v>0</v>
      </c>
    </row>
    <row r="254" customFormat="false" ht="12.75" hidden="false" customHeight="false" outlineLevel="0" collapsed="false">
      <c r="A254" s="19" t="s">
        <v>170</v>
      </c>
      <c r="B254" s="0" t="s">
        <v>377</v>
      </c>
      <c r="C254" s="1" t="s">
        <v>228</v>
      </c>
      <c r="D254" s="0" t="s">
        <v>20</v>
      </c>
      <c r="E254" s="0" t="s">
        <v>35</v>
      </c>
      <c r="F254" s="2" t="n">
        <v>36951</v>
      </c>
      <c r="G254" s="7" t="n">
        <v>1000000</v>
      </c>
      <c r="H254" s="1" t="n">
        <v>5.27</v>
      </c>
      <c r="I254" s="0" t="n">
        <v>0.1</v>
      </c>
      <c r="J254" s="1" t="n">
        <v>4.998</v>
      </c>
      <c r="K254" s="24" t="n">
        <f aca="false">ABS(G254)</f>
        <v>1000000</v>
      </c>
      <c r="L254" s="24" t="str">
        <f aca="false">IF(G254&gt;0,"BUY","SELL")</f>
        <v>BUY</v>
      </c>
      <c r="M254" s="24" t="str">
        <f aca="false">IF(E254="C","CALL","PUT")</f>
        <v>PUT</v>
      </c>
      <c r="N254" s="24" t="str">
        <f aca="false">CONCATENATE(L254," - ",M254)</f>
        <v>BUY - PUT</v>
      </c>
      <c r="O254" s="24" t="n">
        <f aca="false">I254+J254</f>
        <v>5.098</v>
      </c>
      <c r="P254" s="9" t="n">
        <f aca="false">IF(N254="SELL - PUT",IF(H254-O254&gt;0,0,(H254-O254)*K254),IF(N254="BUY - CALL",IF(O254-H254&gt;0,0,(H254-O254)*K254),IF(N254="SELL - CALL",IF(O254-H254&gt;0,0,(O254-H254)*K254),IF(N254="BUY - PUT",IF(H254-O254&gt;0,0,(O254-H254)*K254)))))</f>
        <v>0</v>
      </c>
    </row>
    <row r="255" customFormat="false" ht="12.75" hidden="false" customHeight="false" outlineLevel="0" collapsed="false">
      <c r="A255" s="19" t="s">
        <v>170</v>
      </c>
      <c r="B255" s="0" t="s">
        <v>378</v>
      </c>
      <c r="C255" s="1" t="s">
        <v>228</v>
      </c>
      <c r="D255" s="0" t="s">
        <v>20</v>
      </c>
      <c r="E255" s="0" t="s">
        <v>21</v>
      </c>
      <c r="F255" s="2" t="n">
        <v>36951</v>
      </c>
      <c r="G255" s="7" t="n">
        <v>-1000000</v>
      </c>
      <c r="H255" s="1" t="n">
        <v>5.27</v>
      </c>
      <c r="I255" s="0" t="n">
        <v>0.3</v>
      </c>
      <c r="J255" s="1" t="n">
        <v>4.998</v>
      </c>
      <c r="K255" s="24" t="n">
        <f aca="false">ABS(G255)</f>
        <v>1000000</v>
      </c>
      <c r="L255" s="24" t="str">
        <f aca="false">IF(G255&gt;0,"BUY","SELL")</f>
        <v>SELL</v>
      </c>
      <c r="M255" s="24" t="str">
        <f aca="false">IF(E255="C","CALL","PUT")</f>
        <v>CALL</v>
      </c>
      <c r="N255" s="24" t="str">
        <f aca="false">CONCATENATE(L255," - ",M255)</f>
        <v>SELL - CALL</v>
      </c>
      <c r="O255" s="24" t="n">
        <f aca="false">I255+J255</f>
        <v>5.298</v>
      </c>
      <c r="P255" s="9" t="n">
        <f aca="false">IF(N255="SELL - PUT",IF(H255-O255&gt;0,0,(H255-O255)*K255),IF(N255="BUY - CALL",IF(O255-H255&gt;0,0,(H255-O255)*K255),IF(N255="SELL - CALL",IF(O255-H255&gt;0,0,(O255-H255)*K255),IF(N255="BUY - PUT",IF(H255-O255&gt;0,0,(O255-H255)*K255)))))</f>
        <v>0</v>
      </c>
    </row>
    <row r="256" customFormat="false" ht="12.75" hidden="false" customHeight="false" outlineLevel="0" collapsed="false">
      <c r="A256" s="19" t="s">
        <v>170</v>
      </c>
      <c r="B256" s="0" t="s">
        <v>379</v>
      </c>
      <c r="C256" s="1" t="s">
        <v>228</v>
      </c>
      <c r="D256" s="0" t="s">
        <v>20</v>
      </c>
      <c r="E256" s="0" t="s">
        <v>21</v>
      </c>
      <c r="F256" s="2" t="n">
        <v>36951</v>
      </c>
      <c r="G256" s="7" t="n">
        <v>-1000000</v>
      </c>
      <c r="H256" s="1" t="n">
        <v>5.27</v>
      </c>
      <c r="I256" s="0" t="n">
        <v>0.2</v>
      </c>
      <c r="J256" s="1" t="n">
        <v>4.998</v>
      </c>
      <c r="K256" s="24" t="n">
        <f aca="false">ABS(G256)</f>
        <v>1000000</v>
      </c>
      <c r="L256" s="24" t="str">
        <f aca="false">IF(G256&gt;0,"BUY","SELL")</f>
        <v>SELL</v>
      </c>
      <c r="M256" s="24" t="str">
        <f aca="false">IF(E256="C","CALL","PUT")</f>
        <v>CALL</v>
      </c>
      <c r="N256" s="24" t="str">
        <f aca="false">CONCATENATE(L256," - ",M256)</f>
        <v>SELL - CALL</v>
      </c>
      <c r="O256" s="24" t="n">
        <f aca="false">I256+J256</f>
        <v>5.198</v>
      </c>
      <c r="P256" s="9" t="n">
        <f aca="false">IF(N256="SELL - PUT",IF(H256-O256&gt;0,0,(H256-O256)*K256),IF(N256="BUY - CALL",IF(O256-H256&gt;0,0,(H256-O256)*K256),IF(N256="SELL - CALL",IF(O256-H256&gt;0,0,(O256-H256)*K256),IF(N256="BUY - PUT",IF(H256-O256&gt;0,0,(O256-H256)*K256)))))</f>
        <v>-71999.9999999992</v>
      </c>
    </row>
    <row r="257" customFormat="false" ht="12.75" hidden="false" customHeight="false" outlineLevel="0" collapsed="false">
      <c r="A257" s="19" t="s">
        <v>170</v>
      </c>
      <c r="B257" s="0" t="s">
        <v>380</v>
      </c>
      <c r="C257" s="1" t="s">
        <v>228</v>
      </c>
      <c r="D257" s="0" t="s">
        <v>20</v>
      </c>
      <c r="E257" s="0" t="s">
        <v>21</v>
      </c>
      <c r="F257" s="2" t="n">
        <v>36951</v>
      </c>
      <c r="G257" s="7" t="n">
        <v>1000000</v>
      </c>
      <c r="H257" s="1" t="n">
        <v>5.27</v>
      </c>
      <c r="I257" s="0" t="n">
        <v>0.25</v>
      </c>
      <c r="J257" s="1" t="n">
        <v>4.998</v>
      </c>
      <c r="K257" s="24" t="n">
        <f aca="false">ABS(G257)</f>
        <v>1000000</v>
      </c>
      <c r="L257" s="24" t="str">
        <f aca="false">IF(G257&gt;0,"BUY","SELL")</f>
        <v>BUY</v>
      </c>
      <c r="M257" s="24" t="str">
        <f aca="false">IF(E257="C","CALL","PUT")</f>
        <v>CALL</v>
      </c>
      <c r="N257" s="24" t="str">
        <f aca="false">CONCATENATE(L257," - ",M257)</f>
        <v>BUY - CALL</v>
      </c>
      <c r="O257" s="24" t="n">
        <f aca="false">I257+J257</f>
        <v>5.248</v>
      </c>
      <c r="P257" s="9" t="n">
        <f aca="false">IF(N257="SELL - PUT",IF(H257-O257&gt;0,0,(H257-O257)*K257),IF(N257="BUY - CALL",IF(O257-H257&gt;0,0,(H257-O257)*K257),IF(N257="SELL - CALL",IF(O257-H257&gt;0,0,(O257-H257)*K257),IF(N257="BUY - PUT",IF(H257-O257&gt;0,0,(O257-H257)*K257)))))</f>
        <v>21999.9999999994</v>
      </c>
    </row>
    <row r="258" customFormat="false" ht="12.75" hidden="false" customHeight="false" outlineLevel="0" collapsed="false">
      <c r="A258" s="19" t="s">
        <v>86</v>
      </c>
      <c r="B258" s="0" t="s">
        <v>280</v>
      </c>
      <c r="C258" s="1" t="s">
        <v>281</v>
      </c>
      <c r="D258" s="0" t="s">
        <v>20</v>
      </c>
      <c r="E258" s="0" t="s">
        <v>21</v>
      </c>
      <c r="F258" s="2" t="n">
        <v>36951</v>
      </c>
      <c r="G258" s="7" t="n">
        <v>155000</v>
      </c>
      <c r="H258" s="1" t="n">
        <v>12.58</v>
      </c>
      <c r="I258" s="20" t="n">
        <v>0.2</v>
      </c>
      <c r="J258" s="1" t="n">
        <v>4.998</v>
      </c>
      <c r="K258" s="24" t="n">
        <f aca="false">ABS(G258)</f>
        <v>155000</v>
      </c>
      <c r="L258" s="24" t="str">
        <f aca="false">IF(G258&gt;0,"BUY","SELL")</f>
        <v>BUY</v>
      </c>
      <c r="M258" s="24" t="str">
        <f aca="false">IF(E258="C","CALL","PUT")</f>
        <v>CALL</v>
      </c>
      <c r="N258" s="24" t="str">
        <f aca="false">CONCATENATE(L258," - ",M258)</f>
        <v>BUY - CALL</v>
      </c>
      <c r="O258" s="24" t="n">
        <f aca="false">I258+J258</f>
        <v>5.198</v>
      </c>
      <c r="P258" s="9" t="n">
        <f aca="false">IF(N258="SELL - PUT",IF(H258-O258&gt;0,0,(H258-O258)*K258),IF(N258="BUY - CALL",IF(O258-H258&gt;0,0,(H258-O258)*K258),IF(N258="SELL - CALL",IF(O258-H258&gt;0,0,(O258-H258)*K258),IF(N258="BUY - PUT",IF(H258-O258&gt;0,0,(O258-H258)*K258)))))</f>
        <v>1144210</v>
      </c>
    </row>
    <row r="259" customFormat="false" ht="12.75" hidden="false" customHeight="false" outlineLevel="0" collapsed="false">
      <c r="A259" s="0" t="s">
        <v>28</v>
      </c>
      <c r="B259" s="0" t="s">
        <v>282</v>
      </c>
      <c r="C259" s="1" t="s">
        <v>281</v>
      </c>
      <c r="D259" s="0" t="s">
        <v>20</v>
      </c>
      <c r="E259" s="0" t="s">
        <v>21</v>
      </c>
      <c r="F259" s="2" t="n">
        <v>36951</v>
      </c>
      <c r="G259" s="7" t="n">
        <v>1000000</v>
      </c>
      <c r="H259" s="1" t="n">
        <v>12.58</v>
      </c>
      <c r="I259" s="8" t="n">
        <v>0.3</v>
      </c>
      <c r="J259" s="1" t="n">
        <v>4.998</v>
      </c>
      <c r="K259" s="24" t="n">
        <f aca="false">ABS(G259)</f>
        <v>1000000</v>
      </c>
      <c r="L259" s="24" t="str">
        <f aca="false">IF(G259&gt;0,"BUY","SELL")</f>
        <v>BUY</v>
      </c>
      <c r="M259" s="24" t="str">
        <f aca="false">IF(E259="C","CALL","PUT")</f>
        <v>CALL</v>
      </c>
      <c r="N259" s="24" t="str">
        <f aca="false">CONCATENATE(L259," - ",M259)</f>
        <v>BUY - CALL</v>
      </c>
      <c r="O259" s="24" t="n">
        <f aca="false">I259+J259</f>
        <v>5.298</v>
      </c>
      <c r="P259" s="9" t="n">
        <f aca="false">IF(N259="SELL - PUT",IF(H259-O259&gt;0,0,(H259-O259)*K259),IF(N259="BUY - CALL",IF(O259-H259&gt;0,0,(H259-O259)*K259),IF(N259="SELL - CALL",IF(O259-H259&gt;0,0,(O259-H259)*K259),IF(N259="BUY - PUT",IF(H259-O259&gt;0,0,(O259-H259)*K259)))))</f>
        <v>7282000</v>
      </c>
    </row>
    <row r="260" customFormat="false" ht="12.75" hidden="false" customHeight="false" outlineLevel="0" collapsed="false">
      <c r="A260" s="0" t="s">
        <v>32</v>
      </c>
      <c r="B260" s="0" t="s">
        <v>283</v>
      </c>
      <c r="C260" s="1" t="s">
        <v>281</v>
      </c>
      <c r="D260" s="0" t="s">
        <v>20</v>
      </c>
      <c r="E260" s="0" t="s">
        <v>21</v>
      </c>
      <c r="F260" s="2" t="n">
        <v>36951</v>
      </c>
      <c r="G260" s="0" t="n">
        <v>500000</v>
      </c>
      <c r="H260" s="1" t="n">
        <v>12.58</v>
      </c>
      <c r="I260" s="0" t="n">
        <v>0.3</v>
      </c>
      <c r="J260" s="1" t="n">
        <v>4.998</v>
      </c>
      <c r="K260" s="24" t="n">
        <f aca="false">ABS(G260)</f>
        <v>500000</v>
      </c>
      <c r="L260" s="24" t="str">
        <f aca="false">IF(G260&gt;0,"BUY","SELL")</f>
        <v>BUY</v>
      </c>
      <c r="M260" s="24" t="str">
        <f aca="false">IF(E260="C","CALL","PUT")</f>
        <v>CALL</v>
      </c>
      <c r="N260" s="24" t="str">
        <f aca="false">CONCATENATE(L260," - ",M260)</f>
        <v>BUY - CALL</v>
      </c>
      <c r="O260" s="24" t="n">
        <f aca="false">I260+J260</f>
        <v>5.298</v>
      </c>
      <c r="P260" s="9" t="n">
        <f aca="false">IF(N260="SELL - PUT",IF(H260-O260&gt;0,0,(H260-O260)*K260),IF(N260="BUY - CALL",IF(O260-H260&gt;0,0,(H260-O260)*K260),IF(N260="SELL - CALL",IF(O260-H260&gt;0,0,(O260-H260)*K260),IF(N260="BUY - PUT",IF(H260-O260&gt;0,0,(O260-H260)*K260)))))</f>
        <v>3641000</v>
      </c>
    </row>
    <row r="261" customFormat="false" ht="12.75" hidden="false" customHeight="false" outlineLevel="0" collapsed="false">
      <c r="A261" s="0" t="s">
        <v>28</v>
      </c>
      <c r="B261" s="0" t="s">
        <v>284</v>
      </c>
      <c r="C261" s="1" t="s">
        <v>281</v>
      </c>
      <c r="D261" s="0" t="s">
        <v>20</v>
      </c>
      <c r="E261" s="0" t="s">
        <v>21</v>
      </c>
      <c r="F261" s="2" t="n">
        <v>36951</v>
      </c>
      <c r="G261" s="7" t="n">
        <v>500000</v>
      </c>
      <c r="H261" s="1" t="n">
        <v>12.58</v>
      </c>
      <c r="I261" s="8" t="n">
        <v>0.3</v>
      </c>
      <c r="J261" s="1" t="n">
        <v>4.998</v>
      </c>
      <c r="K261" s="24" t="n">
        <f aca="false">ABS(G261)</f>
        <v>500000</v>
      </c>
      <c r="L261" s="24" t="str">
        <f aca="false">IF(G261&gt;0,"BUY","SELL")</f>
        <v>BUY</v>
      </c>
      <c r="M261" s="24" t="str">
        <f aca="false">IF(E261="C","CALL","PUT")</f>
        <v>CALL</v>
      </c>
      <c r="N261" s="24" t="str">
        <f aca="false">CONCATENATE(L261," - ",M261)</f>
        <v>BUY - CALL</v>
      </c>
      <c r="O261" s="24" t="n">
        <f aca="false">I261+J261</f>
        <v>5.298</v>
      </c>
      <c r="P261" s="9" t="n">
        <f aca="false">IF(N261="SELL - PUT",IF(H261-O261&gt;0,0,(H261-O261)*K261),IF(N261="BUY - CALL",IF(O261-H261&gt;0,0,(H261-O261)*K261),IF(N261="SELL - CALL",IF(O261-H261&gt;0,0,(O261-H261)*K261),IF(N261="BUY - PUT",IF(H261-O261&gt;0,0,(O261-H261)*K261)))))</f>
        <v>3641000</v>
      </c>
    </row>
    <row r="262" customFormat="false" ht="12.75" hidden="false" customHeight="false" outlineLevel="0" collapsed="false">
      <c r="A262" s="19" t="s">
        <v>28</v>
      </c>
      <c r="B262" s="0" t="s">
        <v>285</v>
      </c>
      <c r="C262" s="1" t="s">
        <v>281</v>
      </c>
      <c r="D262" s="0" t="s">
        <v>20</v>
      </c>
      <c r="E262" s="0" t="s">
        <v>21</v>
      </c>
      <c r="F262" s="2" t="n">
        <v>36951</v>
      </c>
      <c r="G262" s="7" t="n">
        <v>500000</v>
      </c>
      <c r="H262" s="1" t="n">
        <v>12.58</v>
      </c>
      <c r="I262" s="0" t="n">
        <v>0.3</v>
      </c>
      <c r="J262" s="1" t="n">
        <v>4.998</v>
      </c>
      <c r="K262" s="24" t="n">
        <f aca="false">ABS(G262)</f>
        <v>500000</v>
      </c>
      <c r="L262" s="24" t="str">
        <f aca="false">IF(G262&gt;0,"BUY","SELL")</f>
        <v>BUY</v>
      </c>
      <c r="M262" s="24" t="str">
        <f aca="false">IF(E262="C","CALL","PUT")</f>
        <v>CALL</v>
      </c>
      <c r="N262" s="24" t="str">
        <f aca="false">CONCATENATE(L262," - ",M262)</f>
        <v>BUY - CALL</v>
      </c>
      <c r="O262" s="24" t="n">
        <f aca="false">I262+J262</f>
        <v>5.298</v>
      </c>
      <c r="P262" s="9" t="n">
        <f aca="false">IF(N262="SELL - PUT",IF(H262-O262&gt;0,0,(H262-O262)*K262),IF(N262="BUY - CALL",IF(O262-H262&gt;0,0,(H262-O262)*K262),IF(N262="SELL - CALL",IF(O262-H262&gt;0,0,(O262-H262)*K262),IF(N262="BUY - PUT",IF(H262-O262&gt;0,0,(O262-H262)*K262)))))</f>
        <v>3641000</v>
      </c>
    </row>
    <row r="263" customFormat="false" ht="12.75" hidden="false" customHeight="false" outlineLevel="0" collapsed="false">
      <c r="A263" s="0" t="s">
        <v>28</v>
      </c>
      <c r="B263" s="0" t="s">
        <v>286</v>
      </c>
      <c r="C263" s="1" t="s">
        <v>281</v>
      </c>
      <c r="D263" s="0" t="s">
        <v>20</v>
      </c>
      <c r="E263" s="0" t="s">
        <v>21</v>
      </c>
      <c r="F263" s="2" t="n">
        <v>36951</v>
      </c>
      <c r="G263" s="7" t="n">
        <v>155000</v>
      </c>
      <c r="H263" s="1" t="n">
        <v>12.58</v>
      </c>
      <c r="I263" s="8" t="n">
        <v>0.3</v>
      </c>
      <c r="J263" s="1" t="n">
        <v>4.998</v>
      </c>
      <c r="K263" s="24" t="n">
        <f aca="false">ABS(G263)</f>
        <v>155000</v>
      </c>
      <c r="L263" s="24" t="str">
        <f aca="false">IF(G263&gt;0,"BUY","SELL")</f>
        <v>BUY</v>
      </c>
      <c r="M263" s="24" t="str">
        <f aca="false">IF(E263="C","CALL","PUT")</f>
        <v>CALL</v>
      </c>
      <c r="N263" s="24" t="str">
        <f aca="false">CONCATENATE(L263," - ",M263)</f>
        <v>BUY - CALL</v>
      </c>
      <c r="O263" s="24" t="n">
        <f aca="false">I263+J263</f>
        <v>5.298</v>
      </c>
      <c r="P263" s="9" t="n">
        <f aca="false">IF(N263="SELL - PUT",IF(H263-O263&gt;0,0,(H263-O263)*K263),IF(N263="BUY - CALL",IF(O263-H263&gt;0,0,(H263-O263)*K263),IF(N263="SELL - CALL",IF(O263-H263&gt;0,0,(O263-H263)*K263),IF(N263="BUY - PUT",IF(H263-O263&gt;0,0,(O263-H263)*K263)))))</f>
        <v>1128710</v>
      </c>
    </row>
    <row r="264" customFormat="false" ht="12.75" hidden="false" customHeight="false" outlineLevel="0" collapsed="false">
      <c r="A264" s="10" t="s">
        <v>28</v>
      </c>
      <c r="B264" s="0" t="s">
        <v>287</v>
      </c>
      <c r="C264" s="1" t="s">
        <v>281</v>
      </c>
      <c r="D264" s="0" t="s">
        <v>20</v>
      </c>
      <c r="E264" s="0" t="s">
        <v>21</v>
      </c>
      <c r="F264" s="2" t="n">
        <v>36951</v>
      </c>
      <c r="G264" s="7" t="n">
        <v>155000</v>
      </c>
      <c r="H264" s="1" t="n">
        <v>12.58</v>
      </c>
      <c r="I264" s="0" t="n">
        <v>0.3</v>
      </c>
      <c r="J264" s="1" t="n">
        <v>4.998</v>
      </c>
      <c r="K264" s="24" t="n">
        <f aca="false">ABS(G264)</f>
        <v>155000</v>
      </c>
      <c r="L264" s="24" t="str">
        <f aca="false">IF(G264&gt;0,"BUY","SELL")</f>
        <v>BUY</v>
      </c>
      <c r="M264" s="24" t="str">
        <f aca="false">IF(E264="C","CALL","PUT")</f>
        <v>CALL</v>
      </c>
      <c r="N264" s="24" t="str">
        <f aca="false">CONCATENATE(L264," - ",M264)</f>
        <v>BUY - CALL</v>
      </c>
      <c r="O264" s="24" t="n">
        <f aca="false">I264+J264</f>
        <v>5.298</v>
      </c>
      <c r="P264" s="9" t="n">
        <f aca="false">IF(N264="SELL - PUT",IF(H264-O264&gt;0,0,(H264-O264)*K264),IF(N264="BUY - CALL",IF(O264-H264&gt;0,0,(H264-O264)*K264),IF(N264="SELL - CALL",IF(O264-H264&gt;0,0,(O264-H264)*K264),IF(N264="BUY - PUT",IF(H264-O264&gt;0,0,(O264-H264)*K264)))))</f>
        <v>1128710</v>
      </c>
    </row>
    <row r="265" customFormat="false" ht="12.75" hidden="false" customHeight="false" outlineLevel="0" collapsed="false">
      <c r="A265" s="0" t="s">
        <v>28</v>
      </c>
      <c r="B265" s="0" t="s">
        <v>288</v>
      </c>
      <c r="C265" s="1" t="s">
        <v>281</v>
      </c>
      <c r="D265" s="0" t="s">
        <v>20</v>
      </c>
      <c r="E265" s="0" t="s">
        <v>21</v>
      </c>
      <c r="F265" s="21" t="n">
        <v>36951</v>
      </c>
      <c r="G265" s="7" t="n">
        <v>-310000</v>
      </c>
      <c r="H265" s="1" t="n">
        <v>12.58</v>
      </c>
      <c r="I265" s="0" t="n">
        <v>0.4</v>
      </c>
      <c r="J265" s="1" t="n">
        <v>4.998</v>
      </c>
      <c r="K265" s="24" t="n">
        <f aca="false">ABS(G265)</f>
        <v>310000</v>
      </c>
      <c r="L265" s="24" t="str">
        <f aca="false">IF(G265&gt;0,"BUY","SELL")</f>
        <v>SELL</v>
      </c>
      <c r="M265" s="24" t="str">
        <f aca="false">IF(E265="C","CALL","PUT")</f>
        <v>CALL</v>
      </c>
      <c r="N265" s="24" t="str">
        <f aca="false">CONCATENATE(L265," - ",M265)</f>
        <v>SELL - CALL</v>
      </c>
      <c r="O265" s="24" t="n">
        <f aca="false">I265+J265</f>
        <v>5.398</v>
      </c>
      <c r="P265" s="9" t="n">
        <f aca="false">IF(N265="SELL - PUT",IF(H265-O265&gt;0,0,(H265-O265)*K265),IF(N265="BUY - CALL",IF(O265-H265&gt;0,0,(H265-O265)*K265),IF(N265="SELL - CALL",IF(O265-H265&gt;0,0,(O265-H265)*K265),IF(N265="BUY - PUT",IF(H265-O265&gt;0,0,(O265-H265)*K265)))))</f>
        <v>-2226420</v>
      </c>
    </row>
    <row r="266" customFormat="false" ht="12.75" hidden="false" customHeight="false" outlineLevel="0" collapsed="false">
      <c r="A266" s="0" t="s">
        <v>28</v>
      </c>
      <c r="B266" s="0" t="s">
        <v>289</v>
      </c>
      <c r="C266" s="1" t="s">
        <v>281</v>
      </c>
      <c r="D266" s="0" t="s">
        <v>20</v>
      </c>
      <c r="E266" s="0" t="s">
        <v>35</v>
      </c>
      <c r="F266" s="2" t="n">
        <v>36951</v>
      </c>
      <c r="G266" s="7" t="n">
        <v>310000</v>
      </c>
      <c r="H266" s="1" t="n">
        <v>12.58</v>
      </c>
      <c r="I266" s="8" t="n">
        <v>0.3</v>
      </c>
      <c r="J266" s="1" t="n">
        <v>4.998</v>
      </c>
      <c r="K266" s="24" t="n">
        <f aca="false">ABS(G266)</f>
        <v>310000</v>
      </c>
      <c r="L266" s="24" t="str">
        <f aca="false">IF(G266&gt;0,"BUY","SELL")</f>
        <v>BUY</v>
      </c>
      <c r="M266" s="24" t="str">
        <f aca="false">IF(E266="C","CALL","PUT")</f>
        <v>PUT</v>
      </c>
      <c r="N266" s="24" t="str">
        <f aca="false">CONCATENATE(L266," - ",M266)</f>
        <v>BUY - PUT</v>
      </c>
      <c r="O266" s="24" t="n">
        <f aca="false">I266+J266</f>
        <v>5.298</v>
      </c>
      <c r="P266" s="9" t="n">
        <f aca="false">IF(N266="SELL - PUT",IF(H266-O266&gt;0,0,(H266-O266)*K266),IF(N266="BUY - CALL",IF(O266-H266&gt;0,0,(H266-O266)*K266),IF(N266="SELL - CALL",IF(O266-H266&gt;0,0,(O266-H266)*K266),IF(N266="BUY - PUT",IF(H266-O266&gt;0,0,(O266-H266)*K266)))))</f>
        <v>0</v>
      </c>
    </row>
    <row r="267" customFormat="false" ht="12.75" hidden="false" customHeight="false" outlineLevel="0" collapsed="false">
      <c r="A267" s="0" t="s">
        <v>28</v>
      </c>
      <c r="B267" s="0" t="s">
        <v>290</v>
      </c>
      <c r="C267" s="1" t="s">
        <v>281</v>
      </c>
      <c r="D267" s="0" t="s">
        <v>20</v>
      </c>
      <c r="E267" s="0" t="s">
        <v>21</v>
      </c>
      <c r="F267" s="2" t="n">
        <v>36951</v>
      </c>
      <c r="G267" s="7" t="n">
        <v>310000</v>
      </c>
      <c r="H267" s="1" t="n">
        <v>12.58</v>
      </c>
      <c r="I267" s="8" t="n">
        <v>0.6</v>
      </c>
      <c r="J267" s="1" t="n">
        <v>4.998</v>
      </c>
      <c r="K267" s="24" t="n">
        <f aca="false">ABS(G267)</f>
        <v>310000</v>
      </c>
      <c r="L267" s="24" t="str">
        <f aca="false">IF(G267&gt;0,"BUY","SELL")</f>
        <v>BUY</v>
      </c>
      <c r="M267" s="24" t="str">
        <f aca="false">IF(E267="C","CALL","PUT")</f>
        <v>CALL</v>
      </c>
      <c r="N267" s="24" t="str">
        <f aca="false">CONCATENATE(L267," - ",M267)</f>
        <v>BUY - CALL</v>
      </c>
      <c r="O267" s="24" t="n">
        <f aca="false">I267+J267</f>
        <v>5.598</v>
      </c>
      <c r="P267" s="9" t="n">
        <f aca="false">IF(N267="SELL - PUT",IF(H267-O267&gt;0,0,(H267-O267)*K267),IF(N267="BUY - CALL",IF(O267-H267&gt;0,0,(H267-O267)*K267),IF(N267="SELL - CALL",IF(O267-H267&gt;0,0,(O267-H267)*K267),IF(N267="BUY - PUT",IF(H267-O267&gt;0,0,(O267-H267)*K267)))))</f>
        <v>2164420</v>
      </c>
    </row>
    <row r="268" customFormat="false" ht="12.75" hidden="false" customHeight="false" outlineLevel="0" collapsed="false">
      <c r="A268" s="19" t="s">
        <v>28</v>
      </c>
      <c r="B268" s="0" t="s">
        <v>291</v>
      </c>
      <c r="C268" s="1" t="s">
        <v>281</v>
      </c>
      <c r="D268" s="0" t="s">
        <v>20</v>
      </c>
      <c r="E268" s="0" t="s">
        <v>21</v>
      </c>
      <c r="F268" s="2" t="n">
        <v>36951</v>
      </c>
      <c r="G268" s="7" t="n">
        <v>-1000000</v>
      </c>
      <c r="H268" s="1" t="n">
        <v>12.58</v>
      </c>
      <c r="I268" s="0" t="n">
        <v>1</v>
      </c>
      <c r="J268" s="1" t="n">
        <v>4.998</v>
      </c>
      <c r="K268" s="24" t="n">
        <f aca="false">ABS(G268)</f>
        <v>1000000</v>
      </c>
      <c r="L268" s="24" t="str">
        <f aca="false">IF(G268&gt;0,"BUY","SELL")</f>
        <v>SELL</v>
      </c>
      <c r="M268" s="24" t="str">
        <f aca="false">IF(E268="C","CALL","PUT")</f>
        <v>CALL</v>
      </c>
      <c r="N268" s="24" t="str">
        <f aca="false">CONCATENATE(L268," - ",M268)</f>
        <v>SELL - CALL</v>
      </c>
      <c r="O268" s="24" t="n">
        <f aca="false">I268+J268</f>
        <v>5.998</v>
      </c>
      <c r="P268" s="9" t="n">
        <f aca="false">IF(N268="SELL - PUT",IF(H268-O268&gt;0,0,(H268-O268)*K268),IF(N268="BUY - CALL",IF(O268-H268&gt;0,0,(H268-O268)*K268),IF(N268="SELL - CALL",IF(O268-H268&gt;0,0,(O268-H268)*K268),IF(N268="BUY - PUT",IF(H268-O268&gt;0,0,(O268-H268)*K268)))))</f>
        <v>-6582000</v>
      </c>
    </row>
    <row r="269" customFormat="false" ht="12.75" hidden="false" customHeight="false" outlineLevel="0" collapsed="false">
      <c r="A269" s="19" t="s">
        <v>56</v>
      </c>
      <c r="B269" s="0" t="s">
        <v>292</v>
      </c>
      <c r="C269" s="1" t="s">
        <v>281</v>
      </c>
      <c r="D269" s="0" t="s">
        <v>20</v>
      </c>
      <c r="E269" s="0" t="s">
        <v>35</v>
      </c>
      <c r="F269" s="2" t="n">
        <v>36951</v>
      </c>
      <c r="G269" s="7" t="n">
        <v>-155000</v>
      </c>
      <c r="H269" s="1" t="n">
        <v>12.58</v>
      </c>
      <c r="I269" s="0" t="n">
        <v>0.5</v>
      </c>
      <c r="J269" s="1" t="n">
        <v>4.998</v>
      </c>
      <c r="K269" s="24" t="n">
        <f aca="false">ABS(G269)</f>
        <v>155000</v>
      </c>
      <c r="L269" s="24" t="str">
        <f aca="false">IF(G269&gt;0,"BUY","SELL")</f>
        <v>SELL</v>
      </c>
      <c r="M269" s="24" t="str">
        <f aca="false">IF(E269="C","CALL","PUT")</f>
        <v>PUT</v>
      </c>
      <c r="N269" s="24" t="str">
        <f aca="false">CONCATENATE(L269," - ",M269)</f>
        <v>SELL - PUT</v>
      </c>
      <c r="O269" s="24" t="n">
        <f aca="false">I269+J269</f>
        <v>5.498</v>
      </c>
      <c r="P269" s="9" t="n">
        <f aca="false">IF(N269="SELL - PUT",IF(H269-O269&gt;0,0,(H269-O269)*K269),IF(N269="BUY - CALL",IF(O269-H269&gt;0,0,(H269-O269)*K269),IF(N269="SELL - CALL",IF(O269-H269&gt;0,0,(O269-H269)*K269),IF(N269="BUY - PUT",IF(H269-O269&gt;0,0,(O269-H269)*K269)))))</f>
        <v>0</v>
      </c>
    </row>
    <row r="270" customFormat="false" ht="12.75" hidden="false" customHeight="false" outlineLevel="0" collapsed="false">
      <c r="A270" s="0" t="s">
        <v>102</v>
      </c>
      <c r="B270" s="0" t="s">
        <v>293</v>
      </c>
      <c r="C270" s="1" t="s">
        <v>281</v>
      </c>
      <c r="D270" s="0" t="s">
        <v>20</v>
      </c>
      <c r="E270" s="0" t="s">
        <v>35</v>
      </c>
      <c r="F270" s="2" t="n">
        <v>36951</v>
      </c>
      <c r="G270" s="7" t="n">
        <v>-1000000</v>
      </c>
      <c r="H270" s="1" t="n">
        <v>12.58</v>
      </c>
      <c r="I270" s="8" t="n">
        <v>0.5</v>
      </c>
      <c r="J270" s="1" t="n">
        <v>4.998</v>
      </c>
      <c r="K270" s="24" t="n">
        <f aca="false">ABS(G270)</f>
        <v>1000000</v>
      </c>
      <c r="L270" s="24" t="str">
        <f aca="false">IF(G270&gt;0,"BUY","SELL")</f>
        <v>SELL</v>
      </c>
      <c r="M270" s="24" t="str">
        <f aca="false">IF(E270="C","CALL","PUT")</f>
        <v>PUT</v>
      </c>
      <c r="N270" s="24" t="str">
        <f aca="false">CONCATENATE(L270," - ",M270)</f>
        <v>SELL - PUT</v>
      </c>
      <c r="O270" s="24" t="n">
        <f aca="false">I270+J270</f>
        <v>5.498</v>
      </c>
      <c r="P270" s="9" t="n">
        <f aca="false">IF(N270="SELL - PUT",IF(H270-O270&gt;0,0,(H270-O270)*K270),IF(N270="BUY - CALL",IF(O270-H270&gt;0,0,(H270-O270)*K270),IF(N270="SELL - CALL",IF(O270-H270&gt;0,0,(O270-H270)*K270),IF(N270="BUY - PUT",IF(H270-O270&gt;0,0,(O270-H270)*K270)))))</f>
        <v>0</v>
      </c>
    </row>
    <row r="271" customFormat="false" ht="12.75" hidden="false" customHeight="false" outlineLevel="0" collapsed="false">
      <c r="A271" s="10" t="s">
        <v>28</v>
      </c>
      <c r="B271" s="0" t="s">
        <v>294</v>
      </c>
      <c r="C271" s="1" t="s">
        <v>281</v>
      </c>
      <c r="D271" s="0" t="s">
        <v>20</v>
      </c>
      <c r="E271" s="0" t="s">
        <v>21</v>
      </c>
      <c r="F271" s="2" t="n">
        <v>36951</v>
      </c>
      <c r="G271" s="7" t="n">
        <v>-310000</v>
      </c>
      <c r="H271" s="1" t="n">
        <v>12.58</v>
      </c>
      <c r="I271" s="0" t="n">
        <v>1.5</v>
      </c>
      <c r="J271" s="1" t="n">
        <v>4.998</v>
      </c>
      <c r="K271" s="24" t="n">
        <f aca="false">ABS(G271)</f>
        <v>310000</v>
      </c>
      <c r="L271" s="24" t="str">
        <f aca="false">IF(G271&gt;0,"BUY","SELL")</f>
        <v>SELL</v>
      </c>
      <c r="M271" s="24" t="str">
        <f aca="false">IF(E271="C","CALL","PUT")</f>
        <v>CALL</v>
      </c>
      <c r="N271" s="24" t="str">
        <f aca="false">CONCATENATE(L271," - ",M271)</f>
        <v>SELL - CALL</v>
      </c>
      <c r="O271" s="24" t="n">
        <f aca="false">I271+J271</f>
        <v>6.498</v>
      </c>
      <c r="P271" s="9" t="n">
        <f aca="false">IF(N271="SELL - PUT",IF(H271-O271&gt;0,0,(H271-O271)*K271),IF(N271="BUY - CALL",IF(O271-H271&gt;0,0,(H271-O271)*K271),IF(N271="SELL - CALL",IF(O271-H271&gt;0,0,(O271-H271)*K271),IF(N271="BUY - PUT",IF(H271-O271&gt;0,0,(O271-H271)*K271)))))</f>
        <v>-1885420</v>
      </c>
    </row>
    <row r="272" customFormat="false" ht="12.75" hidden="false" customHeight="false" outlineLevel="0" collapsed="false">
      <c r="A272" s="0" t="s">
        <v>28</v>
      </c>
      <c r="B272" s="0" t="s">
        <v>295</v>
      </c>
      <c r="C272" s="1" t="s">
        <v>281</v>
      </c>
      <c r="D272" s="0" t="s">
        <v>20</v>
      </c>
      <c r="E272" s="0" t="s">
        <v>21</v>
      </c>
      <c r="F272" s="2" t="n">
        <v>36951</v>
      </c>
      <c r="G272" s="7" t="n">
        <v>1000000</v>
      </c>
      <c r="H272" s="1" t="n">
        <v>12.58</v>
      </c>
      <c r="I272" s="0" t="n">
        <v>1.5</v>
      </c>
      <c r="J272" s="1" t="n">
        <v>4.998</v>
      </c>
      <c r="K272" s="24" t="n">
        <f aca="false">ABS(G272)</f>
        <v>1000000</v>
      </c>
      <c r="L272" s="24" t="str">
        <f aca="false">IF(G272&gt;0,"BUY","SELL")</f>
        <v>BUY</v>
      </c>
      <c r="M272" s="24" t="str">
        <f aca="false">IF(E272="C","CALL","PUT")</f>
        <v>CALL</v>
      </c>
      <c r="N272" s="24" t="str">
        <f aca="false">CONCATENATE(L272," - ",M272)</f>
        <v>BUY - CALL</v>
      </c>
      <c r="O272" s="24" t="n">
        <f aca="false">I272+J272</f>
        <v>6.498</v>
      </c>
      <c r="P272" s="9" t="n">
        <f aca="false">IF(N272="SELL - PUT",IF(H272-O272&gt;0,0,(H272-O272)*K272),IF(N272="BUY - CALL",IF(O272-H272&gt;0,0,(H272-O272)*K272),IF(N272="SELL - CALL",IF(O272-H272&gt;0,0,(O272-H272)*K272),IF(N272="BUY - PUT",IF(H272-O272&gt;0,0,(O272-H272)*K272)))))</f>
        <v>6082000</v>
      </c>
    </row>
    <row r="273" customFormat="false" ht="12.75" hidden="false" customHeight="false" outlineLevel="0" collapsed="false">
      <c r="A273" s="0" t="s">
        <v>102</v>
      </c>
      <c r="B273" s="0" t="s">
        <v>296</v>
      </c>
      <c r="C273" s="1" t="s">
        <v>281</v>
      </c>
      <c r="D273" s="0" t="s">
        <v>20</v>
      </c>
      <c r="E273" s="0" t="s">
        <v>35</v>
      </c>
      <c r="F273" s="2" t="n">
        <v>36951</v>
      </c>
      <c r="G273" s="0" t="n">
        <v>500000</v>
      </c>
      <c r="H273" s="1" t="n">
        <v>12.58</v>
      </c>
      <c r="I273" s="0" t="n">
        <v>0.5</v>
      </c>
      <c r="J273" s="1" t="n">
        <v>4.998</v>
      </c>
      <c r="K273" s="24" t="n">
        <f aca="false">ABS(G273)</f>
        <v>500000</v>
      </c>
      <c r="L273" s="24" t="str">
        <f aca="false">IF(G273&gt;0,"BUY","SELL")</f>
        <v>BUY</v>
      </c>
      <c r="M273" s="24" t="str">
        <f aca="false">IF(E273="C","CALL","PUT")</f>
        <v>PUT</v>
      </c>
      <c r="N273" s="24" t="str">
        <f aca="false">CONCATENATE(L273," - ",M273)</f>
        <v>BUY - PUT</v>
      </c>
      <c r="O273" s="24" t="n">
        <f aca="false">I273+J273</f>
        <v>5.498</v>
      </c>
      <c r="P273" s="9" t="n">
        <f aca="false">IF(N273="SELL - PUT",IF(H273-O273&gt;0,0,(H273-O273)*K273),IF(N273="BUY - CALL",IF(O273-H273&gt;0,0,(H273-O273)*K273),IF(N273="SELL - CALL",IF(O273-H273&gt;0,0,(O273-H273)*K273),IF(N273="BUY - PUT",IF(H273-O273&gt;0,0,(O273-H273)*K273)))))</f>
        <v>0</v>
      </c>
    </row>
    <row r="274" customFormat="false" ht="12.75" hidden="false" customHeight="false" outlineLevel="0" collapsed="false">
      <c r="A274" s="0" t="s">
        <v>102</v>
      </c>
      <c r="B274" s="0" t="s">
        <v>297</v>
      </c>
      <c r="C274" s="1" t="s">
        <v>281</v>
      </c>
      <c r="D274" s="0" t="s">
        <v>20</v>
      </c>
      <c r="E274" s="0" t="s">
        <v>35</v>
      </c>
      <c r="F274" s="2" t="n">
        <v>36951</v>
      </c>
      <c r="G274" s="0" t="n">
        <v>500000</v>
      </c>
      <c r="H274" s="1" t="n">
        <v>12.58</v>
      </c>
      <c r="I274" s="0" t="n">
        <v>0.5</v>
      </c>
      <c r="J274" s="1" t="n">
        <v>4.998</v>
      </c>
      <c r="K274" s="24" t="n">
        <f aca="false">ABS(G274)</f>
        <v>500000</v>
      </c>
      <c r="L274" s="24" t="str">
        <f aca="false">IF(G274&gt;0,"BUY","SELL")</f>
        <v>BUY</v>
      </c>
      <c r="M274" s="24" t="str">
        <f aca="false">IF(E274="C","CALL","PUT")</f>
        <v>PUT</v>
      </c>
      <c r="N274" s="24" t="str">
        <f aca="false">CONCATENATE(L274," - ",M274)</f>
        <v>BUY - PUT</v>
      </c>
      <c r="O274" s="24" t="n">
        <f aca="false">I274+J274</f>
        <v>5.498</v>
      </c>
      <c r="P274" s="9" t="n">
        <f aca="false">IF(N274="SELL - PUT",IF(H274-O274&gt;0,0,(H274-O274)*K274),IF(N274="BUY - CALL",IF(O274-H274&gt;0,0,(H274-O274)*K274),IF(N274="SELL - CALL",IF(O274-H274&gt;0,0,(O274-H274)*K274),IF(N274="BUY - PUT",IF(H274-O274&gt;0,0,(O274-H274)*K274)))))</f>
        <v>0</v>
      </c>
    </row>
    <row r="275" customFormat="false" ht="12.75" hidden="false" customHeight="false" outlineLevel="0" collapsed="false">
      <c r="A275" s="19" t="s">
        <v>28</v>
      </c>
      <c r="B275" s="0" t="s">
        <v>298</v>
      </c>
      <c r="C275" s="1" t="s">
        <v>281</v>
      </c>
      <c r="D275" s="0" t="s">
        <v>20</v>
      </c>
      <c r="E275" s="0" t="s">
        <v>35</v>
      </c>
      <c r="F275" s="2" t="n">
        <v>36951</v>
      </c>
      <c r="G275" s="7" t="n">
        <v>500000</v>
      </c>
      <c r="H275" s="1" t="n">
        <v>12.58</v>
      </c>
      <c r="I275" s="0" t="n">
        <v>0.5</v>
      </c>
      <c r="J275" s="1" t="n">
        <v>4.998</v>
      </c>
      <c r="K275" s="24" t="n">
        <f aca="false">ABS(G275)</f>
        <v>500000</v>
      </c>
      <c r="L275" s="24" t="str">
        <f aca="false">IF(G275&gt;0,"BUY","SELL")</f>
        <v>BUY</v>
      </c>
      <c r="M275" s="24" t="str">
        <f aca="false">IF(E275="C","CALL","PUT")</f>
        <v>PUT</v>
      </c>
      <c r="N275" s="24" t="str">
        <f aca="false">CONCATENATE(L275," - ",M275)</f>
        <v>BUY - PUT</v>
      </c>
      <c r="O275" s="24" t="n">
        <f aca="false">I275+J275</f>
        <v>5.498</v>
      </c>
      <c r="P275" s="9" t="n">
        <f aca="false">IF(N275="SELL - PUT",IF(H275-O275&gt;0,0,(H275-O275)*K275),IF(N275="BUY - CALL",IF(O275-H275&gt;0,0,(H275-O275)*K275),IF(N275="SELL - CALL",IF(O275-H275&gt;0,0,(O275-H275)*K275),IF(N275="BUY - PUT",IF(H275-O275&gt;0,0,(O275-H275)*K275)))))</f>
        <v>0</v>
      </c>
    </row>
    <row r="276" customFormat="false" ht="12.75" hidden="false" customHeight="false" outlineLevel="0" collapsed="false">
      <c r="A276" s="19" t="s">
        <v>56</v>
      </c>
      <c r="B276" s="0" t="s">
        <v>299</v>
      </c>
      <c r="C276" s="1" t="s">
        <v>281</v>
      </c>
      <c r="D276" s="0" t="s">
        <v>20</v>
      </c>
      <c r="E276" s="0" t="s">
        <v>21</v>
      </c>
      <c r="F276" s="2" t="n">
        <v>36951</v>
      </c>
      <c r="G276" s="7" t="n">
        <v>155000</v>
      </c>
      <c r="H276" s="1" t="n">
        <v>12.58</v>
      </c>
      <c r="I276" s="0" t="n">
        <v>0.4</v>
      </c>
      <c r="J276" s="1" t="n">
        <v>4.998</v>
      </c>
      <c r="K276" s="24" t="n">
        <f aca="false">ABS(G276)</f>
        <v>155000</v>
      </c>
      <c r="L276" s="24" t="str">
        <f aca="false">IF(G276&gt;0,"BUY","SELL")</f>
        <v>BUY</v>
      </c>
      <c r="M276" s="24" t="str">
        <f aca="false">IF(E276="C","CALL","PUT")</f>
        <v>CALL</v>
      </c>
      <c r="N276" s="24" t="str">
        <f aca="false">CONCATENATE(L276," - ",M276)</f>
        <v>BUY - CALL</v>
      </c>
      <c r="O276" s="24" t="n">
        <f aca="false">I276+J276</f>
        <v>5.398</v>
      </c>
      <c r="P276" s="9" t="n">
        <f aca="false">IF(N276="SELL - PUT",IF(H276-O276&gt;0,0,(H276-O276)*K276),IF(N276="BUY - CALL",IF(O276-H276&gt;0,0,(H276-O276)*K276),IF(N276="SELL - CALL",IF(O276-H276&gt;0,0,(O276-H276)*K276),IF(N276="BUY - PUT",IF(H276-O276&gt;0,0,(O276-H276)*K276)))))</f>
        <v>1113210</v>
      </c>
    </row>
    <row r="277" customFormat="false" ht="12.75" hidden="false" customHeight="false" outlineLevel="0" collapsed="false">
      <c r="A277" s="19" t="s">
        <v>56</v>
      </c>
      <c r="B277" s="0" t="s">
        <v>300</v>
      </c>
      <c r="C277" s="1" t="s">
        <v>281</v>
      </c>
      <c r="D277" s="0" t="s">
        <v>20</v>
      </c>
      <c r="E277" s="0" t="s">
        <v>35</v>
      </c>
      <c r="F277" s="2" t="n">
        <v>36951</v>
      </c>
      <c r="G277" s="7" t="n">
        <v>155000</v>
      </c>
      <c r="H277" s="1" t="n">
        <v>12.58</v>
      </c>
      <c r="I277" s="0" t="n">
        <v>0.4</v>
      </c>
      <c r="J277" s="1" t="n">
        <v>4.998</v>
      </c>
      <c r="K277" s="24" t="n">
        <f aca="false">ABS(G277)</f>
        <v>155000</v>
      </c>
      <c r="L277" s="24" t="str">
        <f aca="false">IF(G277&gt;0,"BUY","SELL")</f>
        <v>BUY</v>
      </c>
      <c r="M277" s="24" t="str">
        <f aca="false">IF(E277="C","CALL","PUT")</f>
        <v>PUT</v>
      </c>
      <c r="N277" s="24" t="str">
        <f aca="false">CONCATENATE(L277," - ",M277)</f>
        <v>BUY - PUT</v>
      </c>
      <c r="O277" s="24" t="n">
        <f aca="false">I277+J277</f>
        <v>5.398</v>
      </c>
      <c r="P277" s="9" t="n">
        <f aca="false">IF(N277="SELL - PUT",IF(H277-O277&gt;0,0,(H277-O277)*K277),IF(N277="BUY - CALL",IF(O277-H277&gt;0,0,(H277-O277)*K277),IF(N277="SELL - CALL",IF(O277-H277&gt;0,0,(O277-H277)*K277),IF(N277="BUY - PUT",IF(H277-O277&gt;0,0,(O277-H277)*K277)))))</f>
        <v>0</v>
      </c>
    </row>
    <row r="278" customFormat="false" ht="12.75" hidden="false" customHeight="false" outlineLevel="0" collapsed="false">
      <c r="A278" s="23" t="s">
        <v>28</v>
      </c>
      <c r="B278" s="24" t="s">
        <v>301</v>
      </c>
      <c r="C278" s="25" t="s">
        <v>281</v>
      </c>
      <c r="D278" s="24" t="s">
        <v>20</v>
      </c>
      <c r="E278" s="24" t="s">
        <v>21</v>
      </c>
      <c r="F278" s="26" t="n">
        <v>36951</v>
      </c>
      <c r="G278" s="7" t="n">
        <v>-155000</v>
      </c>
      <c r="H278" s="1" t="n">
        <v>12.58</v>
      </c>
      <c r="I278" s="24" t="n">
        <v>0.4</v>
      </c>
      <c r="J278" s="1" t="n">
        <v>4.998</v>
      </c>
      <c r="K278" s="24" t="n">
        <f aca="false">ABS(G278)</f>
        <v>155000</v>
      </c>
      <c r="L278" s="24" t="str">
        <f aca="false">IF(G278&gt;0,"BUY","SELL")</f>
        <v>SELL</v>
      </c>
      <c r="M278" s="24" t="str">
        <f aca="false">IF(E278="C","CALL","PUT")</f>
        <v>CALL</v>
      </c>
      <c r="N278" s="24" t="str">
        <f aca="false">CONCATENATE(L278," - ",M278)</f>
        <v>SELL - CALL</v>
      </c>
      <c r="O278" s="24" t="n">
        <f aca="false">I278+J278</f>
        <v>5.398</v>
      </c>
      <c r="P278" s="9" t="n">
        <f aca="false">IF(N278="SELL - PUT",IF(H278-O278&gt;0,0,(H278-O278)*K278),IF(N278="BUY - CALL",IF(O278-H278&gt;0,0,(H278-O278)*K278),IF(N278="SELL - CALL",IF(O278-H278&gt;0,0,(O278-H278)*K278),IF(N278="BUY - PUT",IF(H278-O278&gt;0,0,(O278-H278)*K278)))))</f>
        <v>-1113210</v>
      </c>
    </row>
    <row r="279" customFormat="false" ht="12.75" hidden="false" customHeight="false" outlineLevel="0" collapsed="false">
      <c r="A279" s="23" t="s">
        <v>28</v>
      </c>
      <c r="B279" s="24" t="s">
        <v>302</v>
      </c>
      <c r="C279" s="25" t="s">
        <v>281</v>
      </c>
      <c r="D279" s="24" t="s">
        <v>20</v>
      </c>
      <c r="E279" s="24" t="s">
        <v>35</v>
      </c>
      <c r="F279" s="26" t="n">
        <v>36951</v>
      </c>
      <c r="G279" s="7" t="n">
        <v>-155000</v>
      </c>
      <c r="H279" s="1" t="n">
        <v>12.58</v>
      </c>
      <c r="I279" s="24" t="n">
        <v>0.4</v>
      </c>
      <c r="J279" s="1" t="n">
        <v>4.998</v>
      </c>
      <c r="K279" s="24" t="n">
        <f aca="false">ABS(G279)</f>
        <v>155000</v>
      </c>
      <c r="L279" s="24" t="str">
        <f aca="false">IF(G279&gt;0,"BUY","SELL")</f>
        <v>SELL</v>
      </c>
      <c r="M279" s="24" t="str">
        <f aca="false">IF(E279="C","CALL","PUT")</f>
        <v>PUT</v>
      </c>
      <c r="N279" s="24" t="str">
        <f aca="false">CONCATENATE(L279," - ",M279)</f>
        <v>SELL - PUT</v>
      </c>
      <c r="O279" s="24" t="n">
        <f aca="false">I279+J279</f>
        <v>5.398</v>
      </c>
      <c r="P279" s="9" t="n">
        <f aca="false">IF(N279="SELL - PUT",IF(H279-O279&gt;0,0,(H279-O279)*K279),IF(N279="BUY - CALL",IF(O279-H279&gt;0,0,(H279-O279)*K279),IF(N279="SELL - CALL",IF(O279-H279&gt;0,0,(O279-H279)*K279),IF(N279="BUY - PUT",IF(H279-O279&gt;0,0,(O279-H279)*K279)))))</f>
        <v>0</v>
      </c>
    </row>
    <row r="280" customFormat="false" ht="12.75" hidden="false" customHeight="false" outlineLevel="0" collapsed="false">
      <c r="A280" s="23" t="s">
        <v>266</v>
      </c>
      <c r="B280" s="24" t="s">
        <v>303</v>
      </c>
      <c r="C280" s="25" t="s">
        <v>281</v>
      </c>
      <c r="D280" s="24" t="s">
        <v>20</v>
      </c>
      <c r="E280" s="24" t="s">
        <v>21</v>
      </c>
      <c r="F280" s="26" t="n">
        <v>36951</v>
      </c>
      <c r="G280" s="7" t="n">
        <v>-310000</v>
      </c>
      <c r="H280" s="1" t="n">
        <v>12.58</v>
      </c>
      <c r="I280" s="24" t="n">
        <v>2</v>
      </c>
      <c r="J280" s="1" t="n">
        <v>4.998</v>
      </c>
      <c r="K280" s="24" t="n">
        <f aca="false">ABS(G280)</f>
        <v>310000</v>
      </c>
      <c r="L280" s="24" t="str">
        <f aca="false">IF(G280&gt;0,"BUY","SELL")</f>
        <v>SELL</v>
      </c>
      <c r="M280" s="24" t="str">
        <f aca="false">IF(E280="C","CALL","PUT")</f>
        <v>CALL</v>
      </c>
      <c r="N280" s="24" t="str">
        <f aca="false">CONCATENATE(L280," - ",M280)</f>
        <v>SELL - CALL</v>
      </c>
      <c r="O280" s="24" t="n">
        <f aca="false">I280+J280</f>
        <v>6.998</v>
      </c>
      <c r="P280" s="9" t="n">
        <f aca="false">IF(N280="SELL - PUT",IF(H280-O280&gt;0,0,(H280-O280)*K280),IF(N280="BUY - CALL",IF(O280-H280&gt;0,0,(H280-O280)*K280),IF(N280="SELL - CALL",IF(O280-H280&gt;0,0,(O280-H280)*K280),IF(N280="BUY - PUT",IF(H280-O280&gt;0,0,(O280-H280)*K280)))))</f>
        <v>-1730420</v>
      </c>
    </row>
    <row r="281" customFormat="false" ht="12.75" hidden="false" customHeight="false" outlineLevel="0" collapsed="false">
      <c r="A281" s="23" t="s">
        <v>102</v>
      </c>
      <c r="B281" s="24" t="s">
        <v>304</v>
      </c>
      <c r="C281" s="25" t="s">
        <v>281</v>
      </c>
      <c r="D281" s="24" t="s">
        <v>20</v>
      </c>
      <c r="E281" s="24" t="s">
        <v>21</v>
      </c>
      <c r="F281" s="26" t="n">
        <v>36951</v>
      </c>
      <c r="G281" s="7" t="n">
        <v>155000</v>
      </c>
      <c r="H281" s="1" t="n">
        <v>12.58</v>
      </c>
      <c r="I281" s="24" t="n">
        <v>0.3</v>
      </c>
      <c r="J281" s="1" t="n">
        <v>4.998</v>
      </c>
      <c r="K281" s="24" t="n">
        <f aca="false">ABS(G281)</f>
        <v>155000</v>
      </c>
      <c r="L281" s="24" t="str">
        <f aca="false">IF(G281&gt;0,"BUY","SELL")</f>
        <v>BUY</v>
      </c>
      <c r="M281" s="24" t="str">
        <f aca="false">IF(E281="C","CALL","PUT")</f>
        <v>CALL</v>
      </c>
      <c r="N281" s="24" t="str">
        <f aca="false">CONCATENATE(L281," - ",M281)</f>
        <v>BUY - CALL</v>
      </c>
      <c r="O281" s="24" t="n">
        <f aca="false">I281+J281</f>
        <v>5.298</v>
      </c>
      <c r="P281" s="9" t="n">
        <f aca="false">IF(N281="SELL - PUT",IF(H281-O281&gt;0,0,(H281-O281)*K281),IF(N281="BUY - CALL",IF(O281-H281&gt;0,0,(H281-O281)*K281),IF(N281="SELL - CALL",IF(O281-H281&gt;0,0,(O281-H281)*K281),IF(N281="BUY - PUT",IF(H281-O281&gt;0,0,(O281-H281)*K281)))))</f>
        <v>1128710</v>
      </c>
    </row>
    <row r="282" customFormat="false" ht="12.75" hidden="false" customHeight="false" outlineLevel="0" collapsed="false">
      <c r="A282" s="0" t="s">
        <v>28</v>
      </c>
      <c r="B282" s="0" t="s">
        <v>305</v>
      </c>
      <c r="C282" s="1" t="s">
        <v>281</v>
      </c>
      <c r="D282" s="0" t="s">
        <v>20</v>
      </c>
      <c r="E282" s="0" t="s">
        <v>21</v>
      </c>
      <c r="F282" s="2" t="n">
        <v>36951</v>
      </c>
      <c r="G282" s="7" t="n">
        <v>310000</v>
      </c>
      <c r="H282" s="1" t="n">
        <v>12.58</v>
      </c>
      <c r="I282" s="0" t="n">
        <v>2</v>
      </c>
      <c r="J282" s="1" t="n">
        <v>4.998</v>
      </c>
      <c r="K282" s="24" t="n">
        <f aca="false">ABS(G282)</f>
        <v>310000</v>
      </c>
      <c r="L282" s="24" t="str">
        <f aca="false">IF(G282&gt;0,"BUY","SELL")</f>
        <v>BUY</v>
      </c>
      <c r="M282" s="24" t="str">
        <f aca="false">IF(E282="C","CALL","PUT")</f>
        <v>CALL</v>
      </c>
      <c r="N282" s="24" t="str">
        <f aca="false">CONCATENATE(L282," - ",M282)</f>
        <v>BUY - CALL</v>
      </c>
      <c r="O282" s="24" t="n">
        <f aca="false">I282+J282</f>
        <v>6.998</v>
      </c>
      <c r="P282" s="9" t="n">
        <f aca="false">IF(N282="SELL - PUT",IF(H282-O282&gt;0,0,(H282-O282)*K282),IF(N282="BUY - CALL",IF(O282-H282&gt;0,0,(H282-O282)*K282),IF(N282="SELL - CALL",IF(O282-H282&gt;0,0,(O282-H282)*K282),IF(N282="BUY - PUT",IF(H282-O282&gt;0,0,(O282-H282)*K282)))))</f>
        <v>1730420</v>
      </c>
    </row>
    <row r="283" customFormat="false" ht="12.75" hidden="false" customHeight="false" outlineLevel="0" collapsed="false">
      <c r="A283" s="0" t="s">
        <v>266</v>
      </c>
      <c r="B283" s="0" t="s">
        <v>306</v>
      </c>
      <c r="C283" s="1" t="s">
        <v>281</v>
      </c>
      <c r="D283" s="0" t="s">
        <v>20</v>
      </c>
      <c r="E283" s="0" t="s">
        <v>21</v>
      </c>
      <c r="F283" s="2" t="n">
        <v>36951</v>
      </c>
      <c r="G283" s="7" t="n">
        <v>310000</v>
      </c>
      <c r="H283" s="1" t="n">
        <v>12.58</v>
      </c>
      <c r="I283" s="8" t="n">
        <v>2</v>
      </c>
      <c r="J283" s="1" t="n">
        <v>4.998</v>
      </c>
      <c r="K283" s="24" t="n">
        <f aca="false">ABS(G283)</f>
        <v>310000</v>
      </c>
      <c r="L283" s="24" t="str">
        <f aca="false">IF(G283&gt;0,"BUY","SELL")</f>
        <v>BUY</v>
      </c>
      <c r="M283" s="24" t="str">
        <f aca="false">IF(E283="C","CALL","PUT")</f>
        <v>CALL</v>
      </c>
      <c r="N283" s="24" t="str">
        <f aca="false">CONCATENATE(L283," - ",M283)</f>
        <v>BUY - CALL</v>
      </c>
      <c r="O283" s="24" t="n">
        <f aca="false">I283+J283</f>
        <v>6.998</v>
      </c>
      <c r="P283" s="9" t="n">
        <f aca="false">IF(N283="SELL - PUT",IF(H283-O283&gt;0,0,(H283-O283)*K283),IF(N283="BUY - CALL",IF(O283-H283&gt;0,0,(H283-O283)*K283),IF(N283="SELL - CALL",IF(O283-H283&gt;0,0,(O283-H283)*K283),IF(N283="BUY - PUT",IF(H283-O283&gt;0,0,(O283-H283)*K283)))))</f>
        <v>1730420</v>
      </c>
    </row>
    <row r="284" customFormat="false" ht="12.75" hidden="false" customHeight="false" outlineLevel="0" collapsed="false">
      <c r="A284" s="23" t="s">
        <v>30</v>
      </c>
      <c r="B284" s="24" t="s">
        <v>381</v>
      </c>
      <c r="C284" s="25" t="s">
        <v>281</v>
      </c>
      <c r="D284" s="24" t="s">
        <v>20</v>
      </c>
      <c r="E284" s="24" t="s">
        <v>21</v>
      </c>
      <c r="F284" s="26" t="n">
        <v>36951</v>
      </c>
      <c r="G284" s="7" t="n">
        <v>1000000</v>
      </c>
      <c r="H284" s="1" t="n">
        <v>12.58</v>
      </c>
      <c r="I284" s="24" t="n">
        <v>3</v>
      </c>
      <c r="J284" s="1" t="n">
        <v>4.998</v>
      </c>
      <c r="K284" s="24" t="n">
        <f aca="false">ABS(G284)</f>
        <v>1000000</v>
      </c>
      <c r="L284" s="24" t="str">
        <f aca="false">IF(G284&gt;0,"BUY","SELL")</f>
        <v>BUY</v>
      </c>
      <c r="M284" s="24" t="str">
        <f aca="false">IF(E284="C","CALL","PUT")</f>
        <v>CALL</v>
      </c>
      <c r="N284" s="24" t="str">
        <f aca="false">CONCATENATE(L284," - ",M284)</f>
        <v>BUY - CALL</v>
      </c>
      <c r="O284" s="24" t="n">
        <f aca="false">I284+J284</f>
        <v>7.998</v>
      </c>
      <c r="P284" s="9" t="n">
        <f aca="false">IF(N284="SELL - PUT",IF(H284-O284&gt;0,0,(H284-O284)*K284),IF(N284="BUY - CALL",IF(O284-H284&gt;0,0,(H284-O284)*K284),IF(N284="SELL - CALL",IF(O284-H284&gt;0,0,(O284-H284)*K284),IF(N284="BUY - PUT",IF(H284-O284&gt;0,0,(O284-H284)*K284)))))</f>
        <v>4582000</v>
      </c>
    </row>
    <row r="285" customFormat="false" ht="12.75" hidden="false" customHeight="false" outlineLevel="0" collapsed="false">
      <c r="A285" s="23" t="s">
        <v>30</v>
      </c>
      <c r="B285" s="24" t="s">
        <v>382</v>
      </c>
      <c r="C285" s="25" t="s">
        <v>281</v>
      </c>
      <c r="D285" s="24" t="s">
        <v>20</v>
      </c>
      <c r="E285" s="24" t="s">
        <v>21</v>
      </c>
      <c r="F285" s="26" t="n">
        <v>36951</v>
      </c>
      <c r="G285" s="7" t="n">
        <v>1000000</v>
      </c>
      <c r="H285" s="1" t="n">
        <v>12.58</v>
      </c>
      <c r="I285" s="24" t="n">
        <v>3.5</v>
      </c>
      <c r="J285" s="1" t="n">
        <v>4.998</v>
      </c>
      <c r="K285" s="24" t="n">
        <f aca="false">ABS(G285)</f>
        <v>1000000</v>
      </c>
      <c r="L285" s="24" t="str">
        <f aca="false">IF(G285&gt;0,"BUY","SELL")</f>
        <v>BUY</v>
      </c>
      <c r="M285" s="24" t="str">
        <f aca="false">IF(E285="C","CALL","PUT")</f>
        <v>CALL</v>
      </c>
      <c r="N285" s="24" t="str">
        <f aca="false">CONCATENATE(L285," - ",M285)</f>
        <v>BUY - CALL</v>
      </c>
      <c r="O285" s="24" t="n">
        <f aca="false">I285+J285</f>
        <v>8.498</v>
      </c>
      <c r="P285" s="9" t="n">
        <f aca="false">IF(N285="SELL - PUT",IF(H285-O285&gt;0,0,(H285-O285)*K285),IF(N285="BUY - CALL",IF(O285-H285&gt;0,0,(H285-O285)*K285),IF(N285="SELL - CALL",IF(O285-H285&gt;0,0,(O285-H285)*K285),IF(N285="BUY - PUT",IF(H285-O285&gt;0,0,(O285-H285)*K285)))))</f>
        <v>4082000</v>
      </c>
    </row>
    <row r="286" customFormat="false" ht="12.75" hidden="false" customHeight="false" outlineLevel="0" collapsed="false">
      <c r="A286" s="23" t="s">
        <v>30</v>
      </c>
      <c r="B286" s="24" t="s">
        <v>383</v>
      </c>
      <c r="C286" s="25" t="s">
        <v>281</v>
      </c>
      <c r="D286" s="24" t="s">
        <v>20</v>
      </c>
      <c r="E286" s="24" t="s">
        <v>21</v>
      </c>
      <c r="F286" s="26" t="n">
        <v>36951</v>
      </c>
      <c r="G286" s="7" t="n">
        <v>2000000</v>
      </c>
      <c r="H286" s="1" t="n">
        <v>12.58</v>
      </c>
      <c r="I286" s="24" t="n">
        <v>3.5</v>
      </c>
      <c r="J286" s="1" t="n">
        <v>4.998</v>
      </c>
      <c r="K286" s="24" t="n">
        <f aca="false">ABS(G286)</f>
        <v>2000000</v>
      </c>
      <c r="L286" s="24" t="str">
        <f aca="false">IF(G286&gt;0,"BUY","SELL")</f>
        <v>BUY</v>
      </c>
      <c r="M286" s="24" t="str">
        <f aca="false">IF(E286="C","CALL","PUT")</f>
        <v>CALL</v>
      </c>
      <c r="N286" s="24" t="str">
        <f aca="false">CONCATENATE(L286," - ",M286)</f>
        <v>BUY - CALL</v>
      </c>
      <c r="O286" s="24" t="n">
        <f aca="false">I286+J286</f>
        <v>8.498</v>
      </c>
      <c r="P286" s="9" t="n">
        <f aca="false">IF(N286="SELL - PUT",IF(H286-O286&gt;0,0,(H286-O286)*K286),IF(N286="BUY - CALL",IF(O286-H286&gt;0,0,(H286-O286)*K286),IF(N286="SELL - CALL",IF(O286-H286&gt;0,0,(O286-H286)*K286),IF(N286="BUY - PUT",IF(H286-O286&gt;0,0,(O286-H286)*K286)))))</f>
        <v>8164000</v>
      </c>
    </row>
    <row r="287" customFormat="false" ht="12.75" hidden="false" customHeight="false" outlineLevel="0" collapsed="false">
      <c r="A287" s="23" t="s">
        <v>32</v>
      </c>
      <c r="B287" s="24" t="s">
        <v>384</v>
      </c>
      <c r="C287" s="25" t="s">
        <v>281</v>
      </c>
      <c r="D287" s="24" t="s">
        <v>20</v>
      </c>
      <c r="E287" s="24" t="s">
        <v>35</v>
      </c>
      <c r="F287" s="26" t="n">
        <v>36951</v>
      </c>
      <c r="G287" s="7" t="n">
        <v>500000</v>
      </c>
      <c r="H287" s="1" t="n">
        <v>12.58</v>
      </c>
      <c r="I287" s="24" t="n">
        <v>0.5</v>
      </c>
      <c r="J287" s="1" t="n">
        <v>4.998</v>
      </c>
      <c r="K287" s="24" t="n">
        <f aca="false">ABS(G287)</f>
        <v>500000</v>
      </c>
      <c r="L287" s="24" t="str">
        <f aca="false">IF(G287&gt;0,"BUY","SELL")</f>
        <v>BUY</v>
      </c>
      <c r="M287" s="24" t="str">
        <f aca="false">IF(E287="C","CALL","PUT")</f>
        <v>PUT</v>
      </c>
      <c r="N287" s="24" t="str">
        <f aca="false">CONCATENATE(L287," - ",M287)</f>
        <v>BUY - PUT</v>
      </c>
      <c r="O287" s="24" t="n">
        <f aca="false">I287+J287</f>
        <v>5.498</v>
      </c>
      <c r="P287" s="9" t="n">
        <f aca="false">IF(N287="SELL - PUT",IF(H287-O287&gt;0,0,(H287-O287)*K287),IF(N287="BUY - CALL",IF(O287-H287&gt;0,0,(H287-O287)*K287),IF(N287="SELL - CALL",IF(O287-H287&gt;0,0,(O287-H287)*K287),IF(N287="BUY - PUT",IF(H287-O287&gt;0,0,(O287-H287)*K287)))))</f>
        <v>0</v>
      </c>
    </row>
    <row r="288" customFormat="false" ht="12.75" hidden="false" customHeight="false" outlineLevel="0" collapsed="false">
      <c r="A288" s="23" t="s">
        <v>28</v>
      </c>
      <c r="B288" s="24" t="s">
        <v>385</v>
      </c>
      <c r="C288" s="25" t="s">
        <v>281</v>
      </c>
      <c r="D288" s="24" t="s">
        <v>20</v>
      </c>
      <c r="E288" s="24" t="s">
        <v>21</v>
      </c>
      <c r="F288" s="26" t="n">
        <v>36951</v>
      </c>
      <c r="G288" s="7" t="n">
        <v>500000</v>
      </c>
      <c r="H288" s="1" t="n">
        <v>12.58</v>
      </c>
      <c r="I288" s="24" t="n">
        <v>4</v>
      </c>
      <c r="J288" s="1" t="n">
        <v>4.998</v>
      </c>
      <c r="K288" s="24" t="n">
        <f aca="false">ABS(G288)</f>
        <v>500000</v>
      </c>
      <c r="L288" s="24" t="str">
        <f aca="false">IF(G288&gt;0,"BUY","SELL")</f>
        <v>BUY</v>
      </c>
      <c r="M288" s="24" t="str">
        <f aca="false">IF(E288="C","CALL","PUT")</f>
        <v>CALL</v>
      </c>
      <c r="N288" s="24" t="str">
        <f aca="false">CONCATENATE(L288," - ",M288)</f>
        <v>BUY - CALL</v>
      </c>
      <c r="O288" s="24" t="n">
        <f aca="false">I288+J288</f>
        <v>8.998</v>
      </c>
      <c r="P288" s="9" t="n">
        <f aca="false">IF(N288="SELL - PUT",IF(H288-O288&gt;0,0,(H288-O288)*K288),IF(N288="BUY - CALL",IF(O288-H288&gt;0,0,(H288-O288)*K288),IF(N288="SELL - CALL",IF(O288-H288&gt;0,0,(O288-H288)*K288),IF(N288="BUY - PUT",IF(H288-O288&gt;0,0,(O288-H288)*K288)))))</f>
        <v>1791000</v>
      </c>
    </row>
    <row r="289" customFormat="false" ht="12.75" hidden="false" customHeight="false" outlineLevel="0" collapsed="false">
      <c r="A289" s="23" t="s">
        <v>22</v>
      </c>
      <c r="B289" s="24" t="s">
        <v>386</v>
      </c>
      <c r="C289" s="25" t="s">
        <v>281</v>
      </c>
      <c r="D289" s="24" t="s">
        <v>20</v>
      </c>
      <c r="E289" s="24" t="s">
        <v>21</v>
      </c>
      <c r="F289" s="26" t="n">
        <v>36951</v>
      </c>
      <c r="G289" s="7" t="n">
        <v>155000</v>
      </c>
      <c r="H289" s="1" t="n">
        <v>12.58</v>
      </c>
      <c r="I289" s="24" t="n">
        <v>5</v>
      </c>
      <c r="J289" s="1" t="n">
        <v>4.998</v>
      </c>
      <c r="K289" s="24" t="n">
        <f aca="false">ABS(G289)</f>
        <v>155000</v>
      </c>
      <c r="L289" s="24" t="str">
        <f aca="false">IF(G289&gt;0,"BUY","SELL")</f>
        <v>BUY</v>
      </c>
      <c r="M289" s="24" t="str">
        <f aca="false">IF(E289="C","CALL","PUT")</f>
        <v>CALL</v>
      </c>
      <c r="N289" s="24" t="str">
        <f aca="false">CONCATENATE(L289," - ",M289)</f>
        <v>BUY - CALL</v>
      </c>
      <c r="O289" s="24" t="n">
        <f aca="false">I289+J289</f>
        <v>9.998</v>
      </c>
      <c r="P289" s="9" t="n">
        <f aca="false">IF(N289="SELL - PUT",IF(H289-O289&gt;0,0,(H289-O289)*K289),IF(N289="BUY - CALL",IF(O289-H289&gt;0,0,(H289-O289)*K289),IF(N289="SELL - CALL",IF(O289-H289&gt;0,0,(O289-H289)*K289),IF(N289="BUY - PUT",IF(H289-O289&gt;0,0,(O289-H289)*K289)))))</f>
        <v>400210</v>
      </c>
    </row>
    <row r="290" customFormat="false" ht="12.75" hidden="false" customHeight="false" outlineLevel="0" collapsed="false">
      <c r="A290" s="23" t="s">
        <v>32</v>
      </c>
      <c r="B290" s="24" t="s">
        <v>387</v>
      </c>
      <c r="C290" s="25" t="s">
        <v>281</v>
      </c>
      <c r="D290" s="24" t="s">
        <v>20</v>
      </c>
      <c r="E290" s="24" t="s">
        <v>35</v>
      </c>
      <c r="F290" s="26" t="n">
        <v>36951</v>
      </c>
      <c r="G290" s="7" t="n">
        <v>155000</v>
      </c>
      <c r="H290" s="1" t="n">
        <v>12.58</v>
      </c>
      <c r="I290" s="24" t="n">
        <v>0.5</v>
      </c>
      <c r="J290" s="1" t="n">
        <v>4.998</v>
      </c>
      <c r="K290" s="24" t="n">
        <f aca="false">ABS(G290)</f>
        <v>155000</v>
      </c>
      <c r="L290" s="24" t="str">
        <f aca="false">IF(G290&gt;0,"BUY","SELL")</f>
        <v>BUY</v>
      </c>
      <c r="M290" s="24" t="str">
        <f aca="false">IF(E290="C","CALL","PUT")</f>
        <v>PUT</v>
      </c>
      <c r="N290" s="24" t="str">
        <f aca="false">CONCATENATE(L290," - ",M290)</f>
        <v>BUY - PUT</v>
      </c>
      <c r="O290" s="24" t="n">
        <f aca="false">I290+J290</f>
        <v>5.498</v>
      </c>
      <c r="P290" s="9" t="n">
        <f aca="false">IF(N290="SELL - PUT",IF(H290-O290&gt;0,0,(H290-O290)*K290),IF(N290="BUY - CALL",IF(O290-H290&gt;0,0,(H290-O290)*K290),IF(N290="SELL - CALL",IF(O290-H290&gt;0,0,(O290-H290)*K290),IF(N290="BUY - PUT",IF(H290-O290&gt;0,0,(O290-H290)*K290)))))</f>
        <v>0</v>
      </c>
    </row>
    <row r="291" customFormat="false" ht="12.75" hidden="false" customHeight="false" outlineLevel="0" collapsed="false">
      <c r="A291" s="19" t="s">
        <v>28</v>
      </c>
      <c r="B291" s="0" t="s">
        <v>308</v>
      </c>
      <c r="C291" s="1" t="s">
        <v>281</v>
      </c>
      <c r="D291" s="0" t="s">
        <v>20</v>
      </c>
      <c r="E291" s="0" t="s">
        <v>21</v>
      </c>
      <c r="F291" s="2" t="n">
        <v>36951</v>
      </c>
      <c r="G291" s="7" t="n">
        <v>-500000</v>
      </c>
      <c r="H291" s="1" t="n">
        <v>12.58</v>
      </c>
      <c r="I291" s="0" t="n">
        <v>5</v>
      </c>
      <c r="J291" s="1" t="n">
        <v>4.998</v>
      </c>
      <c r="K291" s="24" t="n">
        <f aca="false">ABS(G291)</f>
        <v>500000</v>
      </c>
      <c r="L291" s="24" t="str">
        <f aca="false">IF(G291&gt;0,"BUY","SELL")</f>
        <v>SELL</v>
      </c>
      <c r="M291" s="24" t="str">
        <f aca="false">IF(E291="C","CALL","PUT")</f>
        <v>CALL</v>
      </c>
      <c r="N291" s="24" t="str">
        <f aca="false">CONCATENATE(L291," - ",M291)</f>
        <v>SELL - CALL</v>
      </c>
      <c r="O291" s="24" t="n">
        <f aca="false">I291+J291</f>
        <v>9.998</v>
      </c>
      <c r="P291" s="9" t="n">
        <f aca="false">IF(N291="SELL - PUT",IF(H291-O291&gt;0,0,(H291-O291)*K291),IF(N291="BUY - CALL",IF(O291-H291&gt;0,0,(H291-O291)*K291),IF(N291="SELL - CALL",IF(O291-H291&gt;0,0,(O291-H291)*K291),IF(N291="BUY - PUT",IF(H291-O291&gt;0,0,(O291-H291)*K291)))))</f>
        <v>-1291000</v>
      </c>
    </row>
    <row r="292" customFormat="false" ht="12.75" hidden="false" customHeight="false" outlineLevel="0" collapsed="false">
      <c r="A292" s="0" t="s">
        <v>32</v>
      </c>
      <c r="B292" s="0" t="s">
        <v>309</v>
      </c>
      <c r="C292" s="1" t="s">
        <v>281</v>
      </c>
      <c r="D292" s="0" t="s">
        <v>20</v>
      </c>
      <c r="E292" s="0" t="s">
        <v>35</v>
      </c>
      <c r="F292" s="2" t="n">
        <v>36951</v>
      </c>
      <c r="G292" s="7" t="n">
        <v>155000</v>
      </c>
      <c r="H292" s="1" t="n">
        <v>12.58</v>
      </c>
      <c r="I292" s="8" t="n">
        <v>0.5</v>
      </c>
      <c r="J292" s="1" t="n">
        <v>4.998</v>
      </c>
      <c r="K292" s="24" t="n">
        <f aca="false">ABS(G292)</f>
        <v>155000</v>
      </c>
      <c r="L292" s="24" t="str">
        <f aca="false">IF(G292&gt;0,"BUY","SELL")</f>
        <v>BUY</v>
      </c>
      <c r="M292" s="24" t="str">
        <f aca="false">IF(E292="C","CALL","PUT")</f>
        <v>PUT</v>
      </c>
      <c r="N292" s="24" t="str">
        <f aca="false">CONCATENATE(L292," - ",M292)</f>
        <v>BUY - PUT</v>
      </c>
      <c r="O292" s="24" t="n">
        <f aca="false">I292+J292</f>
        <v>5.498</v>
      </c>
      <c r="P292" s="9" t="n">
        <f aca="false">IF(N292="SELL - PUT",IF(H292-O292&gt;0,0,(H292-O292)*K292),IF(N292="BUY - CALL",IF(O292-H292&gt;0,0,(H292-O292)*K292),IF(N292="SELL - CALL",IF(O292-H292&gt;0,0,(O292-H292)*K292),IF(N292="BUY - PUT",IF(H292-O292&gt;0,0,(O292-H292)*K292)))))</f>
        <v>0</v>
      </c>
    </row>
    <row r="293" customFormat="false" ht="12.75" hidden="false" customHeight="false" outlineLevel="0" collapsed="false">
      <c r="A293" s="0" t="s">
        <v>22</v>
      </c>
      <c r="B293" s="0" t="s">
        <v>388</v>
      </c>
      <c r="C293" s="1" t="s">
        <v>281</v>
      </c>
      <c r="D293" s="0" t="s">
        <v>20</v>
      </c>
      <c r="E293" s="0" t="s">
        <v>21</v>
      </c>
      <c r="F293" s="2" t="n">
        <v>36951</v>
      </c>
      <c r="G293" s="7" t="n">
        <v>310000</v>
      </c>
      <c r="H293" s="1" t="n">
        <v>12.58</v>
      </c>
      <c r="I293" s="8" t="n">
        <v>3</v>
      </c>
      <c r="J293" s="1" t="n">
        <v>4.998</v>
      </c>
      <c r="K293" s="24" t="n">
        <f aca="false">ABS(G293)</f>
        <v>310000</v>
      </c>
      <c r="L293" s="24" t="str">
        <f aca="false">IF(G293&gt;0,"BUY","SELL")</f>
        <v>BUY</v>
      </c>
      <c r="M293" s="24" t="str">
        <f aca="false">IF(E293="C","CALL","PUT")</f>
        <v>CALL</v>
      </c>
      <c r="N293" s="24" t="str">
        <f aca="false">CONCATENATE(L293," - ",M293)</f>
        <v>BUY - CALL</v>
      </c>
      <c r="O293" s="24" t="n">
        <f aca="false">I293+J293</f>
        <v>7.998</v>
      </c>
      <c r="P293" s="9" t="n">
        <f aca="false">IF(N293="SELL - PUT",IF(H293-O293&gt;0,0,(H293-O293)*K293),IF(N293="BUY - CALL",IF(O293-H293&gt;0,0,(H293-O293)*K293),IF(N293="SELL - CALL",IF(O293-H293&gt;0,0,(O293-H293)*K293),IF(N293="BUY - PUT",IF(H293-O293&gt;0,0,(O293-H293)*K293)))))</f>
        <v>1420420</v>
      </c>
    </row>
    <row r="294" customFormat="false" ht="12.75" hidden="false" customHeight="false" outlineLevel="0" collapsed="false">
      <c r="A294" s="22" t="s">
        <v>32</v>
      </c>
      <c r="B294" s="0" t="s">
        <v>312</v>
      </c>
      <c r="C294" s="1" t="s">
        <v>281</v>
      </c>
      <c r="D294" s="0" t="s">
        <v>20</v>
      </c>
      <c r="E294" s="0" t="s">
        <v>21</v>
      </c>
      <c r="F294" s="2" t="n">
        <v>36951</v>
      </c>
      <c r="G294" s="7" t="n">
        <v>310000</v>
      </c>
      <c r="H294" s="1" t="n">
        <v>12.58</v>
      </c>
      <c r="I294" s="0" t="n">
        <v>2</v>
      </c>
      <c r="J294" s="1" t="n">
        <v>4.998</v>
      </c>
      <c r="K294" s="24" t="n">
        <f aca="false">ABS(G294)</f>
        <v>310000</v>
      </c>
      <c r="L294" s="24" t="str">
        <f aca="false">IF(G294&gt;0,"BUY","SELL")</f>
        <v>BUY</v>
      </c>
      <c r="M294" s="24" t="str">
        <f aca="false">IF(E294="C","CALL","PUT")</f>
        <v>CALL</v>
      </c>
      <c r="N294" s="24" t="str">
        <f aca="false">CONCATENATE(L294," - ",M294)</f>
        <v>BUY - CALL</v>
      </c>
      <c r="O294" s="24" t="n">
        <f aca="false">I294+J294</f>
        <v>6.998</v>
      </c>
      <c r="P294" s="9" t="n">
        <f aca="false">IF(N294="SELL - PUT",IF(H294-O294&gt;0,0,(H294-O294)*K294),IF(N294="BUY - CALL",IF(O294-H294&gt;0,0,(H294-O294)*K294),IF(N294="SELL - CALL",IF(O294-H294&gt;0,0,(O294-H294)*K294),IF(N294="BUY - PUT",IF(H294-O294&gt;0,0,(O294-H294)*K294)))))</f>
        <v>1730420</v>
      </c>
    </row>
    <row r="295" customFormat="false" ht="12.75" hidden="false" customHeight="false" outlineLevel="0" collapsed="false">
      <c r="A295" s="22" t="s">
        <v>30</v>
      </c>
      <c r="B295" s="0" t="s">
        <v>389</v>
      </c>
      <c r="C295" s="1" t="s">
        <v>281</v>
      </c>
      <c r="D295" s="0" t="s">
        <v>20</v>
      </c>
      <c r="E295" s="0" t="s">
        <v>21</v>
      </c>
      <c r="F295" s="2" t="n">
        <v>36951</v>
      </c>
      <c r="G295" s="7" t="n">
        <v>-2000000</v>
      </c>
      <c r="H295" s="1" t="n">
        <v>12.58</v>
      </c>
      <c r="I295" s="0" t="n">
        <v>1</v>
      </c>
      <c r="J295" s="1" t="n">
        <v>4.998</v>
      </c>
      <c r="K295" s="24" t="n">
        <f aca="false">ABS(G295)</f>
        <v>2000000</v>
      </c>
      <c r="L295" s="24" t="str">
        <f aca="false">IF(G295&gt;0,"BUY","SELL")</f>
        <v>SELL</v>
      </c>
      <c r="M295" s="24" t="str">
        <f aca="false">IF(E295="C","CALL","PUT")</f>
        <v>CALL</v>
      </c>
      <c r="N295" s="24" t="str">
        <f aca="false">CONCATENATE(L295," - ",M295)</f>
        <v>SELL - CALL</v>
      </c>
      <c r="O295" s="24" t="n">
        <f aca="false">I295+J295</f>
        <v>5.998</v>
      </c>
      <c r="P295" s="9" t="n">
        <f aca="false">IF(N295="SELL - PUT",IF(H295-O295&gt;0,0,(H295-O295)*K295),IF(N295="BUY - CALL",IF(O295-H295&gt;0,0,(H295-O295)*K295),IF(N295="SELL - CALL",IF(O295-H295&gt;0,0,(O295-H295)*K295),IF(N295="BUY - PUT",IF(H295-O295&gt;0,0,(O295-H295)*K295)))))</f>
        <v>-13164000</v>
      </c>
    </row>
    <row r="296" customFormat="false" ht="12.75" hidden="false" customHeight="false" outlineLevel="0" collapsed="false">
      <c r="A296" s="0" t="s">
        <v>390</v>
      </c>
      <c r="B296" s="0" t="s">
        <v>391</v>
      </c>
      <c r="C296" s="1" t="s">
        <v>281</v>
      </c>
      <c r="D296" s="0" t="s">
        <v>20</v>
      </c>
      <c r="E296" s="0" t="s">
        <v>21</v>
      </c>
      <c r="F296" s="2" t="n">
        <v>36951</v>
      </c>
      <c r="G296" s="7" t="n">
        <v>1000000</v>
      </c>
      <c r="H296" s="1" t="n">
        <v>12.58</v>
      </c>
      <c r="I296" s="8" t="n">
        <v>1</v>
      </c>
      <c r="J296" s="1" t="n">
        <v>4.998</v>
      </c>
      <c r="K296" s="24" t="n">
        <f aca="false">ABS(G296)</f>
        <v>1000000</v>
      </c>
      <c r="L296" s="24" t="str">
        <f aca="false">IF(G296&gt;0,"BUY","SELL")</f>
        <v>BUY</v>
      </c>
      <c r="M296" s="24" t="str">
        <f aca="false">IF(E296="C","CALL","PUT")</f>
        <v>CALL</v>
      </c>
      <c r="N296" s="24" t="str">
        <f aca="false">CONCATENATE(L296," - ",M296)</f>
        <v>BUY - CALL</v>
      </c>
      <c r="O296" s="24" t="n">
        <f aca="false">I296+J296</f>
        <v>5.998</v>
      </c>
      <c r="P296" s="9" t="n">
        <f aca="false">IF(N296="SELL - PUT",IF(H296-O296&gt;0,0,(H296-O296)*K296),IF(N296="BUY - CALL",IF(O296-H296&gt;0,0,(H296-O296)*K296),IF(N296="SELL - CALL",IF(O296-H296&gt;0,0,(O296-H296)*K296),IF(N296="BUY - PUT",IF(H296-O296&gt;0,0,(O296-H296)*K296)))))</f>
        <v>6582000</v>
      </c>
    </row>
    <row r="297" customFormat="false" ht="12.75" hidden="false" customHeight="false" outlineLevel="0" collapsed="false">
      <c r="A297" s="0" t="s">
        <v>28</v>
      </c>
      <c r="B297" s="0" t="s">
        <v>392</v>
      </c>
      <c r="C297" s="1" t="s">
        <v>281</v>
      </c>
      <c r="D297" s="0" t="s">
        <v>20</v>
      </c>
      <c r="E297" s="0" t="s">
        <v>21</v>
      </c>
      <c r="F297" s="2" t="n">
        <v>36951</v>
      </c>
      <c r="G297" s="7" t="n">
        <v>-1000000</v>
      </c>
      <c r="H297" s="1" t="n">
        <v>12.58</v>
      </c>
      <c r="I297" s="8" t="n">
        <v>1</v>
      </c>
      <c r="J297" s="1" t="n">
        <v>4.998</v>
      </c>
      <c r="K297" s="24" t="n">
        <f aca="false">ABS(G297)</f>
        <v>1000000</v>
      </c>
      <c r="L297" s="24" t="str">
        <f aca="false">IF(G297&gt;0,"BUY","SELL")</f>
        <v>SELL</v>
      </c>
      <c r="M297" s="24" t="str">
        <f aca="false">IF(E297="C","CALL","PUT")</f>
        <v>CALL</v>
      </c>
      <c r="N297" s="24" t="str">
        <f aca="false">CONCATENATE(L297," - ",M297)</f>
        <v>SELL - CALL</v>
      </c>
      <c r="O297" s="24" t="n">
        <f aca="false">I297+J297</f>
        <v>5.998</v>
      </c>
      <c r="P297" s="9" t="n">
        <f aca="false">IF(N297="SELL - PUT",IF(H297-O297&gt;0,0,(H297-O297)*K297),IF(N297="BUY - CALL",IF(O297-H297&gt;0,0,(H297-O297)*K297),IF(N297="SELL - CALL",IF(O297-H297&gt;0,0,(O297-H297)*K297),IF(N297="BUY - PUT",IF(H297-O297&gt;0,0,(O297-H297)*K297)))))</f>
        <v>-6582000</v>
      </c>
    </row>
    <row r="298" customFormat="false" ht="12.75" hidden="false" customHeight="false" outlineLevel="0" collapsed="false">
      <c r="A298" s="0" t="s">
        <v>28</v>
      </c>
      <c r="B298" s="0" t="s">
        <v>393</v>
      </c>
      <c r="C298" s="0" t="s">
        <v>281</v>
      </c>
      <c r="D298" s="0" t="s">
        <v>20</v>
      </c>
      <c r="E298" s="0" t="s">
        <v>21</v>
      </c>
      <c r="F298" s="2" t="n">
        <v>36951</v>
      </c>
      <c r="G298" s="7" t="n">
        <v>-1000000</v>
      </c>
      <c r="H298" s="1" t="n">
        <v>12.58</v>
      </c>
      <c r="I298" s="11" t="n">
        <v>1</v>
      </c>
      <c r="J298" s="1" t="n">
        <v>4.998</v>
      </c>
      <c r="K298" s="24" t="n">
        <f aca="false">ABS(G298)</f>
        <v>1000000</v>
      </c>
      <c r="L298" s="24" t="str">
        <f aca="false">IF(G298&gt;0,"BUY","SELL")</f>
        <v>SELL</v>
      </c>
      <c r="M298" s="24" t="str">
        <f aca="false">IF(E298="C","CALL","PUT")</f>
        <v>CALL</v>
      </c>
      <c r="N298" s="24" t="str">
        <f aca="false">CONCATENATE(L298," - ",M298)</f>
        <v>SELL - CALL</v>
      </c>
      <c r="O298" s="24" t="n">
        <f aca="false">I298+J298</f>
        <v>5.998</v>
      </c>
      <c r="P298" s="9" t="n">
        <f aca="false">IF(N298="SELL - PUT",IF(H298-O298&gt;0,0,(H298-O298)*K298),IF(N298="BUY - CALL",IF(O298-H298&gt;0,0,(H298-O298)*K298),IF(N298="SELL - CALL",IF(O298-H298&gt;0,0,(O298-H298)*K298),IF(N298="BUY - PUT",IF(H298-O298&gt;0,0,(O298-H298)*K298)))))</f>
        <v>-6582000</v>
      </c>
    </row>
    <row r="299" customFormat="false" ht="12.75" hidden="false" customHeight="false" outlineLevel="0" collapsed="false">
      <c r="A299" s="0" t="s">
        <v>316</v>
      </c>
      <c r="B299" s="0" t="s">
        <v>394</v>
      </c>
      <c r="C299" s="1" t="s">
        <v>281</v>
      </c>
      <c r="D299" s="0" t="s">
        <v>20</v>
      </c>
      <c r="E299" s="0" t="s">
        <v>21</v>
      </c>
      <c r="F299" s="2" t="n">
        <v>36951</v>
      </c>
      <c r="G299" s="0" t="n">
        <v>-500000</v>
      </c>
      <c r="H299" s="1" t="n">
        <v>12.58</v>
      </c>
      <c r="I299" s="0" t="n">
        <v>4</v>
      </c>
      <c r="J299" s="1" t="n">
        <v>4.998</v>
      </c>
      <c r="K299" s="24" t="n">
        <f aca="false">ABS(G299)</f>
        <v>500000</v>
      </c>
      <c r="L299" s="24" t="str">
        <f aca="false">IF(G299&gt;0,"BUY","SELL")</f>
        <v>SELL</v>
      </c>
      <c r="M299" s="24" t="str">
        <f aca="false">IF(E299="C","CALL","PUT")</f>
        <v>CALL</v>
      </c>
      <c r="N299" s="24" t="str">
        <f aca="false">CONCATENATE(L299," - ",M299)</f>
        <v>SELL - CALL</v>
      </c>
      <c r="O299" s="24" t="n">
        <f aca="false">I299+J299</f>
        <v>8.998</v>
      </c>
      <c r="P299" s="9" t="n">
        <f aca="false">IF(N299="SELL - PUT",IF(H299-O299&gt;0,0,(H299-O299)*K299),IF(N299="BUY - CALL",IF(O299-H299&gt;0,0,(H299-O299)*K299),IF(N299="SELL - CALL",IF(O299-H299&gt;0,0,(O299-H299)*K299),IF(N299="BUY - PUT",IF(H299-O299&gt;0,0,(O299-H299)*K299)))))</f>
        <v>-1791000</v>
      </c>
    </row>
    <row r="300" customFormat="false" ht="12.75" hidden="false" customHeight="false" outlineLevel="0" collapsed="false">
      <c r="A300" s="19" t="s">
        <v>24</v>
      </c>
      <c r="B300" s="0" t="s">
        <v>395</v>
      </c>
      <c r="C300" s="1" t="s">
        <v>281</v>
      </c>
      <c r="D300" s="0" t="s">
        <v>20</v>
      </c>
      <c r="E300" s="0" t="s">
        <v>35</v>
      </c>
      <c r="F300" s="2" t="n">
        <v>36951</v>
      </c>
      <c r="G300" s="7" t="n">
        <v>-310000</v>
      </c>
      <c r="H300" s="1" t="n">
        <v>12.58</v>
      </c>
      <c r="I300" s="0" t="n">
        <v>1</v>
      </c>
      <c r="J300" s="1" t="n">
        <v>4.998</v>
      </c>
      <c r="K300" s="24" t="n">
        <f aca="false">ABS(G300)</f>
        <v>310000</v>
      </c>
      <c r="L300" s="24" t="str">
        <f aca="false">IF(G300&gt;0,"BUY","SELL")</f>
        <v>SELL</v>
      </c>
      <c r="M300" s="24" t="str">
        <f aca="false">IF(E300="C","CALL","PUT")</f>
        <v>PUT</v>
      </c>
      <c r="N300" s="24" t="str">
        <f aca="false">CONCATENATE(L300," - ",M300)</f>
        <v>SELL - PUT</v>
      </c>
      <c r="O300" s="24" t="n">
        <f aca="false">I300+J300</f>
        <v>5.998</v>
      </c>
      <c r="P300" s="9" t="n">
        <f aca="false">IF(N300="SELL - PUT",IF(H300-O300&gt;0,0,(H300-O300)*K300),IF(N300="BUY - CALL",IF(O300-H300&gt;0,0,(H300-O300)*K300),IF(N300="SELL - CALL",IF(O300-H300&gt;0,0,(O300-H300)*K300),IF(N300="BUY - PUT",IF(H300-O300&gt;0,0,(O300-H300)*K300)))))</f>
        <v>0</v>
      </c>
    </row>
    <row r="301" customFormat="false" ht="12.75" hidden="false" customHeight="false" outlineLevel="0" collapsed="false">
      <c r="A301" s="23" t="s">
        <v>396</v>
      </c>
      <c r="B301" s="24" t="s">
        <v>397</v>
      </c>
      <c r="C301" s="25" t="s">
        <v>281</v>
      </c>
      <c r="D301" s="24" t="s">
        <v>20</v>
      </c>
      <c r="E301" s="24" t="s">
        <v>21</v>
      </c>
      <c r="F301" s="26" t="n">
        <v>36951</v>
      </c>
      <c r="G301" s="7" t="n">
        <v>465000</v>
      </c>
      <c r="H301" s="1" t="n">
        <v>12.58</v>
      </c>
      <c r="I301" s="24" t="n">
        <v>3</v>
      </c>
      <c r="J301" s="1" t="n">
        <v>4.998</v>
      </c>
      <c r="K301" s="24" t="n">
        <f aca="false">ABS(G301)</f>
        <v>465000</v>
      </c>
      <c r="L301" s="24" t="str">
        <f aca="false">IF(G301&gt;0,"BUY","SELL")</f>
        <v>BUY</v>
      </c>
      <c r="M301" s="24" t="str">
        <f aca="false">IF(E301="C","CALL","PUT")</f>
        <v>CALL</v>
      </c>
      <c r="N301" s="24" t="str">
        <f aca="false">CONCATENATE(L301," - ",M301)</f>
        <v>BUY - CALL</v>
      </c>
      <c r="O301" s="24" t="n">
        <f aca="false">I301+J301</f>
        <v>7.998</v>
      </c>
      <c r="P301" s="9" t="n">
        <f aca="false">IF(N301="SELL - PUT",IF(H301-O301&gt;0,0,(H301-O301)*K301),IF(N301="BUY - CALL",IF(O301-H301&gt;0,0,(H301-O301)*K301),IF(N301="SELL - CALL",IF(O301-H301&gt;0,0,(O301-H301)*K301),IF(N301="BUY - PUT",IF(H301-O301&gt;0,0,(O301-H301)*K301)))))</f>
        <v>2130630</v>
      </c>
    </row>
    <row r="302" customFormat="false" ht="12.75" hidden="false" customHeight="false" outlineLevel="0" collapsed="false">
      <c r="A302" s="23" t="s">
        <v>316</v>
      </c>
      <c r="B302" s="24" t="s">
        <v>398</v>
      </c>
      <c r="C302" s="25" t="s">
        <v>281</v>
      </c>
      <c r="D302" s="24" t="s">
        <v>20</v>
      </c>
      <c r="E302" s="24" t="s">
        <v>35</v>
      </c>
      <c r="F302" s="26" t="n">
        <v>36951</v>
      </c>
      <c r="G302" s="7" t="n">
        <v>-500000</v>
      </c>
      <c r="H302" s="1" t="n">
        <v>12.58</v>
      </c>
      <c r="I302" s="24" t="n">
        <v>1</v>
      </c>
      <c r="J302" s="1" t="n">
        <v>4.998</v>
      </c>
      <c r="K302" s="24" t="n">
        <f aca="false">ABS(G302)</f>
        <v>500000</v>
      </c>
      <c r="L302" s="24" t="str">
        <f aca="false">IF(G302&gt;0,"BUY","SELL")</f>
        <v>SELL</v>
      </c>
      <c r="M302" s="24" t="str">
        <f aca="false">IF(E302="C","CALL","PUT")</f>
        <v>PUT</v>
      </c>
      <c r="N302" s="24" t="str">
        <f aca="false">CONCATENATE(L302," - ",M302)</f>
        <v>SELL - PUT</v>
      </c>
      <c r="O302" s="24" t="n">
        <f aca="false">I302+J302</f>
        <v>5.998</v>
      </c>
      <c r="P302" s="9" t="n">
        <f aca="false">IF(N302="SELL - PUT",IF(H302-O302&gt;0,0,(H302-O302)*K302),IF(N302="BUY - CALL",IF(O302-H302&gt;0,0,(H302-O302)*K302),IF(N302="SELL - CALL",IF(O302-H302&gt;0,0,(O302-H302)*K302),IF(N302="BUY - PUT",IF(H302-O302&gt;0,0,(O302-H302)*K302)))))</f>
        <v>0</v>
      </c>
    </row>
    <row r="303" customFormat="false" ht="12.75" hidden="false" customHeight="false" outlineLevel="0" collapsed="false">
      <c r="A303" s="23" t="s">
        <v>316</v>
      </c>
      <c r="B303" s="24" t="s">
        <v>399</v>
      </c>
      <c r="C303" s="25" t="s">
        <v>281</v>
      </c>
      <c r="D303" s="24" t="s">
        <v>20</v>
      </c>
      <c r="E303" s="24" t="s">
        <v>35</v>
      </c>
      <c r="F303" s="26" t="n">
        <v>36951</v>
      </c>
      <c r="G303" s="7" t="n">
        <v>1000000</v>
      </c>
      <c r="H303" s="1" t="n">
        <v>12.58</v>
      </c>
      <c r="I303" s="24" t="n">
        <v>1</v>
      </c>
      <c r="J303" s="1" t="n">
        <v>4.998</v>
      </c>
      <c r="K303" s="24" t="n">
        <f aca="false">ABS(G303)</f>
        <v>1000000</v>
      </c>
      <c r="L303" s="24" t="str">
        <f aca="false">IF(G303&gt;0,"BUY","SELL")</f>
        <v>BUY</v>
      </c>
      <c r="M303" s="24" t="str">
        <f aca="false">IF(E303="C","CALL","PUT")</f>
        <v>PUT</v>
      </c>
      <c r="N303" s="24" t="str">
        <f aca="false">CONCATENATE(L303," - ",M303)</f>
        <v>BUY - PUT</v>
      </c>
      <c r="O303" s="24" t="n">
        <f aca="false">I303+J303</f>
        <v>5.998</v>
      </c>
      <c r="P303" s="9" t="n">
        <f aca="false">IF(N303="SELL - PUT",IF(H303-O303&gt;0,0,(H303-O303)*K303),IF(N303="BUY - CALL",IF(O303-H303&gt;0,0,(H303-O303)*K303),IF(N303="SELL - CALL",IF(O303-H303&gt;0,0,(O303-H303)*K303),IF(N303="BUY - PUT",IF(H303-O303&gt;0,0,(O303-H303)*K303)))))</f>
        <v>0</v>
      </c>
    </row>
    <row r="304" customFormat="false" ht="12.75" hidden="false" customHeight="false" outlineLevel="0" collapsed="false">
      <c r="A304" s="23" t="s">
        <v>24</v>
      </c>
      <c r="B304" s="24" t="s">
        <v>400</v>
      </c>
      <c r="C304" s="25" t="s">
        <v>281</v>
      </c>
      <c r="D304" s="24" t="s">
        <v>20</v>
      </c>
      <c r="E304" s="24" t="s">
        <v>21</v>
      </c>
      <c r="F304" s="26" t="n">
        <v>36951</v>
      </c>
      <c r="G304" s="7" t="n">
        <v>-310000</v>
      </c>
      <c r="H304" s="1" t="n">
        <v>12.58</v>
      </c>
      <c r="I304" s="24" t="n">
        <v>5</v>
      </c>
      <c r="J304" s="1" t="n">
        <v>4.998</v>
      </c>
      <c r="K304" s="24" t="n">
        <f aca="false">ABS(G304)</f>
        <v>310000</v>
      </c>
      <c r="L304" s="24" t="str">
        <f aca="false">IF(G304&gt;0,"BUY","SELL")</f>
        <v>SELL</v>
      </c>
      <c r="M304" s="24" t="str">
        <f aca="false">IF(E304="C","CALL","PUT")</f>
        <v>CALL</v>
      </c>
      <c r="N304" s="24" t="str">
        <f aca="false">CONCATENATE(L304," - ",M304)</f>
        <v>SELL - CALL</v>
      </c>
      <c r="O304" s="24" t="n">
        <f aca="false">I304+J304</f>
        <v>9.998</v>
      </c>
      <c r="P304" s="9" t="n">
        <f aca="false">IF(N304="SELL - PUT",IF(H304-O304&gt;0,0,(H304-O304)*K304),IF(N304="BUY - CALL",IF(O304-H304&gt;0,0,(H304-O304)*K304),IF(N304="SELL - CALL",IF(O304-H304&gt;0,0,(O304-H304)*K304),IF(N304="BUY - PUT",IF(H304-O304&gt;0,0,(O304-H304)*K304)))))</f>
        <v>-800420</v>
      </c>
    </row>
    <row r="305" customFormat="false" ht="12.75" hidden="false" customHeight="false" outlineLevel="0" collapsed="false">
      <c r="A305" s="19" t="s">
        <v>56</v>
      </c>
      <c r="B305" s="0" t="s">
        <v>401</v>
      </c>
      <c r="C305" s="1" t="s">
        <v>281</v>
      </c>
      <c r="D305" s="0" t="s">
        <v>20</v>
      </c>
      <c r="E305" s="0" t="s">
        <v>21</v>
      </c>
      <c r="F305" s="2" t="n">
        <v>36951</v>
      </c>
      <c r="G305" s="7" t="n">
        <v>155000</v>
      </c>
      <c r="H305" s="1" t="n">
        <v>12.58</v>
      </c>
      <c r="I305" s="0" t="n">
        <v>7</v>
      </c>
      <c r="J305" s="1" t="n">
        <v>4.998</v>
      </c>
      <c r="K305" s="24" t="n">
        <f aca="false">ABS(G305)</f>
        <v>155000</v>
      </c>
      <c r="L305" s="24" t="str">
        <f aca="false">IF(G305&gt;0,"BUY","SELL")</f>
        <v>BUY</v>
      </c>
      <c r="M305" s="24" t="str">
        <f aca="false">IF(E305="C","CALL","PUT")</f>
        <v>CALL</v>
      </c>
      <c r="N305" s="24" t="str">
        <f aca="false">CONCATENATE(L305," - ",M305)</f>
        <v>BUY - CALL</v>
      </c>
      <c r="O305" s="24" t="n">
        <f aca="false">I305+J305</f>
        <v>11.998</v>
      </c>
      <c r="P305" s="9" t="n">
        <f aca="false">IF(N305="SELL - PUT",IF(H305-O305&gt;0,0,(H305-O305)*K305),IF(N305="BUY - CALL",IF(O305-H305&gt;0,0,(H305-O305)*K305),IF(N305="SELL - CALL",IF(O305-H305&gt;0,0,(O305-H305)*K305),IF(N305="BUY - PUT",IF(H305-O305&gt;0,0,(O305-H305)*K305)))))</f>
        <v>90209.9999999998</v>
      </c>
    </row>
    <row r="306" customFormat="false" ht="12.75" hidden="false" customHeight="false" outlineLevel="0" collapsed="false">
      <c r="A306" s="19" t="s">
        <v>316</v>
      </c>
      <c r="B306" s="0" t="s">
        <v>402</v>
      </c>
      <c r="C306" s="1" t="s">
        <v>281</v>
      </c>
      <c r="D306" s="0" t="s">
        <v>20</v>
      </c>
      <c r="E306" s="0" t="s">
        <v>21</v>
      </c>
      <c r="F306" s="2" t="n">
        <v>36951</v>
      </c>
      <c r="G306" s="7" t="n">
        <v>-1000000</v>
      </c>
      <c r="H306" s="1" t="n">
        <v>12.58</v>
      </c>
      <c r="I306" s="0" t="n">
        <v>10</v>
      </c>
      <c r="J306" s="1" t="n">
        <v>4.998</v>
      </c>
      <c r="K306" s="24" t="n">
        <f aca="false">ABS(G306)</f>
        <v>1000000</v>
      </c>
      <c r="L306" s="24" t="str">
        <f aca="false">IF(G306&gt;0,"BUY","SELL")</f>
        <v>SELL</v>
      </c>
      <c r="M306" s="24" t="str">
        <f aca="false">IF(E306="C","CALL","PUT")</f>
        <v>CALL</v>
      </c>
      <c r="N306" s="24" t="str">
        <f aca="false">CONCATENATE(L306," - ",M306)</f>
        <v>SELL - CALL</v>
      </c>
      <c r="O306" s="24" t="n">
        <f aca="false">I306+J306</f>
        <v>14.998</v>
      </c>
      <c r="P306" s="9" t="n">
        <f aca="false">IF(N306="SELL - PUT",IF(H306-O306&gt;0,0,(H306-O306)*K306),IF(N306="BUY - CALL",IF(O306-H306&gt;0,0,(H306-O306)*K306),IF(N306="SELL - CALL",IF(O306-H306&gt;0,0,(O306-H306)*K306),IF(N306="BUY - PUT",IF(H306-O306&gt;0,0,(O306-H306)*K306)))))</f>
        <v>0</v>
      </c>
    </row>
    <row r="307" customFormat="false" ht="12.75" hidden="false" customHeight="false" outlineLevel="0" collapsed="false">
      <c r="A307" s="19" t="s">
        <v>24</v>
      </c>
      <c r="B307" s="0" t="s">
        <v>403</v>
      </c>
      <c r="C307" s="1" t="s">
        <v>281</v>
      </c>
      <c r="D307" s="0" t="s">
        <v>20</v>
      </c>
      <c r="E307" s="0" t="s">
        <v>35</v>
      </c>
      <c r="F307" s="2" t="n">
        <v>36951</v>
      </c>
      <c r="G307" s="7" t="n">
        <v>-310000</v>
      </c>
      <c r="H307" s="1" t="n">
        <v>12.58</v>
      </c>
      <c r="I307" s="0" t="n">
        <v>7</v>
      </c>
      <c r="J307" s="1" t="n">
        <v>4.998</v>
      </c>
      <c r="K307" s="24" t="n">
        <f aca="false">ABS(G307)</f>
        <v>310000</v>
      </c>
      <c r="L307" s="24" t="str">
        <f aca="false">IF(G307&gt;0,"BUY","SELL")</f>
        <v>SELL</v>
      </c>
      <c r="M307" s="24" t="str">
        <f aca="false">IF(E307="C","CALL","PUT")</f>
        <v>PUT</v>
      </c>
      <c r="N307" s="24" t="str">
        <f aca="false">CONCATENATE(L307," - ",M307)</f>
        <v>SELL - PUT</v>
      </c>
      <c r="O307" s="24" t="n">
        <f aca="false">I307+J307</f>
        <v>11.998</v>
      </c>
      <c r="P307" s="9" t="n">
        <f aca="false">IF(N307="SELL - PUT",IF(H307-O307&gt;0,0,(H307-O307)*K307),IF(N307="BUY - CALL",IF(O307-H307&gt;0,0,(H307-O307)*K307),IF(N307="SELL - CALL",IF(O307-H307&gt;0,0,(O307-H307)*K307),IF(N307="BUY - PUT",IF(H307-O307&gt;0,0,(O307-H307)*K307)))))</f>
        <v>0</v>
      </c>
    </row>
    <row r="308" customFormat="false" ht="12.75" hidden="false" customHeight="false" outlineLevel="0" collapsed="false">
      <c r="A308" s="19" t="s">
        <v>24</v>
      </c>
      <c r="B308" s="0" t="s">
        <v>404</v>
      </c>
      <c r="C308" s="1" t="s">
        <v>281</v>
      </c>
      <c r="D308" s="0" t="s">
        <v>20</v>
      </c>
      <c r="E308" s="0" t="s">
        <v>35</v>
      </c>
      <c r="F308" s="2" t="n">
        <v>36951</v>
      </c>
      <c r="G308" s="7" t="n">
        <v>310000</v>
      </c>
      <c r="H308" s="1" t="n">
        <v>12.58</v>
      </c>
      <c r="I308" s="0" t="n">
        <v>5</v>
      </c>
      <c r="J308" s="1" t="n">
        <v>4.998</v>
      </c>
      <c r="K308" s="24" t="n">
        <f aca="false">ABS(G308)</f>
        <v>310000</v>
      </c>
      <c r="L308" s="24" t="str">
        <f aca="false">IF(G308&gt;0,"BUY","SELL")</f>
        <v>BUY</v>
      </c>
      <c r="M308" s="24" t="str">
        <f aca="false">IF(E308="C","CALL","PUT")</f>
        <v>PUT</v>
      </c>
      <c r="N308" s="24" t="str">
        <f aca="false">CONCATENATE(L308," - ",M308)</f>
        <v>BUY - PUT</v>
      </c>
      <c r="O308" s="24" t="n">
        <f aca="false">I308+J308</f>
        <v>9.998</v>
      </c>
      <c r="P308" s="9" t="n">
        <f aca="false">IF(N308="SELL - PUT",IF(H308-O308&gt;0,0,(H308-O308)*K308),IF(N308="BUY - CALL",IF(O308-H308&gt;0,0,(H308-O308)*K308),IF(N308="SELL - CALL",IF(O308-H308&gt;0,0,(O308-H308)*K308),IF(N308="BUY - PUT",IF(H308-O308&gt;0,0,(O308-H308)*K308)))))</f>
        <v>0</v>
      </c>
    </row>
    <row r="309" customFormat="false" ht="12.75" hidden="false" customHeight="false" outlineLevel="0" collapsed="false">
      <c r="A309" s="19" t="s">
        <v>63</v>
      </c>
      <c r="B309" s="0" t="s">
        <v>405</v>
      </c>
      <c r="C309" s="1" t="s">
        <v>281</v>
      </c>
      <c r="D309" s="0" t="s">
        <v>20</v>
      </c>
      <c r="E309" s="0" t="s">
        <v>21</v>
      </c>
      <c r="F309" s="2" t="n">
        <v>36951</v>
      </c>
      <c r="G309" s="7" t="n">
        <v>310000</v>
      </c>
      <c r="H309" s="1" t="n">
        <v>12.58</v>
      </c>
      <c r="I309" s="0" t="n">
        <v>9.5</v>
      </c>
      <c r="J309" s="1" t="n">
        <v>4.998</v>
      </c>
      <c r="K309" s="24" t="n">
        <f aca="false">ABS(G309)</f>
        <v>310000</v>
      </c>
      <c r="L309" s="24" t="str">
        <f aca="false">IF(G309&gt;0,"BUY","SELL")</f>
        <v>BUY</v>
      </c>
      <c r="M309" s="24" t="str">
        <f aca="false">IF(E309="C","CALL","PUT")</f>
        <v>CALL</v>
      </c>
      <c r="N309" s="24" t="str">
        <f aca="false">CONCATENATE(L309," - ",M309)</f>
        <v>BUY - CALL</v>
      </c>
      <c r="O309" s="24" t="n">
        <f aca="false">I309+J309</f>
        <v>14.498</v>
      </c>
      <c r="P309" s="9" t="n">
        <f aca="false">IF(N309="SELL - PUT",IF(H309-O309&gt;0,0,(H309-O309)*K309),IF(N309="BUY - CALL",IF(O309-H309&gt;0,0,(H309-O309)*K309),IF(N309="SELL - CALL",IF(O309-H309&gt;0,0,(O309-H309)*K309),IF(N309="BUY - PUT",IF(H309-O309&gt;0,0,(O309-H309)*K309)))))</f>
        <v>0</v>
      </c>
    </row>
    <row r="310" customFormat="false" ht="12.75" hidden="false" customHeight="false" outlineLevel="0" collapsed="false">
      <c r="A310" s="19" t="s">
        <v>63</v>
      </c>
      <c r="B310" s="0" t="s">
        <v>406</v>
      </c>
      <c r="C310" s="1" t="s">
        <v>281</v>
      </c>
      <c r="D310" s="0" t="s">
        <v>20</v>
      </c>
      <c r="E310" s="0" t="s">
        <v>35</v>
      </c>
      <c r="F310" s="2" t="n">
        <v>36951</v>
      </c>
      <c r="G310" s="7" t="n">
        <v>310000</v>
      </c>
      <c r="H310" s="1" t="n">
        <v>12.58</v>
      </c>
      <c r="I310" s="0" t="n">
        <v>9.5</v>
      </c>
      <c r="J310" s="1" t="n">
        <v>4.998</v>
      </c>
      <c r="K310" s="24" t="n">
        <f aca="false">ABS(G310)</f>
        <v>310000</v>
      </c>
      <c r="L310" s="24" t="str">
        <f aca="false">IF(G310&gt;0,"BUY","SELL")</f>
        <v>BUY</v>
      </c>
      <c r="M310" s="24" t="str">
        <f aca="false">IF(E310="C","CALL","PUT")</f>
        <v>PUT</v>
      </c>
      <c r="N310" s="24" t="str">
        <f aca="false">CONCATENATE(L310," - ",M310)</f>
        <v>BUY - PUT</v>
      </c>
      <c r="O310" s="24" t="n">
        <f aca="false">I310+J310</f>
        <v>14.498</v>
      </c>
      <c r="P310" s="9" t="n">
        <f aca="false">IF(N310="SELL - PUT",IF(H310-O310&gt;0,0,(H310-O310)*K310),IF(N310="BUY - CALL",IF(O310-H310&gt;0,0,(H310-O310)*K310),IF(N310="SELL - CALL",IF(O310-H310&gt;0,0,(O310-H310)*K310),IF(N310="BUY - PUT",IF(H310-O310&gt;0,0,(O310-H310)*K310)))))</f>
        <v>594580</v>
      </c>
    </row>
    <row r="311" customFormat="false" ht="13.5" hidden="false" customHeight="false" outlineLevel="0" collapsed="false">
      <c r="A311" s="19" t="s">
        <v>22</v>
      </c>
      <c r="B311" s="0" t="s">
        <v>407</v>
      </c>
      <c r="C311" s="1" t="s">
        <v>281</v>
      </c>
      <c r="D311" s="0" t="s">
        <v>20</v>
      </c>
      <c r="E311" s="0" t="s">
        <v>21</v>
      </c>
      <c r="F311" s="2" t="n">
        <v>36951</v>
      </c>
      <c r="G311" s="7" t="n">
        <v>-310000</v>
      </c>
      <c r="H311" s="1" t="n">
        <v>12.58</v>
      </c>
      <c r="I311" s="0" t="n">
        <v>12</v>
      </c>
      <c r="J311" s="1" t="n">
        <v>4.998</v>
      </c>
      <c r="K311" s="24" t="n">
        <f aca="false">ABS(G311)</f>
        <v>310000</v>
      </c>
      <c r="L311" s="24" t="str">
        <f aca="false">IF(G311&gt;0,"BUY","SELL")</f>
        <v>SELL</v>
      </c>
      <c r="M311" s="24" t="str">
        <f aca="false">IF(E311="C","CALL","PUT")</f>
        <v>CALL</v>
      </c>
      <c r="N311" s="24" t="str">
        <f aca="false">CONCATENATE(L311," - ",M311)</f>
        <v>SELL - CALL</v>
      </c>
      <c r="O311" s="24" t="n">
        <f aca="false">I311+J311</f>
        <v>16.998</v>
      </c>
      <c r="P311" s="9" t="n">
        <f aca="false">IF(N311="SELL - PUT",IF(H311-O311&gt;0,0,(H311-O311)*K311),IF(N311="BUY - CALL",IF(O311-H311&gt;0,0,(H311-O311)*K311),IF(N311="SELL - CALL",IF(O311-H311&gt;0,0,(O311-H311)*K311),IF(N311="BUY - PUT",IF(H311-O311&gt;0,0,(O311-H311)*K311)))))</f>
        <v>0</v>
      </c>
    </row>
    <row r="312" customFormat="false" ht="13.5" hidden="false" customHeight="false" outlineLevel="0" collapsed="false">
      <c r="A312" s="27"/>
      <c r="B312" s="28"/>
      <c r="C312" s="28"/>
      <c r="D312" s="28"/>
      <c r="E312" s="28"/>
      <c r="F312" s="28"/>
      <c r="G312" s="32"/>
      <c r="H312" s="28"/>
      <c r="I312" s="28"/>
      <c r="J312" s="33"/>
      <c r="K312" s="28"/>
      <c r="L312" s="28"/>
      <c r="M312" s="28"/>
      <c r="N312" s="28"/>
      <c r="O312" s="28"/>
      <c r="P312" s="34" t="n">
        <f aca="false">SUM(P3:P311)</f>
        <v>21780620</v>
      </c>
    </row>
    <row r="313" customFormat="false" ht="12.75" hidden="false" customHeight="false" outlineLevel="0" collapsed="false">
      <c r="A313" s="19"/>
      <c r="G313" s="7"/>
      <c r="H313" s="1"/>
      <c r="J313" s="1"/>
    </row>
    <row r="314" customFormat="false" ht="12.75" hidden="false" customHeight="false" outlineLevel="0" collapsed="false">
      <c r="A314" s="19"/>
      <c r="G314" s="7"/>
      <c r="H314" s="1"/>
      <c r="J314" s="1"/>
    </row>
    <row r="315" customFormat="false" ht="12.75" hidden="false" customHeight="false" outlineLevel="0" collapsed="false">
      <c r="A315" s="19"/>
      <c r="G315" s="7"/>
      <c r="H315" s="1"/>
      <c r="J315" s="1"/>
    </row>
    <row r="316" customFormat="false" ht="12.75" hidden="false" customHeight="false" outlineLevel="0" collapsed="false">
      <c r="A316" s="19"/>
      <c r="G316" s="7"/>
      <c r="H316" s="1"/>
      <c r="J316" s="1"/>
    </row>
    <row r="317" customFormat="false" ht="12.75" hidden="false" customHeight="false" outlineLevel="0" collapsed="false">
      <c r="A317" s="19"/>
      <c r="G317" s="7"/>
      <c r="H317" s="1"/>
      <c r="J317" s="1"/>
    </row>
    <row r="318" customFormat="false" ht="12.75" hidden="false" customHeight="false" outlineLevel="0" collapsed="false">
      <c r="A318" s="19"/>
      <c r="G318" s="7"/>
      <c r="H318" s="1"/>
      <c r="J318" s="1"/>
    </row>
    <row r="319" customFormat="false" ht="12.75" hidden="false" customHeight="false" outlineLevel="0" collapsed="false">
      <c r="A319" s="19"/>
      <c r="G319" s="7"/>
      <c r="H319" s="1"/>
      <c r="J319" s="1"/>
    </row>
    <row r="320" customFormat="false" ht="12.75" hidden="false" customHeight="false" outlineLevel="0" collapsed="false">
      <c r="A320" s="19"/>
      <c r="G320" s="7"/>
      <c r="H320" s="1"/>
      <c r="J320" s="1"/>
    </row>
    <row r="321" customFormat="false" ht="12.75" hidden="false" customHeight="false" outlineLevel="0" collapsed="false">
      <c r="A321" s="19"/>
      <c r="G321" s="7"/>
      <c r="H321" s="1"/>
      <c r="J321" s="1"/>
    </row>
    <row r="322" customFormat="false" ht="12.75" hidden="false" customHeight="false" outlineLevel="0" collapsed="false">
      <c r="A322" s="19"/>
      <c r="G322" s="7"/>
      <c r="H322" s="1"/>
      <c r="J322" s="1"/>
    </row>
    <row r="323" customFormat="false" ht="12.75" hidden="false" customHeight="false" outlineLevel="0" collapsed="false">
      <c r="A323" s="19"/>
      <c r="G323" s="7"/>
      <c r="H323" s="1"/>
      <c r="J323" s="1"/>
    </row>
    <row r="324" customFormat="false" ht="12.75" hidden="false" customHeight="false" outlineLevel="0" collapsed="false">
      <c r="A324" s="19"/>
      <c r="G324" s="7"/>
      <c r="H324" s="1"/>
      <c r="J324" s="1"/>
    </row>
    <row r="325" customFormat="false" ht="12.75" hidden="false" customHeight="false" outlineLevel="0" collapsed="false">
      <c r="A325" s="19"/>
      <c r="G325" s="7"/>
      <c r="H325" s="1"/>
      <c r="J325" s="1"/>
    </row>
    <row r="326" customFormat="false" ht="12.75" hidden="false" customHeight="false" outlineLevel="0" collapsed="false">
      <c r="A326" s="19"/>
      <c r="G326" s="7"/>
      <c r="H326" s="1"/>
      <c r="J326" s="1"/>
    </row>
    <row r="327" customFormat="false" ht="12.75" hidden="false" customHeight="false" outlineLevel="0" collapsed="false">
      <c r="A327" s="19"/>
      <c r="G327" s="7"/>
      <c r="H327" s="1"/>
      <c r="J327" s="1"/>
    </row>
    <row r="328" customFormat="false" ht="12.75" hidden="false" customHeight="false" outlineLevel="0" collapsed="false">
      <c r="A328" s="19"/>
      <c r="G328" s="7"/>
      <c r="H328" s="1"/>
      <c r="J328" s="1"/>
    </row>
    <row r="329" customFormat="false" ht="12.75" hidden="false" customHeight="false" outlineLevel="0" collapsed="false">
      <c r="A329" s="19"/>
      <c r="G329" s="7"/>
      <c r="H329" s="1"/>
      <c r="J329" s="1"/>
    </row>
    <row r="330" customFormat="false" ht="12.75" hidden="false" customHeight="false" outlineLevel="0" collapsed="false">
      <c r="A330" s="19"/>
      <c r="G330" s="7"/>
      <c r="H330" s="1"/>
      <c r="J330" s="1"/>
    </row>
    <row r="331" customFormat="false" ht="12.75" hidden="false" customHeight="false" outlineLevel="0" collapsed="false">
      <c r="A331" s="19"/>
      <c r="G331" s="7"/>
      <c r="H331" s="1"/>
      <c r="J331" s="1"/>
    </row>
    <row r="332" customFormat="false" ht="12.75" hidden="false" customHeight="false" outlineLevel="0" collapsed="false">
      <c r="A332" s="19"/>
      <c r="G332" s="7"/>
      <c r="H332" s="1"/>
      <c r="J332" s="1"/>
    </row>
    <row r="333" customFormat="false" ht="12.75" hidden="false" customHeight="false" outlineLevel="0" collapsed="false">
      <c r="A333" s="19"/>
      <c r="G333" s="7"/>
      <c r="H333" s="1"/>
      <c r="J333" s="1"/>
    </row>
    <row r="334" customFormat="false" ht="12.75" hidden="false" customHeight="false" outlineLevel="0" collapsed="false">
      <c r="A334" s="19"/>
      <c r="G334" s="7"/>
      <c r="H334" s="1"/>
      <c r="J334" s="1"/>
    </row>
    <row r="335" customFormat="false" ht="12.75" hidden="false" customHeight="false" outlineLevel="0" collapsed="false">
      <c r="A335" s="19"/>
      <c r="G335" s="7"/>
      <c r="H335" s="1"/>
      <c r="J335" s="1"/>
    </row>
    <row r="336" customFormat="false" ht="12.75" hidden="false" customHeight="false" outlineLevel="0" collapsed="false">
      <c r="A336" s="19"/>
      <c r="G336" s="7"/>
      <c r="H336" s="1"/>
      <c r="J336" s="1"/>
    </row>
    <row r="337" customFormat="false" ht="12.75" hidden="false" customHeight="false" outlineLevel="0" collapsed="false">
      <c r="A337" s="19"/>
      <c r="G337" s="7"/>
      <c r="H337" s="1"/>
      <c r="J337" s="1"/>
    </row>
    <row r="338" customFormat="false" ht="12.75" hidden="false" customHeight="false" outlineLevel="0" collapsed="false">
      <c r="A338" s="19"/>
      <c r="G338" s="7"/>
      <c r="H338" s="1"/>
      <c r="J338" s="1"/>
    </row>
    <row r="339" customFormat="false" ht="12.75" hidden="false" customHeight="false" outlineLevel="0" collapsed="false">
      <c r="A339" s="19"/>
      <c r="G339" s="7"/>
      <c r="H339" s="1"/>
      <c r="J339" s="1"/>
    </row>
    <row r="340" customFormat="false" ht="12.75" hidden="false" customHeight="false" outlineLevel="0" collapsed="false">
      <c r="A340" s="19"/>
      <c r="G340" s="7"/>
      <c r="H340" s="1"/>
      <c r="J340" s="1"/>
    </row>
    <row r="341" customFormat="false" ht="12.75" hidden="false" customHeight="false" outlineLevel="0" collapsed="false">
      <c r="A341" s="19"/>
      <c r="G341" s="7"/>
      <c r="H341" s="1"/>
      <c r="J341" s="1"/>
    </row>
    <row r="342" customFormat="false" ht="12.75" hidden="false" customHeight="false" outlineLevel="0" collapsed="false">
      <c r="A342" s="19"/>
      <c r="G342" s="7"/>
      <c r="H342" s="1"/>
      <c r="J342" s="1"/>
    </row>
    <row r="343" customFormat="false" ht="12.75" hidden="false" customHeight="false" outlineLevel="0" collapsed="false">
      <c r="A343" s="19"/>
      <c r="G343" s="7"/>
      <c r="H343" s="1"/>
      <c r="J343" s="1"/>
    </row>
    <row r="344" customFormat="false" ht="12.75" hidden="false" customHeight="false" outlineLevel="0" collapsed="false">
      <c r="A344" s="19"/>
      <c r="G344" s="7"/>
      <c r="H344" s="1"/>
      <c r="J344" s="1"/>
    </row>
    <row r="345" customFormat="false" ht="12.75" hidden="false" customHeight="false" outlineLevel="0" collapsed="false">
      <c r="A345" s="19"/>
      <c r="G345" s="7"/>
      <c r="H345" s="1"/>
      <c r="J345" s="1"/>
    </row>
    <row r="346" customFormat="false" ht="12.75" hidden="false" customHeight="false" outlineLevel="0" collapsed="false">
      <c r="A346" s="19"/>
      <c r="G346" s="7"/>
      <c r="H346" s="1"/>
      <c r="J346" s="1"/>
    </row>
    <row r="347" customFormat="false" ht="12.75" hidden="false" customHeight="false" outlineLevel="0" collapsed="false">
      <c r="A347" s="19"/>
      <c r="G347" s="7"/>
      <c r="H347" s="1"/>
      <c r="J347" s="1"/>
    </row>
    <row r="348" customFormat="false" ht="12.75" hidden="false" customHeight="false" outlineLevel="0" collapsed="false">
      <c r="A348" s="19"/>
      <c r="G348" s="7"/>
      <c r="H348" s="1"/>
      <c r="J348" s="1"/>
    </row>
    <row r="349" customFormat="false" ht="12.75" hidden="false" customHeight="false" outlineLevel="0" collapsed="false">
      <c r="A349" s="19"/>
      <c r="G349" s="7"/>
      <c r="H349" s="1"/>
      <c r="J349" s="1"/>
    </row>
    <row r="350" customFormat="false" ht="12.75" hidden="false" customHeight="false" outlineLevel="0" collapsed="false">
      <c r="A350" s="19"/>
      <c r="G350" s="7"/>
      <c r="H350" s="1"/>
      <c r="J350" s="1"/>
    </row>
    <row r="351" customFormat="false" ht="12.75" hidden="false" customHeight="false" outlineLevel="0" collapsed="false">
      <c r="A351" s="19"/>
      <c r="G351" s="7"/>
      <c r="H351" s="1"/>
      <c r="J351" s="1"/>
    </row>
    <row r="352" customFormat="false" ht="12.75" hidden="false" customHeight="false" outlineLevel="0" collapsed="false">
      <c r="A352" s="19"/>
      <c r="G352" s="7"/>
      <c r="H352" s="1"/>
      <c r="J352" s="1"/>
    </row>
    <row r="353" customFormat="false" ht="12.75" hidden="false" customHeight="false" outlineLevel="0" collapsed="false">
      <c r="A353" s="19"/>
      <c r="G353" s="7"/>
      <c r="H353" s="1"/>
      <c r="J353" s="1"/>
    </row>
    <row r="354" customFormat="false" ht="12.75" hidden="false" customHeight="false" outlineLevel="0" collapsed="false">
      <c r="A354" s="19"/>
      <c r="G354" s="7"/>
      <c r="H354" s="1"/>
      <c r="J354" s="1"/>
    </row>
    <row r="355" customFormat="false" ht="12.75" hidden="false" customHeight="false" outlineLevel="0" collapsed="false">
      <c r="A355" s="19"/>
      <c r="G355" s="7"/>
      <c r="H355" s="1"/>
      <c r="J355" s="1"/>
    </row>
    <row r="356" customFormat="false" ht="12.75" hidden="false" customHeight="false" outlineLevel="0" collapsed="false">
      <c r="A356" s="19"/>
      <c r="G356" s="7"/>
      <c r="H356" s="1"/>
      <c r="J356" s="1"/>
    </row>
    <row r="357" customFormat="false" ht="12.75" hidden="false" customHeight="false" outlineLevel="0" collapsed="false">
      <c r="A357" s="19"/>
      <c r="G357" s="7"/>
      <c r="H357" s="1"/>
      <c r="J357" s="1"/>
    </row>
    <row r="358" customFormat="false" ht="12.75" hidden="false" customHeight="false" outlineLevel="0" collapsed="false">
      <c r="A358" s="19"/>
      <c r="G358" s="7"/>
      <c r="H358" s="1"/>
      <c r="J358" s="1"/>
    </row>
    <row r="359" customFormat="false" ht="12.75" hidden="false" customHeight="false" outlineLevel="0" collapsed="false">
      <c r="A359" s="19"/>
      <c r="G359" s="7"/>
      <c r="H359" s="1"/>
      <c r="J359" s="1"/>
    </row>
    <row r="360" customFormat="false" ht="12.75" hidden="false" customHeight="false" outlineLevel="0" collapsed="false">
      <c r="A360" s="19"/>
      <c r="G360" s="7"/>
      <c r="H360" s="1"/>
      <c r="J360" s="1"/>
    </row>
    <row r="361" customFormat="false" ht="12.75" hidden="false" customHeight="false" outlineLevel="0" collapsed="false">
      <c r="A361" s="19"/>
      <c r="G361" s="7"/>
      <c r="H361" s="1"/>
      <c r="J361" s="1"/>
    </row>
    <row r="362" customFormat="false" ht="12.75" hidden="false" customHeight="false" outlineLevel="0" collapsed="false">
      <c r="A362" s="19"/>
      <c r="G362" s="7"/>
      <c r="H362" s="1"/>
      <c r="J362" s="1"/>
    </row>
    <row r="363" customFormat="false" ht="12.75" hidden="false" customHeight="false" outlineLevel="0" collapsed="false">
      <c r="A363" s="19"/>
      <c r="G363" s="7"/>
      <c r="H363" s="1"/>
      <c r="J363" s="1"/>
    </row>
    <row r="364" customFormat="false" ht="12.75" hidden="false" customHeight="false" outlineLevel="0" collapsed="false">
      <c r="A364" s="19"/>
      <c r="G364" s="7"/>
      <c r="H364" s="1"/>
      <c r="J364" s="1"/>
    </row>
    <row r="365" customFormat="false" ht="12.75" hidden="false" customHeight="false" outlineLevel="0" collapsed="false">
      <c r="A365" s="19"/>
      <c r="G365" s="7"/>
      <c r="H365" s="1"/>
      <c r="J365" s="1"/>
    </row>
    <row r="366" customFormat="false" ht="12.75" hidden="false" customHeight="false" outlineLevel="0" collapsed="false">
      <c r="A366" s="19"/>
      <c r="G366" s="7"/>
      <c r="H366" s="1"/>
      <c r="J366" s="1"/>
    </row>
    <row r="367" customFormat="false" ht="12.75" hidden="false" customHeight="false" outlineLevel="0" collapsed="false">
      <c r="A367" s="19"/>
      <c r="G367" s="7"/>
      <c r="H367" s="1"/>
      <c r="J367" s="1"/>
    </row>
    <row r="368" customFormat="false" ht="12.75" hidden="false" customHeight="false" outlineLevel="0" collapsed="false">
      <c r="A368" s="19"/>
      <c r="G368" s="7"/>
      <c r="H368" s="1"/>
      <c r="J368" s="1"/>
    </row>
    <row r="369" customFormat="false" ht="12.75" hidden="false" customHeight="false" outlineLevel="0" collapsed="false">
      <c r="A369" s="19"/>
      <c r="G369" s="7"/>
      <c r="H369" s="1"/>
      <c r="J369" s="1"/>
    </row>
    <row r="370" customFormat="false" ht="12.75" hidden="false" customHeight="false" outlineLevel="0" collapsed="false">
      <c r="A370" s="19"/>
      <c r="G370" s="7"/>
      <c r="H370" s="1"/>
      <c r="J370" s="1"/>
    </row>
    <row r="371" customFormat="false" ht="12.75" hidden="false" customHeight="false" outlineLevel="0" collapsed="false">
      <c r="A371" s="19"/>
      <c r="G371" s="7"/>
      <c r="H371" s="1"/>
      <c r="J371" s="1"/>
    </row>
    <row r="372" customFormat="false" ht="12.75" hidden="false" customHeight="false" outlineLevel="0" collapsed="false">
      <c r="A372" s="19"/>
      <c r="G372" s="7"/>
      <c r="H372" s="1"/>
      <c r="J372" s="1"/>
    </row>
    <row r="373" customFormat="false" ht="12.75" hidden="false" customHeight="false" outlineLevel="0" collapsed="false">
      <c r="A373" s="19"/>
      <c r="G373" s="7"/>
      <c r="H373" s="1"/>
      <c r="J373" s="1"/>
    </row>
    <row r="374" customFormat="false" ht="12.75" hidden="false" customHeight="false" outlineLevel="0" collapsed="false">
      <c r="A374" s="19"/>
      <c r="G374" s="7"/>
      <c r="H374" s="1"/>
      <c r="J374" s="1"/>
    </row>
    <row r="375" customFormat="false" ht="12.75" hidden="false" customHeight="false" outlineLevel="0" collapsed="false">
      <c r="A375" s="19"/>
      <c r="G375" s="7"/>
      <c r="H375" s="1"/>
      <c r="J375" s="1"/>
    </row>
    <row r="376" customFormat="false" ht="12.75" hidden="false" customHeight="false" outlineLevel="0" collapsed="false">
      <c r="A376" s="19"/>
      <c r="G376" s="7"/>
      <c r="H376" s="1"/>
      <c r="J376" s="1"/>
    </row>
    <row r="377" customFormat="false" ht="12.75" hidden="false" customHeight="false" outlineLevel="0" collapsed="false">
      <c r="A377" s="19"/>
      <c r="G377" s="7"/>
      <c r="H377" s="1"/>
      <c r="J377" s="1"/>
    </row>
    <row r="378" customFormat="false" ht="12.75" hidden="false" customHeight="false" outlineLevel="0" collapsed="false">
      <c r="A378" s="19"/>
      <c r="G378" s="7"/>
      <c r="H378" s="1"/>
      <c r="J378" s="1"/>
    </row>
    <row r="379" customFormat="false" ht="12.75" hidden="false" customHeight="false" outlineLevel="0" collapsed="false">
      <c r="A379" s="19"/>
      <c r="G379" s="7"/>
      <c r="H379" s="1"/>
      <c r="J379" s="1"/>
    </row>
    <row r="380" customFormat="false" ht="12.75" hidden="false" customHeight="false" outlineLevel="0" collapsed="false">
      <c r="A380" s="19"/>
      <c r="G380" s="7"/>
      <c r="H380" s="1"/>
      <c r="J380" s="1"/>
    </row>
    <row r="381" customFormat="false" ht="12.75" hidden="false" customHeight="false" outlineLevel="0" collapsed="false">
      <c r="A381" s="19"/>
      <c r="G381" s="7"/>
      <c r="H381" s="1"/>
      <c r="J381" s="1"/>
    </row>
    <row r="382" customFormat="false" ht="12.75" hidden="false" customHeight="false" outlineLevel="0" collapsed="false">
      <c r="A382" s="19"/>
      <c r="G382" s="7"/>
      <c r="H382" s="1"/>
      <c r="J382" s="1"/>
    </row>
    <row r="383" customFormat="false" ht="12.75" hidden="false" customHeight="false" outlineLevel="0" collapsed="false">
      <c r="A383" s="19"/>
      <c r="G383" s="7"/>
      <c r="H383" s="1"/>
      <c r="J383" s="1"/>
    </row>
    <row r="384" customFormat="false" ht="12.75" hidden="false" customHeight="false" outlineLevel="0" collapsed="false">
      <c r="A384" s="19"/>
      <c r="G384" s="7"/>
      <c r="H384" s="1"/>
      <c r="J384" s="1"/>
    </row>
    <row r="385" customFormat="false" ht="12.75" hidden="false" customHeight="false" outlineLevel="0" collapsed="false">
      <c r="A385" s="19"/>
      <c r="G385" s="7"/>
      <c r="H385" s="1"/>
      <c r="J385" s="1"/>
    </row>
    <row r="386" customFormat="false" ht="12.75" hidden="false" customHeight="false" outlineLevel="0" collapsed="false">
      <c r="A386" s="19"/>
      <c r="G386" s="7"/>
      <c r="H386" s="1"/>
      <c r="J386" s="1"/>
    </row>
    <row r="387" customFormat="false" ht="12.75" hidden="false" customHeight="false" outlineLevel="0" collapsed="false">
      <c r="A387" s="19"/>
      <c r="G387" s="7"/>
      <c r="H387" s="1"/>
      <c r="J387" s="1"/>
    </row>
    <row r="388" customFormat="false" ht="12.75" hidden="false" customHeight="false" outlineLevel="0" collapsed="false">
      <c r="A388" s="19"/>
      <c r="G388" s="7"/>
      <c r="H388" s="1"/>
      <c r="J388" s="1"/>
    </row>
    <row r="389" customFormat="false" ht="12.75" hidden="false" customHeight="false" outlineLevel="0" collapsed="false">
      <c r="A389" s="19"/>
      <c r="G389" s="7"/>
      <c r="H389" s="1"/>
      <c r="J389" s="1"/>
    </row>
    <row r="390" customFormat="false" ht="12.75" hidden="false" customHeight="false" outlineLevel="0" collapsed="false">
      <c r="A390" s="19"/>
      <c r="G390" s="7"/>
      <c r="H390" s="1"/>
      <c r="J390" s="1"/>
    </row>
    <row r="391" customFormat="false" ht="12.75" hidden="false" customHeight="false" outlineLevel="0" collapsed="false">
      <c r="A391" s="19"/>
      <c r="G391" s="7"/>
      <c r="H391" s="1"/>
      <c r="J391" s="1"/>
    </row>
    <row r="392" customFormat="false" ht="12.75" hidden="false" customHeight="false" outlineLevel="0" collapsed="false">
      <c r="A392" s="19"/>
      <c r="G392" s="7"/>
      <c r="H392" s="1"/>
      <c r="J392" s="1"/>
    </row>
    <row r="393" customFormat="false" ht="12.75" hidden="false" customHeight="false" outlineLevel="0" collapsed="false">
      <c r="A393" s="19"/>
      <c r="G393" s="7"/>
      <c r="H393" s="1"/>
      <c r="J393" s="1"/>
    </row>
    <row r="394" customFormat="false" ht="12.75" hidden="false" customHeight="false" outlineLevel="0" collapsed="false">
      <c r="A394" s="19"/>
      <c r="G394" s="7"/>
      <c r="H394" s="1"/>
      <c r="J394" s="1"/>
    </row>
    <row r="395" customFormat="false" ht="12.75" hidden="false" customHeight="false" outlineLevel="0" collapsed="false">
      <c r="A395" s="19"/>
      <c r="G395" s="7"/>
      <c r="H395" s="1"/>
      <c r="J395" s="1"/>
    </row>
    <row r="396" customFormat="false" ht="12.75" hidden="false" customHeight="false" outlineLevel="0" collapsed="false">
      <c r="A396" s="19"/>
      <c r="G396" s="7"/>
      <c r="H396" s="1"/>
      <c r="J396" s="1"/>
    </row>
    <row r="397" customFormat="false" ht="12.75" hidden="false" customHeight="false" outlineLevel="0" collapsed="false">
      <c r="A397" s="19"/>
      <c r="G397" s="7"/>
      <c r="H397" s="1"/>
      <c r="J397" s="1"/>
    </row>
    <row r="398" customFormat="false" ht="12.75" hidden="false" customHeight="false" outlineLevel="0" collapsed="false">
      <c r="A398" s="19"/>
      <c r="G398" s="7"/>
      <c r="H398" s="1"/>
      <c r="J398" s="1"/>
    </row>
    <row r="399" customFormat="false" ht="12.75" hidden="false" customHeight="false" outlineLevel="0" collapsed="false">
      <c r="A399" s="19"/>
      <c r="G399" s="7"/>
      <c r="H399" s="1"/>
      <c r="J399" s="1"/>
    </row>
    <row r="400" customFormat="false" ht="12.75" hidden="false" customHeight="false" outlineLevel="0" collapsed="false">
      <c r="A400" s="19"/>
      <c r="G400" s="7"/>
      <c r="H400" s="1"/>
      <c r="J400" s="1"/>
    </row>
    <row r="401" customFormat="false" ht="12.75" hidden="false" customHeight="false" outlineLevel="0" collapsed="false">
      <c r="A401" s="19"/>
      <c r="G401" s="7"/>
      <c r="H401" s="1"/>
      <c r="J401" s="1"/>
    </row>
    <row r="402" customFormat="false" ht="12.75" hidden="false" customHeight="false" outlineLevel="0" collapsed="false">
      <c r="A402" s="19"/>
      <c r="G402" s="7"/>
      <c r="H402" s="1"/>
      <c r="J402" s="1"/>
    </row>
    <row r="403" customFormat="false" ht="12.75" hidden="false" customHeight="false" outlineLevel="0" collapsed="false">
      <c r="A403" s="19"/>
      <c r="G403" s="7"/>
      <c r="H403" s="1"/>
      <c r="J403" s="1"/>
    </row>
    <row r="404" customFormat="false" ht="12.75" hidden="false" customHeight="false" outlineLevel="0" collapsed="false">
      <c r="A404" s="19"/>
      <c r="G404" s="7"/>
      <c r="H404" s="1"/>
      <c r="J404" s="1"/>
    </row>
    <row r="405" customFormat="false" ht="12.75" hidden="false" customHeight="false" outlineLevel="0" collapsed="false">
      <c r="A405" s="19"/>
      <c r="G405" s="7"/>
      <c r="H405" s="1"/>
      <c r="J405" s="1"/>
    </row>
    <row r="406" customFormat="false" ht="12.75" hidden="false" customHeight="false" outlineLevel="0" collapsed="false">
      <c r="A406" s="19"/>
      <c r="G406" s="7"/>
      <c r="H406" s="1"/>
      <c r="J406" s="1"/>
    </row>
    <row r="407" customFormat="false" ht="12.75" hidden="false" customHeight="false" outlineLevel="0" collapsed="false">
      <c r="A407" s="19"/>
      <c r="G407" s="7"/>
      <c r="H407" s="1"/>
      <c r="J407" s="1"/>
    </row>
    <row r="408" customFormat="false" ht="12.75" hidden="false" customHeight="false" outlineLevel="0" collapsed="false">
      <c r="A408" s="19"/>
      <c r="G408" s="7"/>
      <c r="H408" s="1"/>
      <c r="J408" s="1"/>
    </row>
    <row r="409" customFormat="false" ht="12.75" hidden="false" customHeight="false" outlineLevel="0" collapsed="false">
      <c r="A409" s="19"/>
      <c r="G409" s="7"/>
      <c r="H409" s="1"/>
      <c r="J409" s="1"/>
    </row>
    <row r="410" customFormat="false" ht="12.75" hidden="false" customHeight="false" outlineLevel="0" collapsed="false">
      <c r="A410" s="19"/>
      <c r="G410" s="7"/>
      <c r="H410" s="1"/>
      <c r="J410" s="1"/>
    </row>
    <row r="411" customFormat="false" ht="12.75" hidden="false" customHeight="false" outlineLevel="0" collapsed="false">
      <c r="A411" s="19"/>
      <c r="G411" s="7"/>
      <c r="H411" s="1"/>
      <c r="J411" s="1"/>
    </row>
    <row r="412" customFormat="false" ht="12.75" hidden="false" customHeight="false" outlineLevel="0" collapsed="false">
      <c r="A412" s="19"/>
      <c r="G412" s="7"/>
      <c r="H412" s="1"/>
      <c r="J412" s="1"/>
    </row>
    <row r="413" customFormat="false" ht="12.75" hidden="false" customHeight="false" outlineLevel="0" collapsed="false">
      <c r="A413" s="19"/>
      <c r="G413" s="7"/>
      <c r="H413" s="1"/>
      <c r="J413" s="1"/>
    </row>
    <row r="414" customFormat="false" ht="12.75" hidden="false" customHeight="false" outlineLevel="0" collapsed="false">
      <c r="A414" s="19"/>
      <c r="G414" s="7"/>
      <c r="H414" s="1"/>
      <c r="J414" s="1"/>
    </row>
    <row r="415" customFormat="false" ht="12.75" hidden="false" customHeight="false" outlineLevel="0" collapsed="false">
      <c r="A415" s="19"/>
      <c r="G415" s="7"/>
      <c r="H415" s="1"/>
      <c r="J415" s="1"/>
    </row>
    <row r="416" customFormat="false" ht="12.75" hidden="false" customHeight="false" outlineLevel="0" collapsed="false">
      <c r="A416" s="19"/>
      <c r="G416" s="7"/>
      <c r="H416" s="1"/>
      <c r="J416" s="1"/>
    </row>
    <row r="417" customFormat="false" ht="12.75" hidden="false" customHeight="false" outlineLevel="0" collapsed="false">
      <c r="A417" s="19"/>
      <c r="G417" s="7"/>
      <c r="H417" s="1"/>
      <c r="J417" s="1"/>
    </row>
    <row r="418" customFormat="false" ht="12.75" hidden="false" customHeight="false" outlineLevel="0" collapsed="false">
      <c r="A418" s="19"/>
      <c r="G418" s="7"/>
      <c r="H418" s="1"/>
      <c r="J418" s="1"/>
    </row>
    <row r="419" customFormat="false" ht="12.75" hidden="false" customHeight="false" outlineLevel="0" collapsed="false">
      <c r="A419" s="19"/>
      <c r="G419" s="7"/>
      <c r="H419" s="1"/>
      <c r="J419" s="1"/>
    </row>
    <row r="420" customFormat="false" ht="12.75" hidden="false" customHeight="false" outlineLevel="0" collapsed="false">
      <c r="A420" s="19"/>
      <c r="G420" s="7"/>
      <c r="H420" s="1"/>
      <c r="J420" s="1"/>
    </row>
    <row r="421" customFormat="false" ht="12.75" hidden="false" customHeight="false" outlineLevel="0" collapsed="false">
      <c r="A421" s="19"/>
      <c r="G421" s="7"/>
      <c r="H421" s="1"/>
      <c r="J421" s="1"/>
    </row>
    <row r="422" customFormat="false" ht="12.75" hidden="false" customHeight="false" outlineLevel="0" collapsed="false">
      <c r="A422" s="19"/>
      <c r="G422" s="7"/>
      <c r="H422" s="1"/>
      <c r="J422" s="1"/>
    </row>
    <row r="423" customFormat="false" ht="12.75" hidden="false" customHeight="false" outlineLevel="0" collapsed="false">
      <c r="A423" s="19"/>
      <c r="G423" s="7"/>
      <c r="H423" s="1"/>
      <c r="J423" s="1"/>
    </row>
    <row r="424" customFormat="false" ht="12.75" hidden="false" customHeight="false" outlineLevel="0" collapsed="false">
      <c r="A424" s="19"/>
      <c r="G424" s="7"/>
      <c r="H424" s="1"/>
      <c r="J424" s="1"/>
    </row>
    <row r="425" customFormat="false" ht="12.75" hidden="false" customHeight="false" outlineLevel="0" collapsed="false">
      <c r="A425" s="19"/>
      <c r="G425" s="7"/>
      <c r="H425" s="1"/>
      <c r="J425" s="1"/>
    </row>
    <row r="426" customFormat="false" ht="12.75" hidden="false" customHeight="false" outlineLevel="0" collapsed="false">
      <c r="A426" s="19"/>
      <c r="G426" s="7"/>
      <c r="H426" s="1"/>
      <c r="J426" s="1"/>
    </row>
    <row r="427" customFormat="false" ht="12.75" hidden="false" customHeight="false" outlineLevel="0" collapsed="false">
      <c r="A427" s="19"/>
      <c r="G427" s="7"/>
      <c r="H427" s="1"/>
      <c r="J427" s="1"/>
    </row>
    <row r="428" customFormat="false" ht="12.75" hidden="false" customHeight="false" outlineLevel="0" collapsed="false">
      <c r="A428" s="19"/>
      <c r="G428" s="7"/>
      <c r="H428" s="1"/>
      <c r="J428" s="1"/>
    </row>
    <row r="429" customFormat="false" ht="12.75" hidden="false" customHeight="false" outlineLevel="0" collapsed="false">
      <c r="A429" s="19"/>
      <c r="G429" s="7"/>
      <c r="H429" s="1"/>
      <c r="J429" s="1"/>
    </row>
    <row r="430" customFormat="false" ht="12.75" hidden="false" customHeight="false" outlineLevel="0" collapsed="false">
      <c r="A430" s="19"/>
      <c r="G430" s="7"/>
      <c r="H430" s="1"/>
      <c r="J430" s="1"/>
    </row>
    <row r="431" customFormat="false" ht="12.75" hidden="false" customHeight="false" outlineLevel="0" collapsed="false">
      <c r="A431" s="19"/>
      <c r="G431" s="7"/>
      <c r="H431" s="1"/>
      <c r="J431" s="1"/>
    </row>
    <row r="432" customFormat="false" ht="12.75" hidden="false" customHeight="false" outlineLevel="0" collapsed="false">
      <c r="A432" s="19"/>
      <c r="G432" s="7"/>
      <c r="H432" s="1"/>
      <c r="J432" s="1"/>
    </row>
    <row r="433" customFormat="false" ht="12.75" hidden="false" customHeight="false" outlineLevel="0" collapsed="false">
      <c r="A433" s="19"/>
      <c r="G433" s="7"/>
      <c r="H433" s="1"/>
      <c r="J433" s="1"/>
    </row>
    <row r="434" customFormat="false" ht="12.75" hidden="false" customHeight="false" outlineLevel="0" collapsed="false">
      <c r="A434" s="19"/>
      <c r="G434" s="7"/>
      <c r="H434" s="1"/>
      <c r="J434" s="1"/>
    </row>
    <row r="435" customFormat="false" ht="12.75" hidden="false" customHeight="false" outlineLevel="0" collapsed="false">
      <c r="A435" s="19"/>
      <c r="G435" s="7"/>
      <c r="H435" s="1"/>
      <c r="J435" s="1"/>
    </row>
    <row r="436" customFormat="false" ht="12.75" hidden="false" customHeight="false" outlineLevel="0" collapsed="false">
      <c r="A436" s="19"/>
      <c r="G436" s="7"/>
      <c r="H436" s="1"/>
      <c r="J436" s="1"/>
    </row>
    <row r="437" customFormat="false" ht="12.75" hidden="false" customHeight="false" outlineLevel="0" collapsed="false">
      <c r="A437" s="19"/>
      <c r="G437" s="7"/>
      <c r="H437" s="1"/>
      <c r="J437" s="1"/>
    </row>
    <row r="438" customFormat="false" ht="12.75" hidden="false" customHeight="false" outlineLevel="0" collapsed="false">
      <c r="A438" s="19"/>
      <c r="G438" s="7"/>
      <c r="H438" s="1"/>
      <c r="J438" s="1"/>
    </row>
    <row r="439" customFormat="false" ht="12.75" hidden="false" customHeight="false" outlineLevel="0" collapsed="false">
      <c r="A439" s="19"/>
      <c r="G439" s="7"/>
      <c r="H439" s="1"/>
      <c r="J439" s="1"/>
    </row>
    <row r="440" customFormat="false" ht="12.75" hidden="false" customHeight="false" outlineLevel="0" collapsed="false">
      <c r="A440" s="19"/>
      <c r="G440" s="7"/>
      <c r="H440" s="1"/>
      <c r="J440" s="1"/>
    </row>
    <row r="441" customFormat="false" ht="12.75" hidden="false" customHeight="false" outlineLevel="0" collapsed="false">
      <c r="A441" s="19"/>
      <c r="G441" s="7"/>
      <c r="H441" s="1"/>
      <c r="J441" s="1"/>
    </row>
    <row r="442" customFormat="false" ht="12.75" hidden="false" customHeight="false" outlineLevel="0" collapsed="false">
      <c r="A442" s="19"/>
      <c r="G442" s="7"/>
      <c r="H442" s="1"/>
      <c r="J442" s="1"/>
    </row>
    <row r="443" customFormat="false" ht="12.75" hidden="false" customHeight="false" outlineLevel="0" collapsed="false">
      <c r="A443" s="19"/>
      <c r="G443" s="7"/>
      <c r="H443" s="1"/>
      <c r="J443" s="1"/>
    </row>
    <row r="444" customFormat="false" ht="12.75" hidden="false" customHeight="false" outlineLevel="0" collapsed="false">
      <c r="A444" s="19"/>
      <c r="G444" s="7"/>
      <c r="H444" s="1"/>
      <c r="J444" s="1"/>
    </row>
    <row r="445" customFormat="false" ht="12.75" hidden="false" customHeight="false" outlineLevel="0" collapsed="false">
      <c r="A445" s="19"/>
      <c r="G445" s="7"/>
      <c r="H445" s="1"/>
      <c r="J445" s="1"/>
    </row>
    <row r="446" customFormat="false" ht="12.75" hidden="false" customHeight="false" outlineLevel="0" collapsed="false">
      <c r="A446" s="19"/>
      <c r="G446" s="7"/>
      <c r="H446" s="1"/>
      <c r="J446" s="1"/>
    </row>
    <row r="447" customFormat="false" ht="12.75" hidden="false" customHeight="false" outlineLevel="0" collapsed="false">
      <c r="A447" s="19"/>
      <c r="G447" s="7"/>
      <c r="H447" s="1"/>
      <c r="J447" s="1"/>
    </row>
    <row r="448" customFormat="false" ht="12.75" hidden="false" customHeight="false" outlineLevel="0" collapsed="false">
      <c r="A448" s="19"/>
      <c r="G448" s="7"/>
      <c r="H448" s="1"/>
      <c r="J448" s="1"/>
    </row>
    <row r="449" customFormat="false" ht="12.75" hidden="false" customHeight="false" outlineLevel="0" collapsed="false">
      <c r="A449" s="19"/>
      <c r="G449" s="7"/>
      <c r="H449" s="1"/>
      <c r="J449" s="1"/>
    </row>
    <row r="450" customFormat="false" ht="12.75" hidden="false" customHeight="false" outlineLevel="0" collapsed="false">
      <c r="A450" s="19"/>
      <c r="G450" s="7"/>
      <c r="H450" s="1"/>
      <c r="J450" s="1"/>
    </row>
    <row r="451" customFormat="false" ht="12.75" hidden="false" customHeight="false" outlineLevel="0" collapsed="false">
      <c r="A451" s="19"/>
      <c r="G451" s="7"/>
      <c r="H451" s="1"/>
      <c r="J451" s="1"/>
    </row>
    <row r="452" customFormat="false" ht="12.75" hidden="false" customHeight="false" outlineLevel="0" collapsed="false">
      <c r="A452" s="19"/>
      <c r="G452" s="7"/>
      <c r="H452" s="1"/>
      <c r="J452" s="1"/>
    </row>
    <row r="453" customFormat="false" ht="12.75" hidden="false" customHeight="false" outlineLevel="0" collapsed="false">
      <c r="A453" s="19"/>
      <c r="G453" s="7"/>
      <c r="H453" s="1"/>
      <c r="J453" s="1"/>
    </row>
    <row r="454" customFormat="false" ht="12.75" hidden="false" customHeight="false" outlineLevel="0" collapsed="false">
      <c r="A454" s="19"/>
      <c r="G454" s="7"/>
      <c r="H454" s="1"/>
      <c r="J454" s="1"/>
    </row>
    <row r="455" customFormat="false" ht="12.75" hidden="false" customHeight="false" outlineLevel="0" collapsed="false">
      <c r="A455" s="19"/>
      <c r="G455" s="7"/>
      <c r="H455" s="1"/>
      <c r="J455" s="1"/>
    </row>
    <row r="456" customFormat="false" ht="12.75" hidden="false" customHeight="false" outlineLevel="0" collapsed="false">
      <c r="A456" s="19"/>
      <c r="G456" s="7"/>
      <c r="H456" s="1"/>
      <c r="J456" s="1"/>
    </row>
    <row r="457" customFormat="false" ht="12.75" hidden="false" customHeight="false" outlineLevel="0" collapsed="false">
      <c r="A457" s="19"/>
      <c r="G457" s="7"/>
      <c r="H457" s="1"/>
      <c r="J457" s="1"/>
    </row>
    <row r="458" customFormat="false" ht="12.75" hidden="false" customHeight="false" outlineLevel="0" collapsed="false">
      <c r="A458" s="19"/>
      <c r="G458" s="7"/>
      <c r="H458" s="1"/>
      <c r="J458" s="1"/>
    </row>
    <row r="459" customFormat="false" ht="12.75" hidden="false" customHeight="false" outlineLevel="0" collapsed="false">
      <c r="A459" s="19"/>
      <c r="G459" s="7"/>
      <c r="H459" s="1"/>
      <c r="J459" s="1"/>
    </row>
    <row r="460" customFormat="false" ht="12.75" hidden="false" customHeight="false" outlineLevel="0" collapsed="false">
      <c r="A460" s="19"/>
      <c r="G460" s="7"/>
      <c r="H460" s="1"/>
      <c r="J460" s="1"/>
    </row>
    <row r="461" customFormat="false" ht="12.75" hidden="false" customHeight="false" outlineLevel="0" collapsed="false">
      <c r="A461" s="19"/>
      <c r="G461" s="7"/>
      <c r="H461" s="1"/>
      <c r="J461" s="1"/>
    </row>
    <row r="462" customFormat="false" ht="12.75" hidden="false" customHeight="false" outlineLevel="0" collapsed="false">
      <c r="A462" s="19"/>
      <c r="G462" s="7"/>
      <c r="H462" s="1"/>
      <c r="J462" s="1"/>
    </row>
    <row r="463" customFormat="false" ht="12.75" hidden="false" customHeight="false" outlineLevel="0" collapsed="false">
      <c r="A463" s="19"/>
      <c r="G463" s="7"/>
      <c r="H463" s="1"/>
      <c r="J463" s="1"/>
    </row>
    <row r="464" customFormat="false" ht="12.75" hidden="false" customHeight="false" outlineLevel="0" collapsed="false">
      <c r="A464" s="19"/>
      <c r="G464" s="7"/>
      <c r="H464" s="1"/>
      <c r="J464" s="1"/>
    </row>
    <row r="465" customFormat="false" ht="12.75" hidden="false" customHeight="false" outlineLevel="0" collapsed="false">
      <c r="A465" s="19"/>
      <c r="G465" s="7"/>
      <c r="H465" s="1"/>
      <c r="J465" s="1"/>
    </row>
    <row r="466" customFormat="false" ht="12.75" hidden="false" customHeight="false" outlineLevel="0" collapsed="false">
      <c r="A466" s="19"/>
      <c r="G466" s="7"/>
      <c r="H466" s="1"/>
      <c r="J466" s="1"/>
    </row>
    <row r="467" customFormat="false" ht="12.75" hidden="false" customHeight="false" outlineLevel="0" collapsed="false">
      <c r="A467" s="19"/>
      <c r="G467" s="7"/>
      <c r="H467" s="1"/>
      <c r="J467" s="1"/>
    </row>
    <row r="468" customFormat="false" ht="12.75" hidden="false" customHeight="false" outlineLevel="0" collapsed="false">
      <c r="A468" s="19"/>
      <c r="G468" s="7"/>
      <c r="H468" s="1"/>
      <c r="J468" s="1"/>
    </row>
    <row r="469" customFormat="false" ht="12.75" hidden="false" customHeight="false" outlineLevel="0" collapsed="false">
      <c r="A469" s="19"/>
      <c r="G469" s="7"/>
      <c r="H469" s="1"/>
      <c r="J469" s="1"/>
    </row>
    <row r="470" customFormat="false" ht="12.75" hidden="false" customHeight="false" outlineLevel="0" collapsed="false">
      <c r="A470" s="19"/>
      <c r="G470" s="7"/>
      <c r="H470" s="1"/>
      <c r="J470" s="1"/>
    </row>
    <row r="471" customFormat="false" ht="12.75" hidden="false" customHeight="false" outlineLevel="0" collapsed="false">
      <c r="A471" s="19"/>
      <c r="G471" s="7"/>
      <c r="H471" s="1"/>
      <c r="J471" s="1"/>
    </row>
    <row r="472" customFormat="false" ht="12.75" hidden="false" customHeight="false" outlineLevel="0" collapsed="false">
      <c r="A472" s="19"/>
      <c r="G472" s="7"/>
      <c r="H472" s="1"/>
      <c r="J472" s="1"/>
    </row>
    <row r="473" customFormat="false" ht="12.75" hidden="false" customHeight="false" outlineLevel="0" collapsed="false">
      <c r="A473" s="19"/>
      <c r="G473" s="7"/>
      <c r="H473" s="1"/>
      <c r="J473" s="1"/>
    </row>
    <row r="474" customFormat="false" ht="12.75" hidden="false" customHeight="false" outlineLevel="0" collapsed="false">
      <c r="A474" s="19"/>
      <c r="G474" s="7"/>
      <c r="H474" s="1"/>
      <c r="J474" s="1"/>
    </row>
    <row r="475" customFormat="false" ht="12.75" hidden="false" customHeight="false" outlineLevel="0" collapsed="false">
      <c r="A475" s="19"/>
      <c r="G475" s="7"/>
      <c r="H475" s="1"/>
      <c r="J475" s="1"/>
    </row>
    <row r="476" customFormat="false" ht="12.75" hidden="false" customHeight="false" outlineLevel="0" collapsed="false">
      <c r="A476" s="19"/>
      <c r="G476" s="7"/>
      <c r="H476" s="1"/>
      <c r="J476" s="1"/>
    </row>
    <row r="477" customFormat="false" ht="12.75" hidden="false" customHeight="false" outlineLevel="0" collapsed="false">
      <c r="A477" s="19"/>
      <c r="G477" s="7"/>
      <c r="H477" s="1"/>
      <c r="J477" s="1"/>
    </row>
    <row r="478" customFormat="false" ht="12.75" hidden="false" customHeight="false" outlineLevel="0" collapsed="false">
      <c r="A478" s="19"/>
      <c r="G478" s="7"/>
      <c r="H478" s="1"/>
      <c r="J478" s="1"/>
    </row>
    <row r="479" customFormat="false" ht="12.75" hidden="false" customHeight="false" outlineLevel="0" collapsed="false">
      <c r="A479" s="19"/>
      <c r="G479" s="7"/>
      <c r="H479" s="1"/>
      <c r="J479" s="1"/>
    </row>
    <row r="480" customFormat="false" ht="12.75" hidden="false" customHeight="false" outlineLevel="0" collapsed="false">
      <c r="A480" s="19"/>
      <c r="G480" s="7"/>
      <c r="H480" s="1"/>
      <c r="J480" s="1"/>
    </row>
    <row r="481" customFormat="false" ht="12.75" hidden="false" customHeight="false" outlineLevel="0" collapsed="false">
      <c r="A481" s="19"/>
      <c r="G481" s="7"/>
      <c r="H481" s="1"/>
      <c r="J481" s="1"/>
    </row>
    <row r="482" customFormat="false" ht="12.75" hidden="false" customHeight="false" outlineLevel="0" collapsed="false">
      <c r="A482" s="19"/>
      <c r="G482" s="7"/>
      <c r="H482" s="1"/>
      <c r="J482" s="1"/>
    </row>
    <row r="483" customFormat="false" ht="12.75" hidden="false" customHeight="false" outlineLevel="0" collapsed="false">
      <c r="A483" s="19"/>
      <c r="G483" s="7"/>
      <c r="H483" s="1"/>
      <c r="J483" s="1"/>
    </row>
    <row r="484" customFormat="false" ht="12.75" hidden="false" customHeight="false" outlineLevel="0" collapsed="false">
      <c r="A484" s="19"/>
      <c r="G484" s="7"/>
      <c r="H484" s="1"/>
      <c r="J484" s="1"/>
    </row>
    <row r="485" customFormat="false" ht="12.75" hidden="false" customHeight="false" outlineLevel="0" collapsed="false">
      <c r="A485" s="19"/>
      <c r="G485" s="7"/>
      <c r="H485" s="1"/>
      <c r="J485" s="1"/>
    </row>
    <row r="486" customFormat="false" ht="12.75" hidden="false" customHeight="false" outlineLevel="0" collapsed="false">
      <c r="A486" s="19"/>
      <c r="G486" s="7"/>
      <c r="H486" s="1"/>
      <c r="J486" s="1"/>
    </row>
    <row r="487" customFormat="false" ht="12.75" hidden="false" customHeight="false" outlineLevel="0" collapsed="false">
      <c r="A487" s="19"/>
      <c r="G487" s="7"/>
      <c r="H487" s="1"/>
      <c r="J487" s="1"/>
    </row>
    <row r="488" customFormat="false" ht="12.75" hidden="false" customHeight="false" outlineLevel="0" collapsed="false">
      <c r="A488" s="19"/>
      <c r="G488" s="7"/>
      <c r="H488" s="1"/>
      <c r="J488" s="1"/>
    </row>
    <row r="489" customFormat="false" ht="12.75" hidden="false" customHeight="false" outlineLevel="0" collapsed="false">
      <c r="A489" s="19"/>
      <c r="G489" s="7"/>
      <c r="H489" s="1"/>
      <c r="J489" s="1"/>
    </row>
    <row r="490" customFormat="false" ht="12.75" hidden="false" customHeight="false" outlineLevel="0" collapsed="false">
      <c r="A490" s="19"/>
      <c r="G490" s="7"/>
      <c r="H490" s="1"/>
      <c r="J490" s="1"/>
    </row>
    <row r="491" customFormat="false" ht="12.75" hidden="false" customHeight="false" outlineLevel="0" collapsed="false">
      <c r="A491" s="19"/>
      <c r="G491" s="7"/>
      <c r="H491" s="1"/>
      <c r="J491" s="1"/>
    </row>
    <row r="492" customFormat="false" ht="12.75" hidden="false" customHeight="false" outlineLevel="0" collapsed="false">
      <c r="A492" s="19"/>
      <c r="G492" s="7"/>
      <c r="H492" s="1"/>
      <c r="J492" s="1"/>
    </row>
    <row r="493" customFormat="false" ht="12.75" hidden="false" customHeight="false" outlineLevel="0" collapsed="false">
      <c r="A493" s="19"/>
      <c r="G493" s="7"/>
      <c r="H493" s="1"/>
      <c r="J493" s="1"/>
    </row>
    <row r="494" customFormat="false" ht="12.75" hidden="false" customHeight="false" outlineLevel="0" collapsed="false">
      <c r="A494" s="19"/>
      <c r="G494" s="7"/>
      <c r="H494" s="1"/>
      <c r="J494" s="1"/>
    </row>
    <row r="495" customFormat="false" ht="12.75" hidden="false" customHeight="false" outlineLevel="0" collapsed="false">
      <c r="A495" s="19"/>
      <c r="G495" s="7"/>
      <c r="H495" s="1"/>
      <c r="J495" s="1"/>
    </row>
    <row r="496" customFormat="false" ht="12.75" hidden="false" customHeight="false" outlineLevel="0" collapsed="false">
      <c r="A496" s="19"/>
      <c r="G496" s="7"/>
      <c r="H496" s="1"/>
      <c r="J496" s="1"/>
    </row>
    <row r="497" customFormat="false" ht="12.75" hidden="false" customHeight="false" outlineLevel="0" collapsed="false">
      <c r="A497" s="19"/>
      <c r="G497" s="7"/>
      <c r="H497" s="1"/>
      <c r="J497" s="1"/>
    </row>
    <row r="498" customFormat="false" ht="12.75" hidden="false" customHeight="false" outlineLevel="0" collapsed="false">
      <c r="A498" s="19"/>
      <c r="G498" s="7"/>
      <c r="H498" s="1"/>
      <c r="J498" s="1"/>
    </row>
    <row r="499" customFormat="false" ht="12.75" hidden="false" customHeight="false" outlineLevel="0" collapsed="false">
      <c r="A499" s="19"/>
      <c r="G499" s="7"/>
      <c r="H499" s="1"/>
      <c r="J499" s="1"/>
    </row>
    <row r="500" customFormat="false" ht="12.75" hidden="false" customHeight="false" outlineLevel="0" collapsed="false">
      <c r="A500" s="19"/>
      <c r="G500" s="7"/>
      <c r="H500" s="1"/>
      <c r="J500" s="1"/>
    </row>
    <row r="501" customFormat="false" ht="12.75" hidden="false" customHeight="false" outlineLevel="0" collapsed="false">
      <c r="A501" s="19"/>
      <c r="G501" s="7"/>
      <c r="H501" s="1"/>
      <c r="J501" s="1"/>
    </row>
    <row r="502" customFormat="false" ht="12.75" hidden="false" customHeight="false" outlineLevel="0" collapsed="false">
      <c r="A502" s="19"/>
      <c r="G502" s="7"/>
      <c r="H502" s="1"/>
      <c r="J502" s="1"/>
    </row>
    <row r="503" customFormat="false" ht="12.75" hidden="false" customHeight="false" outlineLevel="0" collapsed="false">
      <c r="A503" s="19"/>
      <c r="G503" s="7"/>
      <c r="H503" s="1"/>
      <c r="J503" s="1"/>
    </row>
    <row r="504" customFormat="false" ht="12.75" hidden="false" customHeight="false" outlineLevel="0" collapsed="false">
      <c r="A504" s="19"/>
      <c r="G504" s="7"/>
      <c r="H504" s="1"/>
      <c r="J504" s="1"/>
    </row>
    <row r="505" customFormat="false" ht="12.75" hidden="false" customHeight="false" outlineLevel="0" collapsed="false">
      <c r="A505" s="19"/>
      <c r="G505" s="7"/>
      <c r="H505" s="1"/>
      <c r="J505" s="1"/>
    </row>
    <row r="506" customFormat="false" ht="12.75" hidden="false" customHeight="false" outlineLevel="0" collapsed="false">
      <c r="A506" s="19"/>
      <c r="G506" s="7"/>
      <c r="H506" s="1"/>
      <c r="J506" s="1"/>
    </row>
    <row r="507" customFormat="false" ht="12.75" hidden="false" customHeight="false" outlineLevel="0" collapsed="false">
      <c r="A507" s="19"/>
      <c r="G507" s="7"/>
      <c r="H507" s="1"/>
      <c r="J507" s="1"/>
    </row>
    <row r="508" customFormat="false" ht="12.75" hidden="false" customHeight="false" outlineLevel="0" collapsed="false">
      <c r="A508" s="19"/>
      <c r="G508" s="7"/>
      <c r="H508" s="1"/>
      <c r="J508" s="1"/>
    </row>
    <row r="509" customFormat="false" ht="12.75" hidden="false" customHeight="false" outlineLevel="0" collapsed="false">
      <c r="A509" s="19"/>
      <c r="G509" s="7"/>
      <c r="H509" s="1"/>
      <c r="J509" s="1"/>
    </row>
    <row r="510" customFormat="false" ht="12.75" hidden="false" customHeight="false" outlineLevel="0" collapsed="false">
      <c r="A510" s="19"/>
      <c r="G510" s="7"/>
      <c r="H510" s="1"/>
      <c r="J510" s="1"/>
    </row>
    <row r="511" customFormat="false" ht="12.75" hidden="false" customHeight="false" outlineLevel="0" collapsed="false">
      <c r="A511" s="19"/>
      <c r="G511" s="7"/>
      <c r="H511" s="1"/>
      <c r="J511" s="1"/>
    </row>
    <row r="512" customFormat="false" ht="12.75" hidden="false" customHeight="false" outlineLevel="0" collapsed="false">
      <c r="A512" s="19"/>
      <c r="G512" s="7"/>
      <c r="H512" s="1"/>
      <c r="J512" s="1"/>
    </row>
    <row r="513" customFormat="false" ht="12.75" hidden="false" customHeight="false" outlineLevel="0" collapsed="false">
      <c r="A513" s="19"/>
      <c r="G513" s="7"/>
      <c r="H513" s="1"/>
      <c r="J513" s="1"/>
    </row>
    <row r="514" customFormat="false" ht="12.75" hidden="false" customHeight="false" outlineLevel="0" collapsed="false">
      <c r="A514" s="19"/>
      <c r="G514" s="7"/>
      <c r="H514" s="1"/>
      <c r="J514" s="1"/>
    </row>
    <row r="515" customFormat="false" ht="12.75" hidden="false" customHeight="false" outlineLevel="0" collapsed="false">
      <c r="A515" s="19"/>
      <c r="G515" s="7"/>
      <c r="H515" s="1"/>
      <c r="J515" s="1"/>
    </row>
    <row r="516" customFormat="false" ht="12.75" hidden="false" customHeight="false" outlineLevel="0" collapsed="false">
      <c r="A516" s="19"/>
      <c r="G516" s="7"/>
      <c r="H516" s="1"/>
      <c r="J516" s="1"/>
    </row>
    <row r="517" customFormat="false" ht="12.75" hidden="false" customHeight="false" outlineLevel="0" collapsed="false">
      <c r="A517" s="19"/>
      <c r="G517" s="7"/>
      <c r="H517" s="1"/>
      <c r="J517" s="1"/>
    </row>
    <row r="518" customFormat="false" ht="12.75" hidden="false" customHeight="false" outlineLevel="0" collapsed="false">
      <c r="A518" s="19"/>
      <c r="G518" s="7"/>
      <c r="H518" s="1"/>
      <c r="J518" s="1"/>
    </row>
    <row r="519" customFormat="false" ht="12.75" hidden="false" customHeight="false" outlineLevel="0" collapsed="false">
      <c r="A519" s="19"/>
      <c r="G519" s="7"/>
      <c r="H519" s="1"/>
      <c r="J519" s="1"/>
    </row>
    <row r="520" customFormat="false" ht="12.75" hidden="false" customHeight="false" outlineLevel="0" collapsed="false">
      <c r="A520" s="19"/>
      <c r="G520" s="7"/>
      <c r="H520" s="1"/>
      <c r="J520" s="1"/>
    </row>
    <row r="521" customFormat="false" ht="12.75" hidden="false" customHeight="false" outlineLevel="0" collapsed="false">
      <c r="A521" s="19"/>
      <c r="G521" s="7"/>
      <c r="H521" s="1"/>
      <c r="J521" s="1"/>
    </row>
    <row r="522" customFormat="false" ht="12.75" hidden="false" customHeight="false" outlineLevel="0" collapsed="false">
      <c r="A522" s="19"/>
      <c r="G522" s="7"/>
      <c r="H522" s="1"/>
      <c r="J522" s="1"/>
    </row>
    <row r="523" customFormat="false" ht="12.75" hidden="false" customHeight="false" outlineLevel="0" collapsed="false">
      <c r="A523" s="19"/>
      <c r="G523" s="7"/>
      <c r="H523" s="1"/>
      <c r="J523" s="1"/>
    </row>
    <row r="524" customFormat="false" ht="12.75" hidden="false" customHeight="false" outlineLevel="0" collapsed="false">
      <c r="A524" s="19"/>
      <c r="G524" s="7"/>
      <c r="H524" s="1"/>
      <c r="J524" s="1"/>
    </row>
    <row r="525" customFormat="false" ht="12.75" hidden="false" customHeight="false" outlineLevel="0" collapsed="false">
      <c r="A525" s="19"/>
      <c r="G525" s="7"/>
      <c r="H525" s="1"/>
      <c r="J525" s="1"/>
    </row>
    <row r="526" customFormat="false" ht="12.75" hidden="false" customHeight="false" outlineLevel="0" collapsed="false">
      <c r="A526" s="19"/>
      <c r="G526" s="7"/>
      <c r="H526" s="1"/>
      <c r="J526" s="1"/>
    </row>
    <row r="527" customFormat="false" ht="12.75" hidden="false" customHeight="false" outlineLevel="0" collapsed="false">
      <c r="A527" s="19"/>
      <c r="G527" s="7"/>
      <c r="H527" s="1"/>
      <c r="J527" s="1"/>
    </row>
    <row r="528" customFormat="false" ht="12.75" hidden="false" customHeight="false" outlineLevel="0" collapsed="false">
      <c r="A528" s="19"/>
      <c r="G528" s="7"/>
      <c r="H528" s="1"/>
      <c r="J528" s="1"/>
    </row>
    <row r="529" customFormat="false" ht="12.75" hidden="false" customHeight="false" outlineLevel="0" collapsed="false">
      <c r="A529" s="19"/>
      <c r="G529" s="7"/>
      <c r="H529" s="1"/>
      <c r="J529" s="1"/>
    </row>
    <row r="530" customFormat="false" ht="12.75" hidden="false" customHeight="false" outlineLevel="0" collapsed="false">
      <c r="A530" s="19"/>
      <c r="G530" s="7"/>
      <c r="H530" s="1"/>
      <c r="J530" s="1"/>
    </row>
    <row r="531" customFormat="false" ht="12.75" hidden="false" customHeight="false" outlineLevel="0" collapsed="false">
      <c r="A531" s="19"/>
      <c r="G531" s="7"/>
      <c r="H531" s="1"/>
      <c r="J531" s="1"/>
    </row>
    <row r="532" customFormat="false" ht="12.75" hidden="false" customHeight="false" outlineLevel="0" collapsed="false">
      <c r="A532" s="19"/>
      <c r="G532" s="7"/>
      <c r="H532" s="1"/>
      <c r="J532" s="1"/>
    </row>
    <row r="533" customFormat="false" ht="12.75" hidden="false" customHeight="false" outlineLevel="0" collapsed="false">
      <c r="A533" s="19"/>
      <c r="G533" s="7"/>
      <c r="H533" s="1"/>
      <c r="J533" s="1"/>
    </row>
    <row r="534" customFormat="false" ht="12.75" hidden="false" customHeight="false" outlineLevel="0" collapsed="false">
      <c r="A534" s="19"/>
      <c r="G534" s="7"/>
      <c r="H534" s="1"/>
      <c r="J534" s="1"/>
    </row>
    <row r="535" customFormat="false" ht="12.75" hidden="false" customHeight="false" outlineLevel="0" collapsed="false">
      <c r="A535" s="19"/>
      <c r="G535" s="7"/>
      <c r="H535" s="1"/>
      <c r="J535" s="1"/>
    </row>
    <row r="536" customFormat="false" ht="12.75" hidden="false" customHeight="false" outlineLevel="0" collapsed="false">
      <c r="A536" s="19"/>
      <c r="G536" s="7"/>
      <c r="H536" s="1"/>
      <c r="J536" s="1"/>
    </row>
    <row r="537" customFormat="false" ht="12.75" hidden="false" customHeight="false" outlineLevel="0" collapsed="false">
      <c r="A537" s="19"/>
      <c r="G537" s="7"/>
      <c r="H537" s="1"/>
      <c r="J537" s="1"/>
    </row>
    <row r="538" customFormat="false" ht="12.75" hidden="false" customHeight="false" outlineLevel="0" collapsed="false">
      <c r="A538" s="19"/>
      <c r="G538" s="7"/>
      <c r="H538" s="1"/>
      <c r="J538" s="1"/>
    </row>
    <row r="539" customFormat="false" ht="12.75" hidden="false" customHeight="false" outlineLevel="0" collapsed="false">
      <c r="A539" s="19"/>
      <c r="G539" s="7"/>
      <c r="H539" s="1"/>
      <c r="J539" s="1"/>
    </row>
    <row r="540" customFormat="false" ht="12.75" hidden="false" customHeight="false" outlineLevel="0" collapsed="false">
      <c r="A540" s="19"/>
      <c r="G540" s="7"/>
      <c r="H540" s="1"/>
      <c r="J540" s="1"/>
    </row>
    <row r="541" customFormat="false" ht="12.75" hidden="false" customHeight="false" outlineLevel="0" collapsed="false">
      <c r="A541" s="19"/>
      <c r="G541" s="7"/>
      <c r="H541" s="1"/>
      <c r="J541" s="1"/>
    </row>
    <row r="542" customFormat="false" ht="12.75" hidden="false" customHeight="false" outlineLevel="0" collapsed="false">
      <c r="A542" s="19"/>
      <c r="G542" s="7"/>
      <c r="H542" s="1"/>
      <c r="J542" s="1"/>
    </row>
    <row r="543" customFormat="false" ht="12.75" hidden="false" customHeight="false" outlineLevel="0" collapsed="false">
      <c r="A543" s="19"/>
      <c r="G543" s="7"/>
      <c r="H543" s="1"/>
      <c r="J543" s="1"/>
    </row>
    <row r="544" customFormat="false" ht="12.75" hidden="false" customHeight="false" outlineLevel="0" collapsed="false">
      <c r="A544" s="19"/>
      <c r="G544" s="7"/>
      <c r="H544" s="1"/>
      <c r="J544" s="1"/>
    </row>
    <row r="545" customFormat="false" ht="12.75" hidden="false" customHeight="false" outlineLevel="0" collapsed="false">
      <c r="A545" s="19"/>
      <c r="G545" s="7"/>
      <c r="H545" s="1"/>
      <c r="J545" s="1"/>
    </row>
    <row r="546" customFormat="false" ht="12.75" hidden="false" customHeight="false" outlineLevel="0" collapsed="false">
      <c r="A546" s="19"/>
      <c r="G546" s="7"/>
      <c r="H546" s="1"/>
      <c r="J546" s="1"/>
    </row>
    <row r="547" customFormat="false" ht="12.75" hidden="false" customHeight="false" outlineLevel="0" collapsed="false">
      <c r="A547" s="19"/>
      <c r="G547" s="7"/>
      <c r="H547" s="1"/>
      <c r="J547" s="1"/>
    </row>
    <row r="548" customFormat="false" ht="12.75" hidden="false" customHeight="false" outlineLevel="0" collapsed="false">
      <c r="A548" s="19"/>
      <c r="G548" s="7"/>
      <c r="H548" s="1"/>
      <c r="J548" s="1"/>
    </row>
    <row r="549" customFormat="false" ht="12.75" hidden="false" customHeight="false" outlineLevel="0" collapsed="false">
      <c r="A549" s="19"/>
      <c r="G549" s="7"/>
      <c r="H549" s="1"/>
      <c r="J549" s="1"/>
    </row>
    <row r="550" customFormat="false" ht="12.75" hidden="false" customHeight="false" outlineLevel="0" collapsed="false">
      <c r="A550" s="19"/>
      <c r="G550" s="7"/>
      <c r="H550" s="1"/>
      <c r="J550" s="1"/>
    </row>
    <row r="551" customFormat="false" ht="12.75" hidden="false" customHeight="false" outlineLevel="0" collapsed="false">
      <c r="A551" s="19"/>
      <c r="G551" s="7"/>
      <c r="H551" s="1"/>
      <c r="J551" s="1"/>
    </row>
    <row r="552" customFormat="false" ht="12.75" hidden="false" customHeight="false" outlineLevel="0" collapsed="false">
      <c r="A552" s="19"/>
      <c r="G552" s="7"/>
      <c r="H552" s="1"/>
      <c r="J552" s="1"/>
    </row>
    <row r="553" customFormat="false" ht="12.75" hidden="false" customHeight="false" outlineLevel="0" collapsed="false">
      <c r="A553" s="19"/>
      <c r="G553" s="7"/>
      <c r="H553" s="1"/>
      <c r="J553" s="1"/>
    </row>
    <row r="554" customFormat="false" ht="12.75" hidden="false" customHeight="false" outlineLevel="0" collapsed="false">
      <c r="A554" s="19"/>
      <c r="G554" s="7"/>
      <c r="H554" s="1"/>
      <c r="J554" s="1"/>
    </row>
    <row r="555" customFormat="false" ht="12.75" hidden="false" customHeight="false" outlineLevel="0" collapsed="false">
      <c r="A555" s="19"/>
      <c r="G555" s="7"/>
      <c r="H555" s="1"/>
      <c r="J555" s="1"/>
    </row>
    <row r="556" customFormat="false" ht="12.75" hidden="false" customHeight="false" outlineLevel="0" collapsed="false">
      <c r="A556" s="19"/>
      <c r="G556" s="7"/>
      <c r="H556" s="1"/>
      <c r="J556" s="1"/>
    </row>
    <row r="557" customFormat="false" ht="12.75" hidden="false" customHeight="false" outlineLevel="0" collapsed="false">
      <c r="A557" s="19"/>
      <c r="G557" s="7"/>
      <c r="H557" s="1"/>
      <c r="J557" s="1"/>
    </row>
    <row r="558" customFormat="false" ht="12.75" hidden="false" customHeight="false" outlineLevel="0" collapsed="false">
      <c r="A558" s="19"/>
      <c r="G558" s="7"/>
      <c r="H558" s="1"/>
      <c r="J558" s="1"/>
    </row>
    <row r="559" customFormat="false" ht="12.75" hidden="false" customHeight="false" outlineLevel="0" collapsed="false">
      <c r="A559" s="19"/>
      <c r="G559" s="7"/>
      <c r="H559" s="1"/>
      <c r="J559" s="1"/>
    </row>
    <row r="560" customFormat="false" ht="12.75" hidden="false" customHeight="false" outlineLevel="0" collapsed="false">
      <c r="A560" s="19"/>
      <c r="G560" s="7"/>
      <c r="H560" s="1"/>
      <c r="J560" s="1"/>
    </row>
    <row r="561" customFormat="false" ht="12.75" hidden="false" customHeight="false" outlineLevel="0" collapsed="false">
      <c r="A561" s="19"/>
      <c r="G561" s="7"/>
      <c r="H561" s="1"/>
      <c r="J561" s="1"/>
    </row>
    <row r="562" customFormat="false" ht="12.75" hidden="false" customHeight="false" outlineLevel="0" collapsed="false">
      <c r="A562" s="19"/>
      <c r="G562" s="7"/>
      <c r="H562" s="1"/>
      <c r="J562" s="1"/>
    </row>
    <row r="563" customFormat="false" ht="12.75" hidden="false" customHeight="false" outlineLevel="0" collapsed="false">
      <c r="A563" s="19"/>
      <c r="G563" s="7"/>
      <c r="H563" s="1"/>
      <c r="J563" s="1"/>
    </row>
    <row r="564" customFormat="false" ht="12.75" hidden="false" customHeight="false" outlineLevel="0" collapsed="false">
      <c r="A564" s="19"/>
      <c r="G564" s="7"/>
      <c r="H564" s="1"/>
      <c r="J564" s="1"/>
    </row>
    <row r="565" customFormat="false" ht="12.75" hidden="false" customHeight="false" outlineLevel="0" collapsed="false">
      <c r="A565" s="19"/>
      <c r="G565" s="7"/>
      <c r="H565" s="1"/>
      <c r="J565" s="1"/>
    </row>
    <row r="566" customFormat="false" ht="12.75" hidden="false" customHeight="false" outlineLevel="0" collapsed="false">
      <c r="A566" s="19"/>
      <c r="G566" s="7"/>
      <c r="H566" s="1"/>
      <c r="J566" s="1"/>
    </row>
    <row r="567" customFormat="false" ht="12.75" hidden="false" customHeight="false" outlineLevel="0" collapsed="false">
      <c r="A567" s="19"/>
      <c r="G567" s="7"/>
      <c r="H567" s="1"/>
      <c r="J567" s="1"/>
    </row>
    <row r="568" customFormat="false" ht="12.75" hidden="false" customHeight="false" outlineLevel="0" collapsed="false">
      <c r="A568" s="19"/>
      <c r="G568" s="7"/>
      <c r="H568" s="1"/>
      <c r="J568" s="1"/>
    </row>
    <row r="569" customFormat="false" ht="12.75" hidden="false" customHeight="false" outlineLevel="0" collapsed="false">
      <c r="A569" s="19"/>
      <c r="G569" s="7"/>
      <c r="H569" s="1"/>
      <c r="J569" s="1"/>
    </row>
    <row r="570" customFormat="false" ht="12.75" hidden="false" customHeight="false" outlineLevel="0" collapsed="false">
      <c r="A570" s="19"/>
      <c r="G570" s="7"/>
      <c r="H570" s="1"/>
      <c r="J570" s="1"/>
    </row>
    <row r="571" customFormat="false" ht="12.75" hidden="false" customHeight="false" outlineLevel="0" collapsed="false">
      <c r="A571" s="19"/>
      <c r="G571" s="7"/>
      <c r="H571" s="1"/>
      <c r="J571" s="1"/>
    </row>
    <row r="572" customFormat="false" ht="12.75" hidden="false" customHeight="false" outlineLevel="0" collapsed="false">
      <c r="A572" s="19"/>
      <c r="G572" s="7"/>
      <c r="H572" s="1"/>
      <c r="J572" s="1"/>
    </row>
    <row r="573" customFormat="false" ht="12.75" hidden="false" customHeight="false" outlineLevel="0" collapsed="false">
      <c r="A573" s="19"/>
      <c r="G573" s="7"/>
      <c r="H573" s="1"/>
      <c r="J573" s="1"/>
    </row>
    <row r="574" customFormat="false" ht="12.75" hidden="false" customHeight="false" outlineLevel="0" collapsed="false">
      <c r="A574" s="19"/>
      <c r="G574" s="7"/>
      <c r="H574" s="1"/>
      <c r="J574" s="1"/>
    </row>
    <row r="575" customFormat="false" ht="12.75" hidden="false" customHeight="false" outlineLevel="0" collapsed="false">
      <c r="A575" s="19"/>
      <c r="G575" s="7"/>
      <c r="H575" s="1"/>
      <c r="J575" s="1"/>
    </row>
    <row r="576" customFormat="false" ht="12.75" hidden="false" customHeight="false" outlineLevel="0" collapsed="false">
      <c r="A576" s="19"/>
      <c r="G576" s="7"/>
      <c r="H576" s="1"/>
      <c r="J576" s="1"/>
    </row>
    <row r="577" customFormat="false" ht="12.75" hidden="false" customHeight="false" outlineLevel="0" collapsed="false">
      <c r="A577" s="19"/>
      <c r="G577" s="7"/>
      <c r="H577" s="1"/>
      <c r="J577" s="1"/>
    </row>
    <row r="578" customFormat="false" ht="12.75" hidden="false" customHeight="false" outlineLevel="0" collapsed="false">
      <c r="A578" s="19"/>
      <c r="G578" s="7"/>
      <c r="H578" s="1"/>
      <c r="J578" s="1"/>
    </row>
    <row r="579" customFormat="false" ht="12.75" hidden="false" customHeight="false" outlineLevel="0" collapsed="false">
      <c r="A579" s="19"/>
      <c r="G579" s="7"/>
      <c r="H579" s="1"/>
      <c r="J579" s="1"/>
    </row>
    <row r="580" customFormat="false" ht="12.75" hidden="false" customHeight="false" outlineLevel="0" collapsed="false">
      <c r="A580" s="19"/>
      <c r="G580" s="7"/>
      <c r="H580" s="1"/>
      <c r="J580" s="1"/>
    </row>
    <row r="581" customFormat="false" ht="12.75" hidden="false" customHeight="false" outlineLevel="0" collapsed="false">
      <c r="A581" s="19"/>
      <c r="G581" s="7"/>
      <c r="H581" s="1"/>
      <c r="J581" s="1"/>
    </row>
    <row r="582" customFormat="false" ht="12.75" hidden="false" customHeight="false" outlineLevel="0" collapsed="false">
      <c r="A582" s="19"/>
      <c r="G582" s="7"/>
      <c r="H582" s="1"/>
      <c r="J582" s="1"/>
    </row>
    <row r="583" customFormat="false" ht="12.75" hidden="false" customHeight="false" outlineLevel="0" collapsed="false">
      <c r="A583" s="19"/>
      <c r="G583" s="7"/>
      <c r="H583" s="1"/>
      <c r="J583" s="1"/>
    </row>
    <row r="584" customFormat="false" ht="12.75" hidden="false" customHeight="false" outlineLevel="0" collapsed="false">
      <c r="A584" s="19"/>
      <c r="G584" s="7"/>
      <c r="H584" s="1"/>
      <c r="J584" s="1"/>
    </row>
    <row r="585" customFormat="false" ht="12.75" hidden="false" customHeight="false" outlineLevel="0" collapsed="false">
      <c r="A585" s="19"/>
      <c r="G585" s="7"/>
      <c r="H585" s="1"/>
      <c r="J585" s="1"/>
    </row>
    <row r="586" customFormat="false" ht="12.75" hidden="false" customHeight="false" outlineLevel="0" collapsed="false">
      <c r="A586" s="19"/>
      <c r="G586" s="7"/>
      <c r="H586" s="1"/>
      <c r="J586" s="1"/>
    </row>
    <row r="587" customFormat="false" ht="12.75" hidden="false" customHeight="false" outlineLevel="0" collapsed="false">
      <c r="A587" s="19"/>
      <c r="G587" s="7"/>
      <c r="H587" s="1"/>
      <c r="J587" s="1"/>
    </row>
    <row r="588" customFormat="false" ht="12.75" hidden="false" customHeight="false" outlineLevel="0" collapsed="false">
      <c r="A588" s="19"/>
      <c r="G588" s="7"/>
      <c r="H588" s="1"/>
      <c r="J588" s="1"/>
    </row>
    <row r="589" customFormat="false" ht="12.75" hidden="false" customHeight="false" outlineLevel="0" collapsed="false">
      <c r="A589" s="19"/>
      <c r="G589" s="7"/>
      <c r="H589" s="1"/>
      <c r="J589" s="1"/>
    </row>
    <row r="590" customFormat="false" ht="12.75" hidden="false" customHeight="false" outlineLevel="0" collapsed="false">
      <c r="A590" s="19"/>
      <c r="G590" s="7"/>
      <c r="H590" s="1"/>
      <c r="J590" s="1"/>
    </row>
    <row r="591" customFormat="false" ht="12.75" hidden="false" customHeight="false" outlineLevel="0" collapsed="false">
      <c r="A591" s="19"/>
      <c r="G591" s="7"/>
      <c r="H591" s="1"/>
      <c r="J591" s="1"/>
    </row>
    <row r="592" customFormat="false" ht="12.75" hidden="false" customHeight="false" outlineLevel="0" collapsed="false">
      <c r="A592" s="19"/>
      <c r="G592" s="7"/>
      <c r="H592" s="1"/>
      <c r="J592" s="1"/>
    </row>
    <row r="593" customFormat="false" ht="12.75" hidden="false" customHeight="false" outlineLevel="0" collapsed="false">
      <c r="A593" s="19"/>
      <c r="G593" s="7"/>
      <c r="H593" s="1"/>
      <c r="J593" s="1"/>
    </row>
    <row r="594" customFormat="false" ht="12.75" hidden="false" customHeight="false" outlineLevel="0" collapsed="false">
      <c r="A594" s="19"/>
      <c r="G594" s="7"/>
      <c r="H594" s="1"/>
      <c r="J594" s="1"/>
    </row>
    <row r="595" customFormat="false" ht="12.75" hidden="false" customHeight="false" outlineLevel="0" collapsed="false">
      <c r="A595" s="19"/>
      <c r="G595" s="7"/>
      <c r="H595" s="1"/>
      <c r="J595" s="1"/>
    </row>
    <row r="596" customFormat="false" ht="12.75" hidden="false" customHeight="false" outlineLevel="0" collapsed="false">
      <c r="A596" s="19"/>
      <c r="G596" s="7"/>
      <c r="H596" s="1"/>
      <c r="J596" s="1"/>
    </row>
    <row r="597" customFormat="false" ht="12.75" hidden="false" customHeight="false" outlineLevel="0" collapsed="false">
      <c r="A597" s="19"/>
      <c r="G597" s="7"/>
      <c r="H597" s="1"/>
      <c r="J597" s="1"/>
    </row>
    <row r="598" customFormat="false" ht="12.75" hidden="false" customHeight="false" outlineLevel="0" collapsed="false">
      <c r="A598" s="19"/>
      <c r="G598" s="7"/>
      <c r="H598" s="1"/>
      <c r="J598" s="1"/>
    </row>
    <row r="599" customFormat="false" ht="12.75" hidden="false" customHeight="false" outlineLevel="0" collapsed="false">
      <c r="A599" s="19"/>
      <c r="G599" s="7"/>
      <c r="H599" s="1"/>
      <c r="J599" s="1"/>
    </row>
    <row r="600" customFormat="false" ht="12.75" hidden="false" customHeight="false" outlineLevel="0" collapsed="false">
      <c r="A600" s="19"/>
      <c r="G600" s="7"/>
      <c r="H600" s="1"/>
      <c r="J600" s="1"/>
    </row>
    <row r="601" customFormat="false" ht="12.75" hidden="false" customHeight="false" outlineLevel="0" collapsed="false">
      <c r="A601" s="19"/>
      <c r="G601" s="7"/>
      <c r="H601" s="1"/>
      <c r="J601" s="1"/>
    </row>
    <row r="602" customFormat="false" ht="12.75" hidden="false" customHeight="false" outlineLevel="0" collapsed="false">
      <c r="A602" s="19"/>
      <c r="G602" s="7"/>
      <c r="H602" s="1"/>
      <c r="J602" s="1"/>
    </row>
    <row r="603" customFormat="false" ht="12.75" hidden="false" customHeight="false" outlineLevel="0" collapsed="false">
      <c r="A603" s="19"/>
      <c r="G603" s="7"/>
      <c r="H603" s="1"/>
      <c r="J603" s="1"/>
    </row>
    <row r="604" customFormat="false" ht="12.75" hidden="false" customHeight="false" outlineLevel="0" collapsed="false">
      <c r="A604" s="19"/>
      <c r="G604" s="7"/>
      <c r="H604" s="1"/>
      <c r="J604" s="1"/>
    </row>
    <row r="605" customFormat="false" ht="12.75" hidden="false" customHeight="false" outlineLevel="0" collapsed="false">
      <c r="A605" s="19"/>
      <c r="G605" s="7"/>
      <c r="H605" s="1"/>
      <c r="J605" s="1"/>
    </row>
    <row r="606" customFormat="false" ht="12.75" hidden="false" customHeight="false" outlineLevel="0" collapsed="false">
      <c r="A606" s="19"/>
      <c r="G606" s="7"/>
      <c r="H606" s="1"/>
      <c r="J606" s="1"/>
    </row>
    <row r="607" customFormat="false" ht="12.75" hidden="false" customHeight="false" outlineLevel="0" collapsed="false">
      <c r="A607" s="19"/>
      <c r="G607" s="7"/>
      <c r="H607" s="1"/>
      <c r="J607" s="1"/>
    </row>
    <row r="608" customFormat="false" ht="12.75" hidden="false" customHeight="false" outlineLevel="0" collapsed="false">
      <c r="A608" s="19"/>
      <c r="G608" s="7"/>
      <c r="H608" s="1"/>
      <c r="J608" s="1"/>
    </row>
    <row r="609" customFormat="false" ht="12.75" hidden="false" customHeight="false" outlineLevel="0" collapsed="false">
      <c r="A609" s="19"/>
      <c r="G609" s="7"/>
      <c r="H609" s="1"/>
      <c r="J609" s="1"/>
    </row>
    <row r="610" customFormat="false" ht="12.75" hidden="false" customHeight="false" outlineLevel="0" collapsed="false">
      <c r="A610" s="19"/>
      <c r="G610" s="7"/>
      <c r="H610" s="1"/>
      <c r="J610" s="1"/>
    </row>
    <row r="611" customFormat="false" ht="12.75" hidden="false" customHeight="false" outlineLevel="0" collapsed="false">
      <c r="A611" s="19"/>
      <c r="G611" s="7"/>
      <c r="H611" s="1"/>
      <c r="J611" s="1"/>
    </row>
    <row r="612" customFormat="false" ht="12.75" hidden="false" customHeight="false" outlineLevel="0" collapsed="false">
      <c r="A612" s="19"/>
      <c r="G612" s="7"/>
      <c r="H612" s="1"/>
      <c r="J612" s="1"/>
    </row>
    <row r="613" customFormat="false" ht="12.75" hidden="false" customHeight="false" outlineLevel="0" collapsed="false">
      <c r="A613" s="19"/>
      <c r="G613" s="7"/>
      <c r="H613" s="1"/>
      <c r="J613" s="1"/>
    </row>
    <row r="614" customFormat="false" ht="12.75" hidden="false" customHeight="false" outlineLevel="0" collapsed="false">
      <c r="A614" s="19"/>
      <c r="G614" s="7"/>
      <c r="H614" s="1"/>
      <c r="J614" s="1"/>
    </row>
    <row r="615" customFormat="false" ht="12.75" hidden="false" customHeight="false" outlineLevel="0" collapsed="false">
      <c r="A615" s="19"/>
      <c r="G615" s="7"/>
      <c r="H615" s="1"/>
      <c r="J615" s="1"/>
    </row>
    <row r="616" customFormat="false" ht="12.75" hidden="false" customHeight="false" outlineLevel="0" collapsed="false">
      <c r="A616" s="19"/>
      <c r="G616" s="7"/>
      <c r="H616" s="1"/>
      <c r="J616" s="1"/>
    </row>
    <row r="617" customFormat="false" ht="12.75" hidden="false" customHeight="false" outlineLevel="0" collapsed="false">
      <c r="A617" s="19"/>
      <c r="G617" s="7"/>
      <c r="H617" s="1"/>
      <c r="J617" s="1"/>
    </row>
    <row r="618" customFormat="false" ht="12.75" hidden="false" customHeight="false" outlineLevel="0" collapsed="false">
      <c r="A618" s="19"/>
      <c r="G618" s="7"/>
      <c r="H618" s="1"/>
      <c r="J618" s="1"/>
    </row>
    <row r="619" customFormat="false" ht="12.75" hidden="false" customHeight="false" outlineLevel="0" collapsed="false">
      <c r="A619" s="19"/>
      <c r="G619" s="7"/>
      <c r="H619" s="1"/>
      <c r="J619" s="1"/>
    </row>
    <row r="620" customFormat="false" ht="12.75" hidden="false" customHeight="false" outlineLevel="0" collapsed="false">
      <c r="A620" s="19"/>
      <c r="G620" s="7"/>
      <c r="H620" s="1"/>
      <c r="J620" s="1"/>
    </row>
    <row r="621" customFormat="false" ht="12.75" hidden="false" customHeight="false" outlineLevel="0" collapsed="false">
      <c r="A621" s="19"/>
      <c r="G621" s="7"/>
      <c r="H621" s="1"/>
      <c r="J621" s="1"/>
    </row>
    <row r="622" customFormat="false" ht="12.75" hidden="false" customHeight="false" outlineLevel="0" collapsed="false">
      <c r="A622" s="19"/>
      <c r="G622" s="7"/>
      <c r="H622" s="1"/>
      <c r="J622" s="1"/>
    </row>
    <row r="623" customFormat="false" ht="12.75" hidden="false" customHeight="false" outlineLevel="0" collapsed="false">
      <c r="A623" s="19"/>
      <c r="G623" s="7"/>
      <c r="H623" s="1"/>
      <c r="J623" s="1"/>
    </row>
    <row r="624" customFormat="false" ht="12.75" hidden="false" customHeight="false" outlineLevel="0" collapsed="false">
      <c r="A624" s="19"/>
      <c r="G624" s="7"/>
      <c r="H624" s="1"/>
      <c r="J624" s="1"/>
    </row>
    <row r="625" customFormat="false" ht="12.75" hidden="false" customHeight="false" outlineLevel="0" collapsed="false">
      <c r="A625" s="19"/>
      <c r="G625" s="7"/>
      <c r="H625" s="1"/>
      <c r="J625" s="1"/>
    </row>
    <row r="626" customFormat="false" ht="12.75" hidden="false" customHeight="false" outlineLevel="0" collapsed="false">
      <c r="A626" s="19"/>
      <c r="G626" s="7"/>
      <c r="H626" s="1"/>
      <c r="J626" s="1"/>
    </row>
    <row r="627" customFormat="false" ht="12.75" hidden="false" customHeight="false" outlineLevel="0" collapsed="false">
      <c r="A627" s="19"/>
      <c r="G627" s="7"/>
      <c r="H627" s="1"/>
      <c r="J627" s="1"/>
    </row>
    <row r="628" customFormat="false" ht="12.75" hidden="false" customHeight="false" outlineLevel="0" collapsed="false">
      <c r="A628" s="19"/>
      <c r="G628" s="7"/>
      <c r="H628" s="1"/>
      <c r="J628" s="1"/>
    </row>
    <row r="629" customFormat="false" ht="12.75" hidden="false" customHeight="false" outlineLevel="0" collapsed="false">
      <c r="A629" s="19"/>
      <c r="G629" s="7"/>
      <c r="H629" s="1"/>
      <c r="J629" s="1"/>
    </row>
    <row r="630" customFormat="false" ht="12.75" hidden="false" customHeight="false" outlineLevel="0" collapsed="false">
      <c r="A630" s="19"/>
      <c r="G630" s="7"/>
      <c r="H630" s="1"/>
      <c r="J630" s="1"/>
    </row>
    <row r="631" customFormat="false" ht="12.75" hidden="false" customHeight="false" outlineLevel="0" collapsed="false">
      <c r="A631" s="19"/>
      <c r="G631" s="7"/>
      <c r="H631" s="1"/>
      <c r="J631" s="1"/>
    </row>
    <row r="632" customFormat="false" ht="12.75" hidden="false" customHeight="false" outlineLevel="0" collapsed="false">
      <c r="A632" s="19"/>
      <c r="G632" s="7"/>
      <c r="H632" s="1"/>
      <c r="J632" s="1"/>
    </row>
    <row r="633" customFormat="false" ht="12.75" hidden="false" customHeight="false" outlineLevel="0" collapsed="false">
      <c r="A633" s="19"/>
      <c r="G633" s="7"/>
      <c r="H633" s="1"/>
      <c r="J633" s="1"/>
    </row>
    <row r="634" customFormat="false" ht="12.75" hidden="false" customHeight="false" outlineLevel="0" collapsed="false">
      <c r="A634" s="19"/>
      <c r="G634" s="7"/>
      <c r="H634" s="1"/>
      <c r="J634" s="1"/>
    </row>
    <row r="635" customFormat="false" ht="12.75" hidden="false" customHeight="false" outlineLevel="0" collapsed="false">
      <c r="A635" s="19"/>
      <c r="G635" s="7"/>
      <c r="H635" s="1"/>
      <c r="J635" s="1"/>
    </row>
    <row r="636" customFormat="false" ht="12.75" hidden="false" customHeight="false" outlineLevel="0" collapsed="false">
      <c r="A636" s="19"/>
      <c r="G636" s="7"/>
      <c r="H636" s="1"/>
      <c r="J636" s="1"/>
    </row>
    <row r="637" customFormat="false" ht="12.75" hidden="false" customHeight="false" outlineLevel="0" collapsed="false">
      <c r="A637" s="19"/>
      <c r="G637" s="7"/>
      <c r="H637" s="1"/>
      <c r="J637" s="1"/>
    </row>
    <row r="638" customFormat="false" ht="12.75" hidden="false" customHeight="false" outlineLevel="0" collapsed="false">
      <c r="A638" s="19"/>
      <c r="G638" s="7"/>
      <c r="H638" s="1"/>
      <c r="J638" s="1"/>
    </row>
    <row r="639" customFormat="false" ht="12.75" hidden="false" customHeight="false" outlineLevel="0" collapsed="false">
      <c r="A639" s="19"/>
      <c r="G639" s="7"/>
      <c r="H639" s="1"/>
      <c r="J639" s="1"/>
    </row>
    <row r="640" customFormat="false" ht="12.75" hidden="false" customHeight="false" outlineLevel="0" collapsed="false">
      <c r="A640" s="19"/>
      <c r="G640" s="7"/>
      <c r="H640" s="1"/>
      <c r="J640" s="1"/>
    </row>
    <row r="641" customFormat="false" ht="12.75" hidden="false" customHeight="false" outlineLevel="0" collapsed="false">
      <c r="A641" s="19"/>
      <c r="G641" s="7"/>
      <c r="H641" s="1"/>
      <c r="J641" s="1"/>
    </row>
    <row r="642" customFormat="false" ht="12.75" hidden="false" customHeight="false" outlineLevel="0" collapsed="false">
      <c r="A642" s="19"/>
      <c r="G642" s="7"/>
      <c r="H642" s="1"/>
      <c r="J642" s="1"/>
    </row>
    <row r="643" customFormat="false" ht="12.75" hidden="false" customHeight="false" outlineLevel="0" collapsed="false">
      <c r="A643" s="19"/>
      <c r="G643" s="7"/>
      <c r="H643" s="1"/>
      <c r="J643" s="1"/>
    </row>
    <row r="644" customFormat="false" ht="12.75" hidden="false" customHeight="false" outlineLevel="0" collapsed="false">
      <c r="A644" s="19"/>
      <c r="G644" s="7"/>
      <c r="H644" s="1"/>
      <c r="J644" s="1"/>
    </row>
    <row r="645" customFormat="false" ht="12.75" hidden="false" customHeight="false" outlineLevel="0" collapsed="false">
      <c r="A645" s="19"/>
      <c r="G645" s="7"/>
      <c r="H645" s="1"/>
      <c r="J645" s="1"/>
    </row>
    <row r="646" customFormat="false" ht="12.75" hidden="false" customHeight="false" outlineLevel="0" collapsed="false">
      <c r="A646" s="19"/>
      <c r="G646" s="7"/>
      <c r="H646" s="1"/>
      <c r="J646" s="1"/>
    </row>
    <row r="647" customFormat="false" ht="12.75" hidden="false" customHeight="false" outlineLevel="0" collapsed="false">
      <c r="A647" s="19"/>
      <c r="G647" s="7"/>
      <c r="H647" s="1"/>
      <c r="J647" s="1"/>
    </row>
    <row r="648" customFormat="false" ht="12.75" hidden="false" customHeight="false" outlineLevel="0" collapsed="false">
      <c r="A648" s="19"/>
      <c r="G648" s="7"/>
      <c r="H648" s="1"/>
      <c r="J648" s="1"/>
    </row>
    <row r="649" customFormat="false" ht="12.75" hidden="false" customHeight="false" outlineLevel="0" collapsed="false">
      <c r="A649" s="19"/>
      <c r="G649" s="7"/>
      <c r="H649" s="1"/>
      <c r="J649" s="1"/>
    </row>
    <row r="650" customFormat="false" ht="12.75" hidden="false" customHeight="false" outlineLevel="0" collapsed="false">
      <c r="A650" s="19"/>
      <c r="G650" s="7"/>
      <c r="H650" s="1"/>
      <c r="J650" s="1"/>
    </row>
    <row r="651" customFormat="false" ht="12.75" hidden="false" customHeight="false" outlineLevel="0" collapsed="false">
      <c r="A651" s="19"/>
      <c r="G651" s="7"/>
      <c r="H651" s="1"/>
      <c r="J651" s="1"/>
    </row>
    <row r="652" customFormat="false" ht="12.75" hidden="false" customHeight="false" outlineLevel="0" collapsed="false">
      <c r="A652" s="19"/>
      <c r="G652" s="7"/>
      <c r="H652" s="1"/>
      <c r="J652" s="1"/>
    </row>
    <row r="653" customFormat="false" ht="12.75" hidden="false" customHeight="false" outlineLevel="0" collapsed="false">
      <c r="A653" s="19"/>
      <c r="G653" s="7"/>
      <c r="H653" s="1"/>
      <c r="J653" s="1"/>
    </row>
    <row r="654" customFormat="false" ht="12.75" hidden="false" customHeight="false" outlineLevel="0" collapsed="false">
      <c r="A654" s="19"/>
      <c r="G654" s="7"/>
      <c r="H654" s="1"/>
      <c r="J654" s="1"/>
    </row>
    <row r="655" customFormat="false" ht="12.75" hidden="false" customHeight="false" outlineLevel="0" collapsed="false">
      <c r="A655" s="19"/>
      <c r="G655" s="7"/>
      <c r="H655" s="1"/>
      <c r="J655" s="1"/>
    </row>
    <row r="656" customFormat="false" ht="12.75" hidden="false" customHeight="false" outlineLevel="0" collapsed="false">
      <c r="A656" s="19"/>
      <c r="G656" s="7"/>
      <c r="H656" s="1"/>
      <c r="J656" s="1"/>
    </row>
    <row r="657" customFormat="false" ht="12.75" hidden="false" customHeight="false" outlineLevel="0" collapsed="false">
      <c r="A657" s="19"/>
      <c r="G657" s="7"/>
      <c r="H657" s="1"/>
      <c r="J657" s="1"/>
    </row>
    <row r="658" customFormat="false" ht="12.75" hidden="false" customHeight="false" outlineLevel="0" collapsed="false">
      <c r="A658" s="19"/>
      <c r="G658" s="7"/>
      <c r="H658" s="1"/>
      <c r="J658" s="1"/>
    </row>
    <row r="659" customFormat="false" ht="12.75" hidden="false" customHeight="false" outlineLevel="0" collapsed="false">
      <c r="A659" s="19"/>
      <c r="G659" s="7"/>
      <c r="H659" s="1"/>
      <c r="J659" s="1"/>
    </row>
    <row r="660" customFormat="false" ht="12.75" hidden="false" customHeight="false" outlineLevel="0" collapsed="false">
      <c r="A660" s="19"/>
      <c r="G660" s="7"/>
      <c r="H660" s="1"/>
      <c r="J660" s="1"/>
    </row>
    <row r="661" customFormat="false" ht="12.75" hidden="false" customHeight="false" outlineLevel="0" collapsed="false">
      <c r="A661" s="19"/>
      <c r="G661" s="7"/>
      <c r="H661" s="1"/>
      <c r="J661" s="1"/>
    </row>
    <row r="662" customFormat="false" ht="12.75" hidden="false" customHeight="false" outlineLevel="0" collapsed="false">
      <c r="A662" s="19"/>
      <c r="G662" s="7"/>
      <c r="H662" s="1"/>
      <c r="J662" s="1"/>
    </row>
    <row r="663" customFormat="false" ht="12.75" hidden="false" customHeight="false" outlineLevel="0" collapsed="false">
      <c r="A663" s="19"/>
      <c r="G663" s="7"/>
      <c r="H663" s="1"/>
      <c r="J663" s="1"/>
    </row>
    <row r="664" customFormat="false" ht="12.75" hidden="false" customHeight="false" outlineLevel="0" collapsed="false">
      <c r="A664" s="19"/>
      <c r="G664" s="7"/>
      <c r="H664" s="1"/>
      <c r="J664" s="1"/>
    </row>
    <row r="665" customFormat="false" ht="12.75" hidden="false" customHeight="false" outlineLevel="0" collapsed="false">
      <c r="A665" s="19"/>
      <c r="G665" s="7"/>
      <c r="H665" s="1"/>
      <c r="J665" s="1"/>
    </row>
    <row r="666" customFormat="false" ht="12.75" hidden="false" customHeight="false" outlineLevel="0" collapsed="false">
      <c r="A666" s="19"/>
      <c r="G666" s="7"/>
      <c r="H666" s="1"/>
      <c r="J666" s="1"/>
    </row>
    <row r="667" customFormat="false" ht="12.75" hidden="false" customHeight="false" outlineLevel="0" collapsed="false">
      <c r="A667" s="19"/>
      <c r="G667" s="7"/>
      <c r="H667" s="1"/>
      <c r="J667" s="1"/>
    </row>
    <row r="668" customFormat="false" ht="12.75" hidden="false" customHeight="false" outlineLevel="0" collapsed="false">
      <c r="A668" s="19"/>
      <c r="G668" s="7"/>
      <c r="H668" s="1"/>
      <c r="J668" s="1"/>
    </row>
    <row r="669" customFormat="false" ht="12.75" hidden="false" customHeight="false" outlineLevel="0" collapsed="false">
      <c r="A669" s="19"/>
      <c r="G669" s="7"/>
      <c r="H669" s="1"/>
      <c r="J669" s="1"/>
    </row>
    <row r="670" customFormat="false" ht="12.75" hidden="false" customHeight="false" outlineLevel="0" collapsed="false">
      <c r="A670" s="19"/>
      <c r="G670" s="7"/>
      <c r="H670" s="1"/>
      <c r="J670" s="1"/>
    </row>
    <row r="671" customFormat="false" ht="12.75" hidden="false" customHeight="false" outlineLevel="0" collapsed="false">
      <c r="A671" s="19"/>
      <c r="G671" s="7"/>
      <c r="H671" s="1"/>
      <c r="J671" s="1"/>
    </row>
    <row r="672" customFormat="false" ht="12.75" hidden="false" customHeight="false" outlineLevel="0" collapsed="false">
      <c r="A672" s="19"/>
      <c r="G672" s="7"/>
      <c r="H672" s="1"/>
      <c r="J672" s="1"/>
    </row>
    <row r="673" customFormat="false" ht="12.75" hidden="false" customHeight="false" outlineLevel="0" collapsed="false">
      <c r="A673" s="19"/>
      <c r="G673" s="7"/>
      <c r="H673" s="1"/>
      <c r="J673" s="1"/>
    </row>
    <row r="674" customFormat="false" ht="12.75" hidden="false" customHeight="false" outlineLevel="0" collapsed="false">
      <c r="A674" s="19"/>
      <c r="G674" s="7"/>
      <c r="H674" s="1"/>
      <c r="J674" s="1"/>
    </row>
    <row r="675" customFormat="false" ht="12.75" hidden="false" customHeight="false" outlineLevel="0" collapsed="false">
      <c r="A675" s="19"/>
      <c r="G675" s="7"/>
      <c r="H675" s="1"/>
      <c r="J675" s="1"/>
    </row>
    <row r="676" customFormat="false" ht="12.75" hidden="false" customHeight="false" outlineLevel="0" collapsed="false">
      <c r="A676" s="19"/>
      <c r="G676" s="7"/>
      <c r="H676" s="1"/>
      <c r="J676" s="1"/>
    </row>
    <row r="677" customFormat="false" ht="12.75" hidden="false" customHeight="false" outlineLevel="0" collapsed="false">
      <c r="A677" s="19"/>
      <c r="G677" s="7"/>
      <c r="H677" s="1"/>
      <c r="J677" s="1"/>
    </row>
    <row r="678" customFormat="false" ht="12.75" hidden="false" customHeight="false" outlineLevel="0" collapsed="false">
      <c r="A678" s="19"/>
      <c r="G678" s="7"/>
      <c r="H678" s="1"/>
      <c r="J678" s="1"/>
    </row>
    <row r="679" customFormat="false" ht="12.75" hidden="false" customHeight="false" outlineLevel="0" collapsed="false">
      <c r="A679" s="19"/>
      <c r="G679" s="7"/>
      <c r="H679" s="1"/>
      <c r="J679" s="1"/>
    </row>
    <row r="680" customFormat="false" ht="12.75" hidden="false" customHeight="false" outlineLevel="0" collapsed="false">
      <c r="A680" s="19"/>
      <c r="G680" s="7"/>
      <c r="H680" s="1"/>
      <c r="J680" s="1"/>
    </row>
    <row r="681" customFormat="false" ht="12.75" hidden="false" customHeight="false" outlineLevel="0" collapsed="false">
      <c r="A681" s="19"/>
      <c r="G681" s="7"/>
      <c r="H681" s="1"/>
      <c r="J681" s="1"/>
    </row>
    <row r="682" customFormat="false" ht="12.75" hidden="false" customHeight="false" outlineLevel="0" collapsed="false">
      <c r="A682" s="19"/>
      <c r="G682" s="7"/>
      <c r="H682" s="1"/>
      <c r="J682" s="1"/>
    </row>
    <row r="683" customFormat="false" ht="12.75" hidden="false" customHeight="false" outlineLevel="0" collapsed="false">
      <c r="A683" s="19"/>
      <c r="G683" s="7"/>
      <c r="H683" s="1"/>
      <c r="J683" s="1"/>
    </row>
    <row r="684" customFormat="false" ht="12.75" hidden="false" customHeight="false" outlineLevel="0" collapsed="false">
      <c r="A684" s="19"/>
      <c r="G684" s="7"/>
      <c r="H684" s="1"/>
      <c r="J684" s="1"/>
    </row>
    <row r="685" customFormat="false" ht="12.75" hidden="false" customHeight="false" outlineLevel="0" collapsed="false">
      <c r="A685" s="19"/>
      <c r="G685" s="7"/>
      <c r="H685" s="1"/>
      <c r="J685" s="1"/>
    </row>
    <row r="686" customFormat="false" ht="12.75" hidden="false" customHeight="false" outlineLevel="0" collapsed="false">
      <c r="A686" s="19"/>
      <c r="G686" s="7"/>
      <c r="H686" s="1"/>
      <c r="J686" s="1"/>
    </row>
    <row r="687" customFormat="false" ht="12.75" hidden="false" customHeight="false" outlineLevel="0" collapsed="false">
      <c r="A687" s="19"/>
      <c r="G687" s="7"/>
      <c r="H687" s="1"/>
      <c r="J687" s="1"/>
    </row>
    <row r="688" customFormat="false" ht="12.75" hidden="false" customHeight="false" outlineLevel="0" collapsed="false">
      <c r="A688" s="19"/>
      <c r="G688" s="7"/>
      <c r="H688" s="1"/>
      <c r="J688" s="1"/>
    </row>
    <row r="689" customFormat="false" ht="12.75" hidden="false" customHeight="false" outlineLevel="0" collapsed="false">
      <c r="A689" s="19"/>
      <c r="G689" s="7"/>
      <c r="H689" s="1"/>
      <c r="J689" s="1"/>
    </row>
    <row r="690" customFormat="false" ht="12.75" hidden="false" customHeight="false" outlineLevel="0" collapsed="false">
      <c r="A690" s="19"/>
      <c r="G690" s="7"/>
      <c r="H690" s="1"/>
      <c r="J690" s="1"/>
    </row>
    <row r="691" customFormat="false" ht="12.75" hidden="false" customHeight="false" outlineLevel="0" collapsed="false">
      <c r="A691" s="19"/>
      <c r="G691" s="7"/>
      <c r="H691" s="1"/>
      <c r="J691" s="1"/>
    </row>
    <row r="692" customFormat="false" ht="12.75" hidden="false" customHeight="false" outlineLevel="0" collapsed="false">
      <c r="A692" s="19"/>
      <c r="G692" s="7"/>
      <c r="H692" s="1"/>
      <c r="J692" s="1"/>
    </row>
    <row r="693" customFormat="false" ht="12.75" hidden="false" customHeight="false" outlineLevel="0" collapsed="false">
      <c r="A693" s="19"/>
      <c r="G693" s="7"/>
      <c r="H693" s="1"/>
      <c r="J693" s="1"/>
    </row>
    <row r="694" customFormat="false" ht="12.75" hidden="false" customHeight="false" outlineLevel="0" collapsed="false">
      <c r="A694" s="19"/>
      <c r="G694" s="7"/>
      <c r="H694" s="1"/>
      <c r="J694" s="1"/>
    </row>
    <row r="695" customFormat="false" ht="12.75" hidden="false" customHeight="false" outlineLevel="0" collapsed="false">
      <c r="A695" s="19"/>
      <c r="G695" s="7"/>
      <c r="H695" s="1"/>
      <c r="J695" s="1"/>
    </row>
    <row r="696" customFormat="false" ht="12.75" hidden="false" customHeight="false" outlineLevel="0" collapsed="false">
      <c r="A696" s="19"/>
      <c r="G696" s="7"/>
      <c r="H696" s="1"/>
      <c r="J696" s="1"/>
    </row>
    <row r="697" customFormat="false" ht="12.75" hidden="false" customHeight="false" outlineLevel="0" collapsed="false">
      <c r="A697" s="19"/>
      <c r="G697" s="7"/>
      <c r="H697" s="1"/>
      <c r="J697" s="1"/>
    </row>
    <row r="698" customFormat="false" ht="12.75" hidden="false" customHeight="false" outlineLevel="0" collapsed="false">
      <c r="A698" s="19"/>
      <c r="G698" s="7"/>
      <c r="H698" s="1"/>
      <c r="J698" s="1"/>
    </row>
    <row r="699" customFormat="false" ht="12.75" hidden="false" customHeight="false" outlineLevel="0" collapsed="false">
      <c r="A699" s="19"/>
      <c r="G699" s="7"/>
      <c r="H699" s="1"/>
      <c r="J699" s="1"/>
    </row>
    <row r="700" customFormat="false" ht="12.75" hidden="false" customHeight="false" outlineLevel="0" collapsed="false">
      <c r="A700" s="19"/>
      <c r="G700" s="7"/>
      <c r="H700" s="1"/>
      <c r="J700" s="1"/>
    </row>
    <row r="701" customFormat="false" ht="12.75" hidden="false" customHeight="false" outlineLevel="0" collapsed="false">
      <c r="A701" s="19"/>
      <c r="G701" s="7"/>
      <c r="H701" s="1"/>
      <c r="J701" s="1"/>
    </row>
    <row r="702" customFormat="false" ht="12.75" hidden="false" customHeight="false" outlineLevel="0" collapsed="false">
      <c r="A702" s="19"/>
      <c r="G702" s="7"/>
      <c r="H702" s="1"/>
      <c r="J702" s="1"/>
    </row>
    <row r="703" customFormat="false" ht="12.75" hidden="false" customHeight="false" outlineLevel="0" collapsed="false">
      <c r="A703" s="19"/>
      <c r="G703" s="7"/>
      <c r="H703" s="1"/>
      <c r="J703" s="1"/>
    </row>
    <row r="704" customFormat="false" ht="12.75" hidden="false" customHeight="false" outlineLevel="0" collapsed="false">
      <c r="A704" s="19"/>
      <c r="G704" s="7"/>
      <c r="H704" s="1"/>
      <c r="J704" s="1"/>
    </row>
    <row r="705" customFormat="false" ht="12.75" hidden="false" customHeight="false" outlineLevel="0" collapsed="false">
      <c r="A705" s="19"/>
      <c r="G705" s="7"/>
      <c r="H705" s="1"/>
      <c r="J705" s="1"/>
    </row>
    <row r="706" customFormat="false" ht="12.75" hidden="false" customHeight="false" outlineLevel="0" collapsed="false">
      <c r="A706" s="19"/>
      <c r="G706" s="7"/>
      <c r="H706" s="1"/>
      <c r="J706" s="1"/>
    </row>
    <row r="707" customFormat="false" ht="12.75" hidden="false" customHeight="false" outlineLevel="0" collapsed="false">
      <c r="A707" s="19"/>
      <c r="G707" s="7"/>
      <c r="H707" s="1"/>
      <c r="J707" s="1"/>
    </row>
    <row r="708" customFormat="false" ht="12.75" hidden="false" customHeight="false" outlineLevel="0" collapsed="false">
      <c r="A708" s="19"/>
      <c r="G708" s="7"/>
      <c r="H708" s="1"/>
      <c r="J708" s="1"/>
    </row>
    <row r="709" customFormat="false" ht="12.75" hidden="false" customHeight="false" outlineLevel="0" collapsed="false">
      <c r="A709" s="19"/>
      <c r="G709" s="7"/>
      <c r="H709" s="1"/>
      <c r="J709" s="1"/>
    </row>
    <row r="710" customFormat="false" ht="12.75" hidden="false" customHeight="false" outlineLevel="0" collapsed="false">
      <c r="A710" s="19"/>
      <c r="G710" s="7"/>
      <c r="H710" s="1"/>
      <c r="J710" s="1"/>
    </row>
    <row r="711" customFormat="false" ht="12.75" hidden="false" customHeight="false" outlineLevel="0" collapsed="false">
      <c r="A711" s="19"/>
      <c r="G711" s="7"/>
      <c r="H711" s="1"/>
      <c r="J711" s="1"/>
    </row>
    <row r="712" customFormat="false" ht="12.75" hidden="false" customHeight="false" outlineLevel="0" collapsed="false">
      <c r="A712" s="19"/>
      <c r="G712" s="7"/>
      <c r="H712" s="1"/>
      <c r="J712" s="1"/>
    </row>
    <row r="713" customFormat="false" ht="12.75" hidden="false" customHeight="false" outlineLevel="0" collapsed="false">
      <c r="A713" s="19"/>
      <c r="G713" s="7"/>
      <c r="H713" s="1"/>
      <c r="J713" s="1"/>
    </row>
    <row r="714" customFormat="false" ht="12.75" hidden="false" customHeight="false" outlineLevel="0" collapsed="false">
      <c r="A714" s="19"/>
      <c r="G714" s="7"/>
      <c r="H714" s="1"/>
      <c r="J714" s="1"/>
    </row>
    <row r="715" customFormat="false" ht="12.75" hidden="false" customHeight="false" outlineLevel="0" collapsed="false">
      <c r="A715" s="19"/>
      <c r="G715" s="7"/>
      <c r="H715" s="1"/>
      <c r="J715" s="1"/>
    </row>
    <row r="716" customFormat="false" ht="12.75" hidden="false" customHeight="false" outlineLevel="0" collapsed="false">
      <c r="A716" s="19"/>
      <c r="G716" s="7"/>
      <c r="H716" s="1"/>
      <c r="J716" s="1"/>
    </row>
    <row r="717" customFormat="false" ht="12.75" hidden="false" customHeight="false" outlineLevel="0" collapsed="false">
      <c r="A717" s="19"/>
      <c r="G717" s="7"/>
      <c r="H717" s="1"/>
      <c r="J717" s="1"/>
    </row>
    <row r="718" customFormat="false" ht="12.75" hidden="false" customHeight="false" outlineLevel="0" collapsed="false">
      <c r="A718" s="19"/>
      <c r="G718" s="7"/>
      <c r="H718" s="1"/>
      <c r="J718" s="1"/>
    </row>
    <row r="719" customFormat="false" ht="12.75" hidden="false" customHeight="false" outlineLevel="0" collapsed="false">
      <c r="A719" s="19"/>
      <c r="G719" s="7"/>
      <c r="H719" s="1"/>
      <c r="J719" s="1"/>
    </row>
    <row r="720" customFormat="false" ht="12.75" hidden="false" customHeight="false" outlineLevel="0" collapsed="false">
      <c r="A720" s="19"/>
      <c r="G720" s="7"/>
      <c r="H720" s="1"/>
      <c r="J720" s="1"/>
    </row>
    <row r="721" customFormat="false" ht="12.75" hidden="false" customHeight="false" outlineLevel="0" collapsed="false">
      <c r="A721" s="19"/>
      <c r="G721" s="7"/>
      <c r="H721" s="1"/>
      <c r="J721" s="1"/>
    </row>
    <row r="722" customFormat="false" ht="12.75" hidden="false" customHeight="false" outlineLevel="0" collapsed="false">
      <c r="A722" s="19"/>
      <c r="G722" s="7"/>
      <c r="H722" s="1"/>
      <c r="J722" s="1"/>
    </row>
    <row r="723" customFormat="false" ht="12.75" hidden="false" customHeight="false" outlineLevel="0" collapsed="false">
      <c r="A723" s="19"/>
      <c r="G723" s="7"/>
      <c r="H723" s="1"/>
      <c r="J723" s="1"/>
    </row>
    <row r="724" customFormat="false" ht="12.75" hidden="false" customHeight="false" outlineLevel="0" collapsed="false">
      <c r="A724" s="19"/>
      <c r="G724" s="7"/>
      <c r="H724" s="1"/>
      <c r="J724" s="1"/>
    </row>
    <row r="725" customFormat="false" ht="12.75" hidden="false" customHeight="false" outlineLevel="0" collapsed="false">
      <c r="A725" s="19"/>
      <c r="G725" s="7"/>
      <c r="H725" s="1"/>
      <c r="J725" s="1"/>
    </row>
    <row r="726" customFormat="false" ht="12.75" hidden="false" customHeight="false" outlineLevel="0" collapsed="false">
      <c r="A726" s="19"/>
      <c r="G726" s="7"/>
      <c r="H726" s="1"/>
      <c r="J726" s="1"/>
    </row>
    <row r="727" customFormat="false" ht="12.75" hidden="false" customHeight="false" outlineLevel="0" collapsed="false">
      <c r="A727" s="19"/>
      <c r="G727" s="7"/>
      <c r="H727" s="1"/>
      <c r="J727" s="1"/>
    </row>
    <row r="728" customFormat="false" ht="12.75" hidden="false" customHeight="false" outlineLevel="0" collapsed="false">
      <c r="A728" s="19"/>
      <c r="G728" s="7"/>
      <c r="H728" s="1"/>
      <c r="J728" s="1"/>
    </row>
    <row r="729" customFormat="false" ht="12.75" hidden="false" customHeight="false" outlineLevel="0" collapsed="false">
      <c r="A729" s="19"/>
      <c r="G729" s="7"/>
      <c r="H729" s="1"/>
      <c r="J729" s="1"/>
    </row>
    <row r="730" customFormat="false" ht="12.75" hidden="false" customHeight="false" outlineLevel="0" collapsed="false">
      <c r="A730" s="19"/>
      <c r="G730" s="7"/>
      <c r="H730" s="1"/>
      <c r="J730" s="1"/>
    </row>
    <row r="731" customFormat="false" ht="12.75" hidden="false" customHeight="false" outlineLevel="0" collapsed="false">
      <c r="A731" s="19"/>
      <c r="G731" s="7"/>
      <c r="H731" s="1"/>
      <c r="J731" s="1"/>
    </row>
    <row r="732" customFormat="false" ht="12.75" hidden="false" customHeight="false" outlineLevel="0" collapsed="false">
      <c r="A732" s="19"/>
      <c r="G732" s="7"/>
      <c r="H732" s="1"/>
      <c r="J732" s="1"/>
    </row>
    <row r="733" customFormat="false" ht="12.75" hidden="false" customHeight="false" outlineLevel="0" collapsed="false">
      <c r="A733" s="19"/>
      <c r="G733" s="7"/>
      <c r="H733" s="1"/>
      <c r="J733" s="1"/>
    </row>
    <row r="734" customFormat="false" ht="12.75" hidden="false" customHeight="false" outlineLevel="0" collapsed="false">
      <c r="A734" s="19"/>
      <c r="G734" s="7"/>
      <c r="H734" s="1"/>
      <c r="J734" s="1"/>
    </row>
    <row r="735" customFormat="false" ht="12.75" hidden="false" customHeight="false" outlineLevel="0" collapsed="false">
      <c r="A735" s="19"/>
      <c r="G735" s="7"/>
      <c r="H735" s="1"/>
      <c r="J735" s="1"/>
    </row>
    <row r="736" customFormat="false" ht="12.75" hidden="false" customHeight="false" outlineLevel="0" collapsed="false">
      <c r="A736" s="19"/>
      <c r="G736" s="7"/>
      <c r="H736" s="1"/>
      <c r="J736" s="1"/>
    </row>
    <row r="737" customFormat="false" ht="12.75" hidden="false" customHeight="false" outlineLevel="0" collapsed="false">
      <c r="A737" s="19"/>
      <c r="G737" s="7"/>
      <c r="H737" s="1"/>
      <c r="J737" s="1"/>
    </row>
    <row r="738" customFormat="false" ht="12.75" hidden="false" customHeight="false" outlineLevel="0" collapsed="false">
      <c r="A738" s="19"/>
      <c r="G738" s="7"/>
      <c r="H738" s="1"/>
      <c r="J738" s="1"/>
    </row>
    <row r="739" customFormat="false" ht="12.75" hidden="false" customHeight="false" outlineLevel="0" collapsed="false">
      <c r="A739" s="19"/>
      <c r="G739" s="7"/>
      <c r="H739" s="1"/>
      <c r="J739" s="1"/>
    </row>
    <row r="740" customFormat="false" ht="12.75" hidden="false" customHeight="false" outlineLevel="0" collapsed="false">
      <c r="A740" s="19"/>
      <c r="G740" s="7"/>
      <c r="H740" s="1"/>
      <c r="J740" s="1"/>
    </row>
    <row r="741" customFormat="false" ht="12.75" hidden="false" customHeight="false" outlineLevel="0" collapsed="false">
      <c r="A741" s="19"/>
      <c r="G741" s="7"/>
      <c r="H741" s="1"/>
      <c r="J741" s="1"/>
    </row>
    <row r="742" customFormat="false" ht="12.75" hidden="false" customHeight="false" outlineLevel="0" collapsed="false">
      <c r="A742" s="19"/>
      <c r="G742" s="7"/>
      <c r="H742" s="1"/>
      <c r="J742" s="1"/>
    </row>
    <row r="743" customFormat="false" ht="12.75" hidden="false" customHeight="false" outlineLevel="0" collapsed="false">
      <c r="A743" s="19"/>
      <c r="G743" s="7"/>
      <c r="H743" s="1"/>
      <c r="J743" s="1"/>
    </row>
    <row r="744" customFormat="false" ht="12.75" hidden="false" customHeight="false" outlineLevel="0" collapsed="false">
      <c r="A744" s="19"/>
      <c r="G744" s="7"/>
      <c r="H744" s="1"/>
      <c r="J744" s="1"/>
    </row>
    <row r="745" customFormat="false" ht="12.75" hidden="false" customHeight="false" outlineLevel="0" collapsed="false">
      <c r="A745" s="19"/>
      <c r="G745" s="7"/>
      <c r="H745" s="1"/>
      <c r="J745" s="1"/>
    </row>
    <row r="746" customFormat="false" ht="12.75" hidden="false" customHeight="false" outlineLevel="0" collapsed="false">
      <c r="A746" s="19"/>
      <c r="G746" s="7"/>
      <c r="H746" s="1"/>
      <c r="J746" s="1"/>
    </row>
    <row r="747" customFormat="false" ht="12.75" hidden="false" customHeight="false" outlineLevel="0" collapsed="false">
      <c r="A747" s="19"/>
      <c r="G747" s="7"/>
      <c r="H747" s="1"/>
      <c r="J747" s="1"/>
    </row>
    <row r="748" customFormat="false" ht="12.75" hidden="false" customHeight="false" outlineLevel="0" collapsed="false">
      <c r="A748" s="19"/>
      <c r="G748" s="7"/>
      <c r="H748" s="1"/>
      <c r="J748" s="1"/>
    </row>
    <row r="749" customFormat="false" ht="12.75" hidden="false" customHeight="false" outlineLevel="0" collapsed="false">
      <c r="A749" s="19"/>
      <c r="G749" s="7"/>
      <c r="H749" s="1"/>
      <c r="J749" s="1"/>
    </row>
    <row r="750" customFormat="false" ht="12.75" hidden="false" customHeight="false" outlineLevel="0" collapsed="false">
      <c r="A750" s="19"/>
      <c r="G750" s="7"/>
      <c r="H750" s="1"/>
      <c r="J750" s="1"/>
    </row>
    <row r="751" customFormat="false" ht="12.75" hidden="false" customHeight="false" outlineLevel="0" collapsed="false">
      <c r="A751" s="19"/>
      <c r="G751" s="7"/>
      <c r="H751" s="1"/>
      <c r="J751" s="1"/>
    </row>
    <row r="752" customFormat="false" ht="12.75" hidden="false" customHeight="false" outlineLevel="0" collapsed="false">
      <c r="A752" s="19"/>
      <c r="G752" s="7"/>
      <c r="H752" s="1"/>
      <c r="J752" s="1"/>
    </row>
    <row r="753" customFormat="false" ht="12.75" hidden="false" customHeight="false" outlineLevel="0" collapsed="false">
      <c r="A753" s="19"/>
      <c r="G753" s="7"/>
      <c r="H753" s="1"/>
      <c r="J753" s="1"/>
    </row>
    <row r="754" customFormat="false" ht="12.75" hidden="false" customHeight="false" outlineLevel="0" collapsed="false">
      <c r="A754" s="19"/>
      <c r="G754" s="7"/>
      <c r="H754" s="1"/>
      <c r="J754" s="1"/>
    </row>
    <row r="755" customFormat="false" ht="12.75" hidden="false" customHeight="false" outlineLevel="0" collapsed="false">
      <c r="A755" s="19"/>
      <c r="G755" s="7"/>
      <c r="H755" s="1"/>
      <c r="J755" s="1"/>
    </row>
    <row r="756" customFormat="false" ht="12.75" hidden="false" customHeight="false" outlineLevel="0" collapsed="false">
      <c r="A756" s="19"/>
      <c r="G756" s="7"/>
      <c r="H756" s="1"/>
      <c r="J756" s="1"/>
    </row>
    <row r="757" customFormat="false" ht="12.75" hidden="false" customHeight="false" outlineLevel="0" collapsed="false">
      <c r="A757" s="19"/>
      <c r="G757" s="7"/>
      <c r="H757" s="1"/>
      <c r="J757" s="1"/>
    </row>
    <row r="758" customFormat="false" ht="12.75" hidden="false" customHeight="false" outlineLevel="0" collapsed="false">
      <c r="A758" s="19"/>
      <c r="G758" s="7"/>
      <c r="H758" s="1"/>
      <c r="J758" s="1"/>
    </row>
    <row r="759" customFormat="false" ht="12.75" hidden="false" customHeight="false" outlineLevel="0" collapsed="false">
      <c r="A759" s="19"/>
      <c r="G759" s="7"/>
      <c r="H759" s="1"/>
      <c r="J759" s="1"/>
    </row>
    <row r="760" customFormat="false" ht="12.75" hidden="false" customHeight="false" outlineLevel="0" collapsed="false">
      <c r="A760" s="19"/>
      <c r="G760" s="7"/>
      <c r="H760" s="1"/>
      <c r="J760" s="1"/>
    </row>
    <row r="761" customFormat="false" ht="12.75" hidden="false" customHeight="false" outlineLevel="0" collapsed="false">
      <c r="A761" s="19"/>
      <c r="G761" s="7"/>
      <c r="H761" s="1"/>
      <c r="J761" s="1"/>
    </row>
    <row r="762" customFormat="false" ht="12.75" hidden="false" customHeight="false" outlineLevel="0" collapsed="false">
      <c r="A762" s="19"/>
      <c r="G762" s="7"/>
      <c r="H762" s="1"/>
      <c r="J762" s="1"/>
    </row>
    <row r="763" customFormat="false" ht="12.75" hidden="false" customHeight="false" outlineLevel="0" collapsed="false">
      <c r="A763" s="19"/>
      <c r="G763" s="7"/>
      <c r="H763" s="1"/>
      <c r="J763" s="1"/>
    </row>
    <row r="764" customFormat="false" ht="12.75" hidden="false" customHeight="false" outlineLevel="0" collapsed="false">
      <c r="A764" s="19"/>
      <c r="G764" s="7"/>
      <c r="H764" s="1"/>
      <c r="J764" s="1"/>
    </row>
    <row r="765" customFormat="false" ht="12.75" hidden="false" customHeight="false" outlineLevel="0" collapsed="false">
      <c r="A765" s="19"/>
      <c r="G765" s="7"/>
      <c r="H765" s="1"/>
      <c r="J765" s="1"/>
    </row>
    <row r="766" customFormat="false" ht="12.75" hidden="false" customHeight="false" outlineLevel="0" collapsed="false">
      <c r="A766" s="19"/>
      <c r="G766" s="7"/>
      <c r="H766" s="1"/>
      <c r="J766" s="1"/>
    </row>
    <row r="767" customFormat="false" ht="12.75" hidden="false" customHeight="false" outlineLevel="0" collapsed="false">
      <c r="A767" s="19"/>
      <c r="G767" s="7"/>
      <c r="H767" s="1"/>
      <c r="J767" s="1"/>
    </row>
    <row r="768" customFormat="false" ht="12.75" hidden="false" customHeight="false" outlineLevel="0" collapsed="false">
      <c r="A768" s="19"/>
      <c r="G768" s="7"/>
      <c r="H768" s="1"/>
      <c r="J768" s="1"/>
    </row>
    <row r="769" customFormat="false" ht="12.75" hidden="false" customHeight="false" outlineLevel="0" collapsed="false">
      <c r="A769" s="19"/>
      <c r="G769" s="7"/>
      <c r="H769" s="1"/>
      <c r="J769" s="1"/>
    </row>
    <row r="770" customFormat="false" ht="12.75" hidden="false" customHeight="false" outlineLevel="0" collapsed="false">
      <c r="A770" s="19"/>
      <c r="G770" s="7"/>
      <c r="H770" s="1"/>
      <c r="J770" s="1"/>
    </row>
    <row r="771" customFormat="false" ht="12.75" hidden="false" customHeight="false" outlineLevel="0" collapsed="false">
      <c r="A771" s="19"/>
      <c r="G771" s="7"/>
      <c r="H771" s="1"/>
      <c r="J771" s="1"/>
    </row>
    <row r="772" customFormat="false" ht="12.75" hidden="false" customHeight="false" outlineLevel="0" collapsed="false">
      <c r="A772" s="19"/>
      <c r="G772" s="7"/>
      <c r="H772" s="1"/>
      <c r="J772" s="1"/>
    </row>
    <row r="773" customFormat="false" ht="12.75" hidden="false" customHeight="false" outlineLevel="0" collapsed="false">
      <c r="A773" s="19"/>
      <c r="G773" s="7"/>
      <c r="H773" s="1"/>
      <c r="J773" s="1"/>
    </row>
    <row r="774" customFormat="false" ht="12.75" hidden="false" customHeight="false" outlineLevel="0" collapsed="false">
      <c r="A774" s="19"/>
      <c r="G774" s="7"/>
      <c r="H774" s="1"/>
      <c r="J774" s="1"/>
    </row>
    <row r="775" customFormat="false" ht="12.75" hidden="false" customHeight="false" outlineLevel="0" collapsed="false">
      <c r="A775" s="19"/>
      <c r="G775" s="7"/>
      <c r="H775" s="1"/>
      <c r="J775" s="1"/>
    </row>
    <row r="776" customFormat="false" ht="12.75" hidden="false" customHeight="false" outlineLevel="0" collapsed="false">
      <c r="A776" s="19"/>
      <c r="G776" s="7"/>
      <c r="H776" s="1"/>
      <c r="J776" s="1"/>
    </row>
    <row r="777" customFormat="false" ht="12.75" hidden="false" customHeight="false" outlineLevel="0" collapsed="false">
      <c r="A777" s="19"/>
      <c r="G777" s="7"/>
      <c r="H777" s="1"/>
      <c r="J777" s="1"/>
    </row>
    <row r="778" customFormat="false" ht="12.75" hidden="false" customHeight="false" outlineLevel="0" collapsed="false">
      <c r="A778" s="19"/>
      <c r="G778" s="7"/>
      <c r="H778" s="1"/>
      <c r="J778" s="1"/>
    </row>
    <row r="779" customFormat="false" ht="12.75" hidden="false" customHeight="false" outlineLevel="0" collapsed="false">
      <c r="A779" s="19"/>
      <c r="G779" s="7"/>
      <c r="H779" s="1"/>
      <c r="J779" s="1"/>
    </row>
    <row r="780" customFormat="false" ht="12.75" hidden="false" customHeight="false" outlineLevel="0" collapsed="false">
      <c r="A780" s="19"/>
      <c r="G780" s="7"/>
      <c r="H780" s="1"/>
      <c r="J780" s="1"/>
    </row>
    <row r="781" customFormat="false" ht="12.75" hidden="false" customHeight="false" outlineLevel="0" collapsed="false">
      <c r="A781" s="19"/>
      <c r="G781" s="7"/>
      <c r="H781" s="1"/>
      <c r="J781" s="1"/>
    </row>
    <row r="782" customFormat="false" ht="12.75" hidden="false" customHeight="false" outlineLevel="0" collapsed="false">
      <c r="A782" s="19"/>
      <c r="G782" s="7"/>
      <c r="H782" s="1"/>
      <c r="J782" s="1"/>
    </row>
    <row r="783" customFormat="false" ht="12.75" hidden="false" customHeight="false" outlineLevel="0" collapsed="false">
      <c r="A783" s="19"/>
      <c r="G783" s="7"/>
      <c r="H783" s="1"/>
      <c r="J783" s="1"/>
    </row>
    <row r="784" customFormat="false" ht="12.75" hidden="false" customHeight="false" outlineLevel="0" collapsed="false">
      <c r="A784" s="19"/>
      <c r="G784" s="7"/>
      <c r="H784" s="1"/>
      <c r="J784" s="1"/>
    </row>
    <row r="785" customFormat="false" ht="12.75" hidden="false" customHeight="false" outlineLevel="0" collapsed="false">
      <c r="A785" s="19"/>
      <c r="G785" s="7"/>
      <c r="H785" s="1"/>
      <c r="J785" s="1"/>
    </row>
    <row r="786" customFormat="false" ht="12.75" hidden="false" customHeight="false" outlineLevel="0" collapsed="false">
      <c r="A786" s="19"/>
      <c r="G786" s="7"/>
      <c r="H786" s="1"/>
      <c r="J786" s="1"/>
    </row>
    <row r="787" customFormat="false" ht="12.75" hidden="false" customHeight="false" outlineLevel="0" collapsed="false">
      <c r="A787" s="19"/>
      <c r="G787" s="7"/>
      <c r="H787" s="1"/>
      <c r="J787" s="1"/>
    </row>
    <row r="788" customFormat="false" ht="12.75" hidden="false" customHeight="false" outlineLevel="0" collapsed="false">
      <c r="A788" s="19"/>
      <c r="G788" s="7"/>
      <c r="H788" s="1"/>
      <c r="J788" s="1"/>
    </row>
    <row r="789" customFormat="false" ht="12.75" hidden="false" customHeight="false" outlineLevel="0" collapsed="false">
      <c r="A789" s="19"/>
      <c r="G789" s="7"/>
      <c r="H789" s="1"/>
      <c r="J789" s="1"/>
    </row>
    <row r="790" customFormat="false" ht="12.75" hidden="false" customHeight="false" outlineLevel="0" collapsed="false">
      <c r="A790" s="19"/>
      <c r="G790" s="7"/>
      <c r="H790" s="1"/>
      <c r="J790" s="1"/>
    </row>
    <row r="791" customFormat="false" ht="12.75" hidden="false" customHeight="false" outlineLevel="0" collapsed="false">
      <c r="A791" s="19"/>
      <c r="G791" s="7"/>
      <c r="H791" s="1"/>
      <c r="J791" s="1"/>
    </row>
    <row r="792" customFormat="false" ht="12.75" hidden="false" customHeight="false" outlineLevel="0" collapsed="false">
      <c r="A792" s="19"/>
      <c r="G792" s="7"/>
      <c r="H792" s="1"/>
      <c r="J792" s="1"/>
    </row>
    <row r="793" customFormat="false" ht="12.75" hidden="false" customHeight="false" outlineLevel="0" collapsed="false">
      <c r="A793" s="19"/>
      <c r="G793" s="7"/>
      <c r="H793" s="1"/>
      <c r="J793" s="1"/>
    </row>
    <row r="794" customFormat="false" ht="12.75" hidden="false" customHeight="false" outlineLevel="0" collapsed="false">
      <c r="A794" s="19"/>
      <c r="G794" s="7"/>
      <c r="H794" s="1"/>
      <c r="J794" s="1"/>
    </row>
    <row r="795" customFormat="false" ht="12.75" hidden="false" customHeight="false" outlineLevel="0" collapsed="false">
      <c r="A795" s="19"/>
      <c r="G795" s="7"/>
      <c r="H795" s="1"/>
      <c r="J795" s="1"/>
    </row>
    <row r="796" customFormat="false" ht="12.75" hidden="false" customHeight="false" outlineLevel="0" collapsed="false">
      <c r="A796" s="19"/>
      <c r="G796" s="7"/>
      <c r="H796" s="1"/>
      <c r="J796" s="1"/>
    </row>
    <row r="797" customFormat="false" ht="12.75" hidden="false" customHeight="false" outlineLevel="0" collapsed="false">
      <c r="A797" s="19"/>
      <c r="G797" s="7"/>
      <c r="H797" s="1"/>
      <c r="J797" s="1"/>
    </row>
    <row r="798" customFormat="false" ht="12.75" hidden="false" customHeight="false" outlineLevel="0" collapsed="false">
      <c r="A798" s="19"/>
      <c r="G798" s="7"/>
      <c r="H798" s="1"/>
      <c r="J798" s="1"/>
    </row>
    <row r="799" customFormat="false" ht="12.75" hidden="false" customHeight="false" outlineLevel="0" collapsed="false">
      <c r="A799" s="19"/>
      <c r="G799" s="7"/>
      <c r="H799" s="1"/>
      <c r="J799" s="1"/>
    </row>
    <row r="800" customFormat="false" ht="12.75" hidden="false" customHeight="false" outlineLevel="0" collapsed="false">
      <c r="A800" s="19"/>
      <c r="G800" s="7"/>
      <c r="H800" s="1"/>
      <c r="J800" s="1"/>
    </row>
    <row r="801" customFormat="false" ht="12.75" hidden="false" customHeight="false" outlineLevel="0" collapsed="false">
      <c r="A801" s="19"/>
      <c r="G801" s="7"/>
      <c r="H801" s="1"/>
      <c r="J801" s="1"/>
    </row>
    <row r="802" customFormat="false" ht="12.75" hidden="false" customHeight="false" outlineLevel="0" collapsed="false">
      <c r="A802" s="19"/>
      <c r="G802" s="7"/>
      <c r="H802" s="1"/>
      <c r="J802" s="1"/>
    </row>
    <row r="803" customFormat="false" ht="12.75" hidden="false" customHeight="false" outlineLevel="0" collapsed="false">
      <c r="A803" s="19"/>
      <c r="G803" s="7"/>
      <c r="H803" s="1"/>
      <c r="J803" s="1"/>
    </row>
    <row r="804" customFormat="false" ht="12.75" hidden="false" customHeight="false" outlineLevel="0" collapsed="false">
      <c r="A804" s="19"/>
      <c r="G804" s="7"/>
      <c r="H804" s="1"/>
      <c r="J804" s="1"/>
    </row>
    <row r="805" customFormat="false" ht="12.75" hidden="false" customHeight="false" outlineLevel="0" collapsed="false">
      <c r="A805" s="19"/>
      <c r="G805" s="7"/>
      <c r="H805" s="1"/>
      <c r="J805" s="1"/>
    </row>
    <row r="806" customFormat="false" ht="12.75" hidden="false" customHeight="false" outlineLevel="0" collapsed="false">
      <c r="A806" s="19"/>
      <c r="G806" s="7"/>
      <c r="H806" s="1"/>
      <c r="J806" s="1"/>
    </row>
    <row r="807" customFormat="false" ht="12.75" hidden="false" customHeight="false" outlineLevel="0" collapsed="false">
      <c r="A807" s="19"/>
      <c r="G807" s="7"/>
      <c r="H807" s="1"/>
      <c r="J807" s="1"/>
    </row>
    <row r="808" customFormat="false" ht="12.75" hidden="false" customHeight="false" outlineLevel="0" collapsed="false">
      <c r="A808" s="19"/>
      <c r="G808" s="7"/>
      <c r="H808" s="1"/>
      <c r="J808" s="1"/>
    </row>
    <row r="809" customFormat="false" ht="12.75" hidden="false" customHeight="false" outlineLevel="0" collapsed="false">
      <c r="A809" s="19"/>
      <c r="G809" s="7"/>
      <c r="H809" s="1"/>
      <c r="J809" s="1"/>
    </row>
    <row r="810" customFormat="false" ht="12.75" hidden="false" customHeight="false" outlineLevel="0" collapsed="false">
      <c r="A810" s="19"/>
      <c r="G810" s="7"/>
      <c r="H810" s="1"/>
      <c r="J810" s="1"/>
    </row>
    <row r="811" customFormat="false" ht="12.75" hidden="false" customHeight="false" outlineLevel="0" collapsed="false">
      <c r="A811" s="19"/>
      <c r="G811" s="7"/>
      <c r="H811" s="1"/>
      <c r="J811" s="1"/>
    </row>
    <row r="812" customFormat="false" ht="12.75" hidden="false" customHeight="false" outlineLevel="0" collapsed="false">
      <c r="A812" s="19"/>
      <c r="G812" s="7"/>
      <c r="H812" s="1"/>
      <c r="J812" s="1"/>
    </row>
    <row r="813" customFormat="false" ht="12.75" hidden="false" customHeight="false" outlineLevel="0" collapsed="false">
      <c r="A813" s="19"/>
      <c r="G813" s="7"/>
      <c r="H813" s="1"/>
      <c r="J813" s="1"/>
    </row>
    <row r="814" customFormat="false" ht="12.75" hidden="false" customHeight="false" outlineLevel="0" collapsed="false">
      <c r="A814" s="19"/>
      <c r="G814" s="7"/>
      <c r="H814" s="1"/>
      <c r="J814" s="1"/>
    </row>
    <row r="815" customFormat="false" ht="12.75" hidden="false" customHeight="false" outlineLevel="0" collapsed="false">
      <c r="A815" s="19"/>
      <c r="G815" s="7"/>
      <c r="H815" s="1"/>
      <c r="J815" s="1"/>
    </row>
    <row r="816" customFormat="false" ht="12.75" hidden="false" customHeight="false" outlineLevel="0" collapsed="false">
      <c r="A816" s="19"/>
      <c r="G816" s="7"/>
      <c r="H816" s="1"/>
      <c r="J816" s="1"/>
    </row>
    <row r="817" customFormat="false" ht="12.75" hidden="false" customHeight="false" outlineLevel="0" collapsed="false">
      <c r="A817" s="19"/>
      <c r="G817" s="7"/>
      <c r="H817" s="1"/>
      <c r="J817" s="1"/>
    </row>
    <row r="818" customFormat="false" ht="12.75" hidden="false" customHeight="false" outlineLevel="0" collapsed="false">
      <c r="A818" s="19"/>
      <c r="G818" s="7"/>
      <c r="H818" s="1"/>
      <c r="J818" s="1"/>
    </row>
    <row r="819" customFormat="false" ht="12.75" hidden="false" customHeight="false" outlineLevel="0" collapsed="false">
      <c r="A819" s="19"/>
      <c r="G819" s="7"/>
      <c r="H819" s="1"/>
      <c r="J819" s="1"/>
    </row>
    <row r="820" customFormat="false" ht="12.75" hidden="false" customHeight="false" outlineLevel="0" collapsed="false">
      <c r="A820" s="19"/>
      <c r="G820" s="7"/>
      <c r="H820" s="1"/>
      <c r="J820" s="1"/>
    </row>
    <row r="821" customFormat="false" ht="12.75" hidden="false" customHeight="false" outlineLevel="0" collapsed="false">
      <c r="A821" s="19"/>
      <c r="G821" s="7"/>
      <c r="H821" s="1"/>
      <c r="J821" s="1"/>
    </row>
    <row r="822" customFormat="false" ht="12.75" hidden="false" customHeight="false" outlineLevel="0" collapsed="false">
      <c r="A822" s="19"/>
      <c r="G822" s="7"/>
      <c r="H822" s="1"/>
      <c r="J822" s="1"/>
    </row>
    <row r="823" customFormat="false" ht="12.75" hidden="false" customHeight="false" outlineLevel="0" collapsed="false">
      <c r="A823" s="19"/>
      <c r="G823" s="7"/>
      <c r="H823" s="1"/>
      <c r="J823" s="1"/>
    </row>
    <row r="824" customFormat="false" ht="12.75" hidden="false" customHeight="false" outlineLevel="0" collapsed="false">
      <c r="A824" s="19"/>
      <c r="G824" s="7"/>
      <c r="H824" s="1"/>
      <c r="J824" s="1"/>
    </row>
    <row r="825" customFormat="false" ht="12.75" hidden="false" customHeight="false" outlineLevel="0" collapsed="false">
      <c r="A825" s="19"/>
      <c r="G825" s="7"/>
      <c r="H825" s="1"/>
      <c r="J825" s="1"/>
    </row>
    <row r="826" customFormat="false" ht="12.75" hidden="false" customHeight="false" outlineLevel="0" collapsed="false">
      <c r="A826" s="19"/>
      <c r="G826" s="7"/>
      <c r="H826" s="1"/>
      <c r="J826" s="1"/>
    </row>
    <row r="827" customFormat="false" ht="12.75" hidden="false" customHeight="false" outlineLevel="0" collapsed="false">
      <c r="A827" s="19"/>
      <c r="G827" s="7"/>
      <c r="H827" s="1"/>
      <c r="J827" s="1"/>
    </row>
    <row r="828" customFormat="false" ht="12.75" hidden="false" customHeight="false" outlineLevel="0" collapsed="false">
      <c r="A828" s="19"/>
      <c r="G828" s="7"/>
      <c r="H828" s="1"/>
      <c r="J828" s="1"/>
    </row>
    <row r="829" customFormat="false" ht="12.75" hidden="false" customHeight="false" outlineLevel="0" collapsed="false">
      <c r="A829" s="19"/>
      <c r="G829" s="7"/>
      <c r="H829" s="1"/>
      <c r="J829" s="1"/>
    </row>
    <row r="830" customFormat="false" ht="12.75" hidden="false" customHeight="false" outlineLevel="0" collapsed="false">
      <c r="A830" s="19"/>
      <c r="G830" s="7"/>
      <c r="H830" s="1"/>
      <c r="J830" s="1"/>
    </row>
    <row r="831" customFormat="false" ht="12.75" hidden="false" customHeight="false" outlineLevel="0" collapsed="false">
      <c r="A831" s="19"/>
      <c r="G831" s="7"/>
      <c r="H831" s="1"/>
      <c r="J831" s="1"/>
    </row>
    <row r="832" customFormat="false" ht="12.75" hidden="false" customHeight="false" outlineLevel="0" collapsed="false">
      <c r="A832" s="19"/>
      <c r="G832" s="7"/>
      <c r="H832" s="1"/>
      <c r="J832" s="1"/>
    </row>
    <row r="833" customFormat="false" ht="12.75" hidden="false" customHeight="false" outlineLevel="0" collapsed="false">
      <c r="A833" s="19"/>
      <c r="G833" s="7"/>
      <c r="H833" s="1"/>
      <c r="J833" s="1"/>
    </row>
    <row r="834" customFormat="false" ht="12.75" hidden="false" customHeight="false" outlineLevel="0" collapsed="false">
      <c r="A834" s="19"/>
      <c r="G834" s="7"/>
      <c r="H834" s="1"/>
      <c r="J834" s="1"/>
    </row>
    <row r="835" customFormat="false" ht="12.75" hidden="false" customHeight="false" outlineLevel="0" collapsed="false">
      <c r="A835" s="19"/>
      <c r="G835" s="7"/>
      <c r="H835" s="1"/>
      <c r="J835" s="1"/>
    </row>
    <row r="836" customFormat="false" ht="12.75" hidden="false" customHeight="false" outlineLevel="0" collapsed="false">
      <c r="A836" s="19"/>
      <c r="G836" s="7"/>
      <c r="H836" s="1"/>
      <c r="J836" s="1"/>
    </row>
    <row r="837" customFormat="false" ht="12.75" hidden="false" customHeight="false" outlineLevel="0" collapsed="false">
      <c r="A837" s="19"/>
      <c r="G837" s="7"/>
      <c r="H837" s="1"/>
      <c r="J837" s="1"/>
    </row>
    <row r="838" customFormat="false" ht="12.75" hidden="false" customHeight="false" outlineLevel="0" collapsed="false">
      <c r="A838" s="19"/>
      <c r="G838" s="7"/>
      <c r="H838" s="1"/>
      <c r="J838" s="1"/>
    </row>
    <row r="839" customFormat="false" ht="12.75" hidden="false" customHeight="false" outlineLevel="0" collapsed="false">
      <c r="A839" s="19"/>
      <c r="G839" s="7"/>
      <c r="H839" s="1"/>
      <c r="J839" s="1"/>
    </row>
    <row r="840" customFormat="false" ht="12.75" hidden="false" customHeight="false" outlineLevel="0" collapsed="false">
      <c r="A840" s="19"/>
      <c r="G840" s="7"/>
      <c r="H840" s="1"/>
      <c r="J840" s="1"/>
    </row>
    <row r="841" customFormat="false" ht="12.75" hidden="false" customHeight="false" outlineLevel="0" collapsed="false">
      <c r="A841" s="19"/>
      <c r="G841" s="7"/>
      <c r="H841" s="1"/>
      <c r="J841" s="1"/>
    </row>
    <row r="842" customFormat="false" ht="12.75" hidden="false" customHeight="false" outlineLevel="0" collapsed="false">
      <c r="A842" s="19"/>
      <c r="G842" s="7"/>
      <c r="H842" s="1"/>
      <c r="J842" s="1"/>
    </row>
    <row r="843" customFormat="false" ht="12.75" hidden="false" customHeight="false" outlineLevel="0" collapsed="false">
      <c r="A843" s="19"/>
      <c r="G843" s="7"/>
      <c r="H843" s="1"/>
      <c r="J843" s="1"/>
    </row>
    <row r="844" customFormat="false" ht="12.75" hidden="false" customHeight="false" outlineLevel="0" collapsed="false">
      <c r="A844" s="19"/>
      <c r="G844" s="7"/>
      <c r="H844" s="1"/>
      <c r="J844" s="1"/>
    </row>
    <row r="845" customFormat="false" ht="12.75" hidden="false" customHeight="false" outlineLevel="0" collapsed="false">
      <c r="A845" s="19"/>
      <c r="G845" s="7"/>
      <c r="H845" s="1"/>
      <c r="J845" s="1"/>
    </row>
    <row r="846" customFormat="false" ht="12.75" hidden="false" customHeight="false" outlineLevel="0" collapsed="false">
      <c r="A846" s="19"/>
      <c r="G846" s="7"/>
      <c r="H846" s="1"/>
      <c r="J846" s="1"/>
    </row>
    <row r="847" customFormat="false" ht="12.75" hidden="false" customHeight="false" outlineLevel="0" collapsed="false">
      <c r="A847" s="19"/>
      <c r="G847" s="7"/>
      <c r="H847" s="1"/>
      <c r="J847" s="1"/>
    </row>
    <row r="848" customFormat="false" ht="12.75" hidden="false" customHeight="false" outlineLevel="0" collapsed="false">
      <c r="A848" s="19"/>
      <c r="G848" s="7"/>
      <c r="H848" s="1"/>
      <c r="J848" s="1"/>
    </row>
    <row r="849" customFormat="false" ht="12.75" hidden="false" customHeight="false" outlineLevel="0" collapsed="false">
      <c r="A849" s="19"/>
      <c r="G849" s="7"/>
      <c r="H849" s="1"/>
      <c r="J849" s="1"/>
    </row>
    <row r="850" customFormat="false" ht="12.75" hidden="false" customHeight="false" outlineLevel="0" collapsed="false">
      <c r="A850" s="19"/>
      <c r="G850" s="7"/>
      <c r="H850" s="1"/>
      <c r="J850" s="1"/>
    </row>
    <row r="851" customFormat="false" ht="12.75" hidden="false" customHeight="false" outlineLevel="0" collapsed="false">
      <c r="A851" s="19"/>
      <c r="G851" s="7"/>
      <c r="H851" s="1"/>
      <c r="J851" s="1"/>
    </row>
    <row r="852" customFormat="false" ht="12.75" hidden="false" customHeight="false" outlineLevel="0" collapsed="false">
      <c r="A852" s="19"/>
      <c r="G852" s="7"/>
      <c r="H852" s="1"/>
      <c r="J852" s="1"/>
    </row>
    <row r="853" customFormat="false" ht="12.75" hidden="false" customHeight="false" outlineLevel="0" collapsed="false">
      <c r="A853" s="19"/>
      <c r="G853" s="7"/>
      <c r="H853" s="1"/>
      <c r="J853" s="1"/>
    </row>
    <row r="854" customFormat="false" ht="12.75" hidden="false" customHeight="false" outlineLevel="0" collapsed="false">
      <c r="A854" s="19"/>
      <c r="G854" s="7"/>
      <c r="H854" s="1"/>
      <c r="J854" s="1"/>
    </row>
    <row r="855" customFormat="false" ht="12.75" hidden="false" customHeight="false" outlineLevel="0" collapsed="false">
      <c r="A855" s="19"/>
      <c r="G855" s="7"/>
      <c r="H855" s="1"/>
      <c r="J855" s="1"/>
    </row>
    <row r="856" customFormat="false" ht="12.75" hidden="false" customHeight="false" outlineLevel="0" collapsed="false">
      <c r="A856" s="19"/>
      <c r="G856" s="7"/>
      <c r="H856" s="1"/>
      <c r="J856" s="1"/>
    </row>
    <row r="857" customFormat="false" ht="12.75" hidden="false" customHeight="false" outlineLevel="0" collapsed="false">
      <c r="A857" s="19"/>
      <c r="G857" s="7"/>
      <c r="H857" s="1"/>
      <c r="J857" s="1"/>
    </row>
    <row r="858" customFormat="false" ht="12.75" hidden="false" customHeight="false" outlineLevel="0" collapsed="false">
      <c r="A858" s="19"/>
      <c r="G858" s="7"/>
      <c r="H858" s="1"/>
      <c r="J858" s="1"/>
    </row>
    <row r="859" customFormat="false" ht="12.75" hidden="false" customHeight="false" outlineLevel="0" collapsed="false">
      <c r="A859" s="19"/>
      <c r="G859" s="7"/>
      <c r="H859" s="1"/>
      <c r="J859" s="1"/>
    </row>
    <row r="860" customFormat="false" ht="12.75" hidden="false" customHeight="false" outlineLevel="0" collapsed="false">
      <c r="A860" s="19"/>
      <c r="G860" s="7"/>
      <c r="H860" s="1"/>
      <c r="J860" s="1"/>
    </row>
    <row r="861" customFormat="false" ht="12.75" hidden="false" customHeight="false" outlineLevel="0" collapsed="false">
      <c r="A861" s="19"/>
      <c r="G861" s="7"/>
      <c r="H861" s="1"/>
      <c r="J861" s="1"/>
    </row>
    <row r="862" customFormat="false" ht="12.75" hidden="false" customHeight="false" outlineLevel="0" collapsed="false">
      <c r="A862" s="19"/>
      <c r="G862" s="7"/>
      <c r="H862" s="1"/>
      <c r="J862" s="1"/>
    </row>
    <row r="863" customFormat="false" ht="12.75" hidden="false" customHeight="false" outlineLevel="0" collapsed="false">
      <c r="A863" s="19"/>
      <c r="G863" s="7"/>
      <c r="H863" s="1"/>
      <c r="J863" s="1"/>
    </row>
    <row r="864" customFormat="false" ht="12.75" hidden="false" customHeight="false" outlineLevel="0" collapsed="false">
      <c r="A864" s="19"/>
      <c r="G864" s="7"/>
      <c r="H864" s="1"/>
      <c r="J864" s="1"/>
    </row>
    <row r="865" customFormat="false" ht="12.75" hidden="false" customHeight="false" outlineLevel="0" collapsed="false">
      <c r="A865" s="19"/>
      <c r="G865" s="7"/>
      <c r="H865" s="1"/>
      <c r="J865" s="1"/>
    </row>
    <row r="866" customFormat="false" ht="12.75" hidden="false" customHeight="false" outlineLevel="0" collapsed="false">
      <c r="A866" s="19"/>
      <c r="G866" s="7"/>
      <c r="H866" s="1"/>
      <c r="J866" s="1"/>
    </row>
    <row r="867" customFormat="false" ht="12.75" hidden="false" customHeight="false" outlineLevel="0" collapsed="false">
      <c r="A867" s="19"/>
      <c r="G867" s="7"/>
      <c r="H867" s="1"/>
      <c r="J867" s="1"/>
    </row>
    <row r="868" customFormat="false" ht="12.75" hidden="false" customHeight="false" outlineLevel="0" collapsed="false">
      <c r="A868" s="19"/>
      <c r="G868" s="7"/>
      <c r="H868" s="1"/>
      <c r="J868" s="1"/>
    </row>
    <row r="869" customFormat="false" ht="12.75" hidden="false" customHeight="false" outlineLevel="0" collapsed="false">
      <c r="A869" s="19"/>
      <c r="G869" s="7"/>
      <c r="H869" s="1"/>
      <c r="J869" s="1"/>
    </row>
    <row r="870" customFormat="false" ht="12.75" hidden="false" customHeight="false" outlineLevel="0" collapsed="false">
      <c r="A870" s="19"/>
      <c r="G870" s="7"/>
      <c r="H870" s="1"/>
      <c r="J870" s="1"/>
    </row>
    <row r="871" customFormat="false" ht="12.75" hidden="false" customHeight="false" outlineLevel="0" collapsed="false">
      <c r="A871" s="19"/>
      <c r="G871" s="7"/>
      <c r="H871" s="1"/>
      <c r="J871" s="1"/>
    </row>
    <row r="872" customFormat="false" ht="12.75" hidden="false" customHeight="false" outlineLevel="0" collapsed="false">
      <c r="A872" s="19"/>
      <c r="G872" s="7"/>
      <c r="H872" s="1"/>
      <c r="J872" s="1"/>
    </row>
    <row r="873" customFormat="false" ht="12.75" hidden="false" customHeight="false" outlineLevel="0" collapsed="false">
      <c r="A873" s="19"/>
      <c r="G873" s="7"/>
      <c r="H873" s="1"/>
      <c r="J873" s="1"/>
    </row>
    <row r="874" customFormat="false" ht="12.75" hidden="false" customHeight="false" outlineLevel="0" collapsed="false">
      <c r="A874" s="19"/>
      <c r="G874" s="7"/>
      <c r="H874" s="1"/>
      <c r="J874" s="1"/>
    </row>
    <row r="875" customFormat="false" ht="12.75" hidden="false" customHeight="false" outlineLevel="0" collapsed="false">
      <c r="A875" s="19"/>
      <c r="G875" s="7"/>
      <c r="H875" s="1"/>
      <c r="J875" s="1"/>
    </row>
    <row r="876" customFormat="false" ht="12.75" hidden="false" customHeight="false" outlineLevel="0" collapsed="false">
      <c r="A876" s="19"/>
      <c r="G876" s="7"/>
      <c r="H876" s="1"/>
      <c r="J876" s="1"/>
    </row>
    <row r="877" customFormat="false" ht="12.75" hidden="false" customHeight="false" outlineLevel="0" collapsed="false">
      <c r="A877" s="19"/>
      <c r="G877" s="7"/>
      <c r="H877" s="1"/>
      <c r="J877" s="1"/>
    </row>
    <row r="878" customFormat="false" ht="12.75" hidden="false" customHeight="false" outlineLevel="0" collapsed="false">
      <c r="A878" s="19"/>
      <c r="G878" s="7"/>
      <c r="H878" s="1"/>
      <c r="J878" s="1"/>
    </row>
    <row r="879" customFormat="false" ht="12.75" hidden="false" customHeight="false" outlineLevel="0" collapsed="false">
      <c r="A879" s="19"/>
      <c r="G879" s="7"/>
      <c r="H879" s="1"/>
      <c r="J879" s="1"/>
    </row>
    <row r="880" customFormat="false" ht="12.75" hidden="false" customHeight="false" outlineLevel="0" collapsed="false">
      <c r="A880" s="19"/>
      <c r="G880" s="7"/>
      <c r="H880" s="1"/>
      <c r="J880" s="1"/>
    </row>
    <row r="881" customFormat="false" ht="12.75" hidden="false" customHeight="false" outlineLevel="0" collapsed="false">
      <c r="A881" s="19"/>
      <c r="G881" s="7"/>
      <c r="H881" s="1"/>
      <c r="J881" s="1"/>
    </row>
    <row r="882" customFormat="false" ht="12.75" hidden="false" customHeight="false" outlineLevel="0" collapsed="false">
      <c r="A882" s="19"/>
      <c r="G882" s="7"/>
      <c r="H882" s="1"/>
      <c r="J882" s="1"/>
    </row>
    <row r="883" customFormat="false" ht="12.75" hidden="false" customHeight="false" outlineLevel="0" collapsed="false">
      <c r="A883" s="19"/>
      <c r="G883" s="7"/>
      <c r="H883" s="1"/>
      <c r="J883" s="1"/>
    </row>
    <row r="884" customFormat="false" ht="12.75" hidden="false" customHeight="false" outlineLevel="0" collapsed="false">
      <c r="A884" s="19"/>
      <c r="G884" s="7"/>
      <c r="H884" s="1"/>
      <c r="J884" s="1"/>
    </row>
    <row r="885" customFormat="false" ht="12.75" hidden="false" customHeight="false" outlineLevel="0" collapsed="false">
      <c r="A885" s="19"/>
      <c r="G885" s="7"/>
      <c r="H885" s="1"/>
      <c r="J885" s="1"/>
    </row>
    <row r="886" customFormat="false" ht="12.75" hidden="false" customHeight="false" outlineLevel="0" collapsed="false">
      <c r="A886" s="19"/>
      <c r="G886" s="7"/>
      <c r="H886" s="1"/>
      <c r="J886" s="1"/>
    </row>
    <row r="887" customFormat="false" ht="12.75" hidden="false" customHeight="false" outlineLevel="0" collapsed="false">
      <c r="A887" s="19"/>
      <c r="G887" s="7"/>
      <c r="H887" s="1"/>
      <c r="J887" s="1"/>
    </row>
    <row r="888" customFormat="false" ht="12.75" hidden="false" customHeight="false" outlineLevel="0" collapsed="false">
      <c r="A888" s="19"/>
      <c r="G888" s="7"/>
      <c r="H888" s="1"/>
      <c r="J888" s="1"/>
    </row>
    <row r="889" customFormat="false" ht="12.75" hidden="false" customHeight="false" outlineLevel="0" collapsed="false">
      <c r="A889" s="19"/>
      <c r="G889" s="7"/>
      <c r="H889" s="1"/>
      <c r="J889" s="1"/>
    </row>
    <row r="890" customFormat="false" ht="12.75" hidden="false" customHeight="false" outlineLevel="0" collapsed="false">
      <c r="A890" s="19"/>
      <c r="G890" s="7"/>
      <c r="H890" s="1"/>
      <c r="J890" s="1"/>
    </row>
    <row r="891" customFormat="false" ht="12.75" hidden="false" customHeight="false" outlineLevel="0" collapsed="false">
      <c r="A891" s="19"/>
      <c r="G891" s="7"/>
      <c r="H891" s="1"/>
      <c r="J891" s="1"/>
    </row>
    <row r="892" customFormat="false" ht="12.75" hidden="false" customHeight="false" outlineLevel="0" collapsed="false">
      <c r="A892" s="19"/>
      <c r="G892" s="7"/>
      <c r="H892" s="1"/>
      <c r="J892" s="1"/>
    </row>
    <row r="893" customFormat="false" ht="12.75" hidden="false" customHeight="false" outlineLevel="0" collapsed="false">
      <c r="A893" s="19"/>
      <c r="G893" s="7"/>
      <c r="H893" s="1"/>
      <c r="J893" s="1"/>
    </row>
    <row r="894" customFormat="false" ht="12.75" hidden="false" customHeight="false" outlineLevel="0" collapsed="false">
      <c r="A894" s="19"/>
      <c r="G894" s="7"/>
      <c r="H894" s="1"/>
      <c r="J894" s="1"/>
    </row>
    <row r="895" customFormat="false" ht="12.75" hidden="false" customHeight="false" outlineLevel="0" collapsed="false">
      <c r="A895" s="19"/>
      <c r="G895" s="7"/>
      <c r="H895" s="1"/>
      <c r="J895" s="1"/>
    </row>
    <row r="896" customFormat="false" ht="12.75" hidden="false" customHeight="false" outlineLevel="0" collapsed="false">
      <c r="A896" s="19"/>
      <c r="G896" s="7"/>
      <c r="H896" s="1"/>
      <c r="J896" s="1"/>
    </row>
    <row r="897" customFormat="false" ht="12.75" hidden="false" customHeight="false" outlineLevel="0" collapsed="false">
      <c r="A897" s="19"/>
      <c r="G897" s="7"/>
      <c r="H897" s="1"/>
      <c r="J897" s="1"/>
    </row>
    <row r="898" customFormat="false" ht="12.75" hidden="false" customHeight="false" outlineLevel="0" collapsed="false">
      <c r="A898" s="19"/>
      <c r="G898" s="7"/>
      <c r="H898" s="1"/>
      <c r="J898" s="1"/>
    </row>
    <row r="899" customFormat="false" ht="12.75" hidden="false" customHeight="false" outlineLevel="0" collapsed="false">
      <c r="A899" s="19"/>
      <c r="G899" s="7"/>
      <c r="H899" s="1"/>
      <c r="J899" s="1"/>
    </row>
    <row r="900" customFormat="false" ht="12.75" hidden="false" customHeight="false" outlineLevel="0" collapsed="false">
      <c r="A900" s="19"/>
      <c r="G900" s="7"/>
      <c r="H900" s="1"/>
      <c r="J900" s="1"/>
    </row>
    <row r="901" customFormat="false" ht="12.75" hidden="false" customHeight="false" outlineLevel="0" collapsed="false">
      <c r="A901" s="19"/>
      <c r="G901" s="7"/>
      <c r="H901" s="1"/>
      <c r="J901" s="1"/>
    </row>
    <row r="902" customFormat="false" ht="12.75" hidden="false" customHeight="false" outlineLevel="0" collapsed="false">
      <c r="A902" s="19"/>
      <c r="G902" s="7"/>
      <c r="H902" s="1"/>
      <c r="J902" s="1"/>
    </row>
    <row r="903" customFormat="false" ht="12.75" hidden="false" customHeight="false" outlineLevel="0" collapsed="false">
      <c r="A903" s="19"/>
      <c r="G903" s="7"/>
      <c r="H903" s="1"/>
      <c r="J903" s="1"/>
    </row>
    <row r="904" customFormat="false" ht="12.75" hidden="false" customHeight="false" outlineLevel="0" collapsed="false">
      <c r="A904" s="19"/>
      <c r="G904" s="7"/>
      <c r="H904" s="1"/>
      <c r="J904" s="1"/>
    </row>
    <row r="905" customFormat="false" ht="12.75" hidden="false" customHeight="false" outlineLevel="0" collapsed="false">
      <c r="A905" s="19"/>
      <c r="G905" s="7"/>
      <c r="H905" s="1"/>
      <c r="J905" s="1"/>
    </row>
    <row r="906" customFormat="false" ht="12.75" hidden="false" customHeight="false" outlineLevel="0" collapsed="false">
      <c r="A906" s="19"/>
      <c r="G906" s="7"/>
      <c r="H906" s="1"/>
      <c r="J906" s="1"/>
    </row>
    <row r="907" customFormat="false" ht="12.75" hidden="false" customHeight="false" outlineLevel="0" collapsed="false">
      <c r="A907" s="19"/>
      <c r="G907" s="7"/>
      <c r="H907" s="1"/>
      <c r="J907" s="1"/>
    </row>
    <row r="908" customFormat="false" ht="12.75" hidden="false" customHeight="false" outlineLevel="0" collapsed="false">
      <c r="A908" s="19"/>
      <c r="G908" s="7"/>
      <c r="H908" s="1"/>
      <c r="J908" s="1"/>
    </row>
    <row r="909" customFormat="false" ht="12.75" hidden="false" customHeight="false" outlineLevel="0" collapsed="false">
      <c r="A909" s="19"/>
      <c r="G909" s="7"/>
      <c r="H909" s="1"/>
      <c r="J909" s="1"/>
    </row>
    <row r="910" customFormat="false" ht="12.75" hidden="false" customHeight="false" outlineLevel="0" collapsed="false">
      <c r="A910" s="19"/>
      <c r="G910" s="7"/>
      <c r="H910" s="1"/>
      <c r="J910" s="1"/>
    </row>
    <row r="911" customFormat="false" ht="12.75" hidden="false" customHeight="false" outlineLevel="0" collapsed="false">
      <c r="A911" s="19"/>
      <c r="G911" s="7"/>
      <c r="H911" s="1"/>
      <c r="J911" s="1"/>
    </row>
    <row r="912" customFormat="false" ht="12.75" hidden="false" customHeight="false" outlineLevel="0" collapsed="false">
      <c r="A912" s="19"/>
      <c r="G912" s="7"/>
      <c r="H912" s="1"/>
      <c r="J912" s="1"/>
    </row>
    <row r="913" customFormat="false" ht="12.75" hidden="false" customHeight="false" outlineLevel="0" collapsed="false">
      <c r="A913" s="19"/>
      <c r="G913" s="7"/>
      <c r="H913" s="1"/>
      <c r="J913" s="1"/>
    </row>
    <row r="914" customFormat="false" ht="12.75" hidden="false" customHeight="false" outlineLevel="0" collapsed="false">
      <c r="A914" s="19"/>
      <c r="G914" s="7"/>
      <c r="H914" s="1"/>
      <c r="J914" s="1"/>
    </row>
    <row r="915" customFormat="false" ht="12.75" hidden="false" customHeight="false" outlineLevel="0" collapsed="false">
      <c r="A915" s="19"/>
      <c r="G915" s="7"/>
      <c r="H915" s="1"/>
      <c r="J915" s="1"/>
    </row>
    <row r="916" customFormat="false" ht="12.75" hidden="false" customHeight="false" outlineLevel="0" collapsed="false">
      <c r="A916" s="19"/>
      <c r="G916" s="7"/>
      <c r="H916" s="1"/>
      <c r="J916" s="1"/>
    </row>
    <row r="917" customFormat="false" ht="12.75" hidden="false" customHeight="false" outlineLevel="0" collapsed="false">
      <c r="A917" s="19"/>
      <c r="G917" s="7"/>
      <c r="H917" s="1"/>
      <c r="J917" s="1"/>
    </row>
    <row r="918" customFormat="false" ht="12.75" hidden="false" customHeight="false" outlineLevel="0" collapsed="false">
      <c r="A918" s="19"/>
      <c r="G918" s="7"/>
      <c r="H918" s="1"/>
      <c r="J918" s="1"/>
    </row>
    <row r="919" customFormat="false" ht="12.75" hidden="false" customHeight="false" outlineLevel="0" collapsed="false">
      <c r="A919" s="19"/>
      <c r="G919" s="7"/>
      <c r="H919" s="1"/>
      <c r="J919" s="1"/>
    </row>
    <row r="920" customFormat="false" ht="12.75" hidden="false" customHeight="false" outlineLevel="0" collapsed="false">
      <c r="A920" s="19"/>
      <c r="G920" s="7"/>
      <c r="H920" s="1"/>
      <c r="J920" s="1"/>
    </row>
    <row r="921" customFormat="false" ht="12.75" hidden="false" customHeight="false" outlineLevel="0" collapsed="false">
      <c r="A921" s="19"/>
      <c r="G921" s="7"/>
      <c r="H921" s="1"/>
      <c r="J921" s="1"/>
    </row>
    <row r="922" customFormat="false" ht="12.75" hidden="false" customHeight="false" outlineLevel="0" collapsed="false">
      <c r="A922" s="19"/>
      <c r="G922" s="7"/>
      <c r="H922" s="1"/>
      <c r="J922" s="1"/>
    </row>
    <row r="923" customFormat="false" ht="12.75" hidden="false" customHeight="false" outlineLevel="0" collapsed="false">
      <c r="A923" s="19"/>
      <c r="G923" s="7"/>
      <c r="H923" s="1"/>
      <c r="J923" s="1"/>
    </row>
    <row r="924" customFormat="false" ht="12.75" hidden="false" customHeight="false" outlineLevel="0" collapsed="false">
      <c r="A924" s="19"/>
      <c r="G924" s="7"/>
      <c r="H924" s="1"/>
      <c r="J924" s="1"/>
    </row>
    <row r="925" customFormat="false" ht="12.75" hidden="false" customHeight="false" outlineLevel="0" collapsed="false">
      <c r="A925" s="19"/>
      <c r="G925" s="7"/>
      <c r="H925" s="1"/>
      <c r="J925" s="1"/>
    </row>
    <row r="926" customFormat="false" ht="12.75" hidden="false" customHeight="false" outlineLevel="0" collapsed="false">
      <c r="A926" s="19"/>
      <c r="G926" s="7"/>
      <c r="H926" s="1"/>
      <c r="J926" s="1"/>
    </row>
    <row r="927" customFormat="false" ht="12.75" hidden="false" customHeight="false" outlineLevel="0" collapsed="false">
      <c r="A927" s="19"/>
      <c r="G927" s="7"/>
      <c r="H927" s="1"/>
      <c r="J927" s="1"/>
    </row>
    <row r="928" customFormat="false" ht="12.75" hidden="false" customHeight="false" outlineLevel="0" collapsed="false">
      <c r="A928" s="19"/>
      <c r="G928" s="7"/>
      <c r="H928" s="1"/>
      <c r="J928" s="1"/>
    </row>
    <row r="929" customFormat="false" ht="12.75" hidden="false" customHeight="false" outlineLevel="0" collapsed="false">
      <c r="A929" s="19"/>
      <c r="G929" s="7"/>
      <c r="H929" s="1"/>
      <c r="J929" s="1"/>
    </row>
    <row r="930" customFormat="false" ht="12.75" hidden="false" customHeight="false" outlineLevel="0" collapsed="false">
      <c r="A930" s="19"/>
      <c r="G930" s="7"/>
      <c r="H930" s="1"/>
      <c r="J930" s="1"/>
    </row>
    <row r="931" customFormat="false" ht="12.75" hidden="false" customHeight="false" outlineLevel="0" collapsed="false">
      <c r="A931" s="19"/>
      <c r="G931" s="7"/>
      <c r="H931" s="1"/>
      <c r="J931" s="1"/>
    </row>
    <row r="932" customFormat="false" ht="12.75" hidden="false" customHeight="false" outlineLevel="0" collapsed="false">
      <c r="A932" s="19"/>
      <c r="G932" s="7"/>
      <c r="H932" s="1"/>
      <c r="J932" s="1"/>
    </row>
    <row r="933" customFormat="false" ht="12.75" hidden="false" customHeight="false" outlineLevel="0" collapsed="false">
      <c r="A933" s="19"/>
      <c r="G933" s="7"/>
      <c r="H933" s="1"/>
      <c r="J933" s="1"/>
    </row>
    <row r="934" customFormat="false" ht="12.75" hidden="false" customHeight="false" outlineLevel="0" collapsed="false">
      <c r="A934" s="19"/>
      <c r="G934" s="7"/>
      <c r="H934" s="1"/>
      <c r="J934" s="1"/>
    </row>
    <row r="935" customFormat="false" ht="12.75" hidden="false" customHeight="false" outlineLevel="0" collapsed="false">
      <c r="A935" s="19"/>
      <c r="G935" s="7"/>
      <c r="H935" s="1"/>
      <c r="J935" s="1"/>
    </row>
    <row r="936" customFormat="false" ht="12.75" hidden="false" customHeight="false" outlineLevel="0" collapsed="false">
      <c r="A936" s="19"/>
      <c r="G936" s="7"/>
      <c r="H936" s="1"/>
      <c r="J936" s="1"/>
    </row>
    <row r="937" customFormat="false" ht="12.75" hidden="false" customHeight="false" outlineLevel="0" collapsed="false">
      <c r="A937" s="19"/>
      <c r="G937" s="7"/>
      <c r="H937" s="1"/>
      <c r="J937" s="1"/>
    </row>
    <row r="938" customFormat="false" ht="12.75" hidden="false" customHeight="false" outlineLevel="0" collapsed="false">
      <c r="A938" s="19"/>
      <c r="G938" s="7"/>
      <c r="H938" s="1"/>
      <c r="J938" s="1"/>
    </row>
    <row r="939" customFormat="false" ht="12.75" hidden="false" customHeight="false" outlineLevel="0" collapsed="false">
      <c r="A939" s="19"/>
      <c r="G939" s="7"/>
      <c r="H939" s="1"/>
      <c r="J939" s="1"/>
    </row>
    <row r="940" customFormat="false" ht="12.75" hidden="false" customHeight="false" outlineLevel="0" collapsed="false">
      <c r="A940" s="19"/>
      <c r="G940" s="7"/>
      <c r="H940" s="1"/>
      <c r="J940" s="1"/>
    </row>
    <row r="941" customFormat="false" ht="12.75" hidden="false" customHeight="false" outlineLevel="0" collapsed="false">
      <c r="A941" s="19"/>
      <c r="G941" s="7"/>
      <c r="H941" s="1"/>
      <c r="J941" s="1"/>
    </row>
    <row r="942" customFormat="false" ht="12.75" hidden="false" customHeight="false" outlineLevel="0" collapsed="false">
      <c r="A942" s="19"/>
      <c r="G942" s="7"/>
      <c r="H942" s="1"/>
      <c r="J942" s="1"/>
    </row>
    <row r="943" customFormat="false" ht="12.75" hidden="false" customHeight="false" outlineLevel="0" collapsed="false">
      <c r="A943" s="19"/>
      <c r="G943" s="7"/>
      <c r="H943" s="1"/>
      <c r="J943" s="1"/>
    </row>
    <row r="944" customFormat="false" ht="12.75" hidden="false" customHeight="false" outlineLevel="0" collapsed="false">
      <c r="A944" s="19"/>
      <c r="G944" s="7"/>
      <c r="H944" s="1"/>
      <c r="J944" s="1"/>
    </row>
    <row r="945" customFormat="false" ht="12.75" hidden="false" customHeight="false" outlineLevel="0" collapsed="false">
      <c r="A945" s="19"/>
      <c r="G945" s="7"/>
      <c r="H945" s="1"/>
      <c r="J945" s="1"/>
    </row>
    <row r="946" customFormat="false" ht="12.75" hidden="false" customHeight="false" outlineLevel="0" collapsed="false">
      <c r="A946" s="19"/>
      <c r="G946" s="7"/>
      <c r="H946" s="1"/>
      <c r="J946" s="1"/>
    </row>
    <row r="947" customFormat="false" ht="12.75" hidden="false" customHeight="false" outlineLevel="0" collapsed="false">
      <c r="A947" s="19"/>
      <c r="G947" s="7"/>
      <c r="H947" s="1"/>
      <c r="J947" s="1"/>
    </row>
    <row r="948" customFormat="false" ht="12.75" hidden="false" customHeight="false" outlineLevel="0" collapsed="false">
      <c r="A948" s="19"/>
      <c r="G948" s="7"/>
      <c r="H948" s="1"/>
      <c r="J948" s="1"/>
    </row>
    <row r="949" customFormat="false" ht="12.75" hidden="false" customHeight="false" outlineLevel="0" collapsed="false">
      <c r="A949" s="19"/>
      <c r="G949" s="7"/>
      <c r="H949" s="1"/>
      <c r="J949" s="1"/>
    </row>
    <row r="950" customFormat="false" ht="12.75" hidden="false" customHeight="false" outlineLevel="0" collapsed="false">
      <c r="A950" s="19"/>
      <c r="G950" s="7"/>
      <c r="H950" s="1"/>
      <c r="J950" s="1"/>
    </row>
    <row r="951" customFormat="false" ht="12.75" hidden="false" customHeight="false" outlineLevel="0" collapsed="false">
      <c r="A951" s="19"/>
      <c r="G951" s="7"/>
      <c r="H951" s="1"/>
      <c r="J951" s="1"/>
    </row>
    <row r="952" customFormat="false" ht="12.75" hidden="false" customHeight="false" outlineLevel="0" collapsed="false">
      <c r="A952" s="19"/>
      <c r="G952" s="7"/>
      <c r="H952" s="1"/>
      <c r="J952" s="1"/>
    </row>
    <row r="953" customFormat="false" ht="12.75" hidden="false" customHeight="false" outlineLevel="0" collapsed="false">
      <c r="A953" s="19"/>
      <c r="G953" s="7"/>
      <c r="H953" s="1"/>
      <c r="J953" s="1"/>
    </row>
    <row r="954" customFormat="false" ht="12.75" hidden="false" customHeight="false" outlineLevel="0" collapsed="false">
      <c r="A954" s="19"/>
      <c r="G954" s="7"/>
      <c r="H954" s="1"/>
      <c r="J954" s="1"/>
    </row>
    <row r="955" customFormat="false" ht="12.75" hidden="false" customHeight="false" outlineLevel="0" collapsed="false">
      <c r="A955" s="19"/>
      <c r="G955" s="7"/>
      <c r="H955" s="1"/>
      <c r="J955" s="1"/>
    </row>
    <row r="956" customFormat="false" ht="12.75" hidden="false" customHeight="false" outlineLevel="0" collapsed="false">
      <c r="A956" s="19"/>
      <c r="G956" s="7"/>
      <c r="H956" s="1"/>
      <c r="J956" s="1"/>
    </row>
    <row r="957" customFormat="false" ht="12.75" hidden="false" customHeight="false" outlineLevel="0" collapsed="false">
      <c r="A957" s="19"/>
      <c r="G957" s="7"/>
      <c r="H957" s="1"/>
      <c r="J957" s="1"/>
    </row>
    <row r="958" customFormat="false" ht="12.75" hidden="false" customHeight="false" outlineLevel="0" collapsed="false">
      <c r="A958" s="19"/>
      <c r="G958" s="7"/>
      <c r="H958" s="1"/>
      <c r="J958" s="1"/>
    </row>
    <row r="959" customFormat="false" ht="12.75" hidden="false" customHeight="false" outlineLevel="0" collapsed="false">
      <c r="A959" s="19"/>
      <c r="G959" s="7"/>
      <c r="H959" s="1"/>
      <c r="J959" s="1"/>
    </row>
    <row r="960" customFormat="false" ht="12.75" hidden="false" customHeight="false" outlineLevel="0" collapsed="false">
      <c r="A960" s="19"/>
      <c r="G960" s="7"/>
      <c r="H960" s="1"/>
      <c r="J960" s="1"/>
    </row>
    <row r="961" customFormat="false" ht="12.75" hidden="false" customHeight="false" outlineLevel="0" collapsed="false">
      <c r="A961" s="19"/>
      <c r="G961" s="7"/>
      <c r="H961" s="1"/>
      <c r="J961" s="1"/>
    </row>
    <row r="962" customFormat="false" ht="12.75" hidden="false" customHeight="false" outlineLevel="0" collapsed="false">
      <c r="A962" s="19"/>
      <c r="G962" s="7"/>
      <c r="H962" s="1"/>
      <c r="J962" s="1"/>
    </row>
    <row r="963" customFormat="false" ht="12.75" hidden="false" customHeight="false" outlineLevel="0" collapsed="false">
      <c r="A963" s="19"/>
      <c r="G963" s="7"/>
      <c r="H963" s="1"/>
      <c r="J963" s="1"/>
    </row>
    <row r="964" customFormat="false" ht="12.75" hidden="false" customHeight="false" outlineLevel="0" collapsed="false">
      <c r="A964" s="19"/>
      <c r="G964" s="7"/>
      <c r="H964" s="1"/>
      <c r="J964" s="1"/>
    </row>
    <row r="965" customFormat="false" ht="12.75" hidden="false" customHeight="false" outlineLevel="0" collapsed="false">
      <c r="A965" s="19"/>
      <c r="G965" s="7"/>
      <c r="H965" s="1"/>
      <c r="J965" s="1"/>
    </row>
    <row r="966" customFormat="false" ht="12.75" hidden="false" customHeight="false" outlineLevel="0" collapsed="false">
      <c r="A966" s="19"/>
      <c r="G966" s="7"/>
      <c r="H966" s="1"/>
      <c r="J966" s="1"/>
    </row>
    <row r="967" customFormat="false" ht="12.75" hidden="false" customHeight="false" outlineLevel="0" collapsed="false">
      <c r="A967" s="19"/>
      <c r="G967" s="7"/>
      <c r="H967" s="1"/>
      <c r="J967" s="1"/>
    </row>
    <row r="968" customFormat="false" ht="12.75" hidden="false" customHeight="false" outlineLevel="0" collapsed="false">
      <c r="A968" s="19"/>
      <c r="G968" s="7"/>
      <c r="H968" s="1"/>
      <c r="J968" s="1"/>
    </row>
    <row r="969" customFormat="false" ht="12.75" hidden="false" customHeight="false" outlineLevel="0" collapsed="false">
      <c r="A969" s="19"/>
      <c r="G969" s="7"/>
      <c r="H969" s="1"/>
      <c r="J969" s="1"/>
    </row>
    <row r="970" customFormat="false" ht="12.75" hidden="false" customHeight="false" outlineLevel="0" collapsed="false">
      <c r="A970" s="19"/>
      <c r="G970" s="7"/>
      <c r="H970" s="1"/>
      <c r="J970" s="1"/>
    </row>
    <row r="971" customFormat="false" ht="12.75" hidden="false" customHeight="false" outlineLevel="0" collapsed="false">
      <c r="A971" s="19"/>
      <c r="G971" s="7"/>
      <c r="H971" s="1"/>
      <c r="J971" s="1"/>
    </row>
    <row r="972" customFormat="false" ht="12.75" hidden="false" customHeight="false" outlineLevel="0" collapsed="false">
      <c r="A972" s="19"/>
      <c r="G972" s="7"/>
      <c r="H972" s="1"/>
      <c r="J972" s="1"/>
    </row>
    <row r="973" customFormat="false" ht="12.75" hidden="false" customHeight="false" outlineLevel="0" collapsed="false">
      <c r="A973" s="19"/>
      <c r="G973" s="7"/>
      <c r="H973" s="1"/>
      <c r="J973" s="1"/>
    </row>
    <row r="974" customFormat="false" ht="12.75" hidden="false" customHeight="false" outlineLevel="0" collapsed="false">
      <c r="A974" s="19"/>
      <c r="G974" s="7"/>
      <c r="H974" s="1"/>
      <c r="J974" s="1"/>
    </row>
    <row r="975" customFormat="false" ht="12.75" hidden="false" customHeight="false" outlineLevel="0" collapsed="false">
      <c r="A975" s="19"/>
      <c r="G975" s="7"/>
      <c r="H975" s="1"/>
      <c r="J975" s="1"/>
    </row>
    <row r="976" customFormat="false" ht="12.75" hidden="false" customHeight="false" outlineLevel="0" collapsed="false">
      <c r="A976" s="19"/>
      <c r="G976" s="7"/>
      <c r="H976" s="1"/>
      <c r="J976" s="1"/>
    </row>
    <row r="977" customFormat="false" ht="12.75" hidden="false" customHeight="false" outlineLevel="0" collapsed="false">
      <c r="A977" s="19"/>
      <c r="G977" s="7"/>
      <c r="H977" s="1"/>
      <c r="J977" s="1"/>
    </row>
    <row r="978" customFormat="false" ht="12.75" hidden="false" customHeight="false" outlineLevel="0" collapsed="false">
      <c r="A978" s="19"/>
      <c r="G978" s="7"/>
      <c r="H978" s="1"/>
      <c r="J978" s="1"/>
    </row>
    <row r="979" customFormat="false" ht="12.75" hidden="false" customHeight="false" outlineLevel="0" collapsed="false">
      <c r="A979" s="19"/>
      <c r="G979" s="7"/>
      <c r="H979" s="1"/>
      <c r="J979" s="1"/>
    </row>
    <row r="980" customFormat="false" ht="12.75" hidden="false" customHeight="false" outlineLevel="0" collapsed="false">
      <c r="A980" s="19"/>
      <c r="G980" s="7"/>
      <c r="H980" s="1"/>
      <c r="J980" s="1"/>
    </row>
    <row r="981" customFormat="false" ht="12.75" hidden="false" customHeight="false" outlineLevel="0" collapsed="false">
      <c r="A981" s="19"/>
      <c r="G981" s="7"/>
      <c r="H981" s="1"/>
      <c r="J981" s="1"/>
    </row>
    <row r="982" customFormat="false" ht="12.75" hidden="false" customHeight="false" outlineLevel="0" collapsed="false">
      <c r="A982" s="19"/>
      <c r="G982" s="7"/>
      <c r="H982" s="1"/>
      <c r="J982" s="1"/>
    </row>
    <row r="983" customFormat="false" ht="12.75" hidden="false" customHeight="false" outlineLevel="0" collapsed="false">
      <c r="A983" s="19"/>
      <c r="G983" s="7"/>
      <c r="H983" s="1"/>
      <c r="J983" s="1"/>
    </row>
    <row r="984" customFormat="false" ht="12.75" hidden="false" customHeight="false" outlineLevel="0" collapsed="false">
      <c r="A984" s="19"/>
      <c r="G984" s="7"/>
      <c r="H984" s="1"/>
      <c r="J984" s="1"/>
    </row>
    <row r="985" customFormat="false" ht="12.75" hidden="false" customHeight="false" outlineLevel="0" collapsed="false">
      <c r="A985" s="19"/>
      <c r="G985" s="7"/>
      <c r="H985" s="1"/>
      <c r="J985" s="1"/>
    </row>
    <row r="986" customFormat="false" ht="12.75" hidden="false" customHeight="false" outlineLevel="0" collapsed="false">
      <c r="A986" s="19"/>
      <c r="G986" s="7"/>
      <c r="H986" s="1"/>
      <c r="J986" s="1"/>
    </row>
    <row r="987" customFormat="false" ht="12.75" hidden="false" customHeight="false" outlineLevel="0" collapsed="false">
      <c r="A987" s="19"/>
      <c r="G987" s="7"/>
      <c r="H987" s="1"/>
      <c r="J987" s="1"/>
    </row>
    <row r="988" customFormat="false" ht="12.75" hidden="false" customHeight="false" outlineLevel="0" collapsed="false">
      <c r="A988" s="19"/>
      <c r="G988" s="7"/>
      <c r="H988" s="1"/>
      <c r="J988" s="1"/>
    </row>
    <row r="989" customFormat="false" ht="12.75" hidden="false" customHeight="false" outlineLevel="0" collapsed="false">
      <c r="A989" s="19"/>
      <c r="G989" s="7"/>
      <c r="H989" s="1"/>
      <c r="J989" s="1"/>
    </row>
    <row r="990" customFormat="false" ht="12.75" hidden="false" customHeight="false" outlineLevel="0" collapsed="false">
      <c r="A990" s="19"/>
      <c r="G990" s="7"/>
      <c r="H990" s="1"/>
      <c r="J990" s="1"/>
    </row>
    <row r="991" customFormat="false" ht="12.75" hidden="false" customHeight="false" outlineLevel="0" collapsed="false">
      <c r="A991" s="19"/>
      <c r="G991" s="7"/>
      <c r="H991" s="1"/>
      <c r="J991" s="1"/>
    </row>
    <row r="992" customFormat="false" ht="12.75" hidden="false" customHeight="false" outlineLevel="0" collapsed="false">
      <c r="A992" s="19"/>
      <c r="G992" s="7"/>
      <c r="H992" s="1"/>
      <c r="J992" s="1"/>
    </row>
    <row r="993" customFormat="false" ht="12.75" hidden="false" customHeight="false" outlineLevel="0" collapsed="false">
      <c r="A993" s="19"/>
      <c r="G993" s="7"/>
      <c r="H993" s="1"/>
      <c r="J993" s="1"/>
    </row>
    <row r="994" customFormat="false" ht="12.75" hidden="false" customHeight="false" outlineLevel="0" collapsed="false">
      <c r="A994" s="19"/>
      <c r="G994" s="7"/>
      <c r="H994" s="1"/>
      <c r="J994" s="1"/>
    </row>
    <row r="995" customFormat="false" ht="12.75" hidden="false" customHeight="false" outlineLevel="0" collapsed="false">
      <c r="A995" s="19"/>
      <c r="G995" s="7"/>
      <c r="H995" s="1"/>
      <c r="J995" s="1"/>
    </row>
    <row r="996" customFormat="false" ht="12.75" hidden="false" customHeight="false" outlineLevel="0" collapsed="false">
      <c r="A996" s="19"/>
      <c r="G996" s="7"/>
      <c r="H996" s="1"/>
      <c r="J996" s="1"/>
    </row>
    <row r="997" customFormat="false" ht="12.75" hidden="false" customHeight="false" outlineLevel="0" collapsed="false">
      <c r="A997" s="19"/>
      <c r="G997" s="7"/>
      <c r="H997" s="1"/>
      <c r="J997" s="1"/>
    </row>
    <row r="998" customFormat="false" ht="12.75" hidden="false" customHeight="false" outlineLevel="0" collapsed="false">
      <c r="A998" s="19"/>
      <c r="G998" s="7"/>
      <c r="H998" s="1"/>
      <c r="J998" s="1"/>
    </row>
    <row r="999" customFormat="false" ht="12.75" hidden="false" customHeight="false" outlineLevel="0" collapsed="false">
      <c r="A999" s="19"/>
      <c r="G999" s="7"/>
      <c r="H999" s="1"/>
      <c r="J999" s="1"/>
    </row>
    <row r="1000" customFormat="false" ht="12.75" hidden="false" customHeight="false" outlineLevel="0" collapsed="false">
      <c r="A1000" s="19"/>
      <c r="G1000" s="7"/>
      <c r="H1000" s="1"/>
      <c r="J1000" s="1"/>
    </row>
    <row r="1001" customFormat="false" ht="12.75" hidden="false" customHeight="false" outlineLevel="0" collapsed="false">
      <c r="A1001" s="19"/>
      <c r="G1001" s="7"/>
      <c r="H1001" s="1"/>
      <c r="J1001" s="1"/>
    </row>
    <row r="1002" customFormat="false" ht="12.75" hidden="false" customHeight="false" outlineLevel="0" collapsed="false">
      <c r="A1002" s="19"/>
      <c r="G1002" s="7"/>
      <c r="H1002" s="1"/>
      <c r="J1002" s="1"/>
    </row>
    <row r="1003" customFormat="false" ht="12.75" hidden="false" customHeight="false" outlineLevel="0" collapsed="false">
      <c r="A1003" s="19"/>
      <c r="G1003" s="7"/>
      <c r="H1003" s="1"/>
      <c r="J1003" s="1"/>
    </row>
    <row r="1004" customFormat="false" ht="12.75" hidden="false" customHeight="false" outlineLevel="0" collapsed="false">
      <c r="A1004" s="19"/>
      <c r="G1004" s="7"/>
      <c r="H1004" s="1"/>
      <c r="J1004" s="1"/>
    </row>
    <row r="1005" customFormat="false" ht="12.75" hidden="false" customHeight="false" outlineLevel="0" collapsed="false">
      <c r="A1005" s="19"/>
      <c r="G1005" s="7"/>
      <c r="H1005" s="1"/>
      <c r="J1005" s="1"/>
    </row>
    <row r="1006" customFormat="false" ht="12.75" hidden="false" customHeight="false" outlineLevel="0" collapsed="false">
      <c r="A1006" s="19"/>
      <c r="G1006" s="7"/>
      <c r="H1006" s="1"/>
      <c r="J1006" s="1"/>
    </row>
    <row r="1007" customFormat="false" ht="12.75" hidden="false" customHeight="false" outlineLevel="0" collapsed="false">
      <c r="A1007" s="19"/>
      <c r="G1007" s="7"/>
      <c r="H1007" s="1"/>
      <c r="J1007" s="1"/>
    </row>
    <row r="1008" customFormat="false" ht="12.75" hidden="false" customHeight="false" outlineLevel="0" collapsed="false">
      <c r="A1008" s="19"/>
      <c r="G1008" s="7"/>
      <c r="H1008" s="1"/>
      <c r="J1008" s="1"/>
    </row>
    <row r="1009" customFormat="false" ht="12.75" hidden="false" customHeight="false" outlineLevel="0" collapsed="false">
      <c r="A1009" s="19"/>
      <c r="G1009" s="7"/>
      <c r="H1009" s="1"/>
      <c r="J1009" s="1"/>
    </row>
    <row r="1010" customFormat="false" ht="12.75" hidden="false" customHeight="false" outlineLevel="0" collapsed="false">
      <c r="A1010" s="19"/>
      <c r="G1010" s="7"/>
      <c r="H1010" s="1"/>
      <c r="J1010" s="1"/>
    </row>
    <row r="1011" customFormat="false" ht="12.75" hidden="false" customHeight="false" outlineLevel="0" collapsed="false">
      <c r="A1011" s="19"/>
      <c r="G1011" s="7"/>
      <c r="H1011" s="1"/>
      <c r="J1011" s="1"/>
    </row>
    <row r="1012" customFormat="false" ht="12.75" hidden="false" customHeight="false" outlineLevel="0" collapsed="false">
      <c r="A1012" s="19"/>
      <c r="G1012" s="7"/>
      <c r="H1012" s="1"/>
      <c r="J1012" s="1"/>
    </row>
    <row r="1013" customFormat="false" ht="12.75" hidden="false" customHeight="false" outlineLevel="0" collapsed="false">
      <c r="A1013" s="19"/>
      <c r="G1013" s="7"/>
      <c r="H1013" s="1"/>
      <c r="J1013" s="1"/>
    </row>
    <row r="1014" customFormat="false" ht="12.75" hidden="false" customHeight="false" outlineLevel="0" collapsed="false">
      <c r="A1014" s="19"/>
      <c r="G1014" s="7"/>
      <c r="H1014" s="1"/>
      <c r="J1014" s="1"/>
    </row>
    <row r="1015" customFormat="false" ht="12.75" hidden="false" customHeight="false" outlineLevel="0" collapsed="false">
      <c r="A1015" s="19"/>
      <c r="G1015" s="7"/>
      <c r="H1015" s="1"/>
      <c r="J1015" s="1"/>
    </row>
    <row r="1016" customFormat="false" ht="12.75" hidden="false" customHeight="false" outlineLevel="0" collapsed="false">
      <c r="A1016" s="19"/>
      <c r="G1016" s="7"/>
      <c r="H1016" s="1"/>
      <c r="J1016" s="1"/>
    </row>
    <row r="1017" customFormat="false" ht="12.75" hidden="false" customHeight="false" outlineLevel="0" collapsed="false">
      <c r="A1017" s="19"/>
      <c r="G1017" s="7"/>
      <c r="H1017" s="1"/>
      <c r="J1017" s="1"/>
    </row>
    <row r="1018" customFormat="false" ht="12.75" hidden="false" customHeight="false" outlineLevel="0" collapsed="false">
      <c r="A1018" s="19"/>
      <c r="G1018" s="7"/>
      <c r="H1018" s="1"/>
      <c r="J1018" s="1"/>
    </row>
    <row r="1019" customFormat="false" ht="12.75" hidden="false" customHeight="false" outlineLevel="0" collapsed="false">
      <c r="A1019" s="19"/>
      <c r="G1019" s="7"/>
      <c r="H1019" s="1"/>
      <c r="J1019" s="1"/>
    </row>
    <row r="1020" customFormat="false" ht="12.75" hidden="false" customHeight="false" outlineLevel="0" collapsed="false">
      <c r="A1020" s="19"/>
      <c r="G1020" s="7"/>
      <c r="H1020" s="1"/>
      <c r="J1020" s="1"/>
    </row>
    <row r="1021" customFormat="false" ht="12.75" hidden="false" customHeight="false" outlineLevel="0" collapsed="false">
      <c r="A1021" s="19"/>
      <c r="G1021" s="7"/>
      <c r="H1021" s="1"/>
      <c r="J1021" s="1"/>
    </row>
    <row r="1022" customFormat="false" ht="12.75" hidden="false" customHeight="false" outlineLevel="0" collapsed="false">
      <c r="A1022" s="19"/>
      <c r="G1022" s="7"/>
      <c r="H1022" s="1"/>
      <c r="J1022" s="1"/>
    </row>
    <row r="1023" customFormat="false" ht="12.75" hidden="false" customHeight="false" outlineLevel="0" collapsed="false">
      <c r="A1023" s="19"/>
      <c r="G1023" s="7"/>
      <c r="H1023" s="1"/>
      <c r="J1023" s="1"/>
    </row>
    <row r="1024" customFormat="false" ht="12.75" hidden="false" customHeight="false" outlineLevel="0" collapsed="false">
      <c r="A1024" s="19"/>
      <c r="G1024" s="7"/>
      <c r="H1024" s="1"/>
      <c r="J1024" s="1"/>
    </row>
    <row r="1025" customFormat="false" ht="12.75" hidden="false" customHeight="false" outlineLevel="0" collapsed="false">
      <c r="A1025" s="19"/>
      <c r="G1025" s="7"/>
      <c r="H1025" s="1"/>
      <c r="J1025" s="1"/>
    </row>
    <row r="1026" customFormat="false" ht="12.75" hidden="false" customHeight="false" outlineLevel="0" collapsed="false">
      <c r="A1026" s="19"/>
      <c r="G1026" s="7"/>
      <c r="H1026" s="1"/>
      <c r="J1026" s="1"/>
    </row>
    <row r="1027" customFormat="false" ht="12.75" hidden="false" customHeight="false" outlineLevel="0" collapsed="false">
      <c r="A1027" s="19"/>
      <c r="G1027" s="7"/>
      <c r="H1027" s="1"/>
      <c r="J1027" s="1"/>
    </row>
    <row r="1028" customFormat="false" ht="12.75" hidden="false" customHeight="false" outlineLevel="0" collapsed="false">
      <c r="A1028" s="19"/>
      <c r="G1028" s="7"/>
      <c r="H1028" s="1"/>
      <c r="J1028" s="1"/>
    </row>
    <row r="1029" customFormat="false" ht="12.75" hidden="false" customHeight="false" outlineLevel="0" collapsed="false">
      <c r="A1029" s="19"/>
      <c r="G1029" s="7"/>
      <c r="H1029" s="1"/>
      <c r="J1029" s="1"/>
    </row>
    <row r="1030" customFormat="false" ht="12.75" hidden="false" customHeight="false" outlineLevel="0" collapsed="false">
      <c r="A1030" s="19"/>
      <c r="G1030" s="7"/>
      <c r="H1030" s="1"/>
      <c r="J1030" s="1"/>
    </row>
    <row r="1031" customFormat="false" ht="12.75" hidden="false" customHeight="false" outlineLevel="0" collapsed="false">
      <c r="A1031" s="19"/>
      <c r="G1031" s="7"/>
      <c r="H1031" s="1"/>
      <c r="J1031" s="1"/>
    </row>
    <row r="1032" customFormat="false" ht="12.75" hidden="false" customHeight="false" outlineLevel="0" collapsed="false">
      <c r="A1032" s="19"/>
      <c r="G1032" s="7"/>
      <c r="H1032" s="1"/>
      <c r="J1032" s="1"/>
    </row>
    <row r="1033" customFormat="false" ht="12.75" hidden="false" customHeight="false" outlineLevel="0" collapsed="false">
      <c r="A1033" s="19"/>
      <c r="G1033" s="7"/>
      <c r="H1033" s="1"/>
      <c r="J1033" s="1"/>
    </row>
    <row r="1034" customFormat="false" ht="12.75" hidden="false" customHeight="false" outlineLevel="0" collapsed="false">
      <c r="A1034" s="19"/>
      <c r="G1034" s="7"/>
      <c r="H1034" s="1"/>
      <c r="J1034" s="1"/>
    </row>
    <row r="1035" customFormat="false" ht="12.75" hidden="false" customHeight="false" outlineLevel="0" collapsed="false">
      <c r="A1035" s="19"/>
      <c r="G1035" s="7"/>
      <c r="H1035" s="1"/>
      <c r="J1035" s="1"/>
    </row>
    <row r="1036" customFormat="false" ht="12.75" hidden="false" customHeight="false" outlineLevel="0" collapsed="false">
      <c r="A1036" s="19"/>
      <c r="G1036" s="7"/>
      <c r="H1036" s="1"/>
      <c r="J1036" s="1"/>
    </row>
    <row r="1037" customFormat="false" ht="12.75" hidden="false" customHeight="false" outlineLevel="0" collapsed="false">
      <c r="A1037" s="19"/>
      <c r="G1037" s="7"/>
      <c r="H1037" s="1"/>
      <c r="J1037" s="1"/>
    </row>
    <row r="1038" customFormat="false" ht="12.75" hidden="false" customHeight="false" outlineLevel="0" collapsed="false">
      <c r="A1038" s="19"/>
      <c r="G1038" s="7"/>
      <c r="H1038" s="1"/>
      <c r="J1038" s="1"/>
    </row>
    <row r="1039" customFormat="false" ht="12.75" hidden="false" customHeight="false" outlineLevel="0" collapsed="false">
      <c r="A1039" s="19"/>
      <c r="G1039" s="7"/>
      <c r="H1039" s="1"/>
      <c r="J1039" s="1"/>
    </row>
    <row r="1040" customFormat="false" ht="12.75" hidden="false" customHeight="false" outlineLevel="0" collapsed="false">
      <c r="A1040" s="19"/>
      <c r="G1040" s="7"/>
      <c r="H1040" s="1"/>
      <c r="J1040" s="1"/>
    </row>
    <row r="1041" customFormat="false" ht="12.75" hidden="false" customHeight="false" outlineLevel="0" collapsed="false">
      <c r="A1041" s="19"/>
      <c r="G1041" s="7"/>
      <c r="H1041" s="1"/>
      <c r="J1041" s="1"/>
    </row>
    <row r="1042" customFormat="false" ht="12.75" hidden="false" customHeight="false" outlineLevel="0" collapsed="false">
      <c r="A1042" s="19"/>
      <c r="G1042" s="7"/>
      <c r="H1042" s="1"/>
      <c r="J1042" s="1"/>
    </row>
    <row r="1043" customFormat="false" ht="12.75" hidden="false" customHeight="false" outlineLevel="0" collapsed="false">
      <c r="A1043" s="19"/>
      <c r="G1043" s="7"/>
      <c r="H1043" s="1"/>
      <c r="J1043" s="1"/>
    </row>
    <row r="1044" customFormat="false" ht="12.75" hidden="false" customHeight="false" outlineLevel="0" collapsed="false">
      <c r="A1044" s="19"/>
      <c r="G1044" s="7"/>
      <c r="H1044" s="1"/>
      <c r="J1044" s="1"/>
    </row>
    <row r="1045" customFormat="false" ht="12.75" hidden="false" customHeight="false" outlineLevel="0" collapsed="false">
      <c r="A1045" s="19"/>
      <c r="G1045" s="7"/>
      <c r="H1045" s="1"/>
      <c r="J1045" s="1"/>
    </row>
    <row r="1046" customFormat="false" ht="12.75" hidden="false" customHeight="false" outlineLevel="0" collapsed="false">
      <c r="A1046" s="19"/>
      <c r="G1046" s="7"/>
      <c r="H1046" s="1"/>
      <c r="J1046" s="1"/>
    </row>
    <row r="1047" customFormat="false" ht="12.75" hidden="false" customHeight="false" outlineLevel="0" collapsed="false">
      <c r="A1047" s="19"/>
      <c r="G1047" s="7"/>
      <c r="H1047" s="1"/>
      <c r="J1047" s="1"/>
    </row>
    <row r="1048" customFormat="false" ht="12.75" hidden="false" customHeight="false" outlineLevel="0" collapsed="false">
      <c r="A1048" s="19"/>
      <c r="G1048" s="7"/>
      <c r="H1048" s="1"/>
      <c r="J1048" s="1"/>
    </row>
    <row r="1049" customFormat="false" ht="12.75" hidden="false" customHeight="false" outlineLevel="0" collapsed="false">
      <c r="A1049" s="19"/>
      <c r="G1049" s="7"/>
      <c r="H1049" s="1"/>
      <c r="J1049" s="1"/>
    </row>
    <row r="1050" customFormat="false" ht="12.75" hidden="false" customHeight="false" outlineLevel="0" collapsed="false">
      <c r="A1050" s="19"/>
      <c r="G1050" s="7"/>
      <c r="H1050" s="1"/>
      <c r="J1050" s="1"/>
    </row>
    <row r="1051" customFormat="false" ht="12.75" hidden="false" customHeight="false" outlineLevel="0" collapsed="false">
      <c r="A1051" s="19"/>
      <c r="G1051" s="7"/>
      <c r="H1051" s="1"/>
      <c r="J1051" s="1"/>
    </row>
    <row r="1052" customFormat="false" ht="12.75" hidden="false" customHeight="false" outlineLevel="0" collapsed="false">
      <c r="A1052" s="19"/>
      <c r="G1052" s="7"/>
      <c r="H1052" s="1"/>
      <c r="J1052" s="1"/>
    </row>
    <row r="1053" customFormat="false" ht="12.75" hidden="false" customHeight="false" outlineLevel="0" collapsed="false">
      <c r="A1053" s="19"/>
      <c r="G1053" s="7"/>
      <c r="H1053" s="1"/>
      <c r="J1053" s="1"/>
    </row>
    <row r="1054" customFormat="false" ht="12.75" hidden="false" customHeight="false" outlineLevel="0" collapsed="false">
      <c r="A1054" s="19"/>
      <c r="G1054" s="7"/>
      <c r="H1054" s="1"/>
      <c r="J1054" s="1"/>
    </row>
    <row r="1055" customFormat="false" ht="12.75" hidden="false" customHeight="false" outlineLevel="0" collapsed="false">
      <c r="A1055" s="19"/>
      <c r="G1055" s="7"/>
      <c r="H1055" s="1"/>
      <c r="J1055" s="1"/>
    </row>
    <row r="1056" customFormat="false" ht="12.75" hidden="false" customHeight="false" outlineLevel="0" collapsed="false">
      <c r="A1056" s="19"/>
      <c r="G1056" s="7"/>
      <c r="H1056" s="1"/>
      <c r="J1056" s="1"/>
    </row>
    <row r="1057" customFormat="false" ht="12.75" hidden="false" customHeight="false" outlineLevel="0" collapsed="false">
      <c r="A1057" s="19"/>
      <c r="G1057" s="7"/>
      <c r="H1057" s="1"/>
      <c r="J1057" s="1"/>
    </row>
    <row r="1058" customFormat="false" ht="12.75" hidden="false" customHeight="false" outlineLevel="0" collapsed="false">
      <c r="A1058" s="19"/>
      <c r="G1058" s="7"/>
      <c r="H1058" s="1"/>
      <c r="J1058" s="1"/>
    </row>
    <row r="1059" customFormat="false" ht="12.75" hidden="false" customHeight="false" outlineLevel="0" collapsed="false">
      <c r="A1059" s="19"/>
      <c r="G1059" s="7"/>
      <c r="H1059" s="1"/>
      <c r="J1059" s="1"/>
    </row>
    <row r="1060" customFormat="false" ht="12.75" hidden="false" customHeight="false" outlineLevel="0" collapsed="false">
      <c r="A1060" s="19"/>
      <c r="G1060" s="7"/>
      <c r="H1060" s="1"/>
      <c r="J1060" s="1"/>
    </row>
    <row r="1061" customFormat="false" ht="12.75" hidden="false" customHeight="false" outlineLevel="0" collapsed="false">
      <c r="A1061" s="19"/>
      <c r="G1061" s="7"/>
      <c r="H1061" s="1"/>
      <c r="J1061" s="1"/>
    </row>
    <row r="1062" customFormat="false" ht="12.75" hidden="false" customHeight="false" outlineLevel="0" collapsed="false">
      <c r="A1062" s="19"/>
      <c r="G1062" s="7"/>
      <c r="H1062" s="1"/>
      <c r="J1062" s="1"/>
    </row>
    <row r="1063" customFormat="false" ht="12.75" hidden="false" customHeight="false" outlineLevel="0" collapsed="false">
      <c r="A1063" s="19"/>
      <c r="G1063" s="7"/>
      <c r="H1063" s="1"/>
      <c r="J1063" s="1"/>
    </row>
    <row r="1064" customFormat="false" ht="12.75" hidden="false" customHeight="false" outlineLevel="0" collapsed="false">
      <c r="A1064" s="19"/>
      <c r="G1064" s="7"/>
      <c r="H1064" s="1"/>
      <c r="J1064" s="1"/>
    </row>
    <row r="1065" customFormat="false" ht="12.75" hidden="false" customHeight="false" outlineLevel="0" collapsed="false">
      <c r="A1065" s="19"/>
      <c r="G1065" s="7"/>
      <c r="H1065" s="1"/>
      <c r="J1065" s="1"/>
    </row>
    <row r="1066" customFormat="false" ht="12.75" hidden="false" customHeight="false" outlineLevel="0" collapsed="false">
      <c r="A1066" s="19"/>
      <c r="G1066" s="7"/>
      <c r="H1066" s="1"/>
      <c r="J1066" s="1"/>
    </row>
    <row r="1067" customFormat="false" ht="12.75" hidden="false" customHeight="false" outlineLevel="0" collapsed="false">
      <c r="A1067" s="19"/>
      <c r="G1067" s="7"/>
      <c r="H1067" s="1"/>
      <c r="J1067" s="1"/>
    </row>
    <row r="1068" customFormat="false" ht="12.75" hidden="false" customHeight="false" outlineLevel="0" collapsed="false">
      <c r="A1068" s="19"/>
      <c r="G1068" s="7"/>
      <c r="H1068" s="1"/>
      <c r="J1068" s="1"/>
    </row>
    <row r="1069" customFormat="false" ht="12.75" hidden="false" customHeight="false" outlineLevel="0" collapsed="false">
      <c r="A1069" s="19"/>
      <c r="G1069" s="7"/>
      <c r="H1069" s="1"/>
      <c r="J1069" s="1"/>
    </row>
    <row r="1070" customFormat="false" ht="12.75" hidden="false" customHeight="false" outlineLevel="0" collapsed="false">
      <c r="A1070" s="19"/>
      <c r="G1070" s="7"/>
      <c r="H1070" s="1"/>
      <c r="J1070" s="1"/>
    </row>
    <row r="1071" customFormat="false" ht="12.75" hidden="false" customHeight="false" outlineLevel="0" collapsed="false">
      <c r="A1071" s="19"/>
      <c r="G1071" s="7"/>
      <c r="H1071" s="1"/>
      <c r="J1071" s="1"/>
    </row>
    <row r="1072" customFormat="false" ht="12.75" hidden="false" customHeight="false" outlineLevel="0" collapsed="false">
      <c r="A1072" s="19"/>
      <c r="G1072" s="7"/>
      <c r="H1072" s="1"/>
      <c r="J1072" s="1"/>
    </row>
    <row r="1073" customFormat="false" ht="12.75" hidden="false" customHeight="false" outlineLevel="0" collapsed="false">
      <c r="A1073" s="19"/>
      <c r="G1073" s="7"/>
      <c r="H1073" s="1"/>
      <c r="J1073" s="1"/>
    </row>
    <row r="1074" customFormat="false" ht="12.75" hidden="false" customHeight="false" outlineLevel="0" collapsed="false">
      <c r="A1074" s="19"/>
      <c r="G1074" s="7"/>
      <c r="H1074" s="1"/>
      <c r="J1074" s="1"/>
    </row>
    <row r="1075" customFormat="false" ht="12.75" hidden="false" customHeight="false" outlineLevel="0" collapsed="false">
      <c r="A1075" s="19"/>
      <c r="G1075" s="7"/>
      <c r="H1075" s="1"/>
      <c r="J1075" s="1"/>
    </row>
    <row r="1076" customFormat="false" ht="12.75" hidden="false" customHeight="false" outlineLevel="0" collapsed="false">
      <c r="A1076" s="19"/>
      <c r="G1076" s="7"/>
      <c r="H1076" s="1"/>
      <c r="J1076" s="1"/>
    </row>
    <row r="1077" customFormat="false" ht="12.75" hidden="false" customHeight="false" outlineLevel="0" collapsed="false">
      <c r="A1077" s="19"/>
      <c r="G1077" s="7"/>
      <c r="H1077" s="1"/>
      <c r="J1077" s="1"/>
    </row>
    <row r="1078" customFormat="false" ht="12.75" hidden="false" customHeight="false" outlineLevel="0" collapsed="false">
      <c r="A1078" s="19"/>
      <c r="G1078" s="7"/>
      <c r="H1078" s="1"/>
      <c r="J1078" s="1"/>
    </row>
    <row r="1079" customFormat="false" ht="12.75" hidden="false" customHeight="false" outlineLevel="0" collapsed="false">
      <c r="A1079" s="19"/>
      <c r="G1079" s="7"/>
      <c r="H1079" s="1"/>
      <c r="J1079" s="1"/>
    </row>
    <row r="1080" customFormat="false" ht="12.75" hidden="false" customHeight="false" outlineLevel="0" collapsed="false">
      <c r="A1080" s="19"/>
      <c r="G1080" s="7"/>
      <c r="H1080" s="1"/>
      <c r="J1080" s="1"/>
    </row>
    <row r="1081" customFormat="false" ht="12.75" hidden="false" customHeight="false" outlineLevel="0" collapsed="false">
      <c r="A1081" s="19"/>
      <c r="G1081" s="7"/>
      <c r="H1081" s="1"/>
      <c r="J1081" s="1"/>
    </row>
    <row r="1082" customFormat="false" ht="12.75" hidden="false" customHeight="false" outlineLevel="0" collapsed="false">
      <c r="A1082" s="19"/>
      <c r="G1082" s="7"/>
      <c r="H1082" s="1"/>
      <c r="J1082" s="1"/>
    </row>
    <row r="1083" customFormat="false" ht="12.75" hidden="false" customHeight="false" outlineLevel="0" collapsed="false">
      <c r="A1083" s="19"/>
      <c r="G1083" s="7"/>
      <c r="H1083" s="1"/>
      <c r="J1083" s="1"/>
    </row>
    <row r="1084" customFormat="false" ht="12.75" hidden="false" customHeight="false" outlineLevel="0" collapsed="false">
      <c r="A1084" s="19"/>
      <c r="G1084" s="7"/>
      <c r="H1084" s="1"/>
      <c r="J1084" s="1"/>
    </row>
    <row r="1085" customFormat="false" ht="12.75" hidden="false" customHeight="false" outlineLevel="0" collapsed="false">
      <c r="A1085" s="19"/>
      <c r="G1085" s="7"/>
      <c r="H1085" s="1"/>
      <c r="J1085" s="1"/>
    </row>
    <row r="1086" customFormat="false" ht="12.75" hidden="false" customHeight="false" outlineLevel="0" collapsed="false">
      <c r="A1086" s="19"/>
      <c r="G1086" s="7"/>
      <c r="H1086" s="1"/>
      <c r="J1086" s="1"/>
    </row>
    <row r="1087" customFormat="false" ht="12.75" hidden="false" customHeight="false" outlineLevel="0" collapsed="false">
      <c r="A1087" s="19"/>
      <c r="G1087" s="7"/>
      <c r="H1087" s="1"/>
      <c r="J1087" s="1"/>
    </row>
    <row r="1088" customFormat="false" ht="12.75" hidden="false" customHeight="false" outlineLevel="0" collapsed="false">
      <c r="A1088" s="19"/>
      <c r="G1088" s="7"/>
      <c r="H1088" s="1"/>
      <c r="J1088" s="1"/>
    </row>
    <row r="1089" customFormat="false" ht="12.75" hidden="false" customHeight="false" outlineLevel="0" collapsed="false">
      <c r="A1089" s="19"/>
      <c r="G1089" s="7"/>
      <c r="H1089" s="1"/>
      <c r="J1089" s="1"/>
    </row>
    <row r="1090" customFormat="false" ht="12.75" hidden="false" customHeight="false" outlineLevel="0" collapsed="false">
      <c r="A1090" s="19"/>
      <c r="G1090" s="7"/>
      <c r="H1090" s="1"/>
      <c r="J1090" s="1"/>
    </row>
    <row r="1091" customFormat="false" ht="12.75" hidden="false" customHeight="false" outlineLevel="0" collapsed="false">
      <c r="A1091" s="19"/>
      <c r="G1091" s="7"/>
      <c r="H1091" s="1"/>
      <c r="J1091" s="1"/>
    </row>
    <row r="1092" customFormat="false" ht="12.75" hidden="false" customHeight="false" outlineLevel="0" collapsed="false">
      <c r="A1092" s="19"/>
      <c r="G1092" s="7"/>
      <c r="H1092" s="1"/>
      <c r="J1092" s="1"/>
    </row>
    <row r="1093" customFormat="false" ht="12.75" hidden="false" customHeight="false" outlineLevel="0" collapsed="false">
      <c r="A1093" s="19"/>
      <c r="G1093" s="7"/>
      <c r="H1093" s="1"/>
      <c r="J1093" s="1"/>
    </row>
    <row r="1094" customFormat="false" ht="12.75" hidden="false" customHeight="false" outlineLevel="0" collapsed="false">
      <c r="A1094" s="19"/>
      <c r="G1094" s="7"/>
      <c r="H1094" s="1"/>
      <c r="J1094" s="1"/>
    </row>
    <row r="1095" customFormat="false" ht="12.75" hidden="false" customHeight="false" outlineLevel="0" collapsed="false">
      <c r="A1095" s="19"/>
      <c r="G1095" s="7"/>
      <c r="H1095" s="1"/>
      <c r="J1095" s="1"/>
    </row>
    <row r="1096" customFormat="false" ht="12.75" hidden="false" customHeight="false" outlineLevel="0" collapsed="false">
      <c r="A1096" s="19"/>
      <c r="G1096" s="7"/>
      <c r="H1096" s="1"/>
      <c r="J1096" s="1"/>
    </row>
    <row r="1097" customFormat="false" ht="12.75" hidden="false" customHeight="false" outlineLevel="0" collapsed="false">
      <c r="A1097" s="19"/>
      <c r="G1097" s="7"/>
      <c r="H1097" s="1"/>
      <c r="J1097" s="1"/>
    </row>
    <row r="1098" customFormat="false" ht="12.75" hidden="false" customHeight="false" outlineLevel="0" collapsed="false">
      <c r="A1098" s="19"/>
      <c r="G1098" s="7"/>
      <c r="H1098" s="1"/>
      <c r="J1098" s="1"/>
    </row>
    <row r="1099" customFormat="false" ht="12.75" hidden="false" customHeight="false" outlineLevel="0" collapsed="false">
      <c r="A1099" s="19"/>
      <c r="G1099" s="7"/>
      <c r="H1099" s="1"/>
      <c r="J1099" s="1"/>
    </row>
    <row r="1100" customFormat="false" ht="12.75" hidden="false" customHeight="false" outlineLevel="0" collapsed="false">
      <c r="A1100" s="19"/>
      <c r="G1100" s="7"/>
      <c r="H1100" s="1"/>
      <c r="J1100" s="1"/>
    </row>
    <row r="1101" customFormat="false" ht="12.75" hidden="false" customHeight="false" outlineLevel="0" collapsed="false">
      <c r="A1101" s="19"/>
      <c r="G1101" s="7"/>
      <c r="H1101" s="1"/>
      <c r="J1101" s="1"/>
    </row>
    <row r="1102" customFormat="false" ht="12.75" hidden="false" customHeight="false" outlineLevel="0" collapsed="false">
      <c r="A1102" s="19"/>
      <c r="G1102" s="7"/>
      <c r="H1102" s="1"/>
      <c r="J1102" s="1"/>
    </row>
    <row r="1103" customFormat="false" ht="12.75" hidden="false" customHeight="false" outlineLevel="0" collapsed="false">
      <c r="A1103" s="19"/>
      <c r="G1103" s="7"/>
      <c r="H1103" s="1"/>
      <c r="J1103" s="1"/>
    </row>
    <row r="1104" customFormat="false" ht="12.75" hidden="false" customHeight="false" outlineLevel="0" collapsed="false">
      <c r="A1104" s="19"/>
      <c r="G1104" s="7"/>
      <c r="H1104" s="1"/>
      <c r="J1104" s="1"/>
    </row>
    <row r="1105" customFormat="false" ht="12.75" hidden="false" customHeight="false" outlineLevel="0" collapsed="false">
      <c r="A1105" s="19"/>
      <c r="G1105" s="7"/>
      <c r="H1105" s="1"/>
      <c r="J1105" s="1"/>
    </row>
    <row r="1106" customFormat="false" ht="12.75" hidden="false" customHeight="false" outlineLevel="0" collapsed="false">
      <c r="A1106" s="19"/>
      <c r="G1106" s="7"/>
      <c r="H1106" s="1"/>
      <c r="J1106" s="1"/>
    </row>
    <row r="1107" customFormat="false" ht="12.75" hidden="false" customHeight="false" outlineLevel="0" collapsed="false">
      <c r="A1107" s="19"/>
      <c r="G1107" s="7"/>
      <c r="H1107" s="1"/>
      <c r="J1107" s="1"/>
    </row>
    <row r="1108" customFormat="false" ht="12.75" hidden="false" customHeight="false" outlineLevel="0" collapsed="false">
      <c r="A1108" s="19"/>
      <c r="G1108" s="7"/>
      <c r="H1108" s="1"/>
      <c r="J1108" s="1"/>
    </row>
    <row r="1109" customFormat="false" ht="12.75" hidden="false" customHeight="false" outlineLevel="0" collapsed="false">
      <c r="A1109" s="19"/>
      <c r="G1109" s="7"/>
      <c r="H1109" s="1"/>
      <c r="J1109" s="1"/>
    </row>
    <row r="1110" customFormat="false" ht="12.75" hidden="false" customHeight="false" outlineLevel="0" collapsed="false">
      <c r="A1110" s="19"/>
      <c r="G1110" s="7"/>
      <c r="H1110" s="1"/>
      <c r="J1110" s="1"/>
    </row>
    <row r="1111" customFormat="false" ht="12.75" hidden="false" customHeight="false" outlineLevel="0" collapsed="false">
      <c r="A1111" s="19"/>
      <c r="G1111" s="7"/>
      <c r="H1111" s="1"/>
      <c r="J1111" s="1"/>
    </row>
    <row r="1112" customFormat="false" ht="12.75" hidden="false" customHeight="false" outlineLevel="0" collapsed="false">
      <c r="A1112" s="19"/>
      <c r="G1112" s="7"/>
      <c r="H1112" s="1"/>
      <c r="J1112" s="1"/>
    </row>
    <row r="1113" customFormat="false" ht="12.75" hidden="false" customHeight="false" outlineLevel="0" collapsed="false">
      <c r="A1113" s="19"/>
      <c r="G1113" s="7"/>
      <c r="H1113" s="1"/>
      <c r="J1113" s="1"/>
    </row>
    <row r="1114" customFormat="false" ht="12.75" hidden="false" customHeight="false" outlineLevel="0" collapsed="false">
      <c r="A1114" s="19"/>
      <c r="G1114" s="7"/>
      <c r="H1114" s="1"/>
      <c r="J1114" s="1"/>
    </row>
    <row r="1115" customFormat="false" ht="12.75" hidden="false" customHeight="false" outlineLevel="0" collapsed="false">
      <c r="A1115" s="19"/>
      <c r="G1115" s="7"/>
      <c r="H1115" s="1"/>
      <c r="J1115" s="1"/>
    </row>
    <row r="1116" customFormat="false" ht="12.75" hidden="false" customHeight="false" outlineLevel="0" collapsed="false">
      <c r="A1116" s="19"/>
      <c r="G1116" s="7"/>
      <c r="H1116" s="1"/>
      <c r="J1116" s="1"/>
    </row>
    <row r="1117" customFormat="false" ht="12.75" hidden="false" customHeight="false" outlineLevel="0" collapsed="false">
      <c r="A1117" s="19"/>
      <c r="G1117" s="7"/>
      <c r="H1117" s="1"/>
      <c r="J1117" s="1"/>
    </row>
    <row r="1118" customFormat="false" ht="12.75" hidden="false" customHeight="false" outlineLevel="0" collapsed="false">
      <c r="A1118" s="19"/>
      <c r="G1118" s="7"/>
      <c r="H1118" s="1"/>
      <c r="J1118" s="1"/>
    </row>
    <row r="1119" customFormat="false" ht="12.75" hidden="false" customHeight="false" outlineLevel="0" collapsed="false">
      <c r="A1119" s="19"/>
      <c r="G1119" s="7"/>
      <c r="H1119" s="1"/>
      <c r="J1119" s="1"/>
    </row>
    <row r="1120" customFormat="false" ht="12.75" hidden="false" customHeight="false" outlineLevel="0" collapsed="false">
      <c r="A1120" s="19"/>
      <c r="G1120" s="7"/>
      <c r="H1120" s="1"/>
      <c r="J1120" s="1"/>
    </row>
    <row r="1121" customFormat="false" ht="12.75" hidden="false" customHeight="false" outlineLevel="0" collapsed="false">
      <c r="A1121" s="19"/>
      <c r="G1121" s="7"/>
      <c r="H1121" s="1"/>
      <c r="J1121" s="1"/>
    </row>
    <row r="1122" customFormat="false" ht="12.75" hidden="false" customHeight="false" outlineLevel="0" collapsed="false">
      <c r="A1122" s="19"/>
      <c r="G1122" s="7"/>
      <c r="H1122" s="1"/>
      <c r="J1122" s="1"/>
    </row>
    <row r="1123" customFormat="false" ht="12.75" hidden="false" customHeight="false" outlineLevel="0" collapsed="false">
      <c r="A1123" s="19"/>
      <c r="G1123" s="7"/>
      <c r="H1123" s="1"/>
      <c r="J1123" s="1"/>
    </row>
    <row r="1124" customFormat="false" ht="12.75" hidden="false" customHeight="false" outlineLevel="0" collapsed="false">
      <c r="A1124" s="19"/>
      <c r="G1124" s="7"/>
      <c r="H1124" s="1"/>
      <c r="J1124" s="1"/>
    </row>
    <row r="1125" customFormat="false" ht="12.75" hidden="false" customHeight="false" outlineLevel="0" collapsed="false">
      <c r="A1125" s="19"/>
      <c r="G1125" s="7"/>
      <c r="H1125" s="1"/>
      <c r="J1125" s="1"/>
    </row>
    <row r="1126" customFormat="false" ht="12.75" hidden="false" customHeight="false" outlineLevel="0" collapsed="false">
      <c r="A1126" s="19"/>
      <c r="G1126" s="7"/>
      <c r="H1126" s="1"/>
      <c r="J1126" s="1"/>
    </row>
    <row r="1127" customFormat="false" ht="12.75" hidden="false" customHeight="false" outlineLevel="0" collapsed="false">
      <c r="A1127" s="19"/>
      <c r="G1127" s="7"/>
      <c r="H1127" s="1"/>
      <c r="J1127" s="1"/>
    </row>
    <row r="1128" customFormat="false" ht="12.75" hidden="false" customHeight="false" outlineLevel="0" collapsed="false">
      <c r="A1128" s="19"/>
      <c r="G1128" s="7"/>
      <c r="H1128" s="1"/>
      <c r="J1128" s="1"/>
    </row>
    <row r="1129" customFormat="false" ht="12.75" hidden="false" customHeight="false" outlineLevel="0" collapsed="false">
      <c r="A1129" s="19"/>
      <c r="G1129" s="7"/>
      <c r="H1129" s="1"/>
      <c r="J1129" s="1"/>
    </row>
    <row r="1130" customFormat="false" ht="12.75" hidden="false" customHeight="false" outlineLevel="0" collapsed="false">
      <c r="A1130" s="19"/>
      <c r="G1130" s="7"/>
      <c r="H1130" s="1"/>
      <c r="J1130" s="1"/>
    </row>
    <row r="1131" customFormat="false" ht="12.75" hidden="false" customHeight="false" outlineLevel="0" collapsed="false">
      <c r="A1131" s="19"/>
      <c r="G1131" s="7"/>
      <c r="H1131" s="1"/>
      <c r="J1131" s="1"/>
    </row>
    <row r="1132" customFormat="false" ht="12.75" hidden="false" customHeight="false" outlineLevel="0" collapsed="false">
      <c r="A1132" s="19"/>
      <c r="G1132" s="7"/>
      <c r="H1132" s="1"/>
      <c r="J1132" s="1"/>
    </row>
    <row r="1133" customFormat="false" ht="12.75" hidden="false" customHeight="false" outlineLevel="0" collapsed="false">
      <c r="A1133" s="19"/>
      <c r="G1133" s="7"/>
      <c r="H1133" s="1"/>
      <c r="J1133" s="1"/>
    </row>
    <row r="1134" customFormat="false" ht="12.75" hidden="false" customHeight="false" outlineLevel="0" collapsed="false">
      <c r="A1134" s="19"/>
      <c r="G1134" s="7"/>
      <c r="H1134" s="1"/>
      <c r="J1134" s="1"/>
    </row>
    <row r="1135" customFormat="false" ht="12.75" hidden="false" customHeight="false" outlineLevel="0" collapsed="false">
      <c r="A1135" s="19"/>
      <c r="G1135" s="7"/>
      <c r="H1135" s="1"/>
      <c r="J1135" s="1"/>
    </row>
    <row r="1136" customFormat="false" ht="12.75" hidden="false" customHeight="false" outlineLevel="0" collapsed="false">
      <c r="A1136" s="19"/>
      <c r="G1136" s="7"/>
      <c r="H1136" s="1"/>
      <c r="J1136" s="1"/>
    </row>
    <row r="1137" customFormat="false" ht="12.75" hidden="false" customHeight="false" outlineLevel="0" collapsed="false">
      <c r="A1137" s="19"/>
      <c r="G1137" s="7"/>
      <c r="H1137" s="1"/>
      <c r="J1137" s="1"/>
    </row>
    <row r="1138" customFormat="false" ht="12.75" hidden="false" customHeight="false" outlineLevel="0" collapsed="false">
      <c r="A1138" s="19"/>
      <c r="G1138" s="7"/>
      <c r="H1138" s="1"/>
      <c r="J1138" s="1"/>
    </row>
    <row r="1139" customFormat="false" ht="12.75" hidden="false" customHeight="false" outlineLevel="0" collapsed="false">
      <c r="A1139" s="19"/>
      <c r="G1139" s="7"/>
      <c r="H1139" s="1"/>
      <c r="J1139" s="1"/>
    </row>
    <row r="1140" customFormat="false" ht="12.75" hidden="false" customHeight="false" outlineLevel="0" collapsed="false">
      <c r="A1140" s="19"/>
      <c r="G1140" s="7"/>
      <c r="H1140" s="1"/>
      <c r="J1140" s="1"/>
    </row>
    <row r="1141" customFormat="false" ht="12.75" hidden="false" customHeight="false" outlineLevel="0" collapsed="false">
      <c r="A1141" s="19"/>
      <c r="G1141" s="7"/>
      <c r="H1141" s="1"/>
      <c r="J1141" s="1"/>
    </row>
    <row r="1142" customFormat="false" ht="12.75" hidden="false" customHeight="false" outlineLevel="0" collapsed="false">
      <c r="A1142" s="19"/>
      <c r="G1142" s="7"/>
      <c r="H1142" s="1"/>
      <c r="J1142" s="1"/>
    </row>
    <row r="1143" customFormat="false" ht="12.75" hidden="false" customHeight="false" outlineLevel="0" collapsed="false">
      <c r="A1143" s="19"/>
      <c r="G1143" s="7"/>
      <c r="H1143" s="1"/>
      <c r="J1143" s="1"/>
    </row>
    <row r="1144" customFormat="false" ht="12.75" hidden="false" customHeight="false" outlineLevel="0" collapsed="false">
      <c r="A1144" s="19"/>
      <c r="G1144" s="7"/>
      <c r="H1144" s="1"/>
      <c r="J1144" s="1"/>
    </row>
    <row r="1145" customFormat="false" ht="12.75" hidden="false" customHeight="false" outlineLevel="0" collapsed="false">
      <c r="A1145" s="19"/>
      <c r="G1145" s="7"/>
      <c r="H1145" s="1"/>
      <c r="J1145" s="1"/>
    </row>
    <row r="1146" customFormat="false" ht="12.75" hidden="false" customHeight="false" outlineLevel="0" collapsed="false">
      <c r="A1146" s="19"/>
      <c r="G1146" s="7"/>
      <c r="H1146" s="1"/>
      <c r="J1146" s="1"/>
    </row>
    <row r="1147" customFormat="false" ht="12.75" hidden="false" customHeight="false" outlineLevel="0" collapsed="false">
      <c r="A1147" s="19"/>
      <c r="G1147" s="7"/>
      <c r="H1147" s="1"/>
      <c r="J1147" s="1"/>
    </row>
    <row r="1148" customFormat="false" ht="12.75" hidden="false" customHeight="false" outlineLevel="0" collapsed="false">
      <c r="A1148" s="19"/>
      <c r="G1148" s="7"/>
      <c r="H1148" s="1"/>
      <c r="J1148" s="1"/>
    </row>
    <row r="1149" customFormat="false" ht="12.75" hidden="false" customHeight="false" outlineLevel="0" collapsed="false">
      <c r="A1149" s="19"/>
      <c r="G1149" s="7"/>
      <c r="H1149" s="1"/>
      <c r="J1149" s="1"/>
    </row>
    <row r="1150" customFormat="false" ht="12.75" hidden="false" customHeight="false" outlineLevel="0" collapsed="false">
      <c r="A1150" s="19"/>
      <c r="G1150" s="7"/>
      <c r="H1150" s="1"/>
      <c r="J1150" s="1"/>
    </row>
    <row r="1151" customFormat="false" ht="12.75" hidden="false" customHeight="false" outlineLevel="0" collapsed="false">
      <c r="A1151" s="19"/>
      <c r="G1151" s="7"/>
      <c r="H1151" s="1"/>
      <c r="J1151" s="1"/>
    </row>
    <row r="1152" customFormat="false" ht="12.75" hidden="false" customHeight="false" outlineLevel="0" collapsed="false">
      <c r="A1152" s="19"/>
      <c r="G1152" s="7"/>
      <c r="H1152" s="1"/>
      <c r="J1152" s="1"/>
    </row>
    <row r="1153" customFormat="false" ht="12.75" hidden="false" customHeight="false" outlineLevel="0" collapsed="false">
      <c r="A1153" s="19"/>
      <c r="G1153" s="7"/>
      <c r="H1153" s="1"/>
      <c r="J1153" s="1"/>
    </row>
    <row r="1154" customFormat="false" ht="12.75" hidden="false" customHeight="false" outlineLevel="0" collapsed="false">
      <c r="A1154" s="19"/>
      <c r="G1154" s="7"/>
      <c r="H1154" s="1"/>
      <c r="J1154" s="1"/>
    </row>
    <row r="1155" customFormat="false" ht="12.75" hidden="false" customHeight="false" outlineLevel="0" collapsed="false">
      <c r="A1155" s="19"/>
      <c r="G1155" s="7"/>
      <c r="H1155" s="1"/>
      <c r="J1155" s="1"/>
    </row>
    <row r="1156" customFormat="false" ht="12.75" hidden="false" customHeight="false" outlineLevel="0" collapsed="false">
      <c r="A1156" s="19"/>
      <c r="G1156" s="7"/>
      <c r="H1156" s="1"/>
      <c r="J1156" s="1"/>
    </row>
    <row r="1157" customFormat="false" ht="12.75" hidden="false" customHeight="false" outlineLevel="0" collapsed="false">
      <c r="A1157" s="19"/>
      <c r="G1157" s="7"/>
      <c r="H1157" s="1"/>
      <c r="J1157" s="1"/>
    </row>
    <row r="1158" customFormat="false" ht="12.75" hidden="false" customHeight="false" outlineLevel="0" collapsed="false">
      <c r="A1158" s="19"/>
      <c r="G1158" s="7"/>
      <c r="H1158" s="1"/>
      <c r="J1158" s="1"/>
    </row>
    <row r="1159" customFormat="false" ht="12.75" hidden="false" customHeight="false" outlineLevel="0" collapsed="false">
      <c r="A1159" s="19"/>
      <c r="G1159" s="7"/>
      <c r="H1159" s="1"/>
      <c r="J1159" s="1"/>
    </row>
    <row r="1160" customFormat="false" ht="12.75" hidden="false" customHeight="false" outlineLevel="0" collapsed="false">
      <c r="A1160" s="19"/>
      <c r="G1160" s="7"/>
      <c r="H1160" s="1"/>
      <c r="J1160" s="1"/>
    </row>
    <row r="1161" customFormat="false" ht="12.75" hidden="false" customHeight="false" outlineLevel="0" collapsed="false">
      <c r="A1161" s="19"/>
      <c r="G1161" s="7"/>
      <c r="H1161" s="1"/>
      <c r="J1161" s="1"/>
    </row>
    <row r="1162" customFormat="false" ht="12.75" hidden="false" customHeight="false" outlineLevel="0" collapsed="false">
      <c r="A1162" s="19"/>
      <c r="G1162" s="7"/>
      <c r="H1162" s="1"/>
      <c r="J1162" s="1"/>
    </row>
    <row r="1163" customFormat="false" ht="12.75" hidden="false" customHeight="false" outlineLevel="0" collapsed="false">
      <c r="A1163" s="19"/>
      <c r="G1163" s="7"/>
      <c r="H1163" s="1"/>
      <c r="J1163" s="1"/>
    </row>
    <row r="1164" customFormat="false" ht="12.75" hidden="false" customHeight="false" outlineLevel="0" collapsed="false">
      <c r="A1164" s="19"/>
      <c r="G1164" s="7"/>
      <c r="H1164" s="1"/>
      <c r="J1164" s="1"/>
    </row>
    <row r="1165" customFormat="false" ht="12.75" hidden="false" customHeight="false" outlineLevel="0" collapsed="false">
      <c r="A1165" s="19"/>
      <c r="G1165" s="7"/>
      <c r="H1165" s="1"/>
      <c r="J1165" s="1"/>
    </row>
    <row r="1166" customFormat="false" ht="12.75" hidden="false" customHeight="false" outlineLevel="0" collapsed="false">
      <c r="A1166" s="19"/>
      <c r="G1166" s="7"/>
      <c r="H1166" s="1"/>
      <c r="J1166" s="1"/>
    </row>
    <row r="1167" customFormat="false" ht="12.75" hidden="false" customHeight="false" outlineLevel="0" collapsed="false">
      <c r="A1167" s="19"/>
      <c r="G1167" s="7"/>
      <c r="H1167" s="1"/>
      <c r="J1167" s="1"/>
    </row>
    <row r="1168" customFormat="false" ht="12.75" hidden="false" customHeight="false" outlineLevel="0" collapsed="false">
      <c r="A1168" s="19"/>
      <c r="G1168" s="7"/>
      <c r="H1168" s="1"/>
      <c r="J1168" s="1"/>
    </row>
    <row r="1169" customFormat="false" ht="12.75" hidden="false" customHeight="false" outlineLevel="0" collapsed="false">
      <c r="A1169" s="19"/>
      <c r="G1169" s="7"/>
      <c r="H1169" s="1"/>
      <c r="J1169" s="1"/>
    </row>
    <row r="1170" customFormat="false" ht="12.75" hidden="false" customHeight="false" outlineLevel="0" collapsed="false">
      <c r="A1170" s="19"/>
      <c r="G1170" s="7"/>
      <c r="H1170" s="1"/>
      <c r="J1170" s="1"/>
    </row>
    <row r="1171" customFormat="false" ht="12.75" hidden="false" customHeight="false" outlineLevel="0" collapsed="false">
      <c r="A1171" s="19"/>
      <c r="G1171" s="7"/>
      <c r="H1171" s="1"/>
      <c r="J1171" s="1"/>
    </row>
    <row r="1172" customFormat="false" ht="12.75" hidden="false" customHeight="false" outlineLevel="0" collapsed="false">
      <c r="A1172" s="19"/>
      <c r="G1172" s="7"/>
      <c r="H1172" s="1"/>
      <c r="J1172" s="1"/>
    </row>
    <row r="1173" customFormat="false" ht="12.75" hidden="false" customHeight="false" outlineLevel="0" collapsed="false">
      <c r="A1173" s="19"/>
      <c r="G1173" s="7"/>
      <c r="H1173" s="1"/>
      <c r="J1173" s="1"/>
    </row>
    <row r="1174" customFormat="false" ht="12.75" hidden="false" customHeight="false" outlineLevel="0" collapsed="false">
      <c r="A1174" s="19"/>
      <c r="G1174" s="7"/>
      <c r="H1174" s="1"/>
      <c r="J1174" s="1"/>
    </row>
    <row r="1175" customFormat="false" ht="12.75" hidden="false" customHeight="false" outlineLevel="0" collapsed="false">
      <c r="A1175" s="19"/>
      <c r="G1175" s="7"/>
      <c r="H1175" s="1"/>
      <c r="J1175" s="1"/>
    </row>
    <row r="1176" customFormat="false" ht="12.75" hidden="false" customHeight="false" outlineLevel="0" collapsed="false">
      <c r="A1176" s="19"/>
      <c r="G1176" s="7"/>
      <c r="H1176" s="1"/>
      <c r="J1176" s="1"/>
    </row>
    <row r="1177" customFormat="false" ht="12.75" hidden="false" customHeight="false" outlineLevel="0" collapsed="false">
      <c r="A1177" s="19"/>
      <c r="G1177" s="7"/>
      <c r="H1177" s="1"/>
      <c r="J1177" s="1"/>
    </row>
    <row r="1178" customFormat="false" ht="12.75" hidden="false" customHeight="false" outlineLevel="0" collapsed="false">
      <c r="A1178" s="19"/>
      <c r="G1178" s="7"/>
      <c r="H1178" s="1"/>
      <c r="J1178" s="1"/>
    </row>
    <row r="1179" customFormat="false" ht="12.75" hidden="false" customHeight="false" outlineLevel="0" collapsed="false">
      <c r="A1179" s="19"/>
      <c r="G1179" s="7"/>
      <c r="H1179" s="1"/>
      <c r="J1179" s="1"/>
    </row>
    <row r="1180" customFormat="false" ht="12.75" hidden="false" customHeight="false" outlineLevel="0" collapsed="false">
      <c r="A1180" s="19"/>
      <c r="G1180" s="7"/>
      <c r="H1180" s="1"/>
      <c r="J1180" s="1"/>
    </row>
    <row r="1181" customFormat="false" ht="12.75" hidden="false" customHeight="false" outlineLevel="0" collapsed="false">
      <c r="A1181" s="19"/>
      <c r="G1181" s="7"/>
      <c r="H1181" s="1"/>
      <c r="J1181" s="1"/>
    </row>
    <row r="1182" customFormat="false" ht="12.75" hidden="false" customHeight="false" outlineLevel="0" collapsed="false">
      <c r="A1182" s="19"/>
      <c r="G1182" s="7"/>
      <c r="H1182" s="1"/>
      <c r="J1182" s="1"/>
    </row>
    <row r="1183" customFormat="false" ht="12.75" hidden="false" customHeight="false" outlineLevel="0" collapsed="false">
      <c r="A1183" s="19"/>
      <c r="G1183" s="7"/>
      <c r="H1183" s="1"/>
      <c r="J1183" s="1"/>
    </row>
    <row r="1184" customFormat="false" ht="12.75" hidden="false" customHeight="false" outlineLevel="0" collapsed="false">
      <c r="A1184" s="19"/>
      <c r="G1184" s="7"/>
      <c r="H1184" s="1"/>
      <c r="J1184" s="1"/>
    </row>
    <row r="1185" customFormat="false" ht="12.75" hidden="false" customHeight="false" outlineLevel="0" collapsed="false">
      <c r="A1185" s="19"/>
      <c r="G1185" s="7"/>
      <c r="H1185" s="1"/>
      <c r="J1185" s="1"/>
    </row>
    <row r="1186" customFormat="false" ht="12.75" hidden="false" customHeight="false" outlineLevel="0" collapsed="false">
      <c r="A1186" s="19"/>
      <c r="G1186" s="7"/>
      <c r="H1186" s="1"/>
      <c r="J1186" s="1"/>
    </row>
    <row r="1187" customFormat="false" ht="12.75" hidden="false" customHeight="false" outlineLevel="0" collapsed="false">
      <c r="A1187" s="19"/>
      <c r="G1187" s="7"/>
      <c r="H1187" s="1"/>
      <c r="J1187" s="1"/>
    </row>
    <row r="1188" customFormat="false" ht="12.75" hidden="false" customHeight="false" outlineLevel="0" collapsed="false">
      <c r="A1188" s="19"/>
      <c r="G1188" s="7"/>
      <c r="H1188" s="1"/>
      <c r="J1188" s="1"/>
    </row>
    <row r="1189" customFormat="false" ht="12.75" hidden="false" customHeight="false" outlineLevel="0" collapsed="false">
      <c r="A1189" s="19"/>
      <c r="G1189" s="7"/>
      <c r="H1189" s="1"/>
      <c r="J1189" s="1"/>
    </row>
    <row r="1190" customFormat="false" ht="12.75" hidden="false" customHeight="false" outlineLevel="0" collapsed="false">
      <c r="A1190" s="19"/>
      <c r="G1190" s="7"/>
      <c r="H1190" s="1"/>
      <c r="J1190" s="1"/>
    </row>
    <row r="1191" customFormat="false" ht="12.75" hidden="false" customHeight="false" outlineLevel="0" collapsed="false">
      <c r="A1191" s="19"/>
      <c r="G1191" s="7"/>
      <c r="H1191" s="1"/>
      <c r="J1191" s="1"/>
    </row>
    <row r="1192" customFormat="false" ht="12.75" hidden="false" customHeight="false" outlineLevel="0" collapsed="false">
      <c r="A1192" s="19"/>
      <c r="G1192" s="7"/>
      <c r="H1192" s="1"/>
      <c r="J1192" s="1"/>
    </row>
    <row r="1193" customFormat="false" ht="12.75" hidden="false" customHeight="false" outlineLevel="0" collapsed="false">
      <c r="A1193" s="19"/>
      <c r="G1193" s="7"/>
      <c r="H1193" s="1"/>
      <c r="J1193" s="1"/>
    </row>
    <row r="1194" customFormat="false" ht="12.75" hidden="false" customHeight="false" outlineLevel="0" collapsed="false">
      <c r="A1194" s="19"/>
      <c r="G1194" s="7"/>
      <c r="H1194" s="1"/>
      <c r="J1194" s="1"/>
    </row>
    <row r="1195" customFormat="false" ht="12.75" hidden="false" customHeight="false" outlineLevel="0" collapsed="false">
      <c r="A1195" s="19"/>
      <c r="G1195" s="7"/>
      <c r="H1195" s="1"/>
      <c r="J1195" s="1"/>
    </row>
    <row r="1196" customFormat="false" ht="12.75" hidden="false" customHeight="false" outlineLevel="0" collapsed="false">
      <c r="A1196" s="19"/>
      <c r="G1196" s="7"/>
      <c r="H1196" s="1"/>
      <c r="J1196" s="1"/>
    </row>
    <row r="1197" customFormat="false" ht="12.75" hidden="false" customHeight="false" outlineLevel="0" collapsed="false">
      <c r="A1197" s="19"/>
      <c r="G1197" s="7"/>
      <c r="H1197" s="1"/>
      <c r="J1197" s="1"/>
    </row>
    <row r="1198" customFormat="false" ht="12.75" hidden="false" customHeight="false" outlineLevel="0" collapsed="false">
      <c r="A1198" s="19"/>
      <c r="G1198" s="7"/>
      <c r="H1198" s="1"/>
      <c r="J1198" s="1"/>
    </row>
    <row r="1199" customFormat="false" ht="12.75" hidden="false" customHeight="false" outlineLevel="0" collapsed="false">
      <c r="A1199" s="19"/>
      <c r="G1199" s="7"/>
      <c r="H1199" s="1"/>
      <c r="J1199" s="1"/>
    </row>
    <row r="1200" customFormat="false" ht="12.75" hidden="false" customHeight="false" outlineLevel="0" collapsed="false">
      <c r="A1200" s="19"/>
      <c r="G1200" s="7"/>
      <c r="H1200" s="1"/>
      <c r="J1200" s="1"/>
    </row>
    <row r="1201" customFormat="false" ht="12.75" hidden="false" customHeight="false" outlineLevel="0" collapsed="false">
      <c r="A1201" s="19"/>
      <c r="G1201" s="7"/>
      <c r="H1201" s="1"/>
      <c r="J1201" s="1"/>
    </row>
    <row r="1202" customFormat="false" ht="12.75" hidden="false" customHeight="false" outlineLevel="0" collapsed="false">
      <c r="A1202" s="19"/>
      <c r="G1202" s="7"/>
      <c r="H1202" s="1"/>
      <c r="J1202" s="1"/>
    </row>
    <row r="1203" customFormat="false" ht="12.75" hidden="false" customHeight="false" outlineLevel="0" collapsed="false">
      <c r="A1203" s="19"/>
      <c r="G1203" s="7"/>
      <c r="H1203" s="1"/>
      <c r="J1203" s="1"/>
    </row>
    <row r="1204" customFormat="false" ht="12.75" hidden="false" customHeight="false" outlineLevel="0" collapsed="false">
      <c r="A1204" s="19"/>
      <c r="G1204" s="7"/>
      <c r="H1204" s="1"/>
      <c r="J1204" s="1"/>
    </row>
    <row r="1205" customFormat="false" ht="12.75" hidden="false" customHeight="false" outlineLevel="0" collapsed="false">
      <c r="A1205" s="19"/>
      <c r="G1205" s="7"/>
      <c r="H1205" s="1"/>
      <c r="J1205" s="1"/>
    </row>
    <row r="1206" customFormat="false" ht="12.75" hidden="false" customHeight="false" outlineLevel="0" collapsed="false">
      <c r="A1206" s="19"/>
      <c r="G1206" s="7"/>
      <c r="H1206" s="1"/>
      <c r="J1206" s="1"/>
    </row>
    <row r="1207" customFormat="false" ht="12.75" hidden="false" customHeight="false" outlineLevel="0" collapsed="false">
      <c r="A1207" s="19"/>
      <c r="G1207" s="7"/>
      <c r="H1207" s="1"/>
      <c r="J1207" s="1"/>
    </row>
    <row r="1208" customFormat="false" ht="12.75" hidden="false" customHeight="false" outlineLevel="0" collapsed="false">
      <c r="A1208" s="19"/>
      <c r="G1208" s="7"/>
      <c r="H1208" s="1"/>
      <c r="J1208" s="1"/>
    </row>
    <row r="1209" customFormat="false" ht="12.75" hidden="false" customHeight="false" outlineLevel="0" collapsed="false">
      <c r="A1209" s="19"/>
      <c r="G1209" s="7"/>
      <c r="H1209" s="1"/>
      <c r="J1209" s="1"/>
    </row>
    <row r="1210" customFormat="false" ht="12.75" hidden="false" customHeight="false" outlineLevel="0" collapsed="false">
      <c r="A1210" s="19"/>
      <c r="G1210" s="7"/>
      <c r="H1210" s="1"/>
      <c r="J1210" s="1"/>
    </row>
    <row r="1211" customFormat="false" ht="12.75" hidden="false" customHeight="false" outlineLevel="0" collapsed="false">
      <c r="A1211" s="19"/>
      <c r="G1211" s="7"/>
      <c r="H1211" s="1"/>
      <c r="J1211" s="1"/>
    </row>
    <row r="1212" customFormat="false" ht="12.75" hidden="false" customHeight="false" outlineLevel="0" collapsed="false">
      <c r="A1212" s="19"/>
      <c r="G1212" s="7"/>
      <c r="H1212" s="1"/>
      <c r="J1212" s="1"/>
    </row>
    <row r="1213" customFormat="false" ht="12.75" hidden="false" customHeight="false" outlineLevel="0" collapsed="false">
      <c r="A1213" s="19"/>
      <c r="G1213" s="7"/>
      <c r="H1213" s="1"/>
      <c r="J1213" s="1"/>
    </row>
    <row r="1214" customFormat="false" ht="12.75" hidden="false" customHeight="false" outlineLevel="0" collapsed="false">
      <c r="A1214" s="19"/>
      <c r="G1214" s="7"/>
      <c r="H1214" s="1"/>
      <c r="J1214" s="1"/>
    </row>
    <row r="1215" customFormat="false" ht="12.75" hidden="false" customHeight="false" outlineLevel="0" collapsed="false">
      <c r="A1215" s="19"/>
      <c r="G1215" s="7"/>
      <c r="H1215" s="1"/>
      <c r="J1215" s="1"/>
    </row>
    <row r="1216" customFormat="false" ht="12.75" hidden="false" customHeight="false" outlineLevel="0" collapsed="false">
      <c r="A1216" s="19"/>
      <c r="G1216" s="7"/>
      <c r="H1216" s="1"/>
      <c r="J1216" s="1"/>
    </row>
    <row r="1217" customFormat="false" ht="12.75" hidden="false" customHeight="false" outlineLevel="0" collapsed="false">
      <c r="A1217" s="19"/>
      <c r="G1217" s="7"/>
      <c r="H1217" s="1"/>
      <c r="J1217" s="1"/>
    </row>
    <row r="1218" customFormat="false" ht="12.75" hidden="false" customHeight="false" outlineLevel="0" collapsed="false">
      <c r="A1218" s="19"/>
      <c r="G1218" s="7"/>
      <c r="H1218" s="1"/>
      <c r="J1218" s="1"/>
    </row>
    <row r="1219" customFormat="false" ht="12.75" hidden="false" customHeight="false" outlineLevel="0" collapsed="false">
      <c r="A1219" s="19"/>
      <c r="G1219" s="7"/>
      <c r="H1219" s="1"/>
      <c r="J1219" s="1"/>
    </row>
    <row r="1220" customFormat="false" ht="12.75" hidden="false" customHeight="false" outlineLevel="0" collapsed="false">
      <c r="A1220" s="19"/>
      <c r="G1220" s="7"/>
      <c r="H1220" s="1"/>
      <c r="J1220" s="1"/>
    </row>
    <row r="1221" customFormat="false" ht="12.75" hidden="false" customHeight="false" outlineLevel="0" collapsed="false">
      <c r="A1221" s="19"/>
      <c r="G1221" s="7"/>
      <c r="H1221" s="1"/>
      <c r="J1221" s="1"/>
    </row>
    <row r="1222" customFormat="false" ht="12.75" hidden="false" customHeight="false" outlineLevel="0" collapsed="false">
      <c r="A1222" s="19"/>
      <c r="G1222" s="7"/>
      <c r="H1222" s="1"/>
      <c r="J1222" s="1"/>
    </row>
    <row r="1223" customFormat="false" ht="12.75" hidden="false" customHeight="false" outlineLevel="0" collapsed="false">
      <c r="A1223" s="19"/>
      <c r="G1223" s="7"/>
      <c r="H1223" s="1"/>
      <c r="J1223" s="1"/>
    </row>
    <row r="1224" customFormat="false" ht="12.75" hidden="false" customHeight="false" outlineLevel="0" collapsed="false">
      <c r="A1224" s="19"/>
      <c r="G1224" s="7"/>
      <c r="H1224" s="1"/>
      <c r="J1224" s="1"/>
    </row>
    <row r="1225" customFormat="false" ht="12.75" hidden="false" customHeight="false" outlineLevel="0" collapsed="false">
      <c r="A1225" s="19"/>
      <c r="G1225" s="7"/>
      <c r="H1225" s="1"/>
      <c r="J1225" s="1"/>
    </row>
    <row r="1226" customFormat="false" ht="12.75" hidden="false" customHeight="false" outlineLevel="0" collapsed="false">
      <c r="A1226" s="19"/>
      <c r="G1226" s="7"/>
      <c r="H1226" s="1"/>
      <c r="J1226" s="1"/>
    </row>
    <row r="1227" customFormat="false" ht="12.75" hidden="false" customHeight="false" outlineLevel="0" collapsed="false">
      <c r="A1227" s="19"/>
      <c r="G1227" s="7"/>
      <c r="H1227" s="1"/>
      <c r="J1227" s="1"/>
    </row>
    <row r="1228" customFormat="false" ht="12.75" hidden="false" customHeight="false" outlineLevel="0" collapsed="false">
      <c r="A1228" s="19"/>
      <c r="G1228" s="7"/>
      <c r="H1228" s="1"/>
      <c r="J1228" s="1"/>
    </row>
    <row r="1229" customFormat="false" ht="12.75" hidden="false" customHeight="false" outlineLevel="0" collapsed="false">
      <c r="A1229" s="19"/>
      <c r="G1229" s="7"/>
      <c r="H1229" s="1"/>
      <c r="J1229" s="1"/>
    </row>
    <row r="1230" customFormat="false" ht="12.75" hidden="false" customHeight="false" outlineLevel="0" collapsed="false">
      <c r="A1230" s="19"/>
      <c r="G1230" s="7"/>
      <c r="H1230" s="1"/>
      <c r="J1230" s="1"/>
    </row>
    <row r="1231" customFormat="false" ht="12.75" hidden="false" customHeight="false" outlineLevel="0" collapsed="false">
      <c r="A1231" s="19"/>
      <c r="G1231" s="7"/>
      <c r="H1231" s="1"/>
      <c r="J1231" s="1"/>
    </row>
    <row r="1232" customFormat="false" ht="12.75" hidden="false" customHeight="false" outlineLevel="0" collapsed="false">
      <c r="A1232" s="19"/>
      <c r="G1232" s="7"/>
      <c r="H1232" s="1"/>
      <c r="J1232" s="1"/>
    </row>
    <row r="1233" customFormat="false" ht="12.75" hidden="false" customHeight="false" outlineLevel="0" collapsed="false">
      <c r="A1233" s="19"/>
      <c r="G1233" s="7"/>
      <c r="H1233" s="1"/>
      <c r="J1233" s="1"/>
    </row>
    <row r="1234" customFormat="false" ht="12.75" hidden="false" customHeight="false" outlineLevel="0" collapsed="false">
      <c r="A1234" s="19"/>
      <c r="G1234" s="7"/>
      <c r="H1234" s="1"/>
      <c r="J1234" s="1"/>
    </row>
    <row r="1235" customFormat="false" ht="12.75" hidden="false" customHeight="false" outlineLevel="0" collapsed="false">
      <c r="A1235" s="19"/>
      <c r="G1235" s="7"/>
      <c r="H1235" s="1"/>
      <c r="J1235" s="1"/>
    </row>
    <row r="1236" customFormat="false" ht="12.75" hidden="false" customHeight="false" outlineLevel="0" collapsed="false">
      <c r="A1236" s="19"/>
      <c r="G1236" s="7"/>
      <c r="H1236" s="1"/>
      <c r="J1236" s="1"/>
    </row>
    <row r="1237" customFormat="false" ht="12.75" hidden="false" customHeight="false" outlineLevel="0" collapsed="false">
      <c r="A1237" s="19"/>
      <c r="G1237" s="7"/>
      <c r="H1237" s="1"/>
      <c r="J1237" s="1"/>
    </row>
    <row r="1238" customFormat="false" ht="12.75" hidden="false" customHeight="false" outlineLevel="0" collapsed="false">
      <c r="A1238" s="19"/>
      <c r="G1238" s="7"/>
      <c r="H1238" s="1"/>
      <c r="J1238" s="1"/>
    </row>
    <row r="1239" customFormat="false" ht="12.75" hidden="false" customHeight="false" outlineLevel="0" collapsed="false">
      <c r="A1239" s="19"/>
      <c r="G1239" s="7"/>
      <c r="H1239" s="1"/>
      <c r="J1239" s="1"/>
    </row>
    <row r="1240" customFormat="false" ht="12.75" hidden="false" customHeight="false" outlineLevel="0" collapsed="false">
      <c r="A1240" s="19"/>
      <c r="G1240" s="7"/>
      <c r="H1240" s="1"/>
      <c r="J1240" s="1"/>
    </row>
    <row r="1241" customFormat="false" ht="12.75" hidden="false" customHeight="false" outlineLevel="0" collapsed="false">
      <c r="A1241" s="19"/>
      <c r="G1241" s="7"/>
      <c r="H1241" s="1"/>
      <c r="J1241" s="1"/>
    </row>
    <row r="1242" customFormat="false" ht="12.75" hidden="false" customHeight="false" outlineLevel="0" collapsed="false">
      <c r="A1242" s="19"/>
      <c r="G1242" s="7"/>
      <c r="H1242" s="1"/>
      <c r="J1242" s="1"/>
    </row>
    <row r="1243" customFormat="false" ht="12.75" hidden="false" customHeight="false" outlineLevel="0" collapsed="false">
      <c r="A1243" s="19"/>
      <c r="G1243" s="7"/>
      <c r="H1243" s="1"/>
      <c r="J1243" s="1"/>
    </row>
    <row r="1244" customFormat="false" ht="12.75" hidden="false" customHeight="false" outlineLevel="0" collapsed="false">
      <c r="A1244" s="19"/>
      <c r="G1244" s="7"/>
      <c r="H1244" s="1"/>
      <c r="J1244" s="1"/>
    </row>
    <row r="1245" customFormat="false" ht="12.75" hidden="false" customHeight="false" outlineLevel="0" collapsed="false">
      <c r="A1245" s="19"/>
      <c r="G1245" s="7"/>
      <c r="H1245" s="1"/>
      <c r="J1245" s="1"/>
    </row>
    <row r="1246" customFormat="false" ht="12.75" hidden="false" customHeight="false" outlineLevel="0" collapsed="false">
      <c r="A1246" s="19"/>
      <c r="G1246" s="7"/>
      <c r="H1246" s="1"/>
      <c r="J1246" s="1"/>
    </row>
    <row r="1247" customFormat="false" ht="12.75" hidden="false" customHeight="false" outlineLevel="0" collapsed="false">
      <c r="A1247" s="19"/>
      <c r="G1247" s="7"/>
      <c r="H1247" s="1"/>
      <c r="J1247" s="1"/>
    </row>
    <row r="1248" customFormat="false" ht="12.75" hidden="false" customHeight="false" outlineLevel="0" collapsed="false">
      <c r="A1248" s="19"/>
      <c r="G1248" s="7"/>
      <c r="H1248" s="1"/>
      <c r="J1248" s="1"/>
    </row>
    <row r="1249" customFormat="false" ht="12.75" hidden="false" customHeight="false" outlineLevel="0" collapsed="false">
      <c r="A1249" s="19"/>
      <c r="G1249" s="7"/>
      <c r="H1249" s="1"/>
      <c r="J1249" s="1"/>
    </row>
    <row r="1250" customFormat="false" ht="12.75" hidden="false" customHeight="false" outlineLevel="0" collapsed="false">
      <c r="A1250" s="19"/>
      <c r="G1250" s="7"/>
      <c r="H1250" s="1"/>
      <c r="J1250" s="1"/>
    </row>
    <row r="1251" customFormat="false" ht="12.75" hidden="false" customHeight="false" outlineLevel="0" collapsed="false">
      <c r="A1251" s="19"/>
      <c r="G1251" s="7"/>
      <c r="H1251" s="1"/>
      <c r="J1251" s="1"/>
    </row>
    <row r="1252" customFormat="false" ht="12.75" hidden="false" customHeight="false" outlineLevel="0" collapsed="false">
      <c r="A1252" s="19"/>
      <c r="G1252" s="7"/>
      <c r="H1252" s="1"/>
      <c r="J1252" s="1"/>
    </row>
    <row r="1253" customFormat="false" ht="12.75" hidden="false" customHeight="false" outlineLevel="0" collapsed="false">
      <c r="A1253" s="19"/>
      <c r="G1253" s="7"/>
      <c r="H1253" s="1"/>
      <c r="J1253" s="1"/>
    </row>
    <row r="1254" customFormat="false" ht="12.75" hidden="false" customHeight="false" outlineLevel="0" collapsed="false">
      <c r="A1254" s="19"/>
      <c r="G1254" s="7"/>
      <c r="H1254" s="1"/>
      <c r="J1254" s="1"/>
    </row>
    <row r="1255" customFormat="false" ht="12.75" hidden="false" customHeight="false" outlineLevel="0" collapsed="false">
      <c r="A1255" s="19"/>
      <c r="G1255" s="7"/>
      <c r="H1255" s="1"/>
      <c r="J1255" s="1"/>
    </row>
    <row r="1256" customFormat="false" ht="12.75" hidden="false" customHeight="false" outlineLevel="0" collapsed="false">
      <c r="A1256" s="19"/>
      <c r="G1256" s="7"/>
      <c r="H1256" s="1"/>
      <c r="J1256" s="1"/>
    </row>
    <row r="1257" customFormat="false" ht="12.75" hidden="false" customHeight="false" outlineLevel="0" collapsed="false">
      <c r="A1257" s="19"/>
      <c r="G1257" s="7"/>
      <c r="H1257" s="1"/>
      <c r="J1257" s="1"/>
    </row>
    <row r="1258" customFormat="false" ht="12.75" hidden="false" customHeight="false" outlineLevel="0" collapsed="false">
      <c r="A1258" s="19"/>
      <c r="G1258" s="7"/>
      <c r="H1258" s="1"/>
      <c r="J1258" s="1"/>
    </row>
    <row r="1259" customFormat="false" ht="12.75" hidden="false" customHeight="false" outlineLevel="0" collapsed="false">
      <c r="A1259" s="19"/>
      <c r="G1259" s="7"/>
      <c r="H1259" s="1"/>
      <c r="J1259" s="1"/>
    </row>
    <row r="1260" customFormat="false" ht="12.75" hidden="false" customHeight="false" outlineLevel="0" collapsed="false">
      <c r="A1260" s="19"/>
      <c r="G1260" s="7"/>
      <c r="H1260" s="1"/>
      <c r="J1260" s="1"/>
    </row>
    <row r="1261" customFormat="false" ht="12.75" hidden="false" customHeight="false" outlineLevel="0" collapsed="false">
      <c r="A1261" s="19"/>
      <c r="G1261" s="7"/>
      <c r="H1261" s="1"/>
      <c r="J1261" s="1"/>
    </row>
    <row r="1262" customFormat="false" ht="12.75" hidden="false" customHeight="false" outlineLevel="0" collapsed="false">
      <c r="A1262" s="19"/>
      <c r="G1262" s="7"/>
      <c r="H1262" s="1"/>
      <c r="J1262" s="1"/>
    </row>
    <row r="1263" customFormat="false" ht="12.75" hidden="false" customHeight="false" outlineLevel="0" collapsed="false">
      <c r="A1263" s="19"/>
      <c r="G1263" s="7"/>
      <c r="H1263" s="1"/>
      <c r="J1263" s="1"/>
    </row>
    <row r="1264" customFormat="false" ht="12.75" hidden="false" customHeight="false" outlineLevel="0" collapsed="false">
      <c r="A1264" s="19"/>
      <c r="G1264" s="7"/>
      <c r="H1264" s="1"/>
      <c r="J1264" s="1"/>
    </row>
    <row r="1265" customFormat="false" ht="12.75" hidden="false" customHeight="false" outlineLevel="0" collapsed="false">
      <c r="A1265" s="19"/>
      <c r="G1265" s="7"/>
      <c r="H1265" s="1"/>
      <c r="J1265" s="1"/>
    </row>
    <row r="1266" customFormat="false" ht="12.75" hidden="false" customHeight="false" outlineLevel="0" collapsed="false">
      <c r="A1266" s="19"/>
      <c r="G1266" s="7"/>
      <c r="H1266" s="1"/>
      <c r="J1266" s="1"/>
    </row>
    <row r="1267" customFormat="false" ht="12.75" hidden="false" customHeight="false" outlineLevel="0" collapsed="false">
      <c r="A1267" s="19"/>
      <c r="G1267" s="7"/>
      <c r="H1267" s="1"/>
      <c r="J1267" s="1"/>
    </row>
    <row r="1268" customFormat="false" ht="12.75" hidden="false" customHeight="false" outlineLevel="0" collapsed="false">
      <c r="A1268" s="19"/>
      <c r="G1268" s="7"/>
      <c r="H1268" s="1"/>
      <c r="J1268" s="1"/>
    </row>
    <row r="1269" customFormat="false" ht="12.75" hidden="false" customHeight="false" outlineLevel="0" collapsed="false">
      <c r="A1269" s="19"/>
      <c r="G1269" s="7"/>
      <c r="H1269" s="1"/>
      <c r="J1269" s="1"/>
    </row>
    <row r="1270" customFormat="false" ht="12.75" hidden="false" customHeight="false" outlineLevel="0" collapsed="false">
      <c r="A1270" s="19"/>
      <c r="G1270" s="7"/>
      <c r="H1270" s="1"/>
      <c r="J1270" s="1"/>
    </row>
    <row r="1271" customFormat="false" ht="12.75" hidden="false" customHeight="false" outlineLevel="0" collapsed="false">
      <c r="A1271" s="19"/>
      <c r="G1271" s="7"/>
      <c r="H1271" s="1"/>
      <c r="J1271" s="1"/>
    </row>
    <row r="1272" customFormat="false" ht="12.75" hidden="false" customHeight="false" outlineLevel="0" collapsed="false">
      <c r="A1272" s="19"/>
      <c r="G1272" s="7"/>
      <c r="H1272" s="1"/>
      <c r="J1272" s="1"/>
    </row>
    <row r="1273" customFormat="false" ht="12.75" hidden="false" customHeight="false" outlineLevel="0" collapsed="false">
      <c r="A1273" s="19"/>
      <c r="G1273" s="7"/>
      <c r="H1273" s="1"/>
      <c r="J1273" s="1"/>
    </row>
    <row r="1274" customFormat="false" ht="12.75" hidden="false" customHeight="false" outlineLevel="0" collapsed="false">
      <c r="A1274" s="19"/>
      <c r="G1274" s="7"/>
      <c r="H1274" s="1"/>
      <c r="J1274" s="1"/>
    </row>
    <row r="1275" customFormat="false" ht="12.75" hidden="false" customHeight="false" outlineLevel="0" collapsed="false">
      <c r="A1275" s="19"/>
      <c r="G1275" s="7"/>
      <c r="H1275" s="1"/>
      <c r="J1275" s="1"/>
    </row>
    <row r="1276" customFormat="false" ht="12.75" hidden="false" customHeight="false" outlineLevel="0" collapsed="false">
      <c r="A1276" s="19"/>
      <c r="G1276" s="7"/>
      <c r="H1276" s="1"/>
      <c r="J1276" s="1"/>
    </row>
    <row r="1277" customFormat="false" ht="12.75" hidden="false" customHeight="false" outlineLevel="0" collapsed="false">
      <c r="A1277" s="19"/>
      <c r="G1277" s="7"/>
      <c r="H1277" s="1"/>
      <c r="J1277" s="1"/>
    </row>
    <row r="1278" customFormat="false" ht="12.75" hidden="false" customHeight="false" outlineLevel="0" collapsed="false">
      <c r="A1278" s="19"/>
      <c r="G1278" s="7"/>
      <c r="H1278" s="1"/>
      <c r="J1278" s="1"/>
    </row>
    <row r="1279" customFormat="false" ht="12.75" hidden="false" customHeight="false" outlineLevel="0" collapsed="false">
      <c r="A1279" s="19"/>
      <c r="G1279" s="7"/>
      <c r="H1279" s="1"/>
      <c r="J1279" s="1"/>
    </row>
    <row r="1280" customFormat="false" ht="12.75" hidden="false" customHeight="false" outlineLevel="0" collapsed="false">
      <c r="A1280" s="19"/>
      <c r="G1280" s="7"/>
      <c r="H1280" s="1"/>
      <c r="J1280" s="1"/>
    </row>
    <row r="1281" customFormat="false" ht="12.75" hidden="false" customHeight="false" outlineLevel="0" collapsed="false">
      <c r="A1281" s="19"/>
      <c r="G1281" s="7"/>
      <c r="H1281" s="1"/>
      <c r="J1281" s="1"/>
    </row>
    <row r="1282" customFormat="false" ht="12.75" hidden="false" customHeight="false" outlineLevel="0" collapsed="false">
      <c r="A1282" s="19"/>
      <c r="G1282" s="7"/>
      <c r="H1282" s="1"/>
      <c r="J1282" s="1"/>
    </row>
    <row r="1283" customFormat="false" ht="12.75" hidden="false" customHeight="false" outlineLevel="0" collapsed="false">
      <c r="A1283" s="19"/>
      <c r="G1283" s="7"/>
      <c r="H1283" s="1"/>
      <c r="J1283" s="1"/>
    </row>
    <row r="1284" customFormat="false" ht="12.75" hidden="false" customHeight="false" outlineLevel="0" collapsed="false">
      <c r="A1284" s="19"/>
      <c r="G1284" s="7"/>
      <c r="H1284" s="1"/>
      <c r="J1284" s="1"/>
    </row>
    <row r="1285" customFormat="false" ht="12.75" hidden="false" customHeight="false" outlineLevel="0" collapsed="false">
      <c r="A1285" s="19"/>
      <c r="G1285" s="7"/>
      <c r="H1285" s="1"/>
      <c r="J1285" s="1"/>
    </row>
    <row r="1286" customFormat="false" ht="12.75" hidden="false" customHeight="false" outlineLevel="0" collapsed="false">
      <c r="A1286" s="19"/>
      <c r="G1286" s="7"/>
      <c r="H1286" s="1"/>
      <c r="J1286" s="1"/>
    </row>
    <row r="1287" customFormat="false" ht="12.75" hidden="false" customHeight="false" outlineLevel="0" collapsed="false">
      <c r="A1287" s="19"/>
      <c r="G1287" s="7"/>
      <c r="H1287" s="1"/>
      <c r="J1287" s="1"/>
    </row>
    <row r="1288" customFormat="false" ht="12.75" hidden="false" customHeight="false" outlineLevel="0" collapsed="false">
      <c r="A1288" s="19"/>
      <c r="G1288" s="7"/>
      <c r="H1288" s="1"/>
      <c r="J1288" s="1"/>
    </row>
    <row r="1289" customFormat="false" ht="12.75" hidden="false" customHeight="false" outlineLevel="0" collapsed="false">
      <c r="A1289" s="19"/>
      <c r="G1289" s="7"/>
      <c r="H1289" s="1"/>
      <c r="J1289" s="1"/>
    </row>
    <row r="1290" customFormat="false" ht="12.75" hidden="false" customHeight="false" outlineLevel="0" collapsed="false">
      <c r="A1290" s="19"/>
      <c r="G1290" s="7"/>
      <c r="H1290" s="1"/>
      <c r="J1290" s="1"/>
    </row>
    <row r="1291" customFormat="false" ht="12.75" hidden="false" customHeight="false" outlineLevel="0" collapsed="false">
      <c r="A1291" s="19"/>
      <c r="G1291" s="7"/>
      <c r="H1291" s="1"/>
      <c r="J1291" s="1"/>
    </row>
    <row r="1292" customFormat="false" ht="12.75" hidden="false" customHeight="false" outlineLevel="0" collapsed="false">
      <c r="A1292" s="19"/>
      <c r="G1292" s="7"/>
      <c r="H1292" s="1"/>
      <c r="J1292" s="1"/>
    </row>
    <row r="1293" customFormat="false" ht="12.75" hidden="false" customHeight="false" outlineLevel="0" collapsed="false">
      <c r="A1293" s="19"/>
      <c r="G1293" s="7"/>
      <c r="H1293" s="1"/>
      <c r="J1293" s="1"/>
    </row>
    <row r="1294" customFormat="false" ht="12.75" hidden="false" customHeight="false" outlineLevel="0" collapsed="false">
      <c r="A1294" s="19"/>
      <c r="G1294" s="7"/>
      <c r="H1294" s="1"/>
      <c r="J1294" s="1"/>
    </row>
    <row r="1295" customFormat="false" ht="12.75" hidden="false" customHeight="false" outlineLevel="0" collapsed="false">
      <c r="A1295" s="19"/>
      <c r="G1295" s="7"/>
      <c r="H1295" s="1"/>
      <c r="J1295" s="1"/>
    </row>
    <row r="1296" customFormat="false" ht="12.75" hidden="false" customHeight="false" outlineLevel="0" collapsed="false">
      <c r="A1296" s="19"/>
      <c r="G1296" s="7"/>
      <c r="H1296" s="1"/>
      <c r="J1296" s="1"/>
    </row>
    <row r="1297" customFormat="false" ht="12.75" hidden="false" customHeight="false" outlineLevel="0" collapsed="false">
      <c r="A1297" s="19"/>
      <c r="G1297" s="7"/>
      <c r="H1297" s="1"/>
      <c r="J1297" s="1"/>
    </row>
    <row r="1298" customFormat="false" ht="12.75" hidden="false" customHeight="false" outlineLevel="0" collapsed="false">
      <c r="A1298" s="19"/>
      <c r="G1298" s="7"/>
      <c r="H1298" s="1"/>
      <c r="J1298" s="1"/>
    </row>
    <row r="1299" customFormat="false" ht="12.75" hidden="false" customHeight="false" outlineLevel="0" collapsed="false">
      <c r="A1299" s="19"/>
      <c r="G1299" s="7"/>
      <c r="H1299" s="1"/>
      <c r="J1299" s="1"/>
    </row>
    <row r="1300" customFormat="false" ht="12.75" hidden="false" customHeight="false" outlineLevel="0" collapsed="false">
      <c r="A1300" s="19"/>
      <c r="G1300" s="7"/>
      <c r="H1300" s="1"/>
      <c r="J1300" s="1"/>
    </row>
    <row r="1301" customFormat="false" ht="12.75" hidden="false" customHeight="false" outlineLevel="0" collapsed="false">
      <c r="A1301" s="19"/>
      <c r="G1301" s="7"/>
      <c r="H1301" s="1"/>
      <c r="J1301" s="1"/>
    </row>
    <row r="1302" customFormat="false" ht="12.75" hidden="false" customHeight="false" outlineLevel="0" collapsed="false">
      <c r="A1302" s="19"/>
      <c r="G1302" s="7"/>
      <c r="H1302" s="1"/>
      <c r="J1302" s="1"/>
    </row>
    <row r="1303" customFormat="false" ht="12.75" hidden="false" customHeight="false" outlineLevel="0" collapsed="false">
      <c r="A1303" s="19"/>
      <c r="G1303" s="7"/>
      <c r="H1303" s="1"/>
      <c r="J1303" s="1"/>
    </row>
    <row r="1304" customFormat="false" ht="12.75" hidden="false" customHeight="false" outlineLevel="0" collapsed="false">
      <c r="H1304" s="1"/>
      <c r="J1304" s="1"/>
    </row>
    <row r="1305" customFormat="false" ht="12.75" hidden="false" customHeight="false" outlineLevel="0" collapsed="false">
      <c r="H1305" s="1"/>
      <c r="J1305" s="1"/>
    </row>
    <row r="1306" customFormat="false" ht="12.75" hidden="false" customHeight="false" outlineLevel="0" collapsed="false">
      <c r="H1306" s="1"/>
      <c r="J1306" s="1"/>
    </row>
    <row r="1307" customFormat="false" ht="12.75" hidden="false" customHeight="false" outlineLevel="0" collapsed="false">
      <c r="H1307" s="1"/>
      <c r="J1307" s="1"/>
    </row>
    <row r="1308" customFormat="false" ht="12.75" hidden="false" customHeight="false" outlineLevel="0" collapsed="false">
      <c r="H1308" s="1"/>
      <c r="J1308" s="1"/>
    </row>
    <row r="1309" customFormat="false" ht="12.75" hidden="false" customHeight="false" outlineLevel="0" collapsed="false">
      <c r="H1309" s="1"/>
      <c r="J1309" s="1"/>
    </row>
    <row r="1310" customFormat="false" ht="12.75" hidden="false" customHeight="false" outlineLevel="0" collapsed="false">
      <c r="H1310" s="1"/>
      <c r="J1310" s="1"/>
    </row>
    <row r="1311" customFormat="false" ht="12.75" hidden="false" customHeight="false" outlineLevel="0" collapsed="false">
      <c r="H1311" s="1"/>
      <c r="J1311" s="1"/>
    </row>
    <row r="1312" customFormat="false" ht="12.75" hidden="false" customHeight="false" outlineLevel="0" collapsed="false">
      <c r="H1312" s="1"/>
      <c r="J1312" s="1"/>
    </row>
  </sheetData>
  <mergeCells count="1">
    <mergeCell ref="K1:P1"/>
  </mergeCells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T1103"/>
  <sheetViews>
    <sheetView showFormulas="false" showGridLines="true" showRowColHeaders="true" showZeros="true" rightToLeft="false" tabSelected="false" showOutlineSymbols="true" defaultGridColor="true" view="normal" topLeftCell="A82" colorId="64" zoomScale="100" zoomScaleNormal="100" zoomScalePageLayoutView="100" workbookViewId="0">
      <selection pane="topLeft" activeCell="A103" activeCellId="0" sqref="A103:IV103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0" width="20.85"/>
    <col collapsed="false" customWidth="true" hidden="false" outlineLevel="0" max="2" min="2" style="0" width="12.28"/>
    <col collapsed="false" customWidth="true" hidden="false" outlineLevel="0" max="3" min="3" style="1" width="18.7"/>
    <col collapsed="false" customWidth="true" hidden="false" outlineLevel="0" max="4" min="4" style="0" width="11.7"/>
    <col collapsed="false" customWidth="true" hidden="false" outlineLevel="0" max="5" min="5" style="0" width="8.14"/>
    <col collapsed="false" customWidth="true" hidden="false" outlineLevel="0" max="6" min="6" style="2" width="8.28"/>
    <col collapsed="false" customWidth="true" hidden="false" outlineLevel="0" max="7" min="7" style="0" width="12.42"/>
    <col collapsed="false" customWidth="true" hidden="false" outlineLevel="0" max="8" min="8" style="0" width="12.14"/>
    <col collapsed="false" customWidth="true" hidden="false" outlineLevel="0" max="9" min="9" style="0" width="11.56"/>
    <col collapsed="false" customWidth="true" hidden="false" outlineLevel="0" max="10" min="10" style="0" width="10.71"/>
    <col collapsed="false" customWidth="true" hidden="false" outlineLevel="0" max="11" min="11" style="0" width="11.42"/>
    <col collapsed="false" customWidth="true" hidden="false" outlineLevel="0" max="14" min="14" style="0" width="11.85"/>
    <col collapsed="false" customWidth="true" hidden="false" outlineLevel="0" max="16" min="16" style="0" width="12.28"/>
    <col collapsed="false" customWidth="true" hidden="false" outlineLevel="0" max="18" min="18" style="0" width="16.13"/>
    <col collapsed="false" customWidth="true" hidden="false" outlineLevel="0" max="19" min="19" style="0" width="12.85"/>
    <col collapsed="false" customWidth="true" hidden="false" outlineLevel="0" max="22" min="22" style="0" width="14.41"/>
  </cols>
  <sheetData>
    <row r="1" customFormat="false" ht="13.5" hidden="false" customHeight="false" outlineLevel="0" collapsed="false">
      <c r="A1" s="3" t="s">
        <v>0</v>
      </c>
      <c r="K1" s="30" t="s">
        <v>319</v>
      </c>
      <c r="L1" s="30"/>
      <c r="M1" s="30"/>
      <c r="N1" s="30"/>
      <c r="O1" s="30"/>
      <c r="P1" s="30"/>
    </row>
    <row r="2" customFormat="false" ht="13.5" hidden="false" customHeight="false" outlineLevel="0" collapsed="false">
      <c r="A2" s="31" t="s">
        <v>1</v>
      </c>
      <c r="B2" s="31" t="s">
        <v>2</v>
      </c>
      <c r="C2" s="31" t="s">
        <v>3</v>
      </c>
      <c r="D2" s="31" t="s">
        <v>4</v>
      </c>
      <c r="E2" s="31" t="s">
        <v>5</v>
      </c>
      <c r="F2" s="31" t="s">
        <v>6</v>
      </c>
      <c r="G2" s="31" t="s">
        <v>7</v>
      </c>
      <c r="H2" s="31" t="s">
        <v>8</v>
      </c>
      <c r="I2" s="31" t="s">
        <v>320</v>
      </c>
      <c r="J2" s="31" t="s">
        <v>10</v>
      </c>
      <c r="K2" s="4" t="s">
        <v>11</v>
      </c>
      <c r="L2" s="5" t="s">
        <v>12</v>
      </c>
      <c r="M2" s="6" t="s">
        <v>13</v>
      </c>
      <c r="N2" s="4" t="s">
        <v>14</v>
      </c>
      <c r="O2" s="4" t="s">
        <v>15</v>
      </c>
      <c r="P2" s="4" t="s">
        <v>16</v>
      </c>
    </row>
    <row r="3" customFormat="false" ht="12.75" hidden="false" customHeight="false" outlineLevel="0" collapsed="false">
      <c r="A3" s="0" t="s">
        <v>266</v>
      </c>
      <c r="B3" s="0" t="s">
        <v>408</v>
      </c>
      <c r="C3" s="1" t="s">
        <v>409</v>
      </c>
      <c r="D3" s="0" t="s">
        <v>20</v>
      </c>
      <c r="E3" s="0" t="s">
        <v>35</v>
      </c>
      <c r="F3" s="2" t="n">
        <v>36982</v>
      </c>
      <c r="G3" s="7" t="n">
        <v>600000</v>
      </c>
      <c r="H3" s="1" t="n">
        <v>5.31</v>
      </c>
      <c r="I3" s="35" t="n">
        <v>0.05</v>
      </c>
      <c r="J3" s="1" t="n">
        <v>5.384</v>
      </c>
      <c r="K3" s="0" t="n">
        <f aca="false">ABS(G3)</f>
        <v>600000</v>
      </c>
      <c r="L3" s="0" t="str">
        <f aca="false">IF(G3&gt;0,"BUY","SELL")</f>
        <v>BUY</v>
      </c>
      <c r="M3" s="0" t="str">
        <f aca="false">IF(E3="C","CALL","PUT")</f>
        <v>PUT</v>
      </c>
      <c r="N3" s="0" t="str">
        <f aca="false">CONCATENATE(L3," - ",M3)</f>
        <v>BUY - PUT</v>
      </c>
      <c r="O3" s="0" t="n">
        <f aca="false">I3+J3</f>
        <v>5.434</v>
      </c>
      <c r="P3" s="9" t="n">
        <f aca="false">IF(N3="SELL - PUT",IF(H3-O3&gt;0,0,(H3-O3)*K3),IF(N3="BUY - CALL",IF(O3-H3&gt;0,0,(H3-O3)*K3),IF(N3="SELL - CALL",IF(O3-H3&gt;0,0,(O3-H3)*K3),IF(N3="BUY - PUT",IF(H3-O3&gt;0,0,(O3-H3)*K3)))))</f>
        <v>74400.0000000003</v>
      </c>
      <c r="Q3" s="10"/>
      <c r="R3" s="10"/>
    </row>
    <row r="4" customFormat="false" ht="12.75" hidden="false" customHeight="false" outlineLevel="0" collapsed="false">
      <c r="A4" s="0" t="s">
        <v>266</v>
      </c>
      <c r="B4" s="0" t="s">
        <v>410</v>
      </c>
      <c r="C4" s="1" t="s">
        <v>409</v>
      </c>
      <c r="D4" s="0" t="s">
        <v>20</v>
      </c>
      <c r="E4" s="0" t="s">
        <v>35</v>
      </c>
      <c r="F4" s="2" t="n">
        <v>36982</v>
      </c>
      <c r="G4" s="7" t="n">
        <v>300000</v>
      </c>
      <c r="H4" s="1" t="n">
        <v>5.31</v>
      </c>
      <c r="I4" s="11" t="n">
        <v>0.14</v>
      </c>
      <c r="J4" s="1" t="n">
        <v>5.384</v>
      </c>
      <c r="K4" s="0" t="n">
        <f aca="false">ABS(G4)</f>
        <v>300000</v>
      </c>
      <c r="L4" s="0" t="str">
        <f aca="false">IF(G4&gt;0,"BUY","SELL")</f>
        <v>BUY</v>
      </c>
      <c r="M4" s="0" t="str">
        <f aca="false">IF(E4="C","CALL","PUT")</f>
        <v>PUT</v>
      </c>
      <c r="N4" s="0" t="str">
        <f aca="false">CONCATENATE(L4," - ",M4)</f>
        <v>BUY - PUT</v>
      </c>
      <c r="O4" s="0" t="n">
        <f aca="false">I4+J4</f>
        <v>5.524</v>
      </c>
      <c r="P4" s="9" t="n">
        <f aca="false">IF(N4="SELL - PUT",IF(H4-O4&gt;0,0,(H4-O4)*K4),IF(N4="BUY - CALL",IF(O4-H4&gt;0,0,(H4-O4)*K4),IF(N4="SELL - CALL",IF(O4-H4&gt;0,0,(O4-H4)*K4),IF(N4="BUY - PUT",IF(H4-O4&gt;0,0,(O4-H4)*K4)))))</f>
        <v>64200.0000000001</v>
      </c>
      <c r="Q4" s="12"/>
      <c r="R4" s="13"/>
    </row>
    <row r="5" customFormat="false" ht="12.75" hidden="false" customHeight="false" outlineLevel="0" collapsed="false">
      <c r="A5" s="0" t="s">
        <v>411</v>
      </c>
      <c r="B5" s="0" t="s">
        <v>412</v>
      </c>
      <c r="C5" s="1" t="s">
        <v>409</v>
      </c>
      <c r="D5" s="0" t="s">
        <v>20</v>
      </c>
      <c r="E5" s="0" t="s">
        <v>21</v>
      </c>
      <c r="F5" s="2" t="n">
        <v>36982</v>
      </c>
      <c r="G5" s="7" t="n">
        <v>300000</v>
      </c>
      <c r="H5" s="1" t="n">
        <v>5.31</v>
      </c>
      <c r="I5" s="11" t="n">
        <v>0.15</v>
      </c>
      <c r="J5" s="1" t="n">
        <v>5.384</v>
      </c>
      <c r="K5" s="0" t="n">
        <f aca="false">ABS(G5)</f>
        <v>300000</v>
      </c>
      <c r="L5" s="0" t="str">
        <f aca="false">IF(G5&gt;0,"BUY","SELL")</f>
        <v>BUY</v>
      </c>
      <c r="M5" s="0" t="str">
        <f aca="false">IF(E5="C","CALL","PUT")</f>
        <v>CALL</v>
      </c>
      <c r="N5" s="0" t="str">
        <f aca="false">CONCATENATE(L5," - ",M5)</f>
        <v>BUY - CALL</v>
      </c>
      <c r="O5" s="0" t="n">
        <f aca="false">I5+J5</f>
        <v>5.534</v>
      </c>
      <c r="P5" s="9" t="n">
        <f aca="false">IF(N5="SELL - PUT",IF(H5-O5&gt;0,0,(H5-O5)*K5),IF(N5="BUY - CALL",IF(O5-H5&gt;0,0,(H5-O5)*K5),IF(N5="SELL - CALL",IF(O5-H5&gt;0,0,(O5-H5)*K5),IF(N5="BUY - PUT",IF(H5-O5&gt;0,0,(O5-H5)*K5)))))</f>
        <v>0</v>
      </c>
      <c r="Q5" s="10"/>
      <c r="R5" s="12"/>
      <c r="S5" s="12"/>
      <c r="T5" s="12"/>
      <c r="U5" s="12"/>
      <c r="V5" s="12"/>
      <c r="AE5" s="14"/>
      <c r="AU5" s="14"/>
      <c r="BK5" s="14"/>
      <c r="CA5" s="14"/>
      <c r="CQ5" s="14"/>
      <c r="DG5" s="14"/>
      <c r="DW5" s="14"/>
      <c r="EM5" s="14"/>
      <c r="FC5" s="14"/>
      <c r="FS5" s="14"/>
      <c r="GI5" s="14"/>
      <c r="GY5" s="14"/>
      <c r="HO5" s="14"/>
      <c r="IE5" s="14"/>
    </row>
    <row r="6" customFormat="false" ht="12.75" hidden="false" customHeight="false" outlineLevel="0" collapsed="false">
      <c r="A6" s="23" t="s">
        <v>41</v>
      </c>
      <c r="B6" s="24" t="s">
        <v>413</v>
      </c>
      <c r="C6" s="25" t="s">
        <v>409</v>
      </c>
      <c r="D6" s="24" t="s">
        <v>20</v>
      </c>
      <c r="E6" s="24" t="s">
        <v>35</v>
      </c>
      <c r="F6" s="26" t="n">
        <v>36982</v>
      </c>
      <c r="G6" s="7" t="n">
        <v>600000</v>
      </c>
      <c r="H6" s="1" t="n">
        <v>5.31</v>
      </c>
      <c r="I6" s="11" t="n">
        <v>0.05</v>
      </c>
      <c r="J6" s="1" t="n">
        <v>5.384</v>
      </c>
      <c r="K6" s="0" t="n">
        <f aca="false">ABS(G6)</f>
        <v>600000</v>
      </c>
      <c r="L6" s="0" t="str">
        <f aca="false">IF(G6&gt;0,"BUY","SELL")</f>
        <v>BUY</v>
      </c>
      <c r="M6" s="0" t="str">
        <f aca="false">IF(E6="C","CALL","PUT")</f>
        <v>PUT</v>
      </c>
      <c r="N6" s="0" t="str">
        <f aca="false">CONCATENATE(L6," - ",M6)</f>
        <v>BUY - PUT</v>
      </c>
      <c r="O6" s="0" t="n">
        <f aca="false">I6+J6</f>
        <v>5.434</v>
      </c>
      <c r="P6" s="9" t="n">
        <f aca="false">IF(N6="SELL - PUT",IF(H6-O6&gt;0,0,(H6-O6)*K6),IF(N6="BUY - CALL",IF(O6-H6&gt;0,0,(H6-O6)*K6),IF(N6="SELL - CALL",IF(O6-H6&gt;0,0,(O6-H6)*K6),IF(N6="BUY - PUT",IF(H6-O6&gt;0,0,(O6-H6)*K6)))))</f>
        <v>74400.0000000003</v>
      </c>
      <c r="Q6" s="10"/>
      <c r="R6" s="15"/>
      <c r="S6" s="15"/>
      <c r="T6" s="15"/>
      <c r="U6" s="15"/>
      <c r="V6" s="15"/>
      <c r="W6" s="15"/>
      <c r="X6" s="15"/>
      <c r="Y6" s="15"/>
      <c r="Z6" s="15"/>
      <c r="AA6" s="15"/>
      <c r="AB6" s="15"/>
      <c r="AC6" s="15"/>
      <c r="AD6" s="15"/>
      <c r="AE6" s="15"/>
      <c r="AF6" s="16"/>
      <c r="AG6" s="16"/>
      <c r="AH6" s="15"/>
      <c r="AI6" s="15"/>
      <c r="AJ6" s="15"/>
      <c r="AK6" s="15"/>
      <c r="AL6" s="15"/>
      <c r="AM6" s="15"/>
      <c r="AN6" s="15"/>
      <c r="AO6" s="15"/>
      <c r="AP6" s="15"/>
      <c r="AQ6" s="15"/>
      <c r="AR6" s="15"/>
      <c r="AS6" s="15"/>
      <c r="AT6" s="15"/>
      <c r="AU6" s="15"/>
      <c r="AV6" s="16"/>
      <c r="AW6" s="16"/>
      <c r="AX6" s="15"/>
      <c r="AY6" s="15"/>
      <c r="AZ6" s="15"/>
      <c r="BA6" s="15"/>
      <c r="BB6" s="15"/>
      <c r="BC6" s="15"/>
      <c r="BD6" s="15"/>
      <c r="BE6" s="15"/>
      <c r="BF6" s="15"/>
      <c r="BG6" s="15"/>
      <c r="BH6" s="15"/>
      <c r="BI6" s="15"/>
      <c r="BJ6" s="15"/>
      <c r="BK6" s="15"/>
      <c r="BL6" s="16"/>
      <c r="BM6" s="16"/>
      <c r="BN6" s="15"/>
      <c r="BO6" s="15"/>
      <c r="BP6" s="15"/>
      <c r="BQ6" s="15"/>
      <c r="BR6" s="15"/>
      <c r="BS6" s="15"/>
      <c r="BT6" s="15"/>
      <c r="BU6" s="15"/>
      <c r="BV6" s="15"/>
      <c r="BW6" s="15"/>
      <c r="BX6" s="15"/>
      <c r="BY6" s="15"/>
      <c r="BZ6" s="15"/>
      <c r="CA6" s="15"/>
      <c r="CB6" s="16"/>
      <c r="CC6" s="16"/>
      <c r="CD6" s="15"/>
      <c r="CE6" s="15"/>
      <c r="CF6" s="15"/>
      <c r="CG6" s="15"/>
      <c r="CH6" s="15"/>
      <c r="CI6" s="15"/>
      <c r="CJ6" s="15"/>
      <c r="CK6" s="15"/>
      <c r="CL6" s="15"/>
      <c r="CM6" s="15"/>
      <c r="CN6" s="15"/>
      <c r="CO6" s="15"/>
      <c r="CP6" s="15"/>
      <c r="CQ6" s="15"/>
      <c r="CR6" s="16"/>
      <c r="CS6" s="16"/>
      <c r="CT6" s="15"/>
      <c r="CU6" s="15"/>
      <c r="CV6" s="15"/>
      <c r="CW6" s="15"/>
      <c r="CX6" s="15"/>
      <c r="CY6" s="15"/>
      <c r="CZ6" s="15"/>
      <c r="DA6" s="15"/>
      <c r="DB6" s="15"/>
      <c r="DC6" s="15"/>
      <c r="DD6" s="15"/>
      <c r="DE6" s="15"/>
      <c r="DF6" s="15"/>
      <c r="DG6" s="15"/>
      <c r="DH6" s="16"/>
      <c r="DI6" s="16"/>
      <c r="DJ6" s="15"/>
      <c r="DK6" s="15"/>
      <c r="DL6" s="15"/>
      <c r="DM6" s="15"/>
      <c r="DN6" s="15"/>
      <c r="DO6" s="15"/>
      <c r="DP6" s="15"/>
      <c r="DQ6" s="15"/>
      <c r="DR6" s="15"/>
      <c r="DS6" s="15"/>
      <c r="DT6" s="15"/>
      <c r="DU6" s="15"/>
      <c r="DV6" s="15"/>
      <c r="DW6" s="15"/>
      <c r="DX6" s="16"/>
      <c r="DY6" s="16"/>
      <c r="DZ6" s="15"/>
      <c r="EA6" s="15"/>
      <c r="EB6" s="15"/>
      <c r="EC6" s="15"/>
      <c r="ED6" s="15"/>
      <c r="EE6" s="15"/>
      <c r="EF6" s="15"/>
      <c r="EG6" s="15"/>
      <c r="EH6" s="15"/>
      <c r="EI6" s="15"/>
      <c r="EJ6" s="15"/>
      <c r="EK6" s="15"/>
      <c r="EL6" s="15"/>
      <c r="EM6" s="15"/>
      <c r="EN6" s="16"/>
      <c r="EO6" s="16"/>
      <c r="EP6" s="15"/>
      <c r="EQ6" s="15"/>
      <c r="ER6" s="15"/>
      <c r="ES6" s="15"/>
      <c r="ET6" s="15"/>
      <c r="EU6" s="15"/>
      <c r="EV6" s="15"/>
      <c r="EW6" s="15"/>
      <c r="EX6" s="15"/>
      <c r="EY6" s="15"/>
      <c r="EZ6" s="15"/>
      <c r="FA6" s="15"/>
      <c r="FB6" s="15"/>
      <c r="FC6" s="15"/>
      <c r="FD6" s="16"/>
      <c r="FE6" s="16"/>
      <c r="FF6" s="15"/>
      <c r="FG6" s="15"/>
      <c r="FH6" s="15"/>
      <c r="FI6" s="15"/>
      <c r="FJ6" s="15"/>
      <c r="FK6" s="15"/>
      <c r="FL6" s="15"/>
      <c r="FM6" s="15"/>
      <c r="FN6" s="15"/>
      <c r="FO6" s="15"/>
      <c r="FP6" s="15"/>
      <c r="FQ6" s="15"/>
      <c r="FR6" s="15"/>
      <c r="FS6" s="15"/>
      <c r="FT6" s="16"/>
      <c r="FU6" s="16"/>
      <c r="FV6" s="15"/>
      <c r="FW6" s="15"/>
      <c r="FX6" s="15"/>
      <c r="FY6" s="15"/>
      <c r="FZ6" s="15"/>
      <c r="GA6" s="15"/>
      <c r="GB6" s="15"/>
      <c r="GC6" s="15"/>
      <c r="GD6" s="15"/>
      <c r="GE6" s="15"/>
      <c r="GF6" s="15"/>
      <c r="GG6" s="15"/>
      <c r="GH6" s="15"/>
      <c r="GI6" s="15"/>
      <c r="GJ6" s="16"/>
      <c r="GK6" s="16"/>
      <c r="GL6" s="15"/>
      <c r="GM6" s="15"/>
      <c r="GN6" s="15"/>
      <c r="GO6" s="15"/>
      <c r="GP6" s="15"/>
      <c r="GQ6" s="15"/>
      <c r="GR6" s="15"/>
      <c r="GS6" s="15"/>
      <c r="GT6" s="15"/>
      <c r="GU6" s="15"/>
      <c r="GV6" s="15"/>
      <c r="GW6" s="15"/>
      <c r="GX6" s="15"/>
      <c r="GY6" s="15"/>
      <c r="GZ6" s="16"/>
      <c r="HA6" s="16"/>
      <c r="HB6" s="15"/>
      <c r="HC6" s="15"/>
      <c r="HD6" s="15"/>
      <c r="HE6" s="15"/>
      <c r="HF6" s="15"/>
      <c r="HG6" s="15"/>
      <c r="HH6" s="15"/>
      <c r="HI6" s="15"/>
      <c r="HJ6" s="15"/>
      <c r="HK6" s="15"/>
      <c r="HL6" s="15"/>
      <c r="HM6" s="15"/>
      <c r="HN6" s="15"/>
      <c r="HO6" s="15"/>
      <c r="HP6" s="16"/>
      <c r="HQ6" s="16"/>
      <c r="HR6" s="15"/>
      <c r="HS6" s="15"/>
      <c r="HT6" s="15"/>
      <c r="HU6" s="15"/>
      <c r="HV6" s="15"/>
      <c r="HW6" s="15"/>
      <c r="HX6" s="15"/>
      <c r="HY6" s="15"/>
      <c r="HZ6" s="15"/>
      <c r="IA6" s="15"/>
      <c r="IB6" s="15"/>
      <c r="IC6" s="15"/>
      <c r="ID6" s="15"/>
      <c r="IE6" s="15"/>
      <c r="IF6" s="16"/>
      <c r="IG6" s="16"/>
      <c r="IH6" s="15"/>
      <c r="II6" s="15"/>
      <c r="IJ6" s="15"/>
      <c r="IK6" s="15"/>
      <c r="IL6" s="15"/>
      <c r="IM6" s="15"/>
      <c r="IN6" s="15"/>
      <c r="IO6" s="15"/>
      <c r="IP6" s="15"/>
      <c r="IQ6" s="15"/>
      <c r="IR6" s="15"/>
      <c r="IS6" s="15"/>
      <c r="IT6" s="15"/>
    </row>
    <row r="7" customFormat="false" ht="12.75" hidden="false" customHeight="false" outlineLevel="0" collapsed="false">
      <c r="A7" s="19" t="s">
        <v>414</v>
      </c>
      <c r="B7" s="0" t="s">
        <v>415</v>
      </c>
      <c r="C7" s="1" t="s">
        <v>409</v>
      </c>
      <c r="D7" s="0" t="s">
        <v>20</v>
      </c>
      <c r="E7" s="0" t="s">
        <v>35</v>
      </c>
      <c r="F7" s="2" t="n">
        <v>36982</v>
      </c>
      <c r="G7" s="7" t="n">
        <v>600000</v>
      </c>
      <c r="H7" s="1" t="n">
        <v>5.31</v>
      </c>
      <c r="I7" s="11" t="n">
        <v>0.18</v>
      </c>
      <c r="J7" s="1" t="n">
        <v>5.384</v>
      </c>
      <c r="K7" s="0" t="n">
        <f aca="false">ABS(G7)</f>
        <v>600000</v>
      </c>
      <c r="L7" s="0" t="str">
        <f aca="false">IF(G7&gt;0,"BUY","SELL")</f>
        <v>BUY</v>
      </c>
      <c r="M7" s="0" t="str">
        <f aca="false">IF(E7="C","CALL","PUT")</f>
        <v>PUT</v>
      </c>
      <c r="N7" s="0" t="str">
        <f aca="false">CONCATENATE(L7," - ",M7)</f>
        <v>BUY - PUT</v>
      </c>
      <c r="O7" s="0" t="n">
        <f aca="false">I7+J7</f>
        <v>5.564</v>
      </c>
      <c r="P7" s="9" t="n">
        <f aca="false">IF(N7="SELL - PUT",IF(H7-O7&gt;0,0,(H7-O7)*K7),IF(N7="BUY - CALL",IF(O7-H7&gt;0,0,(H7-O7)*K7),IF(N7="SELL - CALL",IF(O7-H7&gt;0,0,(O7-H7)*K7),IF(N7="BUY - PUT",IF(H7-O7&gt;0,0,(O7-H7)*K7)))))</f>
        <v>152400</v>
      </c>
      <c r="Q7" s="10"/>
      <c r="R7" s="12"/>
      <c r="S7" s="12"/>
      <c r="T7" s="12"/>
      <c r="U7" s="12"/>
      <c r="V7" s="17"/>
      <c r="AL7" s="17"/>
      <c r="BB7" s="17"/>
      <c r="BR7" s="17"/>
      <c r="CH7" s="17"/>
      <c r="CX7" s="17"/>
      <c r="DN7" s="17"/>
      <c r="ED7" s="17"/>
      <c r="ET7" s="17"/>
      <c r="FJ7" s="17"/>
      <c r="FZ7" s="17"/>
      <c r="GP7" s="17"/>
      <c r="HF7" s="17"/>
      <c r="HV7" s="17"/>
      <c r="IL7" s="17"/>
    </row>
    <row r="8" customFormat="false" ht="12.75" hidden="false" customHeight="false" outlineLevel="0" collapsed="false">
      <c r="A8" s="23" t="s">
        <v>32</v>
      </c>
      <c r="B8" s="24" t="s">
        <v>416</v>
      </c>
      <c r="C8" s="25" t="s">
        <v>34</v>
      </c>
      <c r="D8" s="24" t="s">
        <v>20</v>
      </c>
      <c r="E8" s="24" t="s">
        <v>35</v>
      </c>
      <c r="F8" s="26" t="n">
        <v>36982</v>
      </c>
      <c r="G8" s="7" t="n">
        <v>-150000</v>
      </c>
      <c r="H8" s="1" t="n">
        <v>4.65</v>
      </c>
      <c r="I8" s="11" t="n">
        <v>-0.45</v>
      </c>
      <c r="J8" s="1" t="n">
        <v>5.384</v>
      </c>
      <c r="K8" s="0" t="n">
        <f aca="false">ABS(G8)</f>
        <v>150000</v>
      </c>
      <c r="L8" s="0" t="str">
        <f aca="false">IF(G8&gt;0,"BUY","SELL")</f>
        <v>SELL</v>
      </c>
      <c r="M8" s="0" t="str">
        <f aca="false">IF(E8="C","CALL","PUT")</f>
        <v>PUT</v>
      </c>
      <c r="N8" s="0" t="str">
        <f aca="false">CONCATENATE(L8," - ",M8)</f>
        <v>SELL - PUT</v>
      </c>
      <c r="O8" s="0" t="n">
        <f aca="false">I8+J8</f>
        <v>4.934</v>
      </c>
      <c r="P8" s="9" t="n">
        <f aca="false">IF(N8="SELL - PUT",IF(H8-O8&gt;0,0,(H8-O8)*K8),IF(N8="BUY - CALL",IF(O8-H8&gt;0,0,(H8-O8)*K8),IF(N8="SELL - CALL",IF(O8-H8&gt;0,0,(O8-H8)*K8),IF(N8="BUY - PUT",IF(H8-O8&gt;0,0,(O8-H8)*K8)))))</f>
        <v>-42600</v>
      </c>
      <c r="Q8" s="10"/>
      <c r="R8" s="12"/>
      <c r="S8" s="12"/>
      <c r="T8" s="12"/>
      <c r="U8" s="12"/>
      <c r="V8" s="12"/>
    </row>
    <row r="9" customFormat="false" ht="12.75" hidden="false" customHeight="false" outlineLevel="0" collapsed="false">
      <c r="A9" s="23" t="s">
        <v>170</v>
      </c>
      <c r="B9" s="24" t="s">
        <v>417</v>
      </c>
      <c r="C9" s="25" t="s">
        <v>418</v>
      </c>
      <c r="D9" s="24" t="s">
        <v>20</v>
      </c>
      <c r="E9" s="24" t="s">
        <v>21</v>
      </c>
      <c r="F9" s="26" t="n">
        <v>36982</v>
      </c>
      <c r="G9" s="7" t="n">
        <v>600000</v>
      </c>
      <c r="H9" s="1" t="n">
        <v>5.28</v>
      </c>
      <c r="I9" s="11" t="n">
        <v>-0.08</v>
      </c>
      <c r="J9" s="1" t="n">
        <v>5.384</v>
      </c>
      <c r="K9" s="0" t="n">
        <f aca="false">ABS(G9)</f>
        <v>600000</v>
      </c>
      <c r="L9" s="0" t="str">
        <f aca="false">IF(G9&gt;0,"BUY","SELL")</f>
        <v>BUY</v>
      </c>
      <c r="M9" s="0" t="str">
        <f aca="false">IF(E9="C","CALL","PUT")</f>
        <v>CALL</v>
      </c>
      <c r="N9" s="0" t="str">
        <f aca="false">CONCATENATE(L9," - ",M9)</f>
        <v>BUY - CALL</v>
      </c>
      <c r="O9" s="0" t="n">
        <f aca="false">I9+J9</f>
        <v>5.304</v>
      </c>
      <c r="P9" s="9" t="n">
        <f aca="false">IF(N9="SELL - PUT",IF(H9-O9&gt;0,0,(H9-O9)*K9),IF(N9="BUY - CALL",IF(O9-H9&gt;0,0,(H9-O9)*K9),IF(N9="SELL - CALL",IF(O9-H9&gt;0,0,(O9-H9)*K9),IF(N9="BUY - PUT",IF(H9-O9&gt;0,0,(O9-H9)*K9)))))</f>
        <v>0</v>
      </c>
      <c r="Q9" s="10"/>
      <c r="R9" s="10"/>
    </row>
    <row r="10" customFormat="false" ht="12.75" hidden="false" customHeight="false" outlineLevel="0" collapsed="false">
      <c r="A10" s="23" t="s">
        <v>102</v>
      </c>
      <c r="B10" s="24" t="s">
        <v>419</v>
      </c>
      <c r="C10" s="25" t="s">
        <v>44</v>
      </c>
      <c r="D10" s="24" t="s">
        <v>20</v>
      </c>
      <c r="E10" s="24" t="s">
        <v>21</v>
      </c>
      <c r="F10" s="26" t="n">
        <v>36982</v>
      </c>
      <c r="G10" s="7" t="n">
        <v>600000</v>
      </c>
      <c r="H10" s="1" t="n">
        <v>5.4</v>
      </c>
      <c r="I10" s="11" t="n">
        <v>0.2</v>
      </c>
      <c r="J10" s="1" t="n">
        <v>5.384</v>
      </c>
      <c r="K10" s="0" t="n">
        <f aca="false">ABS(G10)</f>
        <v>600000</v>
      </c>
      <c r="L10" s="0" t="str">
        <f aca="false">IF(G10&gt;0,"BUY","SELL")</f>
        <v>BUY</v>
      </c>
      <c r="M10" s="0" t="str">
        <f aca="false">IF(E10="C","CALL","PUT")</f>
        <v>CALL</v>
      </c>
      <c r="N10" s="0" t="str">
        <f aca="false">CONCATENATE(L10," - ",M10)</f>
        <v>BUY - CALL</v>
      </c>
      <c r="O10" s="0" t="n">
        <f aca="false">I10+J10</f>
        <v>5.584</v>
      </c>
      <c r="P10" s="9" t="n">
        <f aca="false">IF(N10="SELL - PUT",IF(H10-O10&gt;0,0,(H10-O10)*K10),IF(N10="BUY - CALL",IF(O10-H10&gt;0,0,(H10-O10)*K10),IF(N10="SELL - CALL",IF(O10-H10&gt;0,0,(O10-H10)*K10),IF(N10="BUY - PUT",IF(H10-O10&gt;0,0,(O10-H10)*K10)))))</f>
        <v>0</v>
      </c>
      <c r="Q10" s="10"/>
      <c r="R10" s="10"/>
    </row>
    <row r="11" customFormat="false" ht="12.75" hidden="false" customHeight="false" outlineLevel="0" collapsed="false">
      <c r="A11" s="23" t="s">
        <v>236</v>
      </c>
      <c r="B11" s="24" t="s">
        <v>420</v>
      </c>
      <c r="C11" s="25" t="s">
        <v>65</v>
      </c>
      <c r="D11" s="24" t="s">
        <v>20</v>
      </c>
      <c r="E11" s="24" t="s">
        <v>35</v>
      </c>
      <c r="F11" s="26" t="n">
        <v>36982</v>
      </c>
      <c r="G11" s="7" t="n">
        <v>-1000000</v>
      </c>
      <c r="H11" s="1" t="n">
        <v>4.57</v>
      </c>
      <c r="I11" s="8" t="n">
        <v>-0.8</v>
      </c>
      <c r="J11" s="1" t="n">
        <v>5.384</v>
      </c>
      <c r="K11" s="0" t="n">
        <f aca="false">ABS(G11)</f>
        <v>1000000</v>
      </c>
      <c r="L11" s="0" t="str">
        <f aca="false">IF(G11&gt;0,"BUY","SELL")</f>
        <v>SELL</v>
      </c>
      <c r="M11" s="0" t="str">
        <f aca="false">IF(E11="C","CALL","PUT")</f>
        <v>PUT</v>
      </c>
      <c r="N11" s="0" t="str">
        <f aca="false">CONCATENATE(L11," - ",M11)</f>
        <v>SELL - PUT</v>
      </c>
      <c r="O11" s="0" t="n">
        <f aca="false">I11+J11</f>
        <v>4.584</v>
      </c>
      <c r="P11" s="9" t="n">
        <f aca="false">IF(N11="SELL - PUT",IF(H11-O11&gt;0,0,(H11-O11)*K11),IF(N11="BUY - CALL",IF(O11-H11&gt;0,0,(H11-O11)*K11),IF(N11="SELL - CALL",IF(O11-H11&gt;0,0,(O11-H11)*K11),IF(N11="BUY - PUT",IF(H11-O11&gt;0,0,(O11-H11)*K11)))))</f>
        <v>-14000.0000000002</v>
      </c>
      <c r="Q11" s="13"/>
      <c r="R11" s="18"/>
    </row>
    <row r="12" customFormat="false" ht="12.75" hidden="false" customHeight="false" outlineLevel="0" collapsed="false">
      <c r="A12" s="19" t="s">
        <v>68</v>
      </c>
      <c r="B12" s="0" t="s">
        <v>421</v>
      </c>
      <c r="C12" s="1" t="s">
        <v>65</v>
      </c>
      <c r="D12" s="0" t="s">
        <v>20</v>
      </c>
      <c r="E12" s="0" t="s">
        <v>21</v>
      </c>
      <c r="F12" s="2" t="n">
        <v>36982</v>
      </c>
      <c r="G12" s="7" t="n">
        <v>1200000</v>
      </c>
      <c r="H12" s="1" t="n">
        <v>4.57</v>
      </c>
      <c r="I12" s="11" t="n">
        <v>-0.5</v>
      </c>
      <c r="J12" s="1" t="n">
        <v>5.384</v>
      </c>
      <c r="K12" s="0" t="n">
        <f aca="false">ABS(G12)</f>
        <v>1200000</v>
      </c>
      <c r="L12" s="0" t="str">
        <f aca="false">IF(G12&gt;0,"BUY","SELL")</f>
        <v>BUY</v>
      </c>
      <c r="M12" s="0" t="str">
        <f aca="false">IF(E12="C","CALL","PUT")</f>
        <v>CALL</v>
      </c>
      <c r="N12" s="0" t="str">
        <f aca="false">CONCATENATE(L12," - ",M12)</f>
        <v>BUY - CALL</v>
      </c>
      <c r="O12" s="0" t="n">
        <f aca="false">I12+J12</f>
        <v>4.884</v>
      </c>
      <c r="P12" s="9" t="n">
        <f aca="false">IF(N12="SELL - PUT",IF(H12-O12&gt;0,0,(H12-O12)*K12),IF(N12="BUY - CALL",IF(O12-H12&gt;0,0,(H12-O12)*K12),IF(N12="SELL - CALL",IF(O12-H12&gt;0,0,(O12-H12)*K12),IF(N12="BUY - PUT",IF(H12-O12&gt;0,0,(O12-H12)*K12)))))</f>
        <v>0</v>
      </c>
      <c r="Q12" s="10"/>
      <c r="R12" s="10"/>
    </row>
    <row r="13" customFormat="false" ht="12.75" hidden="false" customHeight="false" outlineLevel="0" collapsed="false">
      <c r="A13" s="23" t="s">
        <v>68</v>
      </c>
      <c r="B13" s="24" t="s">
        <v>422</v>
      </c>
      <c r="C13" s="25" t="s">
        <v>65</v>
      </c>
      <c r="D13" s="24" t="s">
        <v>20</v>
      </c>
      <c r="E13" s="24" t="s">
        <v>35</v>
      </c>
      <c r="F13" s="26" t="n">
        <v>36982</v>
      </c>
      <c r="G13" s="7" t="n">
        <v>-1200000</v>
      </c>
      <c r="H13" s="1" t="n">
        <v>4.57</v>
      </c>
      <c r="I13" s="11" t="n">
        <v>-1</v>
      </c>
      <c r="J13" s="1" t="n">
        <v>5.384</v>
      </c>
      <c r="K13" s="0" t="n">
        <f aca="false">ABS(G13)</f>
        <v>1200000</v>
      </c>
      <c r="L13" s="0" t="str">
        <f aca="false">IF(G13&gt;0,"BUY","SELL")</f>
        <v>SELL</v>
      </c>
      <c r="M13" s="0" t="str">
        <f aca="false">IF(E13="C","CALL","PUT")</f>
        <v>PUT</v>
      </c>
      <c r="N13" s="0" t="str">
        <f aca="false">CONCATENATE(L13," - ",M13)</f>
        <v>SELL - PUT</v>
      </c>
      <c r="O13" s="0" t="n">
        <f aca="false">I13+J13</f>
        <v>4.384</v>
      </c>
      <c r="P13" s="9" t="n">
        <f aca="false">IF(N13="SELL - PUT",IF(H13-O13&gt;0,0,(H13-O13)*K13),IF(N13="BUY - CALL",IF(O13-H13&gt;0,0,(H13-O13)*K13),IF(N13="SELL - CALL",IF(O13-H13&gt;0,0,(O13-H13)*K13),IF(N13="BUY - PUT",IF(H13-O13&gt;0,0,(O13-H13)*K13)))))</f>
        <v>0</v>
      </c>
      <c r="Q13" s="10"/>
      <c r="R13" s="10"/>
    </row>
    <row r="14" customFormat="false" ht="12.75" hidden="false" customHeight="false" outlineLevel="0" collapsed="false">
      <c r="A14" s="0" t="s">
        <v>68</v>
      </c>
      <c r="B14" s="0" t="s">
        <v>423</v>
      </c>
      <c r="C14" s="1" t="s">
        <v>65</v>
      </c>
      <c r="D14" s="0" t="s">
        <v>20</v>
      </c>
      <c r="E14" s="0" t="s">
        <v>21</v>
      </c>
      <c r="F14" s="2" t="n">
        <v>36982</v>
      </c>
      <c r="G14" s="0" t="n">
        <v>900000</v>
      </c>
      <c r="H14" s="1" t="n">
        <v>4.57</v>
      </c>
      <c r="I14" s="11" t="n">
        <v>-0.5</v>
      </c>
      <c r="J14" s="1" t="n">
        <v>5.384</v>
      </c>
      <c r="K14" s="0" t="n">
        <f aca="false">ABS(G14)</f>
        <v>900000</v>
      </c>
      <c r="L14" s="0" t="str">
        <f aca="false">IF(G14&gt;0,"BUY","SELL")</f>
        <v>BUY</v>
      </c>
      <c r="M14" s="0" t="str">
        <f aca="false">IF(E14="C","CALL","PUT")</f>
        <v>CALL</v>
      </c>
      <c r="N14" s="0" t="str">
        <f aca="false">CONCATENATE(L14," - ",M14)</f>
        <v>BUY - CALL</v>
      </c>
      <c r="O14" s="0" t="n">
        <f aca="false">I14+J14</f>
        <v>4.884</v>
      </c>
      <c r="P14" s="9" t="n">
        <f aca="false">IF(N14="SELL - PUT",IF(H14-O14&gt;0,0,(H14-O14)*K14),IF(N14="BUY - CALL",IF(O14-H14&gt;0,0,(H14-O14)*K14),IF(N14="SELL - CALL",IF(O14-H14&gt;0,0,(O14-H14)*K14),IF(N14="BUY - PUT",IF(H14-O14&gt;0,0,(O14-H14)*K14)))))</f>
        <v>0</v>
      </c>
      <c r="Q14" s="10"/>
      <c r="R14" s="10"/>
    </row>
    <row r="15" customFormat="false" ht="12.75" hidden="false" customHeight="false" outlineLevel="0" collapsed="false">
      <c r="A15" s="0" t="s">
        <v>68</v>
      </c>
      <c r="B15" s="0" t="s">
        <v>424</v>
      </c>
      <c r="C15" s="1" t="s">
        <v>65</v>
      </c>
      <c r="D15" s="0" t="s">
        <v>20</v>
      </c>
      <c r="E15" s="0" t="s">
        <v>35</v>
      </c>
      <c r="F15" s="2" t="n">
        <v>36982</v>
      </c>
      <c r="G15" s="0" t="n">
        <v>-900000</v>
      </c>
      <c r="H15" s="1" t="n">
        <v>4.57</v>
      </c>
      <c r="I15" s="11" t="n">
        <v>-1</v>
      </c>
      <c r="J15" s="1" t="n">
        <v>5.384</v>
      </c>
      <c r="K15" s="0" t="n">
        <f aca="false">ABS(G15)</f>
        <v>900000</v>
      </c>
      <c r="L15" s="0" t="str">
        <f aca="false">IF(G15&gt;0,"BUY","SELL")</f>
        <v>SELL</v>
      </c>
      <c r="M15" s="0" t="str">
        <f aca="false">IF(E15="C","CALL","PUT")</f>
        <v>PUT</v>
      </c>
      <c r="N15" s="0" t="str">
        <f aca="false">CONCATENATE(L15," - ",M15)</f>
        <v>SELL - PUT</v>
      </c>
      <c r="O15" s="0" t="n">
        <f aca="false">I15+J15</f>
        <v>4.384</v>
      </c>
      <c r="P15" s="9" t="n">
        <f aca="false">IF(N15="SELL - PUT",IF(H15-O15&gt;0,0,(H15-O15)*K15),IF(N15="BUY - CALL",IF(O15-H15&gt;0,0,(H15-O15)*K15),IF(N15="SELL - CALL",IF(O15-H15&gt;0,0,(O15-H15)*K15),IF(N15="BUY - PUT",IF(H15-O15&gt;0,0,(O15-H15)*K15)))))</f>
        <v>0</v>
      </c>
    </row>
    <row r="16" customFormat="false" ht="12.75" hidden="false" customHeight="false" outlineLevel="0" collapsed="false">
      <c r="A16" s="10" t="s">
        <v>68</v>
      </c>
      <c r="B16" s="0" t="s">
        <v>425</v>
      </c>
      <c r="C16" s="1" t="s">
        <v>65</v>
      </c>
      <c r="D16" s="0" t="s">
        <v>20</v>
      </c>
      <c r="E16" s="0" t="s">
        <v>21</v>
      </c>
      <c r="F16" s="2" t="n">
        <v>36982</v>
      </c>
      <c r="G16" s="7" t="n">
        <v>900000</v>
      </c>
      <c r="H16" s="1" t="n">
        <v>4.57</v>
      </c>
      <c r="I16" s="11" t="n">
        <v>-0.35</v>
      </c>
      <c r="J16" s="1" t="n">
        <v>5.384</v>
      </c>
      <c r="K16" s="0" t="n">
        <f aca="false">ABS(G16)</f>
        <v>900000</v>
      </c>
      <c r="L16" s="0" t="str">
        <f aca="false">IF(G16&gt;0,"BUY","SELL")</f>
        <v>BUY</v>
      </c>
      <c r="M16" s="0" t="str">
        <f aca="false">IF(E16="C","CALL","PUT")</f>
        <v>CALL</v>
      </c>
      <c r="N16" s="0" t="str">
        <f aca="false">CONCATENATE(L16," - ",M16)</f>
        <v>BUY - CALL</v>
      </c>
      <c r="O16" s="0" t="n">
        <f aca="false">I16+J16</f>
        <v>5.034</v>
      </c>
      <c r="P16" s="9" t="n">
        <f aca="false">IF(N16="SELL - PUT",IF(H16-O16&gt;0,0,(H16-O16)*K16),IF(N16="BUY - CALL",IF(O16-H16&gt;0,0,(H16-O16)*K16),IF(N16="SELL - CALL",IF(O16-H16&gt;0,0,(O16-H16)*K16),IF(N16="BUY - PUT",IF(H16-O16&gt;0,0,(O16-H16)*K16)))))</f>
        <v>0</v>
      </c>
    </row>
    <row r="17" customFormat="false" ht="12.75" hidden="false" customHeight="false" outlineLevel="0" collapsed="false">
      <c r="A17" s="19" t="s">
        <v>68</v>
      </c>
      <c r="B17" s="0" t="s">
        <v>426</v>
      </c>
      <c r="C17" s="1" t="s">
        <v>65</v>
      </c>
      <c r="D17" s="0" t="s">
        <v>20</v>
      </c>
      <c r="E17" s="0" t="s">
        <v>21</v>
      </c>
      <c r="F17" s="2" t="n">
        <v>36982</v>
      </c>
      <c r="G17" s="7" t="n">
        <v>-900000</v>
      </c>
      <c r="H17" s="1" t="n">
        <v>4.57</v>
      </c>
      <c r="I17" s="11" t="n">
        <v>-0.5</v>
      </c>
      <c r="J17" s="1" t="n">
        <v>5.384</v>
      </c>
      <c r="K17" s="0" t="n">
        <f aca="false">ABS(G17)</f>
        <v>900000</v>
      </c>
      <c r="L17" s="0" t="str">
        <f aca="false">IF(G17&gt;0,"BUY","SELL")</f>
        <v>SELL</v>
      </c>
      <c r="M17" s="0" t="str">
        <f aca="false">IF(E17="C","CALL","PUT")</f>
        <v>CALL</v>
      </c>
      <c r="N17" s="0" t="str">
        <f aca="false">CONCATENATE(L17," - ",M17)</f>
        <v>SELL - CALL</v>
      </c>
      <c r="O17" s="0" t="n">
        <f aca="false">I17+J17</f>
        <v>4.884</v>
      </c>
      <c r="P17" s="9" t="n">
        <f aca="false">IF(N17="SELL - PUT",IF(H17-O17&gt;0,0,(H17-O17)*K17),IF(N17="BUY - CALL",IF(O17-H17&gt;0,0,(H17-O17)*K17),IF(N17="SELL - CALL",IF(O17-H17&gt;0,0,(O17-H17)*K17),IF(N17="BUY - PUT",IF(H17-O17&gt;0,0,(O17-H17)*K17)))))</f>
        <v>0</v>
      </c>
    </row>
    <row r="18" customFormat="false" ht="12.75" hidden="false" customHeight="false" outlineLevel="0" collapsed="false">
      <c r="A18" s="0" t="s">
        <v>52</v>
      </c>
      <c r="B18" s="0" t="s">
        <v>427</v>
      </c>
      <c r="C18" s="1" t="s">
        <v>65</v>
      </c>
      <c r="D18" s="0" t="s">
        <v>20</v>
      </c>
      <c r="E18" s="0" t="s">
        <v>21</v>
      </c>
      <c r="F18" s="2" t="n">
        <v>36982</v>
      </c>
      <c r="G18" s="7" t="n">
        <v>-900000</v>
      </c>
      <c r="H18" s="1" t="n">
        <v>4.57</v>
      </c>
      <c r="I18" s="11" t="n">
        <v>-0.5</v>
      </c>
      <c r="J18" s="1" t="n">
        <v>5.384</v>
      </c>
      <c r="K18" s="0" t="n">
        <f aca="false">ABS(G18)</f>
        <v>900000</v>
      </c>
      <c r="L18" s="0" t="str">
        <f aca="false">IF(G18&gt;0,"BUY","SELL")</f>
        <v>SELL</v>
      </c>
      <c r="M18" s="0" t="str">
        <f aca="false">IF(E18="C","CALL","PUT")</f>
        <v>CALL</v>
      </c>
      <c r="N18" s="0" t="str">
        <f aca="false">CONCATENATE(L18," - ",M18)</f>
        <v>SELL - CALL</v>
      </c>
      <c r="O18" s="0" t="n">
        <f aca="false">I18+J18</f>
        <v>4.884</v>
      </c>
      <c r="P18" s="9" t="n">
        <f aca="false">IF(N18="SELL - PUT",IF(H18-O18&gt;0,0,(H18-O18)*K18),IF(N18="BUY - CALL",IF(O18-H18&gt;0,0,(H18-O18)*K18),IF(N18="SELL - CALL",IF(O18-H18&gt;0,0,(O18-H18)*K18),IF(N18="BUY - PUT",IF(H18-O18&gt;0,0,(O18-H18)*K18)))))</f>
        <v>0</v>
      </c>
    </row>
    <row r="19" customFormat="false" ht="12.75" hidden="false" customHeight="false" outlineLevel="0" collapsed="false">
      <c r="A19" s="19" t="s">
        <v>52</v>
      </c>
      <c r="B19" s="0" t="s">
        <v>428</v>
      </c>
      <c r="C19" s="1" t="s">
        <v>65</v>
      </c>
      <c r="D19" s="0" t="s">
        <v>20</v>
      </c>
      <c r="E19" s="0" t="s">
        <v>35</v>
      </c>
      <c r="F19" s="2" t="n">
        <v>36982</v>
      </c>
      <c r="G19" s="7" t="n">
        <v>900000</v>
      </c>
      <c r="H19" s="1" t="n">
        <v>4.57</v>
      </c>
      <c r="I19" s="11" t="n">
        <v>-1</v>
      </c>
      <c r="J19" s="1" t="n">
        <v>5.384</v>
      </c>
      <c r="K19" s="0" t="n">
        <f aca="false">ABS(G19)</f>
        <v>900000</v>
      </c>
      <c r="L19" s="0" t="str">
        <f aca="false">IF(G19&gt;0,"BUY","SELL")</f>
        <v>BUY</v>
      </c>
      <c r="M19" s="0" t="str">
        <f aca="false">IF(E19="C","CALL","PUT")</f>
        <v>PUT</v>
      </c>
      <c r="N19" s="0" t="str">
        <f aca="false">CONCATENATE(L19," - ",M19)</f>
        <v>BUY - PUT</v>
      </c>
      <c r="O19" s="0" t="n">
        <f aca="false">I19+J19</f>
        <v>4.384</v>
      </c>
      <c r="P19" s="9" t="n">
        <f aca="false">IF(N19="SELL - PUT",IF(H19-O19&gt;0,0,(H19-O19)*K19),IF(N19="BUY - CALL",IF(O19-H19&gt;0,0,(H19-O19)*K19),IF(N19="SELL - CALL",IF(O19-H19&gt;0,0,(O19-H19)*K19),IF(N19="BUY - PUT",IF(H19-O19&gt;0,0,(O19-H19)*K19)))))</f>
        <v>0</v>
      </c>
    </row>
    <row r="20" customFormat="false" ht="12.75" hidden="false" customHeight="false" outlineLevel="0" collapsed="false">
      <c r="A20" s="23" t="s">
        <v>52</v>
      </c>
      <c r="B20" s="24" t="s">
        <v>429</v>
      </c>
      <c r="C20" s="25" t="s">
        <v>65</v>
      </c>
      <c r="D20" s="24" t="s">
        <v>20</v>
      </c>
      <c r="E20" s="24" t="s">
        <v>35</v>
      </c>
      <c r="F20" s="26" t="n">
        <v>36982</v>
      </c>
      <c r="G20" s="7" t="n">
        <v>900000</v>
      </c>
      <c r="H20" s="1" t="n">
        <v>4.57</v>
      </c>
      <c r="I20" s="11" t="n">
        <v>-1</v>
      </c>
      <c r="J20" s="1" t="n">
        <v>5.384</v>
      </c>
      <c r="K20" s="0" t="n">
        <f aca="false">ABS(G20)</f>
        <v>900000</v>
      </c>
      <c r="L20" s="0" t="str">
        <f aca="false">IF(G20&gt;0,"BUY","SELL")</f>
        <v>BUY</v>
      </c>
      <c r="M20" s="0" t="str">
        <f aca="false">IF(E20="C","CALL","PUT")</f>
        <v>PUT</v>
      </c>
      <c r="N20" s="0" t="str">
        <f aca="false">CONCATENATE(L20," - ",M20)</f>
        <v>BUY - PUT</v>
      </c>
      <c r="O20" s="0" t="n">
        <f aca="false">I20+J20</f>
        <v>4.384</v>
      </c>
      <c r="P20" s="9" t="n">
        <f aca="false">IF(N20="SELL - PUT",IF(H20-O20&gt;0,0,(H20-O20)*K20),IF(N20="BUY - CALL",IF(O20-H20&gt;0,0,(H20-O20)*K20),IF(N20="SELL - CALL",IF(O20-H20&gt;0,0,(O20-H20)*K20),IF(N20="BUY - PUT",IF(H20-O20&gt;0,0,(O20-H20)*K20)))))</f>
        <v>0</v>
      </c>
    </row>
    <row r="21" customFormat="false" ht="12.75" hidden="false" customHeight="false" outlineLevel="0" collapsed="false">
      <c r="A21" s="0" t="s">
        <v>52</v>
      </c>
      <c r="B21" s="0" t="s">
        <v>430</v>
      </c>
      <c r="C21" s="1" t="s">
        <v>65</v>
      </c>
      <c r="D21" s="0" t="s">
        <v>20</v>
      </c>
      <c r="E21" s="0" t="s">
        <v>21</v>
      </c>
      <c r="F21" s="2" t="n">
        <v>36982</v>
      </c>
      <c r="G21" s="7" t="n">
        <v>-900000</v>
      </c>
      <c r="H21" s="1" t="n">
        <v>4.57</v>
      </c>
      <c r="I21" s="11" t="n">
        <v>-0.5</v>
      </c>
      <c r="J21" s="1" t="n">
        <v>5.384</v>
      </c>
      <c r="K21" s="0" t="n">
        <f aca="false">ABS(G21)</f>
        <v>900000</v>
      </c>
      <c r="L21" s="0" t="str">
        <f aca="false">IF(G21&gt;0,"BUY","SELL")</f>
        <v>SELL</v>
      </c>
      <c r="M21" s="0" t="str">
        <f aca="false">IF(E21="C","CALL","PUT")</f>
        <v>CALL</v>
      </c>
      <c r="N21" s="0" t="str">
        <f aca="false">CONCATENATE(L21," - ",M21)</f>
        <v>SELL - CALL</v>
      </c>
      <c r="O21" s="0" t="n">
        <f aca="false">I21+J21</f>
        <v>4.884</v>
      </c>
      <c r="P21" s="9" t="n">
        <f aca="false">IF(N21="SELL - PUT",IF(H21-O21&gt;0,0,(H21-O21)*K21),IF(N21="BUY - CALL",IF(O21-H21&gt;0,0,(H21-O21)*K21),IF(N21="SELL - CALL",IF(O21-H21&gt;0,0,(O21-H21)*K21),IF(N21="BUY - PUT",IF(H21-O21&gt;0,0,(O21-H21)*K21)))))</f>
        <v>0</v>
      </c>
    </row>
    <row r="22" customFormat="false" ht="12.75" hidden="false" customHeight="false" outlineLevel="0" collapsed="false">
      <c r="A22" s="23" t="s">
        <v>52</v>
      </c>
      <c r="B22" s="24" t="s">
        <v>431</v>
      </c>
      <c r="C22" s="25" t="s">
        <v>65</v>
      </c>
      <c r="D22" s="24" t="s">
        <v>20</v>
      </c>
      <c r="E22" s="24" t="s">
        <v>21</v>
      </c>
      <c r="F22" s="26" t="n">
        <v>36982</v>
      </c>
      <c r="G22" s="7" t="n">
        <v>450000</v>
      </c>
      <c r="H22" s="1" t="n">
        <v>4.57</v>
      </c>
      <c r="I22" s="11" t="n">
        <v>-0.6</v>
      </c>
      <c r="J22" s="1" t="n">
        <v>5.384</v>
      </c>
      <c r="K22" s="0" t="n">
        <f aca="false">ABS(G22)</f>
        <v>450000</v>
      </c>
      <c r="L22" s="0" t="str">
        <f aca="false">IF(G22&gt;0,"BUY","SELL")</f>
        <v>BUY</v>
      </c>
      <c r="M22" s="0" t="str">
        <f aca="false">IF(E22="C","CALL","PUT")</f>
        <v>CALL</v>
      </c>
      <c r="N22" s="0" t="str">
        <f aca="false">CONCATENATE(L22," - ",M22)</f>
        <v>BUY - CALL</v>
      </c>
      <c r="O22" s="0" t="n">
        <f aca="false">I22+J22</f>
        <v>4.784</v>
      </c>
      <c r="P22" s="9" t="n">
        <f aca="false">IF(N22="SELL - PUT",IF(H22-O22&gt;0,0,(H22-O22)*K22),IF(N22="BUY - CALL",IF(O22-H22&gt;0,0,(H22-O22)*K22),IF(N22="SELL - CALL",IF(O22-H22&gt;0,0,(O22-H22)*K22),IF(N22="BUY - PUT",IF(H22-O22&gt;0,0,(O22-H22)*K22)))))</f>
        <v>0</v>
      </c>
    </row>
    <row r="23" customFormat="false" ht="12.75" hidden="false" customHeight="false" outlineLevel="0" collapsed="false">
      <c r="A23" s="23" t="s">
        <v>52</v>
      </c>
      <c r="B23" s="24" t="s">
        <v>432</v>
      </c>
      <c r="C23" s="25" t="s">
        <v>65</v>
      </c>
      <c r="D23" s="24" t="s">
        <v>20</v>
      </c>
      <c r="E23" s="24" t="s">
        <v>21</v>
      </c>
      <c r="F23" s="26" t="n">
        <v>36982</v>
      </c>
      <c r="G23" s="7" t="n">
        <v>150000</v>
      </c>
      <c r="H23" s="1" t="n">
        <v>4.57</v>
      </c>
      <c r="I23" s="11" t="n">
        <v>-0.6</v>
      </c>
      <c r="J23" s="1" t="n">
        <v>5.384</v>
      </c>
      <c r="K23" s="0" t="n">
        <f aca="false">ABS(G23)</f>
        <v>150000</v>
      </c>
      <c r="L23" s="0" t="str">
        <f aca="false">IF(G23&gt;0,"BUY","SELL")</f>
        <v>BUY</v>
      </c>
      <c r="M23" s="0" t="str">
        <f aca="false">IF(E23="C","CALL","PUT")</f>
        <v>CALL</v>
      </c>
      <c r="N23" s="0" t="str">
        <f aca="false">CONCATENATE(L23," - ",M23)</f>
        <v>BUY - CALL</v>
      </c>
      <c r="O23" s="0" t="n">
        <f aca="false">I23+J23</f>
        <v>4.784</v>
      </c>
      <c r="P23" s="9" t="n">
        <f aca="false">IF(N23="SELL - PUT",IF(H23-O23&gt;0,0,(H23-O23)*K23),IF(N23="BUY - CALL",IF(O23-H23&gt;0,0,(H23-O23)*K23),IF(N23="SELL - CALL",IF(O23-H23&gt;0,0,(O23-H23)*K23),IF(N23="BUY - PUT",IF(H23-O23&gt;0,0,(O23-H23)*K23)))))</f>
        <v>0</v>
      </c>
    </row>
    <row r="24" customFormat="false" ht="12.75" hidden="false" customHeight="false" outlineLevel="0" collapsed="false">
      <c r="A24" s="19" t="s">
        <v>52</v>
      </c>
      <c r="B24" s="0" t="s">
        <v>433</v>
      </c>
      <c r="C24" s="1" t="s">
        <v>65</v>
      </c>
      <c r="D24" s="0" t="s">
        <v>20</v>
      </c>
      <c r="E24" s="0" t="s">
        <v>21</v>
      </c>
      <c r="F24" s="2" t="n">
        <v>36982</v>
      </c>
      <c r="G24" s="7" t="n">
        <v>-900000</v>
      </c>
      <c r="H24" s="1" t="n">
        <v>4.57</v>
      </c>
      <c r="I24" s="11" t="n">
        <v>-0.5</v>
      </c>
      <c r="J24" s="1" t="n">
        <v>5.384</v>
      </c>
      <c r="K24" s="0" t="n">
        <f aca="false">ABS(G24)</f>
        <v>900000</v>
      </c>
      <c r="L24" s="0" t="str">
        <f aca="false">IF(G24&gt;0,"BUY","SELL")</f>
        <v>SELL</v>
      </c>
      <c r="M24" s="0" t="str">
        <f aca="false">IF(E24="C","CALL","PUT")</f>
        <v>CALL</v>
      </c>
      <c r="N24" s="0" t="str">
        <f aca="false">CONCATENATE(L24," - ",M24)</f>
        <v>SELL - CALL</v>
      </c>
      <c r="O24" s="0" t="n">
        <f aca="false">I24+J24</f>
        <v>4.884</v>
      </c>
      <c r="P24" s="9" t="n">
        <f aca="false">IF(N24="SELL - PUT",IF(H24-O24&gt;0,0,(H24-O24)*K24),IF(N24="BUY - CALL",IF(O24-H24&gt;0,0,(H24-O24)*K24),IF(N24="SELL - CALL",IF(O24-H24&gt;0,0,(O24-H24)*K24),IF(N24="BUY - PUT",IF(H24-O24&gt;0,0,(O24-H24)*K24)))))</f>
        <v>0</v>
      </c>
    </row>
    <row r="25" customFormat="false" ht="12.75" hidden="false" customHeight="false" outlineLevel="0" collapsed="false">
      <c r="A25" s="19" t="s">
        <v>52</v>
      </c>
      <c r="B25" s="0" t="s">
        <v>434</v>
      </c>
      <c r="C25" s="1" t="s">
        <v>65</v>
      </c>
      <c r="D25" s="0" t="s">
        <v>20</v>
      </c>
      <c r="E25" s="0" t="s">
        <v>35</v>
      </c>
      <c r="F25" s="2" t="n">
        <v>36982</v>
      </c>
      <c r="G25" s="7" t="n">
        <v>900000</v>
      </c>
      <c r="H25" s="1" t="n">
        <v>4.57</v>
      </c>
      <c r="I25" s="11" t="n">
        <v>-1</v>
      </c>
      <c r="J25" s="1" t="n">
        <v>5.384</v>
      </c>
      <c r="K25" s="0" t="n">
        <f aca="false">ABS(G25)</f>
        <v>900000</v>
      </c>
      <c r="L25" s="0" t="str">
        <f aca="false">IF(G25&gt;0,"BUY","SELL")</f>
        <v>BUY</v>
      </c>
      <c r="M25" s="0" t="str">
        <f aca="false">IF(E25="C","CALL","PUT")</f>
        <v>PUT</v>
      </c>
      <c r="N25" s="0" t="str">
        <f aca="false">CONCATENATE(L25," - ",M25)</f>
        <v>BUY - PUT</v>
      </c>
      <c r="O25" s="0" t="n">
        <f aca="false">I25+J25</f>
        <v>4.384</v>
      </c>
      <c r="P25" s="9" t="n">
        <f aca="false">IF(N25="SELL - PUT",IF(H25-O25&gt;0,0,(H25-O25)*K25),IF(N25="BUY - CALL",IF(O25-H25&gt;0,0,(H25-O25)*K25),IF(N25="SELL - CALL",IF(O25-H25&gt;0,0,(O25-H25)*K25),IF(N25="BUY - PUT",IF(H25-O25&gt;0,0,(O25-H25)*K25)))))</f>
        <v>0</v>
      </c>
    </row>
    <row r="26" customFormat="false" ht="12.75" hidden="false" customHeight="false" outlineLevel="0" collapsed="false">
      <c r="A26" s="0" t="s">
        <v>52</v>
      </c>
      <c r="B26" s="0" t="s">
        <v>435</v>
      </c>
      <c r="C26" s="1" t="s">
        <v>65</v>
      </c>
      <c r="D26" s="0" t="s">
        <v>20</v>
      </c>
      <c r="E26" s="0" t="s">
        <v>21</v>
      </c>
      <c r="F26" s="2" t="n">
        <v>36982</v>
      </c>
      <c r="G26" s="7" t="n">
        <v>-900000</v>
      </c>
      <c r="H26" s="1" t="n">
        <v>4.57</v>
      </c>
      <c r="I26" s="11" t="n">
        <v>-0.5</v>
      </c>
      <c r="J26" s="1" t="n">
        <v>5.384</v>
      </c>
      <c r="K26" s="0" t="n">
        <f aca="false">ABS(G26)</f>
        <v>900000</v>
      </c>
      <c r="L26" s="0" t="str">
        <f aca="false">IF(G26&gt;0,"BUY","SELL")</f>
        <v>SELL</v>
      </c>
      <c r="M26" s="0" t="str">
        <f aca="false">IF(E26="C","CALL","PUT")</f>
        <v>CALL</v>
      </c>
      <c r="N26" s="0" t="str">
        <f aca="false">CONCATENATE(L26," - ",M26)</f>
        <v>SELL - CALL</v>
      </c>
      <c r="O26" s="0" t="n">
        <f aca="false">I26+J26</f>
        <v>4.884</v>
      </c>
      <c r="P26" s="9" t="n">
        <f aca="false">IF(N26="SELL - PUT",IF(H26-O26&gt;0,0,(H26-O26)*K26),IF(N26="BUY - CALL",IF(O26-H26&gt;0,0,(H26-O26)*K26),IF(N26="SELL - CALL",IF(O26-H26&gt;0,0,(O26-H26)*K26),IF(N26="BUY - PUT",IF(H26-O26&gt;0,0,(O26-H26)*K26)))))</f>
        <v>0</v>
      </c>
    </row>
    <row r="27" customFormat="false" ht="12.75" hidden="false" customHeight="false" outlineLevel="0" collapsed="false">
      <c r="A27" s="0" t="s">
        <v>52</v>
      </c>
      <c r="B27" s="0" t="s">
        <v>436</v>
      </c>
      <c r="C27" s="1" t="s">
        <v>65</v>
      </c>
      <c r="D27" s="0" t="s">
        <v>20</v>
      </c>
      <c r="E27" s="0" t="s">
        <v>35</v>
      </c>
      <c r="F27" s="2" t="n">
        <v>36982</v>
      </c>
      <c r="G27" s="0" t="n">
        <v>900000</v>
      </c>
      <c r="H27" s="1" t="n">
        <v>4.57</v>
      </c>
      <c r="I27" s="11" t="n">
        <v>-1</v>
      </c>
      <c r="J27" s="1" t="n">
        <v>5.384</v>
      </c>
      <c r="K27" s="0" t="n">
        <f aca="false">ABS(G27)</f>
        <v>900000</v>
      </c>
      <c r="L27" s="0" t="str">
        <f aca="false">IF(G27&gt;0,"BUY","SELL")</f>
        <v>BUY</v>
      </c>
      <c r="M27" s="0" t="str">
        <f aca="false">IF(E27="C","CALL","PUT")</f>
        <v>PUT</v>
      </c>
      <c r="N27" s="0" t="str">
        <f aca="false">CONCATENATE(L27," - ",M27)</f>
        <v>BUY - PUT</v>
      </c>
      <c r="O27" s="0" t="n">
        <f aca="false">I27+J27</f>
        <v>4.384</v>
      </c>
      <c r="P27" s="9" t="n">
        <f aca="false">IF(N27="SELL - PUT",IF(H27-O27&gt;0,0,(H27-O27)*K27),IF(N27="BUY - CALL",IF(O27-H27&gt;0,0,(H27-O27)*K27),IF(N27="SELL - CALL",IF(O27-H27&gt;0,0,(O27-H27)*K27),IF(N27="BUY - PUT",IF(H27-O27&gt;0,0,(O27-H27)*K27)))))</f>
        <v>0</v>
      </c>
    </row>
    <row r="28" customFormat="false" ht="12.75" hidden="false" customHeight="false" outlineLevel="0" collapsed="false">
      <c r="A28" s="0" t="s">
        <v>68</v>
      </c>
      <c r="B28" s="0" t="s">
        <v>437</v>
      </c>
      <c r="C28" s="1" t="s">
        <v>65</v>
      </c>
      <c r="D28" s="0" t="s">
        <v>20</v>
      </c>
      <c r="E28" s="0" t="s">
        <v>35</v>
      </c>
      <c r="F28" s="2" t="n">
        <v>36982</v>
      </c>
      <c r="G28" s="7" t="n">
        <v>1000000</v>
      </c>
      <c r="H28" s="1" t="n">
        <v>4.57</v>
      </c>
      <c r="I28" s="11" t="n">
        <v>-0.75</v>
      </c>
      <c r="J28" s="1" t="n">
        <v>5.384</v>
      </c>
      <c r="K28" s="0" t="n">
        <f aca="false">ABS(G28)</f>
        <v>1000000</v>
      </c>
      <c r="L28" s="0" t="str">
        <f aca="false">IF(G28&gt;0,"BUY","SELL")</f>
        <v>BUY</v>
      </c>
      <c r="M28" s="0" t="str">
        <f aca="false">IF(E28="C","CALL","PUT")</f>
        <v>PUT</v>
      </c>
      <c r="N28" s="0" t="str">
        <f aca="false">CONCATENATE(L28," - ",M28)</f>
        <v>BUY - PUT</v>
      </c>
      <c r="O28" s="0" t="n">
        <f aca="false">I28+J28</f>
        <v>4.634</v>
      </c>
      <c r="P28" s="9" t="n">
        <f aca="false">IF(N28="SELL - PUT",IF(H28-O28&gt;0,0,(H28-O28)*K28),IF(N28="BUY - CALL",IF(O28-H28&gt;0,0,(H28-O28)*K28),IF(N28="SELL - CALL",IF(O28-H28&gt;0,0,(O28-H28)*K28),IF(N28="BUY - PUT",IF(H28-O28&gt;0,0,(O28-H28)*K28)))))</f>
        <v>64000.0000000001</v>
      </c>
    </row>
    <row r="29" customFormat="false" ht="12.75" hidden="false" customHeight="false" outlineLevel="0" collapsed="false">
      <c r="A29" s="0" t="s">
        <v>68</v>
      </c>
      <c r="B29" s="0" t="s">
        <v>438</v>
      </c>
      <c r="C29" s="1" t="s">
        <v>65</v>
      </c>
      <c r="D29" s="0" t="s">
        <v>20</v>
      </c>
      <c r="E29" s="0" t="s">
        <v>35</v>
      </c>
      <c r="F29" s="2" t="n">
        <v>36982</v>
      </c>
      <c r="G29" s="7" t="n">
        <v>800000</v>
      </c>
      <c r="H29" s="1" t="n">
        <v>4.57</v>
      </c>
      <c r="I29" s="11" t="n">
        <v>-0.75</v>
      </c>
      <c r="J29" s="1" t="n">
        <v>5.384</v>
      </c>
      <c r="K29" s="0" t="n">
        <f aca="false">ABS(G29)</f>
        <v>800000</v>
      </c>
      <c r="L29" s="0" t="str">
        <f aca="false">IF(G29&gt;0,"BUY","SELL")</f>
        <v>BUY</v>
      </c>
      <c r="M29" s="0" t="str">
        <f aca="false">IF(E29="C","CALL","PUT")</f>
        <v>PUT</v>
      </c>
      <c r="N29" s="0" t="str">
        <f aca="false">CONCATENATE(L29," - ",M29)</f>
        <v>BUY - PUT</v>
      </c>
      <c r="O29" s="0" t="n">
        <f aca="false">I29+J29</f>
        <v>4.634</v>
      </c>
      <c r="P29" s="9" t="n">
        <f aca="false">IF(N29="SELL - PUT",IF(H29-O29&gt;0,0,(H29-O29)*K29),IF(N29="BUY - CALL",IF(O29-H29&gt;0,0,(H29-O29)*K29),IF(N29="SELL - CALL",IF(O29-H29&gt;0,0,(O29-H29)*K29),IF(N29="BUY - PUT",IF(H29-O29&gt;0,0,(O29-H29)*K29)))))</f>
        <v>51200</v>
      </c>
    </row>
    <row r="30" customFormat="false" ht="12.75" hidden="false" customHeight="false" outlineLevel="0" collapsed="false">
      <c r="A30" s="10" t="s">
        <v>68</v>
      </c>
      <c r="B30" s="0" t="s">
        <v>439</v>
      </c>
      <c r="C30" s="0" t="s">
        <v>65</v>
      </c>
      <c r="D30" s="0" t="s">
        <v>20</v>
      </c>
      <c r="E30" s="0" t="s">
        <v>35</v>
      </c>
      <c r="F30" s="2" t="n">
        <v>36982</v>
      </c>
      <c r="G30" s="7" t="n">
        <v>310000</v>
      </c>
      <c r="H30" s="1" t="n">
        <v>4.57</v>
      </c>
      <c r="I30" s="11" t="n">
        <v>-1</v>
      </c>
      <c r="J30" s="1" t="n">
        <v>5.384</v>
      </c>
      <c r="K30" s="0" t="n">
        <f aca="false">ABS(G30)</f>
        <v>310000</v>
      </c>
      <c r="L30" s="0" t="str">
        <f aca="false">IF(G30&gt;0,"BUY","SELL")</f>
        <v>BUY</v>
      </c>
      <c r="M30" s="0" t="str">
        <f aca="false">IF(E30="C","CALL","PUT")</f>
        <v>PUT</v>
      </c>
      <c r="N30" s="0" t="str">
        <f aca="false">CONCATENATE(L30," - ",M30)</f>
        <v>BUY - PUT</v>
      </c>
      <c r="O30" s="0" t="n">
        <f aca="false">I30+J30</f>
        <v>4.384</v>
      </c>
      <c r="P30" s="9" t="n">
        <f aca="false">IF(N30="SELL - PUT",IF(H30-O30&gt;0,0,(H30-O30)*K30),IF(N30="BUY - CALL",IF(O30-H30&gt;0,0,(H30-O30)*K30),IF(N30="SELL - CALL",IF(O30-H30&gt;0,0,(O30-H30)*K30),IF(N30="BUY - PUT",IF(H30-O30&gt;0,0,(O30-H30)*K30)))))</f>
        <v>0</v>
      </c>
    </row>
    <row r="31" customFormat="false" ht="12.75" hidden="false" customHeight="false" outlineLevel="0" collapsed="false">
      <c r="A31" s="0" t="s">
        <v>414</v>
      </c>
      <c r="B31" s="0" t="s">
        <v>440</v>
      </c>
      <c r="C31" s="1" t="s">
        <v>65</v>
      </c>
      <c r="D31" s="0" t="s">
        <v>20</v>
      </c>
      <c r="E31" s="0" t="s">
        <v>21</v>
      </c>
      <c r="F31" s="2" t="n">
        <v>36982</v>
      </c>
      <c r="G31" s="7" t="n">
        <v>300000</v>
      </c>
      <c r="H31" s="1" t="n">
        <v>4.57</v>
      </c>
      <c r="I31" s="36" t="n">
        <v>-0.7</v>
      </c>
      <c r="J31" s="1" t="n">
        <v>5.384</v>
      </c>
      <c r="K31" s="0" t="n">
        <f aca="false">ABS(G31)</f>
        <v>300000</v>
      </c>
      <c r="L31" s="0" t="str">
        <f aca="false">IF(G31&gt;0,"BUY","SELL")</f>
        <v>BUY</v>
      </c>
      <c r="M31" s="0" t="str">
        <f aca="false">IF(E31="C","CALL","PUT")</f>
        <v>CALL</v>
      </c>
      <c r="N31" s="0" t="str">
        <f aca="false">CONCATENATE(L31," - ",M31)</f>
        <v>BUY - CALL</v>
      </c>
      <c r="O31" s="0" t="n">
        <f aca="false">I31+J31</f>
        <v>4.684</v>
      </c>
      <c r="P31" s="9" t="n">
        <f aca="false">IF(N31="SELL - PUT",IF(H31-O31&gt;0,0,(H31-O31)*K31),IF(N31="BUY - CALL",IF(O31-H31&gt;0,0,(H31-O31)*K31),IF(N31="SELL - CALL",IF(O31-H31&gt;0,0,(O31-H31)*K31),IF(N31="BUY - PUT",IF(H31-O31&gt;0,0,(O31-H31)*K31)))))</f>
        <v>0</v>
      </c>
    </row>
    <row r="32" customFormat="false" ht="12.75" hidden="false" customHeight="false" outlineLevel="0" collapsed="false">
      <c r="A32" s="10" t="s">
        <v>441</v>
      </c>
      <c r="B32" s="0" t="s">
        <v>442</v>
      </c>
      <c r="C32" s="1" t="s">
        <v>65</v>
      </c>
      <c r="D32" s="0" t="s">
        <v>20</v>
      </c>
      <c r="E32" s="0" t="s">
        <v>35</v>
      </c>
      <c r="F32" s="2" t="n">
        <v>36982</v>
      </c>
      <c r="G32" s="7" t="n">
        <v>600000</v>
      </c>
      <c r="H32" s="1" t="n">
        <v>4.57</v>
      </c>
      <c r="I32" s="36" t="n">
        <v>-1.5</v>
      </c>
      <c r="J32" s="1" t="n">
        <v>5.384</v>
      </c>
      <c r="K32" s="0" t="n">
        <f aca="false">ABS(G32)</f>
        <v>600000</v>
      </c>
      <c r="L32" s="0" t="str">
        <f aca="false">IF(G32&gt;0,"BUY","SELL")</f>
        <v>BUY</v>
      </c>
      <c r="M32" s="0" t="str">
        <f aca="false">IF(E32="C","CALL","PUT")</f>
        <v>PUT</v>
      </c>
      <c r="N32" s="0" t="str">
        <f aca="false">CONCATENATE(L32," - ",M32)</f>
        <v>BUY - PUT</v>
      </c>
      <c r="O32" s="0" t="n">
        <f aca="false">I32+J32</f>
        <v>3.884</v>
      </c>
      <c r="P32" s="9" t="n">
        <f aca="false">IF(N32="SELL - PUT",IF(H32-O32&gt;0,0,(H32-O32)*K32),IF(N32="BUY - CALL",IF(O32-H32&gt;0,0,(H32-O32)*K32),IF(N32="SELL - CALL",IF(O32-H32&gt;0,0,(O32-H32)*K32),IF(N32="BUY - PUT",IF(H32-O32&gt;0,0,(O32-H32)*K32)))))</f>
        <v>0</v>
      </c>
    </row>
    <row r="33" customFormat="false" ht="12.75" hidden="false" customHeight="false" outlineLevel="0" collapsed="false">
      <c r="A33" s="23" t="s">
        <v>414</v>
      </c>
      <c r="B33" s="24" t="s">
        <v>443</v>
      </c>
      <c r="C33" s="25" t="s">
        <v>65</v>
      </c>
      <c r="D33" s="24" t="s">
        <v>20</v>
      </c>
      <c r="E33" s="24" t="s">
        <v>21</v>
      </c>
      <c r="F33" s="26" t="n">
        <v>36982</v>
      </c>
      <c r="G33" s="7" t="n">
        <v>300000</v>
      </c>
      <c r="H33" s="1" t="n">
        <v>4.57</v>
      </c>
      <c r="I33" s="36" t="n">
        <v>-0.7</v>
      </c>
      <c r="J33" s="1" t="n">
        <v>5.384</v>
      </c>
      <c r="K33" s="0" t="n">
        <f aca="false">ABS(G33)</f>
        <v>300000</v>
      </c>
      <c r="L33" s="0" t="str">
        <f aca="false">IF(G33&gt;0,"BUY","SELL")</f>
        <v>BUY</v>
      </c>
      <c r="M33" s="0" t="str">
        <f aca="false">IF(E33="C","CALL","PUT")</f>
        <v>CALL</v>
      </c>
      <c r="N33" s="0" t="str">
        <f aca="false">CONCATENATE(L33," - ",M33)</f>
        <v>BUY - CALL</v>
      </c>
      <c r="O33" s="0" t="n">
        <f aca="false">I33+J33</f>
        <v>4.684</v>
      </c>
      <c r="P33" s="9" t="n">
        <f aca="false">IF(N33="SELL - PUT",IF(H33-O33&gt;0,0,(H33-O33)*K33),IF(N33="BUY - CALL",IF(O33-H33&gt;0,0,(H33-O33)*K33),IF(N33="SELL - CALL",IF(O33-H33&gt;0,0,(O33-H33)*K33),IF(N33="BUY - PUT",IF(H33-O33&gt;0,0,(O33-H33)*K33)))))</f>
        <v>0</v>
      </c>
    </row>
    <row r="34" customFormat="false" ht="12.75" hidden="false" customHeight="false" outlineLevel="0" collapsed="false">
      <c r="A34" s="23" t="s">
        <v>86</v>
      </c>
      <c r="B34" s="24" t="s">
        <v>444</v>
      </c>
      <c r="C34" s="25" t="s">
        <v>445</v>
      </c>
      <c r="D34" s="24" t="s">
        <v>20</v>
      </c>
      <c r="E34" s="24" t="s">
        <v>35</v>
      </c>
      <c r="F34" s="26" t="n">
        <v>36982</v>
      </c>
      <c r="G34" s="7" t="n">
        <v>1000000</v>
      </c>
      <c r="H34" s="1" t="n">
        <v>5.82</v>
      </c>
      <c r="I34" s="8" t="n">
        <v>0.28</v>
      </c>
      <c r="J34" s="1" t="n">
        <v>5.384</v>
      </c>
      <c r="K34" s="0" t="n">
        <f aca="false">ABS(G34)</f>
        <v>1000000</v>
      </c>
      <c r="L34" s="0" t="str">
        <f aca="false">IF(G34&gt;0,"BUY","SELL")</f>
        <v>BUY</v>
      </c>
      <c r="M34" s="0" t="str">
        <f aca="false">IF(E34="C","CALL","PUT")</f>
        <v>PUT</v>
      </c>
      <c r="N34" s="0" t="str">
        <f aca="false">CONCATENATE(L34," - ",M34)</f>
        <v>BUY - PUT</v>
      </c>
      <c r="O34" s="0" t="n">
        <f aca="false">I34+J34</f>
        <v>5.664</v>
      </c>
      <c r="P34" s="9" t="n">
        <f aca="false">IF(N34="SELL - PUT",IF(H34-O34&gt;0,0,(H34-O34)*K34),IF(N34="BUY - CALL",IF(O34-H34&gt;0,0,(H34-O34)*K34),IF(N34="SELL - CALL",IF(O34-H34&gt;0,0,(O34-H34)*K34),IF(N34="BUY - PUT",IF(H34-O34&gt;0,0,(O34-H34)*K34)))))</f>
        <v>0</v>
      </c>
    </row>
    <row r="35" customFormat="false" ht="12.75" hidden="false" customHeight="false" outlineLevel="0" collapsed="false">
      <c r="A35" s="23" t="s">
        <v>446</v>
      </c>
      <c r="B35" s="24" t="s">
        <v>447</v>
      </c>
      <c r="C35" s="25" t="s">
        <v>96</v>
      </c>
      <c r="D35" s="24" t="s">
        <v>20</v>
      </c>
      <c r="E35" s="24" t="s">
        <v>21</v>
      </c>
      <c r="F35" s="26" t="n">
        <v>36982</v>
      </c>
      <c r="G35" s="7" t="n">
        <v>500000</v>
      </c>
      <c r="H35" s="1" t="n">
        <v>5.86</v>
      </c>
      <c r="I35" s="1" t="n">
        <v>0.3</v>
      </c>
      <c r="J35" s="1" t="n">
        <v>5.384</v>
      </c>
      <c r="K35" s="0" t="n">
        <f aca="false">ABS(G35)</f>
        <v>500000</v>
      </c>
      <c r="L35" s="0" t="str">
        <f aca="false">IF(G35&gt;0,"BUY","SELL")</f>
        <v>BUY</v>
      </c>
      <c r="M35" s="0" t="str">
        <f aca="false">IF(E35="C","CALL","PUT")</f>
        <v>CALL</v>
      </c>
      <c r="N35" s="0" t="str">
        <f aca="false">CONCATENATE(L35," - ",M35)</f>
        <v>BUY - CALL</v>
      </c>
      <c r="O35" s="0" t="n">
        <f aca="false">I35+J35</f>
        <v>5.684</v>
      </c>
      <c r="P35" s="9" t="n">
        <f aca="false">IF(N35="SELL - PUT",IF(H35-O35&gt;0,0,(H35-O35)*K35),IF(N35="BUY - CALL",IF(O35-H35&gt;0,0,(H35-O35)*K35),IF(N35="SELL - CALL",IF(O35-H35&gt;0,0,(O35-H35)*K35),IF(N35="BUY - PUT",IF(H35-O35&gt;0,0,(O35-H35)*K35)))))</f>
        <v>88000.0000000001</v>
      </c>
    </row>
    <row r="36" customFormat="false" ht="12.75" hidden="false" customHeight="false" outlineLevel="0" collapsed="false">
      <c r="A36" s="23" t="s">
        <v>28</v>
      </c>
      <c r="B36" s="24" t="s">
        <v>448</v>
      </c>
      <c r="C36" s="25" t="s">
        <v>96</v>
      </c>
      <c r="D36" s="24" t="s">
        <v>20</v>
      </c>
      <c r="E36" s="24" t="s">
        <v>21</v>
      </c>
      <c r="F36" s="26" t="n">
        <v>36982</v>
      </c>
      <c r="G36" s="7" t="n">
        <v>-1000000</v>
      </c>
      <c r="H36" s="1" t="n">
        <v>5.86</v>
      </c>
      <c r="I36" s="0" t="n">
        <v>0.7</v>
      </c>
      <c r="J36" s="1" t="n">
        <v>5.384</v>
      </c>
      <c r="K36" s="0" t="n">
        <f aca="false">ABS(G36)</f>
        <v>1000000</v>
      </c>
      <c r="L36" s="0" t="str">
        <f aca="false">IF(G36&gt;0,"BUY","SELL")</f>
        <v>SELL</v>
      </c>
      <c r="M36" s="0" t="str">
        <f aca="false">IF(E36="C","CALL","PUT")</f>
        <v>CALL</v>
      </c>
      <c r="N36" s="0" t="str">
        <f aca="false">CONCATENATE(L36," - ",M36)</f>
        <v>SELL - CALL</v>
      </c>
      <c r="O36" s="0" t="n">
        <f aca="false">I36+J36</f>
        <v>6.084</v>
      </c>
      <c r="P36" s="9" t="n">
        <f aca="false">IF(N36="SELL - PUT",IF(H36-O36&gt;0,0,(H36-O36)*K36),IF(N36="BUY - CALL",IF(O36-H36&gt;0,0,(H36-O36)*K36),IF(N36="SELL - CALL",IF(O36-H36&gt;0,0,(O36-H36)*K36),IF(N36="BUY - PUT",IF(H36-O36&gt;0,0,(O36-H36)*K36)))))</f>
        <v>0</v>
      </c>
    </row>
    <row r="37" customFormat="false" ht="12.75" hidden="false" customHeight="false" outlineLevel="0" collapsed="false">
      <c r="A37" s="23" t="s">
        <v>24</v>
      </c>
      <c r="B37" s="24" t="s">
        <v>449</v>
      </c>
      <c r="C37" s="25" t="s">
        <v>96</v>
      </c>
      <c r="D37" s="24" t="s">
        <v>20</v>
      </c>
      <c r="E37" s="24" t="s">
        <v>21</v>
      </c>
      <c r="F37" s="26" t="n">
        <v>36982</v>
      </c>
      <c r="G37" s="7" t="n">
        <v>-2100000</v>
      </c>
      <c r="H37" s="1" t="n">
        <v>5.86</v>
      </c>
      <c r="I37" s="0" t="n">
        <v>0.7</v>
      </c>
      <c r="J37" s="1" t="n">
        <v>5.384</v>
      </c>
      <c r="K37" s="0" t="n">
        <f aca="false">ABS(G37)</f>
        <v>2100000</v>
      </c>
      <c r="L37" s="0" t="str">
        <f aca="false">IF(G37&gt;0,"BUY","SELL")</f>
        <v>SELL</v>
      </c>
      <c r="M37" s="0" t="str">
        <f aca="false">IF(E37="C","CALL","PUT")</f>
        <v>CALL</v>
      </c>
      <c r="N37" s="0" t="str">
        <f aca="false">CONCATENATE(L37," - ",M37)</f>
        <v>SELL - CALL</v>
      </c>
      <c r="O37" s="0" t="n">
        <f aca="false">I37+J37</f>
        <v>6.084</v>
      </c>
      <c r="P37" s="9" t="n">
        <f aca="false">IF(N37="SELL - PUT",IF(H37-O37&gt;0,0,(H37-O37)*K37),IF(N37="BUY - CALL",IF(O37-H37&gt;0,0,(H37-O37)*K37),IF(N37="SELL - CALL",IF(O37-H37&gt;0,0,(O37-H37)*K37),IF(N37="BUY - PUT",IF(H37-O37&gt;0,0,(O37-H37)*K37)))))</f>
        <v>0</v>
      </c>
    </row>
    <row r="38" customFormat="false" ht="12.75" hidden="false" customHeight="false" outlineLevel="0" collapsed="false">
      <c r="A38" s="23" t="s">
        <v>28</v>
      </c>
      <c r="B38" s="24" t="s">
        <v>450</v>
      </c>
      <c r="C38" s="25" t="s">
        <v>96</v>
      </c>
      <c r="D38" s="24" t="s">
        <v>20</v>
      </c>
      <c r="E38" s="24" t="s">
        <v>35</v>
      </c>
      <c r="F38" s="26" t="n">
        <v>36982</v>
      </c>
      <c r="G38" s="7" t="n">
        <v>-1000000</v>
      </c>
      <c r="H38" s="1" t="n">
        <v>5.86</v>
      </c>
      <c r="I38" s="0" t="n">
        <v>0.4</v>
      </c>
      <c r="J38" s="1" t="n">
        <v>5.384</v>
      </c>
      <c r="K38" s="0" t="n">
        <f aca="false">ABS(G38)</f>
        <v>1000000</v>
      </c>
      <c r="L38" s="0" t="str">
        <f aca="false">IF(G38&gt;0,"BUY","SELL")</f>
        <v>SELL</v>
      </c>
      <c r="M38" s="0" t="str">
        <f aca="false">IF(E38="C","CALL","PUT")</f>
        <v>PUT</v>
      </c>
      <c r="N38" s="0" t="str">
        <f aca="false">CONCATENATE(L38," - ",M38)</f>
        <v>SELL - PUT</v>
      </c>
      <c r="O38" s="0" t="n">
        <f aca="false">I38+J38</f>
        <v>5.784</v>
      </c>
      <c r="P38" s="9" t="n">
        <f aca="false">IF(N38="SELL - PUT",IF(H38-O38&gt;0,0,(H38-O38)*K38),IF(N38="BUY - CALL",IF(O38-H38&gt;0,0,(H38-O38)*K38),IF(N38="SELL - CALL",IF(O38-H38&gt;0,0,(O38-H38)*K38),IF(N38="BUY - PUT",IF(H38-O38&gt;0,0,(O38-H38)*K38)))))</f>
        <v>0</v>
      </c>
    </row>
    <row r="39" customFormat="false" ht="12.75" hidden="false" customHeight="false" outlineLevel="0" collapsed="false">
      <c r="A39" s="23" t="s">
        <v>28</v>
      </c>
      <c r="B39" s="24" t="s">
        <v>451</v>
      </c>
      <c r="C39" s="25" t="s">
        <v>96</v>
      </c>
      <c r="D39" s="24" t="s">
        <v>20</v>
      </c>
      <c r="E39" s="24" t="s">
        <v>21</v>
      </c>
      <c r="F39" s="26" t="n">
        <v>36982</v>
      </c>
      <c r="G39" s="7" t="n">
        <v>-1000000</v>
      </c>
      <c r="H39" s="1" t="n">
        <v>5.86</v>
      </c>
      <c r="I39" s="0" t="n">
        <v>0.7</v>
      </c>
      <c r="J39" s="1" t="n">
        <v>5.384</v>
      </c>
      <c r="K39" s="0" t="n">
        <f aca="false">ABS(G39)</f>
        <v>1000000</v>
      </c>
      <c r="L39" s="0" t="str">
        <f aca="false">IF(G39&gt;0,"BUY","SELL")</f>
        <v>SELL</v>
      </c>
      <c r="M39" s="0" t="str">
        <f aca="false">IF(E39="C","CALL","PUT")</f>
        <v>CALL</v>
      </c>
      <c r="N39" s="0" t="str">
        <f aca="false">CONCATENATE(L39," - ",M39)</f>
        <v>SELL - CALL</v>
      </c>
      <c r="O39" s="0" t="n">
        <f aca="false">I39+J39</f>
        <v>6.084</v>
      </c>
      <c r="P39" s="9" t="n">
        <f aca="false">IF(N39="SELL - PUT",IF(H39-O39&gt;0,0,(H39-O39)*K39),IF(N39="BUY - CALL",IF(O39-H39&gt;0,0,(H39-O39)*K39),IF(N39="SELL - CALL",IF(O39-H39&gt;0,0,(O39-H39)*K39),IF(N39="BUY - PUT",IF(H39-O39&gt;0,0,(O39-H39)*K39)))))</f>
        <v>0</v>
      </c>
    </row>
    <row r="40" customFormat="false" ht="12.75" hidden="false" customHeight="false" outlineLevel="0" collapsed="false">
      <c r="A40" s="19" t="s">
        <v>30</v>
      </c>
      <c r="B40" s="0" t="s">
        <v>452</v>
      </c>
      <c r="C40" s="1" t="s">
        <v>96</v>
      </c>
      <c r="D40" s="0" t="s">
        <v>20</v>
      </c>
      <c r="E40" s="0" t="s">
        <v>21</v>
      </c>
      <c r="F40" s="2" t="n">
        <v>36982</v>
      </c>
      <c r="G40" s="7" t="n">
        <v>300000</v>
      </c>
      <c r="H40" s="1" t="n">
        <v>5.86</v>
      </c>
      <c r="I40" s="0" t="n">
        <v>0.5</v>
      </c>
      <c r="J40" s="1" t="n">
        <v>5.384</v>
      </c>
      <c r="K40" s="0" t="n">
        <f aca="false">ABS(G40)</f>
        <v>300000</v>
      </c>
      <c r="L40" s="0" t="str">
        <f aca="false">IF(G40&gt;0,"BUY","SELL")</f>
        <v>BUY</v>
      </c>
      <c r="M40" s="0" t="str">
        <f aca="false">IF(E40="C","CALL","PUT")</f>
        <v>CALL</v>
      </c>
      <c r="N40" s="0" t="str">
        <f aca="false">CONCATENATE(L40," - ",M40)</f>
        <v>BUY - CALL</v>
      </c>
      <c r="O40" s="0" t="n">
        <f aca="false">I40+J40</f>
        <v>5.884</v>
      </c>
      <c r="P40" s="9" t="n">
        <f aca="false">IF(N40="SELL - PUT",IF(H40-O40&gt;0,0,(H40-O40)*K40),IF(N40="BUY - CALL",IF(O40-H40&gt;0,0,(H40-O40)*K40),IF(N40="SELL - CALL",IF(O40-H40&gt;0,0,(O40-H40)*K40),IF(N40="BUY - PUT",IF(H40-O40&gt;0,0,(O40-H40)*K40)))))</f>
        <v>0</v>
      </c>
    </row>
    <row r="41" customFormat="false" ht="12.75" hidden="false" customHeight="false" outlineLevel="0" collapsed="false">
      <c r="A41" s="19" t="s">
        <v>24</v>
      </c>
      <c r="B41" s="0" t="s">
        <v>453</v>
      </c>
      <c r="C41" s="1" t="s">
        <v>96</v>
      </c>
      <c r="D41" s="0" t="s">
        <v>20</v>
      </c>
      <c r="E41" s="0" t="s">
        <v>21</v>
      </c>
      <c r="F41" s="2" t="n">
        <v>36982</v>
      </c>
      <c r="G41" s="7" t="n">
        <v>-1200000</v>
      </c>
      <c r="H41" s="1" t="n">
        <v>5.86</v>
      </c>
      <c r="I41" s="8" t="n">
        <v>0.7</v>
      </c>
      <c r="J41" s="1" t="n">
        <v>5.384</v>
      </c>
      <c r="K41" s="0" t="n">
        <f aca="false">ABS(G41)</f>
        <v>1200000</v>
      </c>
      <c r="L41" s="0" t="str">
        <f aca="false">IF(G41&gt;0,"BUY","SELL")</f>
        <v>SELL</v>
      </c>
      <c r="M41" s="0" t="str">
        <f aca="false">IF(E41="C","CALL","PUT")</f>
        <v>CALL</v>
      </c>
      <c r="N41" s="0" t="str">
        <f aca="false">CONCATENATE(L41," - ",M41)</f>
        <v>SELL - CALL</v>
      </c>
      <c r="O41" s="0" t="n">
        <f aca="false">I41+J41</f>
        <v>6.084</v>
      </c>
      <c r="P41" s="9" t="n">
        <f aca="false">IF(N41="SELL - PUT",IF(H41-O41&gt;0,0,(H41-O41)*K41),IF(N41="BUY - CALL",IF(O41-H41&gt;0,0,(H41-O41)*K41),IF(N41="SELL - CALL",IF(O41-H41&gt;0,0,(O41-H41)*K41),IF(N41="BUY - PUT",IF(H41-O41&gt;0,0,(O41-H41)*K41)))))</f>
        <v>0</v>
      </c>
    </row>
    <row r="42" customFormat="false" ht="12.75" hidden="false" customHeight="false" outlineLevel="0" collapsed="false">
      <c r="A42" s="19" t="s">
        <v>86</v>
      </c>
      <c r="B42" s="0" t="s">
        <v>454</v>
      </c>
      <c r="C42" s="1" t="s">
        <v>96</v>
      </c>
      <c r="D42" s="0" t="s">
        <v>20</v>
      </c>
      <c r="E42" s="0" t="s">
        <v>35</v>
      </c>
      <c r="F42" s="2" t="n">
        <v>36982</v>
      </c>
      <c r="G42" s="7" t="n">
        <v>300000</v>
      </c>
      <c r="H42" s="1" t="n">
        <v>5.86</v>
      </c>
      <c r="I42" s="8" t="n">
        <v>0.3</v>
      </c>
      <c r="J42" s="1" t="n">
        <v>5.384</v>
      </c>
      <c r="K42" s="0" t="n">
        <f aca="false">ABS(G42)</f>
        <v>300000</v>
      </c>
      <c r="L42" s="0" t="str">
        <f aca="false">IF(G42&gt;0,"BUY","SELL")</f>
        <v>BUY</v>
      </c>
      <c r="M42" s="0" t="str">
        <f aca="false">IF(E42="C","CALL","PUT")</f>
        <v>PUT</v>
      </c>
      <c r="N42" s="0" t="str">
        <f aca="false">CONCATENATE(L42," - ",M42)</f>
        <v>BUY - PUT</v>
      </c>
      <c r="O42" s="0" t="n">
        <f aca="false">I42+J42</f>
        <v>5.684</v>
      </c>
      <c r="P42" s="9" t="n">
        <f aca="false">IF(N42="SELL - PUT",IF(H42-O42&gt;0,0,(H42-O42)*K42),IF(N42="BUY - CALL",IF(O42-H42&gt;0,0,(H42-O42)*K42),IF(N42="SELL - CALL",IF(O42-H42&gt;0,0,(O42-H42)*K42),IF(N42="BUY - PUT",IF(H42-O42&gt;0,0,(O42-H42)*K42)))))</f>
        <v>0</v>
      </c>
    </row>
    <row r="43" customFormat="false" ht="12.75" hidden="false" customHeight="false" outlineLevel="0" collapsed="false">
      <c r="A43" s="0" t="s">
        <v>30</v>
      </c>
      <c r="B43" s="0" t="s">
        <v>455</v>
      </c>
      <c r="C43" s="1" t="s">
        <v>96</v>
      </c>
      <c r="D43" s="0" t="s">
        <v>20</v>
      </c>
      <c r="E43" s="0" t="s">
        <v>21</v>
      </c>
      <c r="F43" s="21" t="n">
        <v>36982</v>
      </c>
      <c r="G43" s="7" t="n">
        <v>500000</v>
      </c>
      <c r="H43" s="1" t="n">
        <v>5.86</v>
      </c>
      <c r="I43" s="8" t="n">
        <v>0.7</v>
      </c>
      <c r="J43" s="1" t="n">
        <v>5.384</v>
      </c>
      <c r="K43" s="0" t="n">
        <f aca="false">ABS(G43)</f>
        <v>500000</v>
      </c>
      <c r="L43" s="0" t="str">
        <f aca="false">IF(G43&gt;0,"BUY","SELL")</f>
        <v>BUY</v>
      </c>
      <c r="M43" s="0" t="str">
        <f aca="false">IF(E43="C","CALL","PUT")</f>
        <v>CALL</v>
      </c>
      <c r="N43" s="0" t="str">
        <f aca="false">CONCATENATE(L43," - ",M43)</f>
        <v>BUY - CALL</v>
      </c>
      <c r="O43" s="0" t="n">
        <f aca="false">I43+J43</f>
        <v>6.084</v>
      </c>
      <c r="P43" s="9" t="n">
        <f aca="false">IF(N43="SELL - PUT",IF(H43-O43&gt;0,0,(H43-O43)*K43),IF(N43="BUY - CALL",IF(O43-H43&gt;0,0,(H43-O43)*K43),IF(N43="SELL - CALL",IF(O43-H43&gt;0,0,(O43-H43)*K43),IF(N43="BUY - PUT",IF(H43-O43&gt;0,0,(O43-H43)*K43)))))</f>
        <v>0</v>
      </c>
    </row>
    <row r="44" customFormat="false" ht="12.75" hidden="false" customHeight="false" outlineLevel="0" collapsed="false">
      <c r="A44" s="0" t="s">
        <v>41</v>
      </c>
      <c r="B44" s="0" t="s">
        <v>456</v>
      </c>
      <c r="C44" s="1" t="s">
        <v>96</v>
      </c>
      <c r="D44" s="0" t="s">
        <v>20</v>
      </c>
      <c r="E44" s="0" t="s">
        <v>21</v>
      </c>
      <c r="F44" s="2" t="n">
        <v>36982</v>
      </c>
      <c r="G44" s="7" t="n">
        <v>500000</v>
      </c>
      <c r="H44" s="1" t="n">
        <v>5.86</v>
      </c>
      <c r="I44" s="8" t="n">
        <v>0.5</v>
      </c>
      <c r="J44" s="1" t="n">
        <v>5.384</v>
      </c>
      <c r="K44" s="0" t="n">
        <f aca="false">ABS(G44)</f>
        <v>500000</v>
      </c>
      <c r="L44" s="0" t="str">
        <f aca="false">IF(G44&gt;0,"BUY","SELL")</f>
        <v>BUY</v>
      </c>
      <c r="M44" s="0" t="str">
        <f aca="false">IF(E44="C","CALL","PUT")</f>
        <v>CALL</v>
      </c>
      <c r="N44" s="0" t="str">
        <f aca="false">CONCATENATE(L44," - ",M44)</f>
        <v>BUY - CALL</v>
      </c>
      <c r="O44" s="0" t="n">
        <f aca="false">I44+J44</f>
        <v>5.884</v>
      </c>
      <c r="P44" s="9" t="n">
        <f aca="false">IF(N44="SELL - PUT",IF(H44-O44&gt;0,0,(H44-O44)*K44),IF(N44="BUY - CALL",IF(O44-H44&gt;0,0,(H44-O44)*K44),IF(N44="SELL - CALL",IF(O44-H44&gt;0,0,(O44-H44)*K44),IF(N44="BUY - PUT",IF(H44-O44&gt;0,0,(O44-H44)*K44)))))</f>
        <v>0</v>
      </c>
    </row>
    <row r="45" customFormat="false" ht="12.75" hidden="false" customHeight="false" outlineLevel="0" collapsed="false">
      <c r="A45" s="23" t="s">
        <v>41</v>
      </c>
      <c r="B45" s="24" t="s">
        <v>457</v>
      </c>
      <c r="C45" s="25" t="s">
        <v>96</v>
      </c>
      <c r="D45" s="24" t="s">
        <v>20</v>
      </c>
      <c r="E45" s="24" t="s">
        <v>35</v>
      </c>
      <c r="F45" s="26" t="n">
        <v>36982</v>
      </c>
      <c r="G45" s="7" t="n">
        <v>1000000</v>
      </c>
      <c r="H45" s="1" t="n">
        <v>5.86</v>
      </c>
      <c r="I45" s="8" t="n">
        <v>0.3</v>
      </c>
      <c r="J45" s="1" t="n">
        <v>5.384</v>
      </c>
      <c r="K45" s="0" t="n">
        <f aca="false">ABS(G45)</f>
        <v>1000000</v>
      </c>
      <c r="L45" s="0" t="str">
        <f aca="false">IF(G45&gt;0,"BUY","SELL")</f>
        <v>BUY</v>
      </c>
      <c r="M45" s="0" t="str">
        <f aca="false">IF(E45="C","CALL","PUT")</f>
        <v>PUT</v>
      </c>
      <c r="N45" s="0" t="str">
        <f aca="false">CONCATENATE(L45," - ",M45)</f>
        <v>BUY - PUT</v>
      </c>
      <c r="O45" s="0" t="n">
        <f aca="false">I45+J45</f>
        <v>5.684</v>
      </c>
      <c r="P45" s="9" t="n">
        <f aca="false">IF(N45="SELL - PUT",IF(H45-O45&gt;0,0,(H45-O45)*K45),IF(N45="BUY - CALL",IF(O45-H45&gt;0,0,(H45-O45)*K45),IF(N45="SELL - CALL",IF(O45-H45&gt;0,0,(O45-H45)*K45),IF(N45="BUY - PUT",IF(H45-O45&gt;0,0,(O45-H45)*K45)))))</f>
        <v>0</v>
      </c>
    </row>
    <row r="46" customFormat="false" ht="12.75" hidden="false" customHeight="false" outlineLevel="0" collapsed="false">
      <c r="A46" s="23" t="s">
        <v>30</v>
      </c>
      <c r="B46" s="24" t="s">
        <v>458</v>
      </c>
      <c r="C46" s="25" t="s">
        <v>96</v>
      </c>
      <c r="D46" s="24" t="s">
        <v>20</v>
      </c>
      <c r="E46" s="24" t="s">
        <v>21</v>
      </c>
      <c r="F46" s="26" t="n">
        <v>36982</v>
      </c>
      <c r="G46" s="7" t="n">
        <v>500000</v>
      </c>
      <c r="H46" s="1" t="n">
        <v>5.86</v>
      </c>
      <c r="I46" s="8" t="n">
        <v>0.42</v>
      </c>
      <c r="J46" s="1" t="n">
        <v>5.384</v>
      </c>
      <c r="K46" s="0" t="n">
        <f aca="false">ABS(G46)</f>
        <v>500000</v>
      </c>
      <c r="L46" s="0" t="str">
        <f aca="false">IF(G46&gt;0,"BUY","SELL")</f>
        <v>BUY</v>
      </c>
      <c r="M46" s="0" t="str">
        <f aca="false">IF(E46="C","CALL","PUT")</f>
        <v>CALL</v>
      </c>
      <c r="N46" s="0" t="str">
        <f aca="false">CONCATENATE(L46," - ",M46)</f>
        <v>BUY - CALL</v>
      </c>
      <c r="O46" s="0" t="n">
        <f aca="false">I46+J46</f>
        <v>5.804</v>
      </c>
      <c r="P46" s="9" t="n">
        <f aca="false">IF(N46="SELL - PUT",IF(H46-O46&gt;0,0,(H46-O46)*K46),IF(N46="BUY - CALL",IF(O46-H46&gt;0,0,(H46-O46)*K46),IF(N46="SELL - CALL",IF(O46-H46&gt;0,0,(O46-H46)*K46),IF(N46="BUY - PUT",IF(H46-O46&gt;0,0,(O46-H46)*K46)))))</f>
        <v>28000</v>
      </c>
    </row>
    <row r="47" customFormat="false" ht="12.75" hidden="false" customHeight="false" outlineLevel="0" collapsed="false">
      <c r="A47" s="23" t="s">
        <v>30</v>
      </c>
      <c r="B47" s="24" t="s">
        <v>459</v>
      </c>
      <c r="C47" s="25" t="s">
        <v>96</v>
      </c>
      <c r="D47" s="24" t="s">
        <v>20</v>
      </c>
      <c r="E47" s="24" t="s">
        <v>35</v>
      </c>
      <c r="F47" s="26" t="n">
        <v>36982</v>
      </c>
      <c r="G47" s="7" t="n">
        <v>500000</v>
      </c>
      <c r="H47" s="1" t="n">
        <v>5.86</v>
      </c>
      <c r="I47" s="8" t="n">
        <v>0.42</v>
      </c>
      <c r="J47" s="1" t="n">
        <v>5.384</v>
      </c>
      <c r="K47" s="0" t="n">
        <f aca="false">ABS(G47)</f>
        <v>500000</v>
      </c>
      <c r="L47" s="0" t="str">
        <f aca="false">IF(G47&gt;0,"BUY","SELL")</f>
        <v>BUY</v>
      </c>
      <c r="M47" s="0" t="str">
        <f aca="false">IF(E47="C","CALL","PUT")</f>
        <v>PUT</v>
      </c>
      <c r="N47" s="0" t="str">
        <f aca="false">CONCATENATE(L47," - ",M47)</f>
        <v>BUY - PUT</v>
      </c>
      <c r="O47" s="0" t="n">
        <f aca="false">I47+J47</f>
        <v>5.804</v>
      </c>
      <c r="P47" s="9" t="n">
        <f aca="false">IF(N47="SELL - PUT",IF(H47-O47&gt;0,0,(H47-O47)*K47),IF(N47="BUY - CALL",IF(O47-H47&gt;0,0,(H47-O47)*K47),IF(N47="SELL - CALL",IF(O47-H47&gt;0,0,(O47-H47)*K47),IF(N47="BUY - PUT",IF(H47-O47&gt;0,0,(O47-H47)*K47)))))</f>
        <v>0</v>
      </c>
    </row>
    <row r="48" customFormat="false" ht="12.75" hidden="false" customHeight="false" outlineLevel="0" collapsed="false">
      <c r="A48" s="23" t="s">
        <v>41</v>
      </c>
      <c r="B48" s="24" t="s">
        <v>460</v>
      </c>
      <c r="C48" s="25" t="s">
        <v>96</v>
      </c>
      <c r="D48" s="24" t="s">
        <v>20</v>
      </c>
      <c r="E48" s="24" t="s">
        <v>21</v>
      </c>
      <c r="F48" s="26" t="n">
        <v>36982</v>
      </c>
      <c r="G48" s="7" t="n">
        <v>300000</v>
      </c>
      <c r="H48" s="1" t="n">
        <v>5.86</v>
      </c>
      <c r="I48" s="8" t="n">
        <v>0.5</v>
      </c>
      <c r="J48" s="1" t="n">
        <v>5.384</v>
      </c>
      <c r="K48" s="0" t="n">
        <f aca="false">ABS(G48)</f>
        <v>300000</v>
      </c>
      <c r="L48" s="0" t="str">
        <f aca="false">IF(G48&gt;0,"BUY","SELL")</f>
        <v>BUY</v>
      </c>
      <c r="M48" s="0" t="str">
        <f aca="false">IF(E48="C","CALL","PUT")</f>
        <v>CALL</v>
      </c>
      <c r="N48" s="0" t="str">
        <f aca="false">CONCATENATE(L48," - ",M48)</f>
        <v>BUY - CALL</v>
      </c>
      <c r="O48" s="0" t="n">
        <f aca="false">I48+J48</f>
        <v>5.884</v>
      </c>
      <c r="P48" s="9" t="n">
        <f aca="false">IF(N48="SELL - PUT",IF(H48-O48&gt;0,0,(H48-O48)*K48),IF(N48="BUY - CALL",IF(O48-H48&gt;0,0,(H48-O48)*K48),IF(N48="SELL - CALL",IF(O48-H48&gt;0,0,(O48-H48)*K48),IF(N48="BUY - PUT",IF(H48-O48&gt;0,0,(O48-H48)*K48)))))</f>
        <v>0</v>
      </c>
    </row>
    <row r="49" customFormat="false" ht="12.75" hidden="false" customHeight="false" outlineLevel="0" collapsed="false">
      <c r="A49" s="23" t="s">
        <v>102</v>
      </c>
      <c r="B49" s="24" t="s">
        <v>461</v>
      </c>
      <c r="C49" s="25" t="s">
        <v>96</v>
      </c>
      <c r="D49" s="24" t="s">
        <v>20</v>
      </c>
      <c r="E49" s="24" t="s">
        <v>35</v>
      </c>
      <c r="F49" s="26" t="n">
        <v>36982</v>
      </c>
      <c r="G49" s="7" t="n">
        <v>500000</v>
      </c>
      <c r="H49" s="1" t="n">
        <v>5.86</v>
      </c>
      <c r="I49" s="8" t="n">
        <v>0.3</v>
      </c>
      <c r="J49" s="1" t="n">
        <v>5.384</v>
      </c>
      <c r="K49" s="0" t="n">
        <f aca="false">ABS(G49)</f>
        <v>500000</v>
      </c>
      <c r="L49" s="0" t="str">
        <f aca="false">IF(G49&gt;0,"BUY","SELL")</f>
        <v>BUY</v>
      </c>
      <c r="M49" s="0" t="str">
        <f aca="false">IF(E49="C","CALL","PUT")</f>
        <v>PUT</v>
      </c>
      <c r="N49" s="0" t="str">
        <f aca="false">CONCATENATE(L49," - ",M49)</f>
        <v>BUY - PUT</v>
      </c>
      <c r="O49" s="0" t="n">
        <f aca="false">I49+J49</f>
        <v>5.684</v>
      </c>
      <c r="P49" s="9" t="n">
        <f aca="false">IF(N49="SELL - PUT",IF(H49-O49&gt;0,0,(H49-O49)*K49),IF(N49="BUY - CALL",IF(O49-H49&gt;0,0,(H49-O49)*K49),IF(N49="SELL - CALL",IF(O49-H49&gt;0,0,(O49-H49)*K49),IF(N49="BUY - PUT",IF(H49-O49&gt;0,0,(O49-H49)*K49)))))</f>
        <v>0</v>
      </c>
    </row>
    <row r="50" customFormat="false" ht="12.75" hidden="false" customHeight="false" outlineLevel="0" collapsed="false">
      <c r="A50" s="19" t="s">
        <v>63</v>
      </c>
      <c r="B50" s="0" t="s">
        <v>462</v>
      </c>
      <c r="C50" s="1" t="s">
        <v>96</v>
      </c>
      <c r="D50" s="0" t="s">
        <v>20</v>
      </c>
      <c r="E50" s="0" t="s">
        <v>35</v>
      </c>
      <c r="F50" s="2" t="n">
        <v>36982</v>
      </c>
      <c r="G50" s="7" t="n">
        <v>-500000</v>
      </c>
      <c r="H50" s="1" t="n">
        <v>5.86</v>
      </c>
      <c r="I50" s="11" t="n">
        <v>0.3</v>
      </c>
      <c r="J50" s="1" t="n">
        <v>5.384</v>
      </c>
      <c r="K50" s="0" t="n">
        <f aca="false">ABS(G50)</f>
        <v>500000</v>
      </c>
      <c r="L50" s="0" t="str">
        <f aca="false">IF(G50&gt;0,"BUY","SELL")</f>
        <v>SELL</v>
      </c>
      <c r="M50" s="0" t="str">
        <f aca="false">IF(E50="C","CALL","PUT")</f>
        <v>PUT</v>
      </c>
      <c r="N50" s="0" t="str">
        <f aca="false">CONCATENATE(L50," - ",M50)</f>
        <v>SELL - PUT</v>
      </c>
      <c r="O50" s="0" t="n">
        <f aca="false">I50+J50</f>
        <v>5.684</v>
      </c>
      <c r="P50" s="9" t="n">
        <f aca="false">IF(N50="SELL - PUT",IF(H50-O50&gt;0,0,(H50-O50)*K50),IF(N50="BUY - CALL",IF(O50-H50&gt;0,0,(H50-O50)*K50),IF(N50="SELL - CALL",IF(O50-H50&gt;0,0,(O50-H50)*K50),IF(N50="BUY - PUT",IF(H50-O50&gt;0,0,(O50-H50)*K50)))))</f>
        <v>0</v>
      </c>
    </row>
    <row r="51" customFormat="false" ht="12.75" hidden="false" customHeight="false" outlineLevel="0" collapsed="false">
      <c r="A51" s="0" t="s">
        <v>28</v>
      </c>
      <c r="B51" s="0" t="s">
        <v>463</v>
      </c>
      <c r="C51" s="1" t="s">
        <v>96</v>
      </c>
      <c r="D51" s="0" t="s">
        <v>20</v>
      </c>
      <c r="E51" s="0" t="s">
        <v>21</v>
      </c>
      <c r="F51" s="2" t="n">
        <v>36982</v>
      </c>
      <c r="G51" s="7" t="n">
        <v>-1500000</v>
      </c>
      <c r="H51" s="1" t="n">
        <v>5.86</v>
      </c>
      <c r="I51" s="11" t="n">
        <v>1</v>
      </c>
      <c r="J51" s="1" t="n">
        <v>5.384</v>
      </c>
      <c r="K51" s="0" t="n">
        <f aca="false">ABS(G51)</f>
        <v>1500000</v>
      </c>
      <c r="L51" s="0" t="str">
        <f aca="false">IF(G51&gt;0,"BUY","SELL")</f>
        <v>SELL</v>
      </c>
      <c r="M51" s="0" t="str">
        <f aca="false">IF(E51="C","CALL","PUT")</f>
        <v>CALL</v>
      </c>
      <c r="N51" s="0" t="str">
        <f aca="false">CONCATENATE(L51," - ",M51)</f>
        <v>SELL - CALL</v>
      </c>
      <c r="O51" s="0" t="n">
        <f aca="false">I51+J51</f>
        <v>6.384</v>
      </c>
      <c r="P51" s="9" t="n">
        <f aca="false">IF(N51="SELL - PUT",IF(H51-O51&gt;0,0,(H51-O51)*K51),IF(N51="BUY - CALL",IF(O51-H51&gt;0,0,(H51-O51)*K51),IF(N51="SELL - CALL",IF(O51-H51&gt;0,0,(O51-H51)*K51),IF(N51="BUY - PUT",IF(H51-O51&gt;0,0,(O51-H51)*K51)))))</f>
        <v>0</v>
      </c>
    </row>
    <row r="52" customFormat="false" ht="12.75" hidden="false" customHeight="false" outlineLevel="0" collapsed="false">
      <c r="A52" s="0" t="s">
        <v>24</v>
      </c>
      <c r="B52" s="0" t="s">
        <v>464</v>
      </c>
      <c r="C52" s="1" t="s">
        <v>96</v>
      </c>
      <c r="D52" s="0" t="s">
        <v>20</v>
      </c>
      <c r="E52" s="0" t="s">
        <v>21</v>
      </c>
      <c r="F52" s="2" t="n">
        <v>36982</v>
      </c>
      <c r="G52" s="7" t="n">
        <v>900000</v>
      </c>
      <c r="H52" s="1" t="n">
        <v>5.86</v>
      </c>
      <c r="I52" s="11" t="n">
        <v>1</v>
      </c>
      <c r="J52" s="1" t="n">
        <v>5.384</v>
      </c>
      <c r="K52" s="0" t="n">
        <f aca="false">ABS(G52)</f>
        <v>900000</v>
      </c>
      <c r="L52" s="0" t="str">
        <f aca="false">IF(G52&gt;0,"BUY","SELL")</f>
        <v>BUY</v>
      </c>
      <c r="M52" s="0" t="str">
        <f aca="false">IF(E52="C","CALL","PUT")</f>
        <v>CALL</v>
      </c>
      <c r="N52" s="0" t="str">
        <f aca="false">CONCATENATE(L52," - ",M52)</f>
        <v>BUY - CALL</v>
      </c>
      <c r="O52" s="0" t="n">
        <f aca="false">I52+J52</f>
        <v>6.384</v>
      </c>
      <c r="P52" s="9" t="n">
        <f aca="false">IF(N52="SELL - PUT",IF(H52-O52&gt;0,0,(H52-O52)*K52),IF(N52="BUY - CALL",IF(O52-H52&gt;0,0,(H52-O52)*K52),IF(N52="SELL - CALL",IF(O52-H52&gt;0,0,(O52-H52)*K52),IF(N52="BUY - PUT",IF(H52-O52&gt;0,0,(O52-H52)*K52)))))</f>
        <v>0</v>
      </c>
    </row>
    <row r="53" customFormat="false" ht="12.75" hidden="false" customHeight="false" outlineLevel="0" collapsed="false">
      <c r="A53" s="0" t="s">
        <v>30</v>
      </c>
      <c r="B53" s="0" t="s">
        <v>465</v>
      </c>
      <c r="C53" s="1" t="s">
        <v>96</v>
      </c>
      <c r="D53" s="0" t="s">
        <v>20</v>
      </c>
      <c r="E53" s="0" t="s">
        <v>21</v>
      </c>
      <c r="F53" s="2" t="n">
        <v>36982</v>
      </c>
      <c r="G53" s="7" t="n">
        <v>1000000</v>
      </c>
      <c r="H53" s="1" t="n">
        <v>5.86</v>
      </c>
      <c r="I53" s="11" t="n">
        <v>1</v>
      </c>
      <c r="J53" s="1" t="n">
        <v>5.384</v>
      </c>
      <c r="K53" s="0" t="n">
        <f aca="false">ABS(G53)</f>
        <v>1000000</v>
      </c>
      <c r="L53" s="0" t="str">
        <f aca="false">IF(G53&gt;0,"BUY","SELL")</f>
        <v>BUY</v>
      </c>
      <c r="M53" s="0" t="str">
        <f aca="false">IF(E53="C","CALL","PUT")</f>
        <v>CALL</v>
      </c>
      <c r="N53" s="0" t="str">
        <f aca="false">CONCATENATE(L53," - ",M53)</f>
        <v>BUY - CALL</v>
      </c>
      <c r="O53" s="0" t="n">
        <f aca="false">I53+J53</f>
        <v>6.384</v>
      </c>
      <c r="P53" s="9" t="n">
        <f aca="false">IF(N53="SELL - PUT",IF(H53-O53&gt;0,0,(H53-O53)*K53),IF(N53="BUY - CALL",IF(O53-H53&gt;0,0,(H53-O53)*K53),IF(N53="SELL - CALL",IF(O53-H53&gt;0,0,(O53-H53)*K53),IF(N53="BUY - PUT",IF(H53-O53&gt;0,0,(O53-H53)*K53)))))</f>
        <v>0</v>
      </c>
    </row>
    <row r="54" customFormat="false" ht="12.75" hidden="false" customHeight="false" outlineLevel="0" collapsed="false">
      <c r="A54" s="0" t="s">
        <v>102</v>
      </c>
      <c r="B54" s="0" t="s">
        <v>466</v>
      </c>
      <c r="C54" s="1" t="s">
        <v>96</v>
      </c>
      <c r="D54" s="0" t="s">
        <v>20</v>
      </c>
      <c r="E54" s="0" t="s">
        <v>21</v>
      </c>
      <c r="F54" s="2" t="n">
        <v>36982</v>
      </c>
      <c r="G54" s="7" t="n">
        <v>2000000</v>
      </c>
      <c r="H54" s="1" t="n">
        <v>5.86</v>
      </c>
      <c r="I54" s="36" t="n">
        <v>0.8</v>
      </c>
      <c r="J54" s="1" t="n">
        <v>5.384</v>
      </c>
      <c r="K54" s="0" t="n">
        <f aca="false">ABS(G54)</f>
        <v>2000000</v>
      </c>
      <c r="L54" s="0" t="str">
        <f aca="false">IF(G54&gt;0,"BUY","SELL")</f>
        <v>BUY</v>
      </c>
      <c r="M54" s="0" t="str">
        <f aca="false">IF(E54="C","CALL","PUT")</f>
        <v>CALL</v>
      </c>
      <c r="N54" s="0" t="str">
        <f aca="false">CONCATENATE(L54," - ",M54)</f>
        <v>BUY - CALL</v>
      </c>
      <c r="O54" s="0" t="n">
        <f aca="false">I54+J54</f>
        <v>6.184</v>
      </c>
      <c r="P54" s="9" t="n">
        <f aca="false">IF(N54="SELL - PUT",IF(H54-O54&gt;0,0,(H54-O54)*K54),IF(N54="BUY - CALL",IF(O54-H54&gt;0,0,(H54-O54)*K54),IF(N54="SELL - CALL",IF(O54-H54&gt;0,0,(O54-H54)*K54),IF(N54="BUY - PUT",IF(H54-O54&gt;0,0,(O54-H54)*K54)))))</f>
        <v>0</v>
      </c>
    </row>
    <row r="55" customFormat="false" ht="12.75" hidden="false" customHeight="false" outlineLevel="0" collapsed="false">
      <c r="A55" s="0" t="s">
        <v>22</v>
      </c>
      <c r="B55" s="0" t="s">
        <v>467</v>
      </c>
      <c r="C55" s="1" t="s">
        <v>223</v>
      </c>
      <c r="D55" s="0" t="s">
        <v>20</v>
      </c>
      <c r="E55" s="0" t="s">
        <v>21</v>
      </c>
      <c r="F55" s="2" t="n">
        <v>36982</v>
      </c>
      <c r="G55" s="7" t="n">
        <v>-600000</v>
      </c>
      <c r="H55" s="1" t="n">
        <v>5.66</v>
      </c>
      <c r="I55" s="11" t="n">
        <v>0.3</v>
      </c>
      <c r="J55" s="1" t="n">
        <v>5.384</v>
      </c>
      <c r="K55" s="0" t="n">
        <f aca="false">ABS(G55)</f>
        <v>600000</v>
      </c>
      <c r="L55" s="0" t="str">
        <f aca="false">IF(G55&gt;0,"BUY","SELL")</f>
        <v>SELL</v>
      </c>
      <c r="M55" s="0" t="str">
        <f aca="false">IF(E55="C","CALL","PUT")</f>
        <v>CALL</v>
      </c>
      <c r="N55" s="0" t="str">
        <f aca="false">CONCATENATE(L55," - ",M55)</f>
        <v>SELL - CALL</v>
      </c>
      <c r="O55" s="0" t="n">
        <f aca="false">I55+J55</f>
        <v>5.684</v>
      </c>
      <c r="P55" s="9" t="n">
        <f aca="false">IF(N55="SELL - PUT",IF(H55-O55&gt;0,0,(H55-O55)*K55),IF(N55="BUY - CALL",IF(O55-H55&gt;0,0,(H55-O55)*K55),IF(N55="SELL - CALL",IF(O55-H55&gt;0,0,(O55-H55)*K55),IF(N55="BUY - PUT",IF(H55-O55&gt;0,0,(O55-H55)*K55)))))</f>
        <v>0</v>
      </c>
    </row>
    <row r="56" customFormat="false" ht="12.75" hidden="false" customHeight="false" outlineLevel="0" collapsed="false">
      <c r="A56" s="19" t="s">
        <v>226</v>
      </c>
      <c r="B56" s="0" t="s">
        <v>468</v>
      </c>
      <c r="C56" s="1" t="s">
        <v>228</v>
      </c>
      <c r="D56" s="0" t="s">
        <v>20</v>
      </c>
      <c r="E56" s="0" t="s">
        <v>21</v>
      </c>
      <c r="F56" s="2" t="n">
        <v>36982</v>
      </c>
      <c r="G56" s="7" t="n">
        <v>600000</v>
      </c>
      <c r="H56" s="1" t="n">
        <v>5.6</v>
      </c>
      <c r="I56" s="8" t="n">
        <v>0.065</v>
      </c>
      <c r="J56" s="1" t="n">
        <v>5.384</v>
      </c>
      <c r="K56" s="0" t="n">
        <f aca="false">ABS(G56)</f>
        <v>600000</v>
      </c>
      <c r="L56" s="0" t="str">
        <f aca="false">IF(G56&gt;0,"BUY","SELL")</f>
        <v>BUY</v>
      </c>
      <c r="M56" s="0" t="str">
        <f aca="false">IF(E56="C","CALL","PUT")</f>
        <v>CALL</v>
      </c>
      <c r="N56" s="0" t="str">
        <f aca="false">CONCATENATE(L56," - ",M56)</f>
        <v>BUY - CALL</v>
      </c>
      <c r="O56" s="0" t="n">
        <f aca="false">I56+J56</f>
        <v>5.449</v>
      </c>
      <c r="P56" s="9" t="n">
        <f aca="false">IF(N56="SELL - PUT",IF(H56-O56&gt;0,0,(H56-O56)*K56),IF(N56="BUY - CALL",IF(O56-H56&gt;0,0,(H56-O56)*K56),IF(N56="SELL - CALL",IF(O56-H56&gt;0,0,(O56-H56)*K56),IF(N56="BUY - PUT",IF(H56-O56&gt;0,0,(O56-H56)*K56)))))</f>
        <v>90599.9999999994</v>
      </c>
    </row>
    <row r="57" customFormat="false" ht="12.75" hidden="false" customHeight="false" outlineLevel="0" collapsed="false">
      <c r="A57" s="19" t="s">
        <v>102</v>
      </c>
      <c r="B57" s="0" t="s">
        <v>469</v>
      </c>
      <c r="C57" s="1" t="s">
        <v>228</v>
      </c>
      <c r="D57" s="0" t="s">
        <v>20</v>
      </c>
      <c r="E57" s="0" t="s">
        <v>35</v>
      </c>
      <c r="F57" s="2" t="n">
        <v>36982</v>
      </c>
      <c r="G57" s="7" t="n">
        <v>-1000000</v>
      </c>
      <c r="H57" s="1" t="n">
        <v>5.6</v>
      </c>
      <c r="I57" s="11" t="n">
        <v>0.05</v>
      </c>
      <c r="J57" s="1" t="n">
        <v>5.384</v>
      </c>
      <c r="K57" s="0" t="n">
        <f aca="false">ABS(G57)</f>
        <v>1000000</v>
      </c>
      <c r="L57" s="0" t="str">
        <f aca="false">IF(G57&gt;0,"BUY","SELL")</f>
        <v>SELL</v>
      </c>
      <c r="M57" s="0" t="str">
        <f aca="false">IF(E57="C","CALL","PUT")</f>
        <v>PUT</v>
      </c>
      <c r="N57" s="0" t="str">
        <f aca="false">CONCATENATE(L57," - ",M57)</f>
        <v>SELL - PUT</v>
      </c>
      <c r="O57" s="0" t="n">
        <f aca="false">I57+J57</f>
        <v>5.434</v>
      </c>
      <c r="P57" s="9" t="n">
        <f aca="false">IF(N57="SELL - PUT",IF(H57-O57&gt;0,0,(H57-O57)*K57),IF(N57="BUY - CALL",IF(O57-H57&gt;0,0,(H57-O57)*K57),IF(N57="SELL - CALL",IF(O57-H57&gt;0,0,(O57-H57)*K57),IF(N57="BUY - PUT",IF(H57-O57&gt;0,0,(O57-H57)*K57)))))</f>
        <v>0</v>
      </c>
    </row>
    <row r="58" customFormat="false" ht="12.75" hidden="false" customHeight="false" outlineLevel="0" collapsed="false">
      <c r="A58" s="0" t="s">
        <v>22</v>
      </c>
      <c r="B58" s="0" t="s">
        <v>470</v>
      </c>
      <c r="C58" s="1" t="s">
        <v>228</v>
      </c>
      <c r="D58" s="0" t="s">
        <v>20</v>
      </c>
      <c r="E58" s="0" t="s">
        <v>21</v>
      </c>
      <c r="F58" s="2" t="n">
        <v>36982</v>
      </c>
      <c r="G58" s="7" t="n">
        <v>500000</v>
      </c>
      <c r="H58" s="1" t="n">
        <v>5.6</v>
      </c>
      <c r="I58" s="11" t="n">
        <v>0.2</v>
      </c>
      <c r="J58" s="1" t="n">
        <v>5.384</v>
      </c>
      <c r="K58" s="0" t="n">
        <f aca="false">ABS(G58)</f>
        <v>500000</v>
      </c>
      <c r="L58" s="0" t="str">
        <f aca="false">IF(G58&gt;0,"BUY","SELL")</f>
        <v>BUY</v>
      </c>
      <c r="M58" s="0" t="str">
        <f aca="false">IF(E58="C","CALL","PUT")</f>
        <v>CALL</v>
      </c>
      <c r="N58" s="0" t="str">
        <f aca="false">CONCATENATE(L58," - ",M58)</f>
        <v>BUY - CALL</v>
      </c>
      <c r="O58" s="0" t="n">
        <f aca="false">I58+J58</f>
        <v>5.584</v>
      </c>
      <c r="P58" s="9" t="n">
        <f aca="false">IF(N58="SELL - PUT",IF(H58-O58&gt;0,0,(H58-O58)*K58),IF(N58="BUY - CALL",IF(O58-H58&gt;0,0,(H58-O58)*K58),IF(N58="SELL - CALL",IF(O58-H58&gt;0,0,(O58-H58)*K58),IF(N58="BUY - PUT",IF(H58-O58&gt;0,0,(O58-H58)*K58)))))</f>
        <v>7999.99999999956</v>
      </c>
    </row>
    <row r="59" customFormat="false" ht="12.75" hidden="false" customHeight="false" outlineLevel="0" collapsed="false">
      <c r="A59" s="0" t="s">
        <v>22</v>
      </c>
      <c r="B59" s="0" t="s">
        <v>471</v>
      </c>
      <c r="C59" s="1" t="s">
        <v>228</v>
      </c>
      <c r="D59" s="0" t="s">
        <v>20</v>
      </c>
      <c r="E59" s="0" t="s">
        <v>21</v>
      </c>
      <c r="F59" s="2" t="n">
        <v>36982</v>
      </c>
      <c r="G59" s="7" t="n">
        <v>-1000000</v>
      </c>
      <c r="H59" s="1" t="n">
        <v>5.6</v>
      </c>
      <c r="I59" s="11" t="n">
        <v>0.2</v>
      </c>
      <c r="J59" s="1" t="n">
        <v>5.384</v>
      </c>
      <c r="K59" s="0" t="n">
        <f aca="false">ABS(G59)</f>
        <v>1000000</v>
      </c>
      <c r="L59" s="0" t="str">
        <f aca="false">IF(G59&gt;0,"BUY","SELL")</f>
        <v>SELL</v>
      </c>
      <c r="M59" s="0" t="str">
        <f aca="false">IF(E59="C","CALL","PUT")</f>
        <v>CALL</v>
      </c>
      <c r="N59" s="0" t="str">
        <f aca="false">CONCATENATE(L59," - ",M59)</f>
        <v>SELL - CALL</v>
      </c>
      <c r="O59" s="0" t="n">
        <f aca="false">I59+J59</f>
        <v>5.584</v>
      </c>
      <c r="P59" s="9" t="n">
        <f aca="false">IF(N59="SELL - PUT",IF(H59-O59&gt;0,0,(H59-O59)*K59),IF(N59="BUY - CALL",IF(O59-H59&gt;0,0,(H59-O59)*K59),IF(N59="SELL - CALL",IF(O59-H59&gt;0,0,(O59-H59)*K59),IF(N59="BUY - PUT",IF(H59-O59&gt;0,0,(O59-H59)*K59)))))</f>
        <v>-15999.9999999991</v>
      </c>
    </row>
    <row r="60" customFormat="false" ht="12.75" hidden="false" customHeight="false" outlineLevel="0" collapsed="false">
      <c r="A60" s="23" t="s">
        <v>170</v>
      </c>
      <c r="B60" s="24" t="s">
        <v>472</v>
      </c>
      <c r="C60" s="25" t="s">
        <v>228</v>
      </c>
      <c r="D60" s="24" t="s">
        <v>20</v>
      </c>
      <c r="E60" s="24" t="s">
        <v>21</v>
      </c>
      <c r="F60" s="26" t="n">
        <v>36982</v>
      </c>
      <c r="G60" s="7" t="n">
        <v>600000</v>
      </c>
      <c r="H60" s="1" t="n">
        <v>5.6</v>
      </c>
      <c r="I60" s="11" t="n">
        <v>0.2</v>
      </c>
      <c r="J60" s="1" t="n">
        <v>5.384</v>
      </c>
      <c r="K60" s="0" t="n">
        <f aca="false">ABS(G60)</f>
        <v>600000</v>
      </c>
      <c r="L60" s="0" t="str">
        <f aca="false">IF(G60&gt;0,"BUY","SELL")</f>
        <v>BUY</v>
      </c>
      <c r="M60" s="0" t="str">
        <f aca="false">IF(E60="C","CALL","PUT")</f>
        <v>CALL</v>
      </c>
      <c r="N60" s="0" t="str">
        <f aca="false">CONCATENATE(L60," - ",M60)</f>
        <v>BUY - CALL</v>
      </c>
      <c r="O60" s="0" t="n">
        <f aca="false">I60+J60</f>
        <v>5.584</v>
      </c>
      <c r="P60" s="9" t="n">
        <f aca="false">IF(N60="SELL - PUT",IF(H60-O60&gt;0,0,(H60-O60)*K60),IF(N60="BUY - CALL",IF(O60-H60&gt;0,0,(H60-O60)*K60),IF(N60="SELL - CALL",IF(O60-H60&gt;0,0,(O60-H60)*K60),IF(N60="BUY - PUT",IF(H60-O60&gt;0,0,(O60-H60)*K60)))))</f>
        <v>9599.99999999948</v>
      </c>
    </row>
    <row r="61" customFormat="false" ht="12.75" hidden="false" customHeight="false" outlineLevel="0" collapsed="false">
      <c r="A61" s="23" t="s">
        <v>52</v>
      </c>
      <c r="B61" s="24" t="s">
        <v>473</v>
      </c>
      <c r="C61" s="25" t="s">
        <v>228</v>
      </c>
      <c r="D61" s="24" t="s">
        <v>20</v>
      </c>
      <c r="E61" s="24" t="s">
        <v>21</v>
      </c>
      <c r="F61" s="26" t="n">
        <v>36982</v>
      </c>
      <c r="G61" s="7" t="n">
        <v>-600000</v>
      </c>
      <c r="H61" s="1" t="n">
        <v>5.6</v>
      </c>
      <c r="I61" s="11" t="n">
        <v>0.25</v>
      </c>
      <c r="J61" s="1" t="n">
        <v>5.384</v>
      </c>
      <c r="K61" s="0" t="n">
        <f aca="false">ABS(G61)</f>
        <v>600000</v>
      </c>
      <c r="L61" s="0" t="str">
        <f aca="false">IF(G61&gt;0,"BUY","SELL")</f>
        <v>SELL</v>
      </c>
      <c r="M61" s="0" t="str">
        <f aca="false">IF(E61="C","CALL","PUT")</f>
        <v>CALL</v>
      </c>
      <c r="N61" s="0" t="str">
        <f aca="false">CONCATENATE(L61," - ",M61)</f>
        <v>SELL - CALL</v>
      </c>
      <c r="O61" s="0" t="n">
        <f aca="false">I61+J61</f>
        <v>5.634</v>
      </c>
      <c r="P61" s="9" t="n">
        <f aca="false">IF(N61="SELL - PUT",IF(H61-O61&gt;0,0,(H61-O61)*K61),IF(N61="BUY - CALL",IF(O61-H61&gt;0,0,(H61-O61)*K61),IF(N61="SELL - CALL",IF(O61-H61&gt;0,0,(O61-H61)*K61),IF(N61="BUY - PUT",IF(H61-O61&gt;0,0,(O61-H61)*K61)))))</f>
        <v>0</v>
      </c>
    </row>
    <row r="62" customFormat="false" ht="12.75" hidden="false" customHeight="false" outlineLevel="0" collapsed="false">
      <c r="A62" s="23" t="s">
        <v>170</v>
      </c>
      <c r="B62" s="24" t="s">
        <v>474</v>
      </c>
      <c r="C62" s="25" t="s">
        <v>228</v>
      </c>
      <c r="D62" s="24" t="s">
        <v>20</v>
      </c>
      <c r="E62" s="24" t="s">
        <v>21</v>
      </c>
      <c r="F62" s="26" t="n">
        <v>36982</v>
      </c>
      <c r="G62" s="7" t="n">
        <v>600000</v>
      </c>
      <c r="H62" s="1" t="n">
        <v>5.6</v>
      </c>
      <c r="I62" s="11" t="n">
        <v>0.25</v>
      </c>
      <c r="J62" s="1" t="n">
        <v>5.384</v>
      </c>
      <c r="K62" s="0" t="n">
        <f aca="false">ABS(G62)</f>
        <v>600000</v>
      </c>
      <c r="L62" s="0" t="str">
        <f aca="false">IF(G62&gt;0,"BUY","SELL")</f>
        <v>BUY</v>
      </c>
      <c r="M62" s="0" t="str">
        <f aca="false">IF(E62="C","CALL","PUT")</f>
        <v>CALL</v>
      </c>
      <c r="N62" s="0" t="str">
        <f aca="false">CONCATENATE(L62," - ",M62)</f>
        <v>BUY - CALL</v>
      </c>
      <c r="O62" s="0" t="n">
        <f aca="false">I62+J62</f>
        <v>5.634</v>
      </c>
      <c r="P62" s="9" t="n">
        <f aca="false">IF(N62="SELL - PUT",IF(H62-O62&gt;0,0,(H62-O62)*K62),IF(N62="BUY - CALL",IF(O62-H62&gt;0,0,(H62-O62)*K62),IF(N62="SELL - CALL",IF(O62-H62&gt;0,0,(O62-H62)*K62),IF(N62="BUY - PUT",IF(H62-O62&gt;0,0,(O62-H62)*K62)))))</f>
        <v>0</v>
      </c>
    </row>
    <row r="63" customFormat="false" ht="12.75" hidden="false" customHeight="false" outlineLevel="0" collapsed="false">
      <c r="A63" s="23" t="s">
        <v>170</v>
      </c>
      <c r="B63" s="24" t="s">
        <v>475</v>
      </c>
      <c r="C63" s="25" t="s">
        <v>228</v>
      </c>
      <c r="D63" s="24" t="s">
        <v>20</v>
      </c>
      <c r="E63" s="24" t="s">
        <v>21</v>
      </c>
      <c r="F63" s="26" t="n">
        <v>36982</v>
      </c>
      <c r="G63" s="7" t="n">
        <v>500000</v>
      </c>
      <c r="H63" s="1" t="n">
        <v>5.6</v>
      </c>
      <c r="I63" s="11" t="n">
        <v>0.2</v>
      </c>
      <c r="J63" s="1" t="n">
        <v>5.384</v>
      </c>
      <c r="K63" s="0" t="n">
        <f aca="false">ABS(G63)</f>
        <v>500000</v>
      </c>
      <c r="L63" s="0" t="str">
        <f aca="false">IF(G63&gt;0,"BUY","SELL")</f>
        <v>BUY</v>
      </c>
      <c r="M63" s="0" t="str">
        <f aca="false">IF(E63="C","CALL","PUT")</f>
        <v>CALL</v>
      </c>
      <c r="N63" s="0" t="str">
        <f aca="false">CONCATENATE(L63," - ",M63)</f>
        <v>BUY - CALL</v>
      </c>
      <c r="O63" s="0" t="n">
        <f aca="false">I63+J63</f>
        <v>5.584</v>
      </c>
      <c r="P63" s="9" t="n">
        <f aca="false">IF(N63="SELL - PUT",IF(H63-O63&gt;0,0,(H63-O63)*K63),IF(N63="BUY - CALL",IF(O63-H63&gt;0,0,(H63-O63)*K63),IF(N63="SELL - CALL",IF(O63-H63&gt;0,0,(O63-H63)*K63),IF(N63="BUY - PUT",IF(H63-O63&gt;0,0,(O63-H63)*K63)))))</f>
        <v>7999.99999999956</v>
      </c>
    </row>
    <row r="64" customFormat="false" ht="12.75" hidden="false" customHeight="false" outlineLevel="0" collapsed="false">
      <c r="A64" s="23" t="s">
        <v>170</v>
      </c>
      <c r="B64" s="24" t="s">
        <v>476</v>
      </c>
      <c r="C64" s="25" t="s">
        <v>228</v>
      </c>
      <c r="D64" s="24" t="s">
        <v>20</v>
      </c>
      <c r="E64" s="24" t="s">
        <v>21</v>
      </c>
      <c r="F64" s="26" t="n">
        <v>36982</v>
      </c>
      <c r="G64" s="7" t="n">
        <v>300000</v>
      </c>
      <c r="H64" s="1" t="n">
        <v>5.6</v>
      </c>
      <c r="I64" s="11" t="n">
        <v>0.2</v>
      </c>
      <c r="J64" s="1" t="n">
        <v>5.384</v>
      </c>
      <c r="K64" s="0" t="n">
        <f aca="false">ABS(G64)</f>
        <v>300000</v>
      </c>
      <c r="L64" s="0" t="str">
        <f aca="false">IF(G64&gt;0,"BUY","SELL")</f>
        <v>BUY</v>
      </c>
      <c r="M64" s="0" t="str">
        <f aca="false">IF(E64="C","CALL","PUT")</f>
        <v>CALL</v>
      </c>
      <c r="N64" s="0" t="str">
        <f aca="false">CONCATENATE(L64," - ",M64)</f>
        <v>BUY - CALL</v>
      </c>
      <c r="O64" s="0" t="n">
        <f aca="false">I64+J64</f>
        <v>5.584</v>
      </c>
      <c r="P64" s="9" t="n">
        <f aca="false">IF(N64="SELL - PUT",IF(H64-O64&gt;0,0,(H64-O64)*K64),IF(N64="BUY - CALL",IF(O64-H64&gt;0,0,(H64-O64)*K64),IF(N64="SELL - CALL",IF(O64-H64&gt;0,0,(O64-H64)*K64),IF(N64="BUY - PUT",IF(H64-O64&gt;0,0,(O64-H64)*K64)))))</f>
        <v>4799.99999999974</v>
      </c>
    </row>
    <row r="65" customFormat="false" ht="12.75" hidden="false" customHeight="false" outlineLevel="0" collapsed="false">
      <c r="A65" s="23" t="s">
        <v>170</v>
      </c>
      <c r="B65" s="24" t="s">
        <v>477</v>
      </c>
      <c r="C65" s="25" t="s">
        <v>228</v>
      </c>
      <c r="D65" s="24" t="s">
        <v>20</v>
      </c>
      <c r="E65" s="24" t="s">
        <v>21</v>
      </c>
      <c r="F65" s="26" t="n">
        <v>36982</v>
      </c>
      <c r="G65" s="7" t="n">
        <v>-600000</v>
      </c>
      <c r="H65" s="1" t="n">
        <v>5.6</v>
      </c>
      <c r="I65" s="11" t="n">
        <v>0.15</v>
      </c>
      <c r="J65" s="1" t="n">
        <v>5.384</v>
      </c>
      <c r="K65" s="0" t="n">
        <f aca="false">ABS(G65)</f>
        <v>600000</v>
      </c>
      <c r="L65" s="0" t="str">
        <f aca="false">IF(G65&gt;0,"BUY","SELL")</f>
        <v>SELL</v>
      </c>
      <c r="M65" s="0" t="str">
        <f aca="false">IF(E65="C","CALL","PUT")</f>
        <v>CALL</v>
      </c>
      <c r="N65" s="0" t="str">
        <f aca="false">CONCATENATE(L65," - ",M65)</f>
        <v>SELL - CALL</v>
      </c>
      <c r="O65" s="0" t="n">
        <f aca="false">I65+J65</f>
        <v>5.534</v>
      </c>
      <c r="P65" s="9" t="n">
        <f aca="false">IF(N65="SELL - PUT",IF(H65-O65&gt;0,0,(H65-O65)*K65),IF(N65="BUY - CALL",IF(O65-H65&gt;0,0,(H65-O65)*K65),IF(N65="SELL - CALL",IF(O65-H65&gt;0,0,(O65-H65)*K65),IF(N65="BUY - PUT",IF(H65-O65&gt;0,0,(O65-H65)*K65)))))</f>
        <v>-39599.9999999994</v>
      </c>
    </row>
    <row r="66" customFormat="false" ht="12.75" hidden="false" customHeight="false" outlineLevel="0" collapsed="false">
      <c r="A66" s="19" t="s">
        <v>170</v>
      </c>
      <c r="B66" s="0" t="s">
        <v>478</v>
      </c>
      <c r="C66" s="1" t="s">
        <v>228</v>
      </c>
      <c r="D66" s="0" t="s">
        <v>20</v>
      </c>
      <c r="E66" s="0" t="s">
        <v>35</v>
      </c>
      <c r="F66" s="2" t="n">
        <v>36982</v>
      </c>
      <c r="G66" s="7" t="n">
        <v>-300000</v>
      </c>
      <c r="H66" s="1" t="n">
        <v>5.6</v>
      </c>
      <c r="I66" s="36" t="n">
        <v>0.08</v>
      </c>
      <c r="J66" s="1" t="n">
        <v>5.384</v>
      </c>
      <c r="K66" s="0" t="n">
        <f aca="false">ABS(G66)</f>
        <v>300000</v>
      </c>
      <c r="L66" s="0" t="str">
        <f aca="false">IF(G66&gt;0,"BUY","SELL")</f>
        <v>SELL</v>
      </c>
      <c r="M66" s="0" t="str">
        <f aca="false">IF(E66="C","CALL","PUT")</f>
        <v>PUT</v>
      </c>
      <c r="N66" s="0" t="str">
        <f aca="false">CONCATENATE(L66," - ",M66)</f>
        <v>SELL - PUT</v>
      </c>
      <c r="O66" s="0" t="n">
        <f aca="false">I66+J66</f>
        <v>5.464</v>
      </c>
      <c r="P66" s="9" t="n">
        <f aca="false">IF(N66="SELL - PUT",IF(H66-O66&gt;0,0,(H66-O66)*K66),IF(N66="BUY - CALL",IF(O66-H66&gt;0,0,(H66-O66)*K66),IF(N66="SELL - CALL",IF(O66-H66&gt;0,0,(O66-H66)*K66),IF(N66="BUY - PUT",IF(H66-O66&gt;0,0,(O66-H66)*K66)))))</f>
        <v>0</v>
      </c>
    </row>
    <row r="67" customFormat="false" ht="12.75" hidden="false" customHeight="false" outlineLevel="0" collapsed="false">
      <c r="A67" s="0" t="s">
        <v>170</v>
      </c>
      <c r="B67" s="0" t="s">
        <v>479</v>
      </c>
      <c r="C67" s="1" t="s">
        <v>228</v>
      </c>
      <c r="D67" s="0" t="s">
        <v>20</v>
      </c>
      <c r="E67" s="0" t="s">
        <v>35</v>
      </c>
      <c r="F67" s="2" t="n">
        <v>36982</v>
      </c>
      <c r="G67" s="7" t="n">
        <v>1000000</v>
      </c>
      <c r="H67" s="1" t="n">
        <v>5.6</v>
      </c>
      <c r="I67" s="36" t="n">
        <v>0.12</v>
      </c>
      <c r="J67" s="1" t="n">
        <v>5.384</v>
      </c>
      <c r="K67" s="0" t="n">
        <f aca="false">ABS(G67)</f>
        <v>1000000</v>
      </c>
      <c r="L67" s="0" t="str">
        <f aca="false">IF(G67&gt;0,"BUY","SELL")</f>
        <v>BUY</v>
      </c>
      <c r="M67" s="0" t="str">
        <f aca="false">IF(E67="C","CALL","PUT")</f>
        <v>PUT</v>
      </c>
      <c r="N67" s="0" t="str">
        <f aca="false">CONCATENATE(L67," - ",M67)</f>
        <v>BUY - PUT</v>
      </c>
      <c r="O67" s="0" t="n">
        <f aca="false">I67+J67</f>
        <v>5.504</v>
      </c>
      <c r="P67" s="9" t="n">
        <f aca="false">IF(N67="SELL - PUT",IF(H67-O67&gt;0,0,(H67-O67)*K67),IF(N67="BUY - CALL",IF(O67-H67&gt;0,0,(H67-O67)*K67),IF(N67="SELL - CALL",IF(O67-H67&gt;0,0,(O67-H67)*K67),IF(N67="BUY - PUT",IF(H67-O67&gt;0,0,(O67-H67)*K67)))))</f>
        <v>0</v>
      </c>
    </row>
    <row r="68" customFormat="false" ht="12.75" hidden="false" customHeight="false" outlineLevel="0" collapsed="false">
      <c r="A68" s="19" t="s">
        <v>28</v>
      </c>
      <c r="B68" s="0" t="s">
        <v>480</v>
      </c>
      <c r="C68" s="1" t="s">
        <v>281</v>
      </c>
      <c r="D68" s="0" t="s">
        <v>20</v>
      </c>
      <c r="E68" s="0" t="s">
        <v>21</v>
      </c>
      <c r="F68" s="2" t="n">
        <v>36982</v>
      </c>
      <c r="G68" s="7" t="n">
        <v>-500000</v>
      </c>
      <c r="H68" s="1" t="n">
        <v>12.56</v>
      </c>
      <c r="I68" s="8" t="n">
        <v>1.5</v>
      </c>
      <c r="J68" s="1" t="n">
        <v>5.384</v>
      </c>
      <c r="K68" s="0" t="n">
        <f aca="false">ABS(G68)</f>
        <v>500000</v>
      </c>
      <c r="L68" s="0" t="str">
        <f aca="false">IF(G68&gt;0,"BUY","SELL")</f>
        <v>SELL</v>
      </c>
      <c r="M68" s="0" t="str">
        <f aca="false">IF(E68="C","CALL","PUT")</f>
        <v>CALL</v>
      </c>
      <c r="N68" s="0" t="str">
        <f aca="false">CONCATENATE(L68," - ",M68)</f>
        <v>SELL - CALL</v>
      </c>
      <c r="O68" s="0" t="n">
        <f aca="false">I68+J68</f>
        <v>6.884</v>
      </c>
      <c r="P68" s="9" t="n">
        <f aca="false">IF(N68="SELL - PUT",IF(H68-O68&gt;0,0,(H68-O68)*K68),IF(N68="BUY - CALL",IF(O68-H68&gt;0,0,(H68-O68)*K68),IF(N68="SELL - CALL",IF(O68-H68&gt;0,0,(O68-H68)*K68),IF(N68="BUY - PUT",IF(H68-O68&gt;0,0,(O68-H68)*K68)))))</f>
        <v>-2838000</v>
      </c>
    </row>
    <row r="69" customFormat="false" ht="12.75" hidden="false" customHeight="false" outlineLevel="0" collapsed="false">
      <c r="A69" s="23" t="s">
        <v>28</v>
      </c>
      <c r="B69" s="24" t="s">
        <v>481</v>
      </c>
      <c r="C69" s="25" t="s">
        <v>281</v>
      </c>
      <c r="D69" s="24" t="s">
        <v>20</v>
      </c>
      <c r="E69" s="24" t="s">
        <v>21</v>
      </c>
      <c r="F69" s="26" t="n">
        <v>36982</v>
      </c>
      <c r="G69" s="7" t="n">
        <v>-500000</v>
      </c>
      <c r="H69" s="1" t="n">
        <v>12.56</v>
      </c>
      <c r="I69" s="8" t="n">
        <v>1.5</v>
      </c>
      <c r="J69" s="1" t="n">
        <v>5.384</v>
      </c>
      <c r="K69" s="0" t="n">
        <f aca="false">ABS(G69)</f>
        <v>500000</v>
      </c>
      <c r="L69" s="0" t="str">
        <f aca="false">IF(G69&gt;0,"BUY","SELL")</f>
        <v>SELL</v>
      </c>
      <c r="M69" s="0" t="str">
        <f aca="false">IF(E69="C","CALL","PUT")</f>
        <v>CALL</v>
      </c>
      <c r="N69" s="0" t="str">
        <f aca="false">CONCATENATE(L69," - ",M69)</f>
        <v>SELL - CALL</v>
      </c>
      <c r="O69" s="0" t="n">
        <f aca="false">I69+J69</f>
        <v>6.884</v>
      </c>
      <c r="P69" s="9" t="n">
        <f aca="false">IF(N69="SELL - PUT",IF(H69-O69&gt;0,0,(H69-O69)*K69),IF(N69="BUY - CALL",IF(O69-H69&gt;0,0,(H69-O69)*K69),IF(N69="SELL - CALL",IF(O69-H69&gt;0,0,(O69-H69)*K69),IF(N69="BUY - PUT",IF(H69-O69&gt;0,0,(O69-H69)*K69)))))</f>
        <v>-2838000</v>
      </c>
    </row>
    <row r="70" customFormat="false" ht="12.75" hidden="false" customHeight="false" outlineLevel="0" collapsed="false">
      <c r="A70" s="23" t="s">
        <v>28</v>
      </c>
      <c r="B70" s="24" t="s">
        <v>482</v>
      </c>
      <c r="C70" s="25" t="s">
        <v>281</v>
      </c>
      <c r="D70" s="24" t="s">
        <v>20</v>
      </c>
      <c r="E70" s="24" t="s">
        <v>21</v>
      </c>
      <c r="F70" s="26" t="n">
        <v>36982</v>
      </c>
      <c r="G70" s="7" t="n">
        <v>-500000</v>
      </c>
      <c r="H70" s="1" t="n">
        <v>12.56</v>
      </c>
      <c r="I70" s="8" t="n">
        <v>1.5</v>
      </c>
      <c r="J70" s="1" t="n">
        <v>5.384</v>
      </c>
      <c r="K70" s="0" t="n">
        <f aca="false">ABS(G70)</f>
        <v>500000</v>
      </c>
      <c r="L70" s="0" t="str">
        <f aca="false">IF(G70&gt;0,"BUY","SELL")</f>
        <v>SELL</v>
      </c>
      <c r="M70" s="0" t="str">
        <f aca="false">IF(E70="C","CALL","PUT")</f>
        <v>CALL</v>
      </c>
      <c r="N70" s="0" t="str">
        <f aca="false">CONCATENATE(L70," - ",M70)</f>
        <v>SELL - CALL</v>
      </c>
      <c r="O70" s="0" t="n">
        <f aca="false">I70+J70</f>
        <v>6.884</v>
      </c>
      <c r="P70" s="9" t="n">
        <f aca="false">IF(N70="SELL - PUT",IF(H70-O70&gt;0,0,(H70-O70)*K70),IF(N70="BUY - CALL",IF(O70-H70&gt;0,0,(H70-O70)*K70),IF(N70="SELL - CALL",IF(O70-H70&gt;0,0,(O70-H70)*K70),IF(N70="BUY - PUT",IF(H70-O70&gt;0,0,(O70-H70)*K70)))))</f>
        <v>-2838000</v>
      </c>
    </row>
    <row r="71" customFormat="false" ht="12.75" hidden="false" customHeight="false" outlineLevel="0" collapsed="false">
      <c r="A71" s="23" t="s">
        <v>28</v>
      </c>
      <c r="B71" s="24" t="s">
        <v>483</v>
      </c>
      <c r="C71" s="25" t="s">
        <v>281</v>
      </c>
      <c r="D71" s="24" t="s">
        <v>20</v>
      </c>
      <c r="E71" s="24" t="s">
        <v>21</v>
      </c>
      <c r="F71" s="26" t="n">
        <v>36982</v>
      </c>
      <c r="G71" s="7" t="n">
        <v>500000</v>
      </c>
      <c r="H71" s="1" t="n">
        <v>12.56</v>
      </c>
      <c r="I71" s="8" t="n">
        <v>1</v>
      </c>
      <c r="J71" s="1" t="n">
        <v>5.384</v>
      </c>
      <c r="K71" s="0" t="n">
        <f aca="false">ABS(G71)</f>
        <v>500000</v>
      </c>
      <c r="L71" s="0" t="str">
        <f aca="false">IF(G71&gt;0,"BUY","SELL")</f>
        <v>BUY</v>
      </c>
      <c r="M71" s="0" t="str">
        <f aca="false">IF(E71="C","CALL","PUT")</f>
        <v>CALL</v>
      </c>
      <c r="N71" s="0" t="str">
        <f aca="false">CONCATENATE(L71," - ",M71)</f>
        <v>BUY - CALL</v>
      </c>
      <c r="O71" s="0" t="n">
        <f aca="false">I71+J71</f>
        <v>6.384</v>
      </c>
      <c r="P71" s="9" t="n">
        <f aca="false">IF(N71="SELL - PUT",IF(H71-O71&gt;0,0,(H71-O71)*K71),IF(N71="BUY - CALL",IF(O71-H71&gt;0,0,(H71-O71)*K71),IF(N71="SELL - CALL",IF(O71-H71&gt;0,0,(O71-H71)*K71),IF(N71="BUY - PUT",IF(H71-O71&gt;0,0,(O71-H71)*K71)))))</f>
        <v>3088000</v>
      </c>
    </row>
    <row r="72" customFormat="false" ht="12.75" hidden="false" customHeight="false" outlineLevel="0" collapsed="false">
      <c r="A72" s="23" t="s">
        <v>28</v>
      </c>
      <c r="B72" s="24" t="s">
        <v>484</v>
      </c>
      <c r="C72" s="25" t="s">
        <v>281</v>
      </c>
      <c r="D72" s="24" t="s">
        <v>20</v>
      </c>
      <c r="E72" s="24" t="s">
        <v>21</v>
      </c>
      <c r="F72" s="26" t="n">
        <v>36982</v>
      </c>
      <c r="G72" s="7" t="n">
        <v>1000000</v>
      </c>
      <c r="H72" s="1" t="n">
        <v>12.56</v>
      </c>
      <c r="I72" s="0" t="n">
        <v>1.5</v>
      </c>
      <c r="J72" s="1" t="n">
        <v>5.384</v>
      </c>
      <c r="K72" s="0" t="n">
        <f aca="false">ABS(G72)</f>
        <v>1000000</v>
      </c>
      <c r="L72" s="0" t="str">
        <f aca="false">IF(G72&gt;0,"BUY","SELL")</f>
        <v>BUY</v>
      </c>
      <c r="M72" s="0" t="str">
        <f aca="false">IF(E72="C","CALL","PUT")</f>
        <v>CALL</v>
      </c>
      <c r="N72" s="0" t="str">
        <f aca="false">CONCATENATE(L72," - ",M72)</f>
        <v>BUY - CALL</v>
      </c>
      <c r="O72" s="0" t="n">
        <f aca="false">I72+J72</f>
        <v>6.884</v>
      </c>
      <c r="P72" s="9" t="n">
        <f aca="false">IF(N72="SELL - PUT",IF(H72-O72&gt;0,0,(H72-O72)*K72),IF(N72="BUY - CALL",IF(O72-H72&gt;0,0,(H72-O72)*K72),IF(N72="SELL - CALL",IF(O72-H72&gt;0,0,(O72-H72)*K72),IF(N72="BUY - PUT",IF(H72-O72&gt;0,0,(O72-H72)*K72)))))</f>
        <v>5676000</v>
      </c>
    </row>
    <row r="73" customFormat="false" ht="12.75" hidden="false" customHeight="false" outlineLevel="0" collapsed="false">
      <c r="A73" s="23" t="s">
        <v>28</v>
      </c>
      <c r="B73" s="24" t="s">
        <v>485</v>
      </c>
      <c r="C73" s="25" t="s">
        <v>281</v>
      </c>
      <c r="D73" s="24" t="s">
        <v>20</v>
      </c>
      <c r="E73" s="24" t="s">
        <v>21</v>
      </c>
      <c r="F73" s="26" t="n">
        <v>36982</v>
      </c>
      <c r="G73" s="7" t="n">
        <v>-500000</v>
      </c>
      <c r="H73" s="1" t="n">
        <v>12.56</v>
      </c>
      <c r="I73" s="11" t="n">
        <v>1.5</v>
      </c>
      <c r="J73" s="1" t="n">
        <v>5.384</v>
      </c>
      <c r="K73" s="0" t="n">
        <f aca="false">ABS(G73)</f>
        <v>500000</v>
      </c>
      <c r="L73" s="0" t="str">
        <f aca="false">IF(G73&gt;0,"BUY","SELL")</f>
        <v>SELL</v>
      </c>
      <c r="M73" s="0" t="str">
        <f aca="false">IF(E73="C","CALL","PUT")</f>
        <v>CALL</v>
      </c>
      <c r="N73" s="0" t="str">
        <f aca="false">CONCATENATE(L73," - ",M73)</f>
        <v>SELL - CALL</v>
      </c>
      <c r="O73" s="0" t="n">
        <f aca="false">I73+J73</f>
        <v>6.884</v>
      </c>
      <c r="P73" s="9" t="n">
        <f aca="false">IF(N73="SELL - PUT",IF(H73-O73&gt;0,0,(H73-O73)*K73),IF(N73="BUY - CALL",IF(O73-H73&gt;0,0,(H73-O73)*K73),IF(N73="SELL - CALL",IF(O73-H73&gt;0,0,(O73-H73)*K73),IF(N73="BUY - PUT",IF(H73-O73&gt;0,0,(O73-H73)*K73)))))</f>
        <v>-2838000</v>
      </c>
    </row>
    <row r="74" customFormat="false" ht="12.75" hidden="false" customHeight="false" outlineLevel="0" collapsed="false">
      <c r="A74" s="23" t="s">
        <v>28</v>
      </c>
      <c r="B74" s="24" t="s">
        <v>486</v>
      </c>
      <c r="C74" s="25" t="s">
        <v>281</v>
      </c>
      <c r="D74" s="24" t="s">
        <v>20</v>
      </c>
      <c r="E74" s="24" t="s">
        <v>21</v>
      </c>
      <c r="F74" s="26" t="n">
        <v>36982</v>
      </c>
      <c r="G74" s="7" t="n">
        <v>700000</v>
      </c>
      <c r="H74" s="1" t="n">
        <v>12.56</v>
      </c>
      <c r="I74" s="11" t="n">
        <v>2</v>
      </c>
      <c r="J74" s="1" t="n">
        <v>5.384</v>
      </c>
      <c r="K74" s="0" t="n">
        <f aca="false">ABS(G74)</f>
        <v>700000</v>
      </c>
      <c r="L74" s="0" t="str">
        <f aca="false">IF(G74&gt;0,"BUY","SELL")</f>
        <v>BUY</v>
      </c>
      <c r="M74" s="0" t="str">
        <f aca="false">IF(E74="C","CALL","PUT")</f>
        <v>CALL</v>
      </c>
      <c r="N74" s="0" t="str">
        <f aca="false">CONCATENATE(L74," - ",M74)</f>
        <v>BUY - CALL</v>
      </c>
      <c r="O74" s="0" t="n">
        <f aca="false">I74+J74</f>
        <v>7.384</v>
      </c>
      <c r="P74" s="9" t="n">
        <f aca="false">IF(N74="SELL - PUT",IF(H74-O74&gt;0,0,(H74-O74)*K74),IF(N74="BUY - CALL",IF(O74-H74&gt;0,0,(H74-O74)*K74),IF(N74="SELL - CALL",IF(O74-H74&gt;0,0,(O74-H74)*K74),IF(N74="BUY - PUT",IF(H74-O74&gt;0,0,(O74-H74)*K74)))))</f>
        <v>3623200</v>
      </c>
    </row>
    <row r="75" customFormat="false" ht="12.75" hidden="false" customHeight="false" outlineLevel="0" collapsed="false">
      <c r="A75" s="0" t="s">
        <v>68</v>
      </c>
      <c r="B75" s="0" t="s">
        <v>487</v>
      </c>
      <c r="C75" s="1" t="s">
        <v>281</v>
      </c>
      <c r="D75" s="0" t="s">
        <v>20</v>
      </c>
      <c r="E75" s="0" t="s">
        <v>21</v>
      </c>
      <c r="F75" s="2" t="n">
        <v>36982</v>
      </c>
      <c r="G75" s="7" t="n">
        <v>-300000</v>
      </c>
      <c r="H75" s="1" t="n">
        <v>12.56</v>
      </c>
      <c r="I75" s="11" t="n">
        <v>3</v>
      </c>
      <c r="J75" s="1" t="n">
        <v>5.384</v>
      </c>
      <c r="K75" s="0" t="n">
        <f aca="false">ABS(G75)</f>
        <v>300000</v>
      </c>
      <c r="L75" s="0" t="str">
        <f aca="false">IF(G75&gt;0,"BUY","SELL")</f>
        <v>SELL</v>
      </c>
      <c r="M75" s="0" t="str">
        <f aca="false">IF(E75="C","CALL","PUT")</f>
        <v>CALL</v>
      </c>
      <c r="N75" s="0" t="str">
        <f aca="false">CONCATENATE(L75," - ",M75)</f>
        <v>SELL - CALL</v>
      </c>
      <c r="O75" s="0" t="n">
        <f aca="false">I75+J75</f>
        <v>8.384</v>
      </c>
      <c r="P75" s="9" t="n">
        <f aca="false">IF(N75="SELL - PUT",IF(H75-O75&gt;0,0,(H75-O75)*K75),IF(N75="BUY - CALL",IF(O75-H75&gt;0,0,(H75-O75)*K75),IF(N75="SELL - CALL",IF(O75-H75&gt;0,0,(O75-H75)*K75),IF(N75="BUY - PUT",IF(H75-O75&gt;0,0,(O75-H75)*K75)))))</f>
        <v>-1252800</v>
      </c>
    </row>
    <row r="76" customFormat="false" ht="12.75" hidden="false" customHeight="false" outlineLevel="0" collapsed="false">
      <c r="A76" s="0" t="s">
        <v>316</v>
      </c>
      <c r="B76" s="0" t="s">
        <v>488</v>
      </c>
      <c r="C76" s="1" t="s">
        <v>281</v>
      </c>
      <c r="D76" s="0" t="s">
        <v>20</v>
      </c>
      <c r="E76" s="0" t="s">
        <v>21</v>
      </c>
      <c r="F76" s="2" t="n">
        <v>36982</v>
      </c>
      <c r="G76" s="7" t="n">
        <v>500000</v>
      </c>
      <c r="H76" s="1" t="n">
        <v>12.56</v>
      </c>
      <c r="I76" s="11" t="n">
        <v>4</v>
      </c>
      <c r="J76" s="1" t="n">
        <v>5.384</v>
      </c>
      <c r="K76" s="0" t="n">
        <f aca="false">ABS(G76)</f>
        <v>500000</v>
      </c>
      <c r="L76" s="0" t="str">
        <f aca="false">IF(G76&gt;0,"BUY","SELL")</f>
        <v>BUY</v>
      </c>
      <c r="M76" s="0" t="str">
        <f aca="false">IF(E76="C","CALL","PUT")</f>
        <v>CALL</v>
      </c>
      <c r="N76" s="0" t="str">
        <f aca="false">CONCATENATE(L76," - ",M76)</f>
        <v>BUY - CALL</v>
      </c>
      <c r="O76" s="0" t="n">
        <f aca="false">I76+J76</f>
        <v>9.384</v>
      </c>
      <c r="P76" s="9" t="n">
        <f aca="false">IF(N76="SELL - PUT",IF(H76-O76&gt;0,0,(H76-O76)*K76),IF(N76="BUY - CALL",IF(O76-H76&gt;0,0,(H76-O76)*K76),IF(N76="SELL - CALL",IF(O76-H76&gt;0,0,(O76-H76)*K76),IF(N76="BUY - PUT",IF(H76-O76&gt;0,0,(O76-H76)*K76)))))</f>
        <v>1588000</v>
      </c>
    </row>
    <row r="77" customFormat="false" ht="12.75" hidden="false" customHeight="false" outlineLevel="0" collapsed="false">
      <c r="A77" s="0" t="s">
        <v>396</v>
      </c>
      <c r="B77" s="0" t="s">
        <v>489</v>
      </c>
      <c r="C77" s="1" t="s">
        <v>281</v>
      </c>
      <c r="D77" s="0" t="s">
        <v>20</v>
      </c>
      <c r="E77" s="0" t="s">
        <v>35</v>
      </c>
      <c r="F77" s="2" t="n">
        <v>36982</v>
      </c>
      <c r="G77" s="7" t="n">
        <v>300000</v>
      </c>
      <c r="H77" s="1" t="n">
        <v>12.56</v>
      </c>
      <c r="I77" s="11" t="n">
        <v>1</v>
      </c>
      <c r="J77" s="1" t="n">
        <v>5.384</v>
      </c>
      <c r="K77" s="0" t="n">
        <f aca="false">ABS(G77)</f>
        <v>300000</v>
      </c>
      <c r="L77" s="0" t="str">
        <f aca="false">IF(G77&gt;0,"BUY","SELL")</f>
        <v>BUY</v>
      </c>
      <c r="M77" s="0" t="str">
        <f aca="false">IF(E77="C","CALL","PUT")</f>
        <v>PUT</v>
      </c>
      <c r="N77" s="0" t="str">
        <f aca="false">CONCATENATE(L77," - ",M77)</f>
        <v>BUY - PUT</v>
      </c>
      <c r="O77" s="0" t="n">
        <f aca="false">I77+J77</f>
        <v>6.384</v>
      </c>
      <c r="P77" s="9" t="n">
        <f aca="false">IF(N77="SELL - PUT",IF(H77-O77&gt;0,0,(H77-O77)*K77),IF(N77="BUY - CALL",IF(O77-H77&gt;0,0,(H77-O77)*K77),IF(N77="SELL - CALL",IF(O77-H77&gt;0,0,(O77-H77)*K77),IF(N77="BUY - PUT",IF(H77-O77&gt;0,0,(O77-H77)*K77)))))</f>
        <v>0</v>
      </c>
    </row>
    <row r="78" customFormat="false" ht="12.75" hidden="false" customHeight="false" outlineLevel="0" collapsed="false">
      <c r="A78" s="0" t="s">
        <v>316</v>
      </c>
      <c r="B78" s="0" t="s">
        <v>490</v>
      </c>
      <c r="C78" s="1" t="s">
        <v>281</v>
      </c>
      <c r="D78" s="0" t="s">
        <v>20</v>
      </c>
      <c r="E78" s="0" t="s">
        <v>21</v>
      </c>
      <c r="F78" s="2" t="n">
        <v>36982</v>
      </c>
      <c r="G78" s="7" t="n">
        <v>-150000</v>
      </c>
      <c r="H78" s="1" t="n">
        <v>12.56</v>
      </c>
      <c r="I78" s="11" t="n">
        <v>5</v>
      </c>
      <c r="J78" s="1" t="n">
        <v>5.384</v>
      </c>
      <c r="K78" s="0" t="n">
        <f aca="false">ABS(G78)</f>
        <v>150000</v>
      </c>
      <c r="L78" s="0" t="str">
        <f aca="false">IF(G78&gt;0,"BUY","SELL")</f>
        <v>SELL</v>
      </c>
      <c r="M78" s="0" t="str">
        <f aca="false">IF(E78="C","CALL","PUT")</f>
        <v>CALL</v>
      </c>
      <c r="N78" s="0" t="str">
        <f aca="false">CONCATENATE(L78," - ",M78)</f>
        <v>SELL - CALL</v>
      </c>
      <c r="O78" s="0" t="n">
        <f aca="false">I78+J78</f>
        <v>10.384</v>
      </c>
      <c r="P78" s="9" t="n">
        <f aca="false">IF(N78="SELL - PUT",IF(H78-O78&gt;0,0,(H78-O78)*K78),IF(N78="BUY - CALL",IF(O78-H78&gt;0,0,(H78-O78)*K78),IF(N78="SELL - CALL",IF(O78-H78&gt;0,0,(O78-H78)*K78),IF(N78="BUY - PUT",IF(H78-O78&gt;0,0,(O78-H78)*K78)))))</f>
        <v>-326400</v>
      </c>
    </row>
    <row r="79" customFormat="false" ht="12.75" hidden="false" customHeight="false" outlineLevel="0" collapsed="false">
      <c r="A79" s="0" t="s">
        <v>316</v>
      </c>
      <c r="B79" s="0" t="s">
        <v>491</v>
      </c>
      <c r="C79" s="1" t="s">
        <v>281</v>
      </c>
      <c r="D79" s="0" t="s">
        <v>20</v>
      </c>
      <c r="E79" s="0" t="s">
        <v>21</v>
      </c>
      <c r="F79" s="2" t="n">
        <v>36982</v>
      </c>
      <c r="G79" s="7" t="n">
        <v>-300000</v>
      </c>
      <c r="H79" s="1" t="n">
        <v>12.56</v>
      </c>
      <c r="I79" s="11" t="n">
        <v>5</v>
      </c>
      <c r="J79" s="1" t="n">
        <v>5.384</v>
      </c>
      <c r="K79" s="0" t="n">
        <f aca="false">ABS(G79)</f>
        <v>300000</v>
      </c>
      <c r="L79" s="0" t="str">
        <f aca="false">IF(G79&gt;0,"BUY","SELL")</f>
        <v>SELL</v>
      </c>
      <c r="M79" s="0" t="str">
        <f aca="false">IF(E79="C","CALL","PUT")</f>
        <v>CALL</v>
      </c>
      <c r="N79" s="0" t="str">
        <f aca="false">CONCATENATE(L79," - ",M79)</f>
        <v>SELL - CALL</v>
      </c>
      <c r="O79" s="0" t="n">
        <f aca="false">I79+J79</f>
        <v>10.384</v>
      </c>
      <c r="P79" s="9" t="n">
        <f aca="false">IF(N79="SELL - PUT",IF(H79-O79&gt;0,0,(H79-O79)*K79),IF(N79="BUY - CALL",IF(O79-H79&gt;0,0,(H79-O79)*K79),IF(N79="SELL - CALL",IF(O79-H79&gt;0,0,(O79-H79)*K79),IF(N79="BUY - PUT",IF(H79-O79&gt;0,0,(O79-H79)*K79)))))</f>
        <v>-652800</v>
      </c>
    </row>
    <row r="80" customFormat="false" ht="12.75" hidden="false" customHeight="false" outlineLevel="0" collapsed="false">
      <c r="A80" s="23" t="s">
        <v>316</v>
      </c>
      <c r="B80" s="24" t="s">
        <v>492</v>
      </c>
      <c r="C80" s="25" t="s">
        <v>281</v>
      </c>
      <c r="D80" s="24" t="s">
        <v>20</v>
      </c>
      <c r="E80" s="24" t="s">
        <v>21</v>
      </c>
      <c r="F80" s="26" t="n">
        <v>36982</v>
      </c>
      <c r="G80" s="7" t="n">
        <v>500000</v>
      </c>
      <c r="H80" s="1" t="n">
        <v>12.56</v>
      </c>
      <c r="I80" s="11" t="n">
        <v>4</v>
      </c>
      <c r="J80" s="1" t="n">
        <v>5.384</v>
      </c>
      <c r="K80" s="0" t="n">
        <f aca="false">ABS(G80)</f>
        <v>500000</v>
      </c>
      <c r="L80" s="0" t="str">
        <f aca="false">IF(G80&gt;0,"BUY","SELL")</f>
        <v>BUY</v>
      </c>
      <c r="M80" s="0" t="str">
        <f aca="false">IF(E80="C","CALL","PUT")</f>
        <v>CALL</v>
      </c>
      <c r="N80" s="0" t="str">
        <f aca="false">CONCATENATE(L80," - ",M80)</f>
        <v>BUY - CALL</v>
      </c>
      <c r="O80" s="0" t="n">
        <f aca="false">I80+J80</f>
        <v>9.384</v>
      </c>
      <c r="P80" s="9" t="n">
        <f aca="false">IF(N80="SELL - PUT",IF(H80-O80&gt;0,0,(H80-O80)*K80),IF(N80="BUY - CALL",IF(O80-H80&gt;0,0,(H80-O80)*K80),IF(N80="SELL - CALL",IF(O80-H80&gt;0,0,(O80-H80)*K80),IF(N80="BUY - PUT",IF(H80-O80&gt;0,0,(O80-H80)*K80)))))</f>
        <v>1588000</v>
      </c>
    </row>
    <row r="81" customFormat="false" ht="12.75" hidden="false" customHeight="false" outlineLevel="0" collapsed="false">
      <c r="A81" s="23" t="s">
        <v>316</v>
      </c>
      <c r="B81" s="24" t="s">
        <v>493</v>
      </c>
      <c r="C81" s="25" t="s">
        <v>281</v>
      </c>
      <c r="D81" s="24" t="s">
        <v>20</v>
      </c>
      <c r="E81" s="24" t="s">
        <v>21</v>
      </c>
      <c r="F81" s="26" t="n">
        <v>36982</v>
      </c>
      <c r="G81" s="7" t="n">
        <v>-500000</v>
      </c>
      <c r="H81" s="1" t="n">
        <v>12.56</v>
      </c>
      <c r="I81" s="11" t="n">
        <v>5</v>
      </c>
      <c r="J81" s="1" t="n">
        <v>5.384</v>
      </c>
      <c r="K81" s="0" t="n">
        <f aca="false">ABS(G81)</f>
        <v>500000</v>
      </c>
      <c r="L81" s="0" t="str">
        <f aca="false">IF(G81&gt;0,"BUY","SELL")</f>
        <v>SELL</v>
      </c>
      <c r="M81" s="0" t="str">
        <f aca="false">IF(E81="C","CALL","PUT")</f>
        <v>CALL</v>
      </c>
      <c r="N81" s="0" t="str">
        <f aca="false">CONCATENATE(L81," - ",M81)</f>
        <v>SELL - CALL</v>
      </c>
      <c r="O81" s="0" t="n">
        <f aca="false">I81+J81</f>
        <v>10.384</v>
      </c>
      <c r="P81" s="9" t="n">
        <f aca="false">IF(N81="SELL - PUT",IF(H81-O81&gt;0,0,(H81-O81)*K81),IF(N81="BUY - CALL",IF(O81-H81&gt;0,0,(H81-O81)*K81),IF(N81="SELL - CALL",IF(O81-H81&gt;0,0,(O81-H81)*K81),IF(N81="BUY - PUT",IF(H81-O81&gt;0,0,(O81-H81)*K81)))))</f>
        <v>-1088000</v>
      </c>
    </row>
    <row r="82" customFormat="false" ht="12.75" hidden="false" customHeight="false" outlineLevel="0" collapsed="false">
      <c r="A82" s="23" t="s">
        <v>316</v>
      </c>
      <c r="B82" s="24" t="s">
        <v>494</v>
      </c>
      <c r="C82" s="25" t="s">
        <v>281</v>
      </c>
      <c r="D82" s="24" t="s">
        <v>20</v>
      </c>
      <c r="E82" s="24" t="s">
        <v>21</v>
      </c>
      <c r="F82" s="26" t="n">
        <v>36982</v>
      </c>
      <c r="G82" s="7" t="n">
        <v>-300000</v>
      </c>
      <c r="H82" s="1" t="n">
        <v>12.56</v>
      </c>
      <c r="I82" s="11" t="n">
        <v>5</v>
      </c>
      <c r="J82" s="1" t="n">
        <v>5.384</v>
      </c>
      <c r="K82" s="0" t="n">
        <f aca="false">ABS(G82)</f>
        <v>300000</v>
      </c>
      <c r="L82" s="0" t="str">
        <f aca="false">IF(G82&gt;0,"BUY","SELL")</f>
        <v>SELL</v>
      </c>
      <c r="M82" s="0" t="str">
        <f aca="false">IF(E82="C","CALL","PUT")</f>
        <v>CALL</v>
      </c>
      <c r="N82" s="0" t="str">
        <f aca="false">CONCATENATE(L82," - ",M82)</f>
        <v>SELL - CALL</v>
      </c>
      <c r="O82" s="0" t="n">
        <f aca="false">I82+J82</f>
        <v>10.384</v>
      </c>
      <c r="P82" s="9" t="n">
        <f aca="false">IF(N82="SELL - PUT",IF(H82-O82&gt;0,0,(H82-O82)*K82),IF(N82="BUY - CALL",IF(O82-H82&gt;0,0,(H82-O82)*K82),IF(N82="SELL - CALL",IF(O82-H82&gt;0,0,(O82-H82)*K82),IF(N82="BUY - PUT",IF(H82-O82&gt;0,0,(O82-H82)*K82)))))</f>
        <v>-652800</v>
      </c>
    </row>
    <row r="83" customFormat="false" ht="12.75" hidden="false" customHeight="false" outlineLevel="0" collapsed="false">
      <c r="A83" s="23" t="s">
        <v>316</v>
      </c>
      <c r="B83" s="24" t="s">
        <v>495</v>
      </c>
      <c r="C83" s="25" t="s">
        <v>281</v>
      </c>
      <c r="D83" s="24" t="s">
        <v>20</v>
      </c>
      <c r="E83" s="24" t="s">
        <v>35</v>
      </c>
      <c r="F83" s="26" t="n">
        <v>36982</v>
      </c>
      <c r="G83" s="7" t="n">
        <v>1150000</v>
      </c>
      <c r="H83" s="1" t="n">
        <v>12.56</v>
      </c>
      <c r="I83" s="11" t="n">
        <v>1</v>
      </c>
      <c r="J83" s="1" t="n">
        <v>5.384</v>
      </c>
      <c r="K83" s="0" t="n">
        <f aca="false">ABS(G83)</f>
        <v>1150000</v>
      </c>
      <c r="L83" s="0" t="str">
        <f aca="false">IF(G83&gt;0,"BUY","SELL")</f>
        <v>BUY</v>
      </c>
      <c r="M83" s="0" t="str">
        <f aca="false">IF(E83="C","CALL","PUT")</f>
        <v>PUT</v>
      </c>
      <c r="N83" s="0" t="str">
        <f aca="false">CONCATENATE(L83," - ",M83)</f>
        <v>BUY - PUT</v>
      </c>
      <c r="O83" s="0" t="n">
        <f aca="false">I83+J83</f>
        <v>6.384</v>
      </c>
      <c r="P83" s="9" t="n">
        <f aca="false">IF(N83="SELL - PUT",IF(H83-O83&gt;0,0,(H83-O83)*K83),IF(N83="BUY - CALL",IF(O83-H83&gt;0,0,(H83-O83)*K83),IF(N83="SELL - CALL",IF(O83-H83&gt;0,0,(O83-H83)*K83),IF(N83="BUY - PUT",IF(H83-O83&gt;0,0,(O83-H83)*K83)))))</f>
        <v>0</v>
      </c>
    </row>
    <row r="84" customFormat="false" ht="12.75" hidden="false" customHeight="false" outlineLevel="0" collapsed="false">
      <c r="A84" s="23" t="s">
        <v>32</v>
      </c>
      <c r="B84" s="24" t="s">
        <v>496</v>
      </c>
      <c r="C84" s="25" t="s">
        <v>281</v>
      </c>
      <c r="D84" s="24" t="s">
        <v>20</v>
      </c>
      <c r="E84" s="24" t="s">
        <v>35</v>
      </c>
      <c r="F84" s="26" t="n">
        <v>36982</v>
      </c>
      <c r="G84" s="7" t="n">
        <v>500000</v>
      </c>
      <c r="H84" s="1" t="n">
        <v>12.56</v>
      </c>
      <c r="I84" s="11" t="n">
        <v>2</v>
      </c>
      <c r="J84" s="1" t="n">
        <v>5.384</v>
      </c>
      <c r="K84" s="0" t="n">
        <f aca="false">ABS(G84)</f>
        <v>500000</v>
      </c>
      <c r="L84" s="0" t="str">
        <f aca="false">IF(G84&gt;0,"BUY","SELL")</f>
        <v>BUY</v>
      </c>
      <c r="M84" s="0" t="str">
        <f aca="false">IF(E84="C","CALL","PUT")</f>
        <v>PUT</v>
      </c>
      <c r="N84" s="0" t="str">
        <f aca="false">CONCATENATE(L84," - ",M84)</f>
        <v>BUY - PUT</v>
      </c>
      <c r="O84" s="0" t="n">
        <f aca="false">I84+J84</f>
        <v>7.384</v>
      </c>
      <c r="P84" s="9" t="n">
        <f aca="false">IF(N84="SELL - PUT",IF(H84-O84&gt;0,0,(H84-O84)*K84),IF(N84="BUY - CALL",IF(O84-H84&gt;0,0,(H84-O84)*K84),IF(N84="SELL - CALL",IF(O84-H84&gt;0,0,(O84-H84)*K84),IF(N84="BUY - PUT",IF(H84-O84&gt;0,0,(O84-H84)*K84)))))</f>
        <v>0</v>
      </c>
    </row>
    <row r="85" customFormat="false" ht="12.75" hidden="false" customHeight="false" outlineLevel="0" collapsed="false">
      <c r="A85" s="23" t="s">
        <v>316</v>
      </c>
      <c r="B85" s="24" t="s">
        <v>497</v>
      </c>
      <c r="C85" s="25" t="s">
        <v>281</v>
      </c>
      <c r="D85" s="24" t="s">
        <v>20</v>
      </c>
      <c r="E85" s="24" t="s">
        <v>21</v>
      </c>
      <c r="F85" s="26" t="n">
        <v>36982</v>
      </c>
      <c r="G85" s="7" t="n">
        <v>-150000</v>
      </c>
      <c r="H85" s="1" t="n">
        <v>12.56</v>
      </c>
      <c r="I85" s="11" t="n">
        <v>5</v>
      </c>
      <c r="J85" s="1" t="n">
        <v>5.384</v>
      </c>
      <c r="K85" s="0" t="n">
        <f aca="false">ABS(G85)</f>
        <v>150000</v>
      </c>
      <c r="L85" s="0" t="str">
        <f aca="false">IF(G85&gt;0,"BUY","SELL")</f>
        <v>SELL</v>
      </c>
      <c r="M85" s="0" t="str">
        <f aca="false">IF(E85="C","CALL","PUT")</f>
        <v>CALL</v>
      </c>
      <c r="N85" s="0" t="str">
        <f aca="false">CONCATENATE(L85," - ",M85)</f>
        <v>SELL - CALL</v>
      </c>
      <c r="O85" s="0" t="n">
        <f aca="false">I85+J85</f>
        <v>10.384</v>
      </c>
      <c r="P85" s="9" t="n">
        <f aca="false">IF(N85="SELL - PUT",IF(H85-O85&gt;0,0,(H85-O85)*K85),IF(N85="BUY - CALL",IF(O85-H85&gt;0,0,(H85-O85)*K85),IF(N85="SELL - CALL",IF(O85-H85&gt;0,0,(O85-H85)*K85),IF(N85="BUY - PUT",IF(H85-O85&gt;0,0,(O85-H85)*K85)))))</f>
        <v>-326400</v>
      </c>
    </row>
    <row r="86" customFormat="false" ht="12.75" hidden="false" customHeight="false" outlineLevel="0" collapsed="false">
      <c r="A86" s="23" t="s">
        <v>498</v>
      </c>
      <c r="B86" s="24" t="s">
        <v>499</v>
      </c>
      <c r="C86" s="25" t="s">
        <v>281</v>
      </c>
      <c r="D86" s="24" t="s">
        <v>20</v>
      </c>
      <c r="E86" s="24" t="s">
        <v>35</v>
      </c>
      <c r="F86" s="26" t="n">
        <v>36982</v>
      </c>
      <c r="G86" s="7" t="n">
        <v>-600000</v>
      </c>
      <c r="H86" s="1" t="n">
        <v>12.56</v>
      </c>
      <c r="I86" s="11" t="n">
        <v>1</v>
      </c>
      <c r="J86" s="1" t="n">
        <v>5.384</v>
      </c>
      <c r="K86" s="0" t="n">
        <f aca="false">ABS(G86)</f>
        <v>600000</v>
      </c>
      <c r="L86" s="0" t="str">
        <f aca="false">IF(G86&gt;0,"BUY","SELL")</f>
        <v>SELL</v>
      </c>
      <c r="M86" s="0" t="str">
        <f aca="false">IF(E86="C","CALL","PUT")</f>
        <v>PUT</v>
      </c>
      <c r="N86" s="0" t="str">
        <f aca="false">CONCATENATE(L86," - ",M86)</f>
        <v>SELL - PUT</v>
      </c>
      <c r="O86" s="0" t="n">
        <f aca="false">I86+J86</f>
        <v>6.384</v>
      </c>
      <c r="P86" s="9" t="n">
        <f aca="false">IF(N86="SELL - PUT",IF(H86-O86&gt;0,0,(H86-O86)*K86),IF(N86="BUY - CALL",IF(O86-H86&gt;0,0,(H86-O86)*K86),IF(N86="SELL - CALL",IF(O86-H86&gt;0,0,(O86-H86)*K86),IF(N86="BUY - PUT",IF(H86-O86&gt;0,0,(O86-H86)*K86)))))</f>
        <v>0</v>
      </c>
    </row>
    <row r="87" customFormat="false" ht="12.75" hidden="false" customHeight="false" outlineLevel="0" collapsed="false">
      <c r="A87" s="23" t="s">
        <v>396</v>
      </c>
      <c r="B87" s="24" t="s">
        <v>500</v>
      </c>
      <c r="C87" s="25" t="s">
        <v>281</v>
      </c>
      <c r="D87" s="24" t="s">
        <v>20</v>
      </c>
      <c r="E87" s="24" t="s">
        <v>21</v>
      </c>
      <c r="F87" s="26" t="n">
        <v>36982</v>
      </c>
      <c r="G87" s="7" t="n">
        <v>-300000</v>
      </c>
      <c r="H87" s="1" t="n">
        <v>12.56</v>
      </c>
      <c r="I87" s="11" t="n">
        <v>3</v>
      </c>
      <c r="J87" s="1" t="n">
        <v>5.384</v>
      </c>
      <c r="K87" s="0" t="n">
        <f aca="false">ABS(G87)</f>
        <v>300000</v>
      </c>
      <c r="L87" s="0" t="str">
        <f aca="false">IF(G87&gt;0,"BUY","SELL")</f>
        <v>SELL</v>
      </c>
      <c r="M87" s="0" t="str">
        <f aca="false">IF(E87="C","CALL","PUT")</f>
        <v>CALL</v>
      </c>
      <c r="N87" s="0" t="str">
        <f aca="false">CONCATENATE(L87," - ",M87)</f>
        <v>SELL - CALL</v>
      </c>
      <c r="O87" s="0" t="n">
        <f aca="false">I87+J87</f>
        <v>8.384</v>
      </c>
      <c r="P87" s="9" t="n">
        <f aca="false">IF(N87="SELL - PUT",IF(H87-O87&gt;0,0,(H87-O87)*K87),IF(N87="BUY - CALL",IF(O87-H87&gt;0,0,(H87-O87)*K87),IF(N87="SELL - CALL",IF(O87-H87&gt;0,0,(O87-H87)*K87),IF(N87="BUY - PUT",IF(H87-O87&gt;0,0,(O87-H87)*K87)))))</f>
        <v>-1252800</v>
      </c>
    </row>
    <row r="88" customFormat="false" ht="12.75" hidden="false" customHeight="false" outlineLevel="0" collapsed="false">
      <c r="A88" s="23" t="s">
        <v>316</v>
      </c>
      <c r="B88" s="24" t="s">
        <v>501</v>
      </c>
      <c r="C88" s="25" t="s">
        <v>281</v>
      </c>
      <c r="D88" s="24" t="s">
        <v>20</v>
      </c>
      <c r="E88" s="24" t="s">
        <v>21</v>
      </c>
      <c r="F88" s="26" t="n">
        <v>36982</v>
      </c>
      <c r="G88" s="7" t="n">
        <v>-300000</v>
      </c>
      <c r="H88" s="1" t="n">
        <v>12.56</v>
      </c>
      <c r="I88" s="11" t="n">
        <v>3</v>
      </c>
      <c r="J88" s="1" t="n">
        <v>5.384</v>
      </c>
      <c r="K88" s="0" t="n">
        <f aca="false">ABS(G88)</f>
        <v>300000</v>
      </c>
      <c r="L88" s="0" t="str">
        <f aca="false">IF(G88&gt;0,"BUY","SELL")</f>
        <v>SELL</v>
      </c>
      <c r="M88" s="0" t="str">
        <f aca="false">IF(E88="C","CALL","PUT")</f>
        <v>CALL</v>
      </c>
      <c r="N88" s="0" t="str">
        <f aca="false">CONCATENATE(L88," - ",M88)</f>
        <v>SELL - CALL</v>
      </c>
      <c r="O88" s="0" t="n">
        <f aca="false">I88+J88</f>
        <v>8.384</v>
      </c>
      <c r="P88" s="9" t="n">
        <f aca="false">IF(N88="SELL - PUT",IF(H88-O88&gt;0,0,(H88-O88)*K88),IF(N88="BUY - CALL",IF(O88-H88&gt;0,0,(H88-O88)*K88),IF(N88="SELL - CALL",IF(O88-H88&gt;0,0,(O88-H88)*K88),IF(N88="BUY - PUT",IF(H88-O88&gt;0,0,(O88-H88)*K88)))))</f>
        <v>-1252800</v>
      </c>
    </row>
    <row r="89" customFormat="false" ht="12.75" hidden="false" customHeight="false" outlineLevel="0" collapsed="false">
      <c r="A89" s="23" t="s">
        <v>316</v>
      </c>
      <c r="B89" s="24" t="s">
        <v>502</v>
      </c>
      <c r="C89" s="25" t="s">
        <v>281</v>
      </c>
      <c r="D89" s="24" t="s">
        <v>20</v>
      </c>
      <c r="E89" s="24" t="s">
        <v>21</v>
      </c>
      <c r="F89" s="26" t="n">
        <v>36982</v>
      </c>
      <c r="G89" s="7" t="n">
        <v>-500000</v>
      </c>
      <c r="H89" s="1" t="n">
        <v>12.56</v>
      </c>
      <c r="I89" s="11" t="n">
        <v>3</v>
      </c>
      <c r="J89" s="1" t="n">
        <v>5.384</v>
      </c>
      <c r="K89" s="0" t="n">
        <f aca="false">ABS(G89)</f>
        <v>500000</v>
      </c>
      <c r="L89" s="0" t="str">
        <f aca="false">IF(G89&gt;0,"BUY","SELL")</f>
        <v>SELL</v>
      </c>
      <c r="M89" s="0" t="str">
        <f aca="false">IF(E89="C","CALL","PUT")</f>
        <v>CALL</v>
      </c>
      <c r="N89" s="0" t="str">
        <f aca="false">CONCATENATE(L89," - ",M89)</f>
        <v>SELL - CALL</v>
      </c>
      <c r="O89" s="0" t="n">
        <f aca="false">I89+J89</f>
        <v>8.384</v>
      </c>
      <c r="P89" s="9" t="n">
        <f aca="false">IF(N89="SELL - PUT",IF(H89-O89&gt;0,0,(H89-O89)*K89),IF(N89="BUY - CALL",IF(O89-H89&gt;0,0,(H89-O89)*K89),IF(N89="SELL - CALL",IF(O89-H89&gt;0,0,(O89-H89)*K89),IF(N89="BUY - PUT",IF(H89-O89&gt;0,0,(O89-H89)*K89)))))</f>
        <v>-2088000</v>
      </c>
    </row>
    <row r="90" customFormat="false" ht="12.75" hidden="false" customHeight="false" outlineLevel="0" collapsed="false">
      <c r="A90" s="23" t="s">
        <v>316</v>
      </c>
      <c r="B90" s="24" t="s">
        <v>503</v>
      </c>
      <c r="C90" s="25" t="s">
        <v>281</v>
      </c>
      <c r="D90" s="24" t="s">
        <v>20</v>
      </c>
      <c r="E90" s="24" t="s">
        <v>21</v>
      </c>
      <c r="F90" s="26" t="n">
        <v>36982</v>
      </c>
      <c r="G90" s="7" t="n">
        <v>-300000</v>
      </c>
      <c r="H90" s="1" t="n">
        <v>12.56</v>
      </c>
      <c r="I90" s="11" t="n">
        <v>4</v>
      </c>
      <c r="J90" s="1" t="n">
        <v>5.384</v>
      </c>
      <c r="K90" s="0" t="n">
        <f aca="false">ABS(G90)</f>
        <v>300000</v>
      </c>
      <c r="L90" s="0" t="str">
        <f aca="false">IF(G90&gt;0,"BUY","SELL")</f>
        <v>SELL</v>
      </c>
      <c r="M90" s="0" t="str">
        <f aca="false">IF(E90="C","CALL","PUT")</f>
        <v>CALL</v>
      </c>
      <c r="N90" s="0" t="str">
        <f aca="false">CONCATENATE(L90," - ",M90)</f>
        <v>SELL - CALL</v>
      </c>
      <c r="O90" s="0" t="n">
        <f aca="false">I90+J90</f>
        <v>9.384</v>
      </c>
      <c r="P90" s="9" t="n">
        <f aca="false">IF(N90="SELL - PUT",IF(H90-O90&gt;0,0,(H90-O90)*K90),IF(N90="BUY - CALL",IF(O90-H90&gt;0,0,(H90-O90)*K90),IF(N90="SELL - CALL",IF(O90-H90&gt;0,0,(O90-H90)*K90),IF(N90="BUY - PUT",IF(H90-O90&gt;0,0,(O90-H90)*K90)))))</f>
        <v>-952800</v>
      </c>
    </row>
    <row r="91" customFormat="false" ht="12.75" hidden="false" customHeight="false" outlineLevel="0" collapsed="false">
      <c r="A91" s="19" t="s">
        <v>316</v>
      </c>
      <c r="B91" s="0" t="s">
        <v>504</v>
      </c>
      <c r="C91" s="1" t="s">
        <v>281</v>
      </c>
      <c r="D91" s="0" t="s">
        <v>20</v>
      </c>
      <c r="E91" s="0" t="s">
        <v>21</v>
      </c>
      <c r="F91" s="2" t="n">
        <v>36982</v>
      </c>
      <c r="G91" s="7" t="n">
        <v>300000</v>
      </c>
      <c r="H91" s="1" t="n">
        <v>12.56</v>
      </c>
      <c r="I91" s="11" t="n">
        <v>5</v>
      </c>
      <c r="J91" s="1" t="n">
        <v>5.384</v>
      </c>
      <c r="K91" s="0" t="n">
        <f aca="false">ABS(G91)</f>
        <v>300000</v>
      </c>
      <c r="L91" s="0" t="str">
        <f aca="false">IF(G91&gt;0,"BUY","SELL")</f>
        <v>BUY</v>
      </c>
      <c r="M91" s="0" t="str">
        <f aca="false">IF(E91="C","CALL","PUT")</f>
        <v>CALL</v>
      </c>
      <c r="N91" s="0" t="str">
        <f aca="false">CONCATENATE(L91," - ",M91)</f>
        <v>BUY - CALL</v>
      </c>
      <c r="O91" s="0" t="n">
        <f aca="false">I91+J91</f>
        <v>10.384</v>
      </c>
      <c r="P91" s="9" t="n">
        <f aca="false">IF(N91="SELL - PUT",IF(H91-O91&gt;0,0,(H91-O91)*K91),IF(N91="BUY - CALL",IF(O91-H91&gt;0,0,(H91-O91)*K91),IF(N91="SELL - CALL",IF(O91-H91&gt;0,0,(O91-H91)*K91),IF(N91="BUY - PUT",IF(H91-O91&gt;0,0,(O91-H91)*K91)))))</f>
        <v>652800</v>
      </c>
    </row>
    <row r="92" customFormat="false" ht="12.75" hidden="false" customHeight="false" outlineLevel="0" collapsed="false">
      <c r="A92" s="19" t="s">
        <v>316</v>
      </c>
      <c r="B92" s="0" t="s">
        <v>505</v>
      </c>
      <c r="C92" s="1" t="s">
        <v>281</v>
      </c>
      <c r="D92" s="0" t="s">
        <v>20</v>
      </c>
      <c r="E92" s="0" t="s">
        <v>21</v>
      </c>
      <c r="F92" s="2" t="n">
        <v>36982</v>
      </c>
      <c r="G92" s="7" t="n">
        <v>500000</v>
      </c>
      <c r="H92" s="1" t="n">
        <v>12.56</v>
      </c>
      <c r="I92" s="11" t="n">
        <v>5</v>
      </c>
      <c r="J92" s="1" t="n">
        <v>5.384</v>
      </c>
      <c r="K92" s="0" t="n">
        <f aca="false">ABS(G92)</f>
        <v>500000</v>
      </c>
      <c r="L92" s="0" t="str">
        <f aca="false">IF(G92&gt;0,"BUY","SELL")</f>
        <v>BUY</v>
      </c>
      <c r="M92" s="0" t="str">
        <f aca="false">IF(E92="C","CALL","PUT")</f>
        <v>CALL</v>
      </c>
      <c r="N92" s="0" t="str">
        <f aca="false">CONCATENATE(L92," - ",M92)</f>
        <v>BUY - CALL</v>
      </c>
      <c r="O92" s="0" t="n">
        <f aca="false">I92+J92</f>
        <v>10.384</v>
      </c>
      <c r="P92" s="9" t="n">
        <f aca="false">IF(N92="SELL - PUT",IF(H92-O92&gt;0,0,(H92-O92)*K92),IF(N92="BUY - CALL",IF(O92-H92&gt;0,0,(H92-O92)*K92),IF(N92="SELL - CALL",IF(O92-H92&gt;0,0,(O92-H92)*K92),IF(N92="BUY - PUT",IF(H92-O92&gt;0,0,(O92-H92)*K92)))))</f>
        <v>1088000</v>
      </c>
    </row>
    <row r="93" customFormat="false" ht="12.75" hidden="false" customHeight="false" outlineLevel="0" collapsed="false">
      <c r="A93" s="19" t="s">
        <v>316</v>
      </c>
      <c r="B93" s="0" t="s">
        <v>506</v>
      </c>
      <c r="C93" s="1" t="s">
        <v>281</v>
      </c>
      <c r="D93" s="0" t="s">
        <v>20</v>
      </c>
      <c r="E93" s="0" t="s">
        <v>21</v>
      </c>
      <c r="F93" s="2" t="n">
        <v>36982</v>
      </c>
      <c r="G93" s="7" t="n">
        <v>-500000</v>
      </c>
      <c r="H93" s="1" t="n">
        <v>12.56</v>
      </c>
      <c r="I93" s="11" t="n">
        <v>8</v>
      </c>
      <c r="J93" s="1" t="n">
        <v>5.384</v>
      </c>
      <c r="K93" s="0" t="n">
        <f aca="false">ABS(G93)</f>
        <v>500000</v>
      </c>
      <c r="L93" s="0" t="str">
        <f aca="false">IF(G93&gt;0,"BUY","SELL")</f>
        <v>SELL</v>
      </c>
      <c r="M93" s="0" t="str">
        <f aca="false">IF(E93="C","CALL","PUT")</f>
        <v>CALL</v>
      </c>
      <c r="N93" s="0" t="str">
        <f aca="false">CONCATENATE(L93," - ",M93)</f>
        <v>SELL - CALL</v>
      </c>
      <c r="O93" s="0" t="n">
        <f aca="false">I93+J93</f>
        <v>13.384</v>
      </c>
      <c r="P93" s="9" t="n">
        <f aca="false">IF(N93="SELL - PUT",IF(H93-O93&gt;0,0,(H93-O93)*K93),IF(N93="BUY - CALL",IF(O93-H93&gt;0,0,(H93-O93)*K93),IF(N93="SELL - CALL",IF(O93-H93&gt;0,0,(O93-H93)*K93),IF(N93="BUY - PUT",IF(H93-O93&gt;0,0,(O93-H93)*K93)))))</f>
        <v>0</v>
      </c>
    </row>
    <row r="94" customFormat="false" ht="12.75" hidden="false" customHeight="false" outlineLevel="0" collapsed="false">
      <c r="A94" s="19" t="s">
        <v>68</v>
      </c>
      <c r="B94" s="0" t="s">
        <v>507</v>
      </c>
      <c r="C94" s="1" t="s">
        <v>281</v>
      </c>
      <c r="D94" s="0" t="s">
        <v>20</v>
      </c>
      <c r="E94" s="0" t="s">
        <v>21</v>
      </c>
      <c r="F94" s="2" t="n">
        <v>36982</v>
      </c>
      <c r="G94" s="7" t="n">
        <v>300000</v>
      </c>
      <c r="H94" s="1" t="n">
        <v>12.56</v>
      </c>
      <c r="I94" s="11" t="n">
        <v>3</v>
      </c>
      <c r="J94" s="1" t="n">
        <v>5.384</v>
      </c>
      <c r="K94" s="0" t="n">
        <f aca="false">ABS(G94)</f>
        <v>300000</v>
      </c>
      <c r="L94" s="0" t="str">
        <f aca="false">IF(G94&gt;0,"BUY","SELL")</f>
        <v>BUY</v>
      </c>
      <c r="M94" s="0" t="str">
        <f aca="false">IF(E94="C","CALL","PUT")</f>
        <v>CALL</v>
      </c>
      <c r="N94" s="0" t="str">
        <f aca="false">CONCATENATE(L94," - ",M94)</f>
        <v>BUY - CALL</v>
      </c>
      <c r="O94" s="0" t="n">
        <f aca="false">I94+J94</f>
        <v>8.384</v>
      </c>
      <c r="P94" s="9" t="n">
        <f aca="false">IF(N94="SELL - PUT",IF(H94-O94&gt;0,0,(H94-O94)*K94),IF(N94="BUY - CALL",IF(O94-H94&gt;0,0,(H94-O94)*K94),IF(N94="SELL - CALL",IF(O94-H94&gt;0,0,(O94-H94)*K94),IF(N94="BUY - PUT",IF(H94-O94&gt;0,0,(O94-H94)*K94)))))</f>
        <v>1252800</v>
      </c>
    </row>
    <row r="95" customFormat="false" ht="12.75" hidden="false" customHeight="false" outlineLevel="0" collapsed="false">
      <c r="A95" s="19" t="s">
        <v>316</v>
      </c>
      <c r="B95" s="0" t="s">
        <v>508</v>
      </c>
      <c r="C95" s="1" t="s">
        <v>281</v>
      </c>
      <c r="D95" s="0" t="s">
        <v>20</v>
      </c>
      <c r="E95" s="0" t="s">
        <v>35</v>
      </c>
      <c r="F95" s="2" t="n">
        <v>36982</v>
      </c>
      <c r="G95" s="7" t="n">
        <v>500000</v>
      </c>
      <c r="H95" s="1" t="n">
        <v>12.56</v>
      </c>
      <c r="I95" s="11" t="n">
        <v>2</v>
      </c>
      <c r="J95" s="1" t="n">
        <v>5.384</v>
      </c>
      <c r="K95" s="0" t="n">
        <f aca="false">ABS(G95)</f>
        <v>500000</v>
      </c>
      <c r="L95" s="0" t="str">
        <f aca="false">IF(G95&gt;0,"BUY","SELL")</f>
        <v>BUY</v>
      </c>
      <c r="M95" s="0" t="str">
        <f aca="false">IF(E95="C","CALL","PUT")</f>
        <v>PUT</v>
      </c>
      <c r="N95" s="0" t="str">
        <f aca="false">CONCATENATE(L95," - ",M95)</f>
        <v>BUY - PUT</v>
      </c>
      <c r="O95" s="0" t="n">
        <f aca="false">I95+J95</f>
        <v>7.384</v>
      </c>
      <c r="P95" s="9" t="n">
        <f aca="false">IF(N95="SELL - PUT",IF(H95-O95&gt;0,0,(H95-O95)*K95),IF(N95="BUY - CALL",IF(O95-H95&gt;0,0,(H95-O95)*K95),IF(N95="SELL - CALL",IF(O95-H95&gt;0,0,(O95-H95)*K95),IF(N95="BUY - PUT",IF(H95-O95&gt;0,0,(O95-H95)*K95)))))</f>
        <v>0</v>
      </c>
    </row>
    <row r="96" customFormat="false" ht="12.75" hidden="false" customHeight="false" outlineLevel="0" collapsed="false">
      <c r="A96" s="19" t="s">
        <v>316</v>
      </c>
      <c r="B96" s="0" t="s">
        <v>509</v>
      </c>
      <c r="C96" s="1" t="s">
        <v>281</v>
      </c>
      <c r="D96" s="0" t="s">
        <v>20</v>
      </c>
      <c r="E96" s="0" t="s">
        <v>21</v>
      </c>
      <c r="F96" s="2" t="n">
        <v>36982</v>
      </c>
      <c r="G96" s="7" t="n">
        <v>300000</v>
      </c>
      <c r="H96" s="1" t="n">
        <v>12.56</v>
      </c>
      <c r="I96" s="11" t="n">
        <v>5</v>
      </c>
      <c r="J96" s="1" t="n">
        <v>5.384</v>
      </c>
      <c r="K96" s="0" t="n">
        <f aca="false">ABS(G96)</f>
        <v>300000</v>
      </c>
      <c r="L96" s="0" t="str">
        <f aca="false">IF(G96&gt;0,"BUY","SELL")</f>
        <v>BUY</v>
      </c>
      <c r="M96" s="0" t="str">
        <f aca="false">IF(E96="C","CALL","PUT")</f>
        <v>CALL</v>
      </c>
      <c r="N96" s="0" t="str">
        <f aca="false">CONCATENATE(L96," - ",M96)</f>
        <v>BUY - CALL</v>
      </c>
      <c r="O96" s="0" t="n">
        <f aca="false">I96+J96</f>
        <v>10.384</v>
      </c>
      <c r="P96" s="9" t="n">
        <f aca="false">IF(N96="SELL - PUT",IF(H96-O96&gt;0,0,(H96-O96)*K96),IF(N96="BUY - CALL",IF(O96-H96&gt;0,0,(H96-O96)*K96),IF(N96="SELL - CALL",IF(O96-H96&gt;0,0,(O96-H96)*K96),IF(N96="BUY - PUT",IF(H96-O96&gt;0,0,(O96-H96)*K96)))))</f>
        <v>652800</v>
      </c>
    </row>
    <row r="97" customFormat="false" ht="12.75" hidden="false" customHeight="false" outlineLevel="0" collapsed="false">
      <c r="A97" s="19" t="s">
        <v>316</v>
      </c>
      <c r="B97" s="0" t="s">
        <v>510</v>
      </c>
      <c r="C97" s="1" t="s">
        <v>281</v>
      </c>
      <c r="D97" s="0" t="s">
        <v>20</v>
      </c>
      <c r="E97" s="0" t="s">
        <v>35</v>
      </c>
      <c r="F97" s="2" t="n">
        <v>36982</v>
      </c>
      <c r="G97" s="7" t="n">
        <v>500000</v>
      </c>
      <c r="H97" s="1" t="n">
        <v>12.56</v>
      </c>
      <c r="I97" s="11" t="n">
        <v>5</v>
      </c>
      <c r="J97" s="1" t="n">
        <v>5.384</v>
      </c>
      <c r="K97" s="0" t="n">
        <f aca="false">ABS(G97)</f>
        <v>500000</v>
      </c>
      <c r="L97" s="0" t="str">
        <f aca="false">IF(G97&gt;0,"BUY","SELL")</f>
        <v>BUY</v>
      </c>
      <c r="M97" s="0" t="str">
        <f aca="false">IF(E97="C","CALL","PUT")</f>
        <v>PUT</v>
      </c>
      <c r="N97" s="0" t="str">
        <f aca="false">CONCATENATE(L97," - ",M97)</f>
        <v>BUY - PUT</v>
      </c>
      <c r="O97" s="0" t="n">
        <f aca="false">I97+J97</f>
        <v>10.384</v>
      </c>
      <c r="P97" s="9" t="n">
        <f aca="false">IF(N97="SELL - PUT",IF(H97-O97&gt;0,0,(H97-O97)*K97),IF(N97="BUY - CALL",IF(O97-H97&gt;0,0,(H97-O97)*K97),IF(N97="SELL - CALL",IF(O97-H97&gt;0,0,(O97-H97)*K97),IF(N97="BUY - PUT",IF(H97-O97&gt;0,0,(O97-H97)*K97)))))</f>
        <v>0</v>
      </c>
    </row>
    <row r="98" customFormat="false" ht="12.75" hidden="false" customHeight="false" outlineLevel="0" collapsed="false">
      <c r="A98" s="0" t="s">
        <v>316</v>
      </c>
      <c r="B98" s="0" t="s">
        <v>511</v>
      </c>
      <c r="C98" s="1" t="s">
        <v>281</v>
      </c>
      <c r="D98" s="0" t="s">
        <v>20</v>
      </c>
      <c r="E98" s="0" t="s">
        <v>35</v>
      </c>
      <c r="F98" s="2" t="n">
        <v>36982</v>
      </c>
      <c r="G98" s="7" t="n">
        <v>1500000</v>
      </c>
      <c r="H98" s="1" t="n">
        <v>12.56</v>
      </c>
      <c r="I98" s="11" t="n">
        <v>5</v>
      </c>
      <c r="J98" s="1" t="n">
        <v>5.384</v>
      </c>
      <c r="K98" s="0" t="n">
        <f aca="false">ABS(G98)</f>
        <v>1500000</v>
      </c>
      <c r="L98" s="0" t="str">
        <f aca="false">IF(G98&gt;0,"BUY","SELL")</f>
        <v>BUY</v>
      </c>
      <c r="M98" s="0" t="str">
        <f aca="false">IF(E98="C","CALL","PUT")</f>
        <v>PUT</v>
      </c>
      <c r="N98" s="0" t="str">
        <f aca="false">CONCATENATE(L98," - ",M98)</f>
        <v>BUY - PUT</v>
      </c>
      <c r="O98" s="0" t="n">
        <f aca="false">I98+J98</f>
        <v>10.384</v>
      </c>
      <c r="P98" s="9" t="n">
        <f aca="false">IF(N98="SELL - PUT",IF(H98-O98&gt;0,0,(H98-O98)*K98),IF(N98="BUY - CALL",IF(O98-H98&gt;0,0,(H98-O98)*K98),IF(N98="SELL - CALL",IF(O98-H98&gt;0,0,(O98-H98)*K98),IF(N98="BUY - PUT",IF(H98-O98&gt;0,0,(O98-H98)*K98)))))</f>
        <v>0</v>
      </c>
    </row>
    <row r="99" customFormat="false" ht="12.75" hidden="false" customHeight="false" outlineLevel="0" collapsed="false">
      <c r="A99" s="0" t="s">
        <v>316</v>
      </c>
      <c r="B99" s="0" t="s">
        <v>512</v>
      </c>
      <c r="C99" s="1" t="s">
        <v>281</v>
      </c>
      <c r="D99" s="0" t="s">
        <v>20</v>
      </c>
      <c r="E99" s="0" t="s">
        <v>35</v>
      </c>
      <c r="F99" s="2" t="n">
        <v>36982</v>
      </c>
      <c r="G99" s="7" t="n">
        <v>1000000</v>
      </c>
      <c r="H99" s="1" t="n">
        <v>12.56</v>
      </c>
      <c r="I99" s="11" t="n">
        <v>5</v>
      </c>
      <c r="J99" s="1" t="n">
        <v>5.384</v>
      </c>
      <c r="K99" s="0" t="n">
        <f aca="false">ABS(G99)</f>
        <v>1000000</v>
      </c>
      <c r="L99" s="0" t="str">
        <f aca="false">IF(G99&gt;0,"BUY","SELL")</f>
        <v>BUY</v>
      </c>
      <c r="M99" s="0" t="str">
        <f aca="false">IF(E99="C","CALL","PUT")</f>
        <v>PUT</v>
      </c>
      <c r="N99" s="0" t="str">
        <f aca="false">CONCATENATE(L99," - ",M99)</f>
        <v>BUY - PUT</v>
      </c>
      <c r="O99" s="0" t="n">
        <f aca="false">I99+J99</f>
        <v>10.384</v>
      </c>
      <c r="P99" s="9" t="n">
        <f aca="false">IF(N99="SELL - PUT",IF(H99-O99&gt;0,0,(H99-O99)*K99),IF(N99="BUY - CALL",IF(O99-H99&gt;0,0,(H99-O99)*K99),IF(N99="SELL - CALL",IF(O99-H99&gt;0,0,(O99-H99)*K99),IF(N99="BUY - PUT",IF(H99-O99&gt;0,0,(O99-H99)*K99)))))</f>
        <v>0</v>
      </c>
    </row>
    <row r="100" customFormat="false" ht="12.75" hidden="false" customHeight="false" outlineLevel="0" collapsed="false">
      <c r="A100" s="0" t="s">
        <v>513</v>
      </c>
      <c r="B100" s="0" t="s">
        <v>514</v>
      </c>
      <c r="C100" s="1" t="s">
        <v>281</v>
      </c>
      <c r="D100" s="0" t="s">
        <v>20</v>
      </c>
      <c r="E100" s="0" t="s">
        <v>35</v>
      </c>
      <c r="F100" s="2" t="n">
        <v>36982</v>
      </c>
      <c r="G100" s="7" t="n">
        <v>-2000000</v>
      </c>
      <c r="H100" s="1" t="n">
        <v>12.56</v>
      </c>
      <c r="I100" s="11" t="n">
        <v>5</v>
      </c>
      <c r="J100" s="1" t="n">
        <v>5.384</v>
      </c>
      <c r="K100" s="0" t="n">
        <f aca="false">ABS(G100)</f>
        <v>2000000</v>
      </c>
      <c r="L100" s="0" t="str">
        <f aca="false">IF(G100&gt;0,"BUY","SELL")</f>
        <v>SELL</v>
      </c>
      <c r="M100" s="0" t="str">
        <f aca="false">IF(E100="C","CALL","PUT")</f>
        <v>PUT</v>
      </c>
      <c r="N100" s="0" t="str">
        <f aca="false">CONCATENATE(L100," - ",M100)</f>
        <v>SELL - PUT</v>
      </c>
      <c r="O100" s="0" t="n">
        <f aca="false">I100+J100</f>
        <v>10.384</v>
      </c>
      <c r="P100" s="9" t="n">
        <f aca="false">IF(N100="SELL - PUT",IF(H100-O100&gt;0,0,(H100-O100)*K100),IF(N100="BUY - CALL",IF(O100-H100&gt;0,0,(H100-O100)*K100),IF(N100="SELL - CALL",IF(O100-H100&gt;0,0,(O100-H100)*K100),IF(N100="BUY - PUT",IF(H100-O100&gt;0,0,(O100-H100)*K100)))))</f>
        <v>0</v>
      </c>
    </row>
    <row r="101" customFormat="false" ht="12.75" hidden="false" customHeight="false" outlineLevel="0" collapsed="false">
      <c r="A101" s="19" t="s">
        <v>411</v>
      </c>
      <c r="B101" s="0" t="s">
        <v>515</v>
      </c>
      <c r="C101" s="1" t="s">
        <v>281</v>
      </c>
      <c r="D101" s="0" t="s">
        <v>20</v>
      </c>
      <c r="E101" s="0" t="s">
        <v>35</v>
      </c>
      <c r="F101" s="2" t="n">
        <v>36982</v>
      </c>
      <c r="G101" s="7" t="n">
        <v>-300000</v>
      </c>
      <c r="H101" s="1" t="n">
        <v>12.56</v>
      </c>
      <c r="I101" s="36" t="n">
        <v>1</v>
      </c>
      <c r="J101" s="1" t="n">
        <v>5.384</v>
      </c>
      <c r="K101" s="0" t="n">
        <f aca="false">ABS(G101)</f>
        <v>300000</v>
      </c>
      <c r="L101" s="0" t="str">
        <f aca="false">IF(G101&gt;0,"BUY","SELL")</f>
        <v>SELL</v>
      </c>
      <c r="M101" s="0" t="str">
        <f aca="false">IF(E101="C","CALL","PUT")</f>
        <v>PUT</v>
      </c>
      <c r="N101" s="0" t="str">
        <f aca="false">CONCATENATE(L101," - ",M101)</f>
        <v>SELL - PUT</v>
      </c>
      <c r="O101" s="0" t="n">
        <f aca="false">I101+J101</f>
        <v>6.384</v>
      </c>
      <c r="P101" s="9" t="n">
        <f aca="false">IF(N101="SELL - PUT",IF(H101-O101&gt;0,0,(H101-O101)*K101),IF(N101="BUY - CALL",IF(O101-H101&gt;0,0,(H101-O101)*K101),IF(N101="SELL - CALL",IF(O101-H101&gt;0,0,(O101-H101)*K101),IF(N101="BUY - PUT",IF(H101-O101&gt;0,0,(O101-H101)*K101)))))</f>
        <v>0</v>
      </c>
    </row>
    <row r="102" customFormat="false" ht="13.5" hidden="false" customHeight="false" outlineLevel="0" collapsed="false">
      <c r="A102" s="0" t="s">
        <v>498</v>
      </c>
      <c r="B102" s="0" t="s">
        <v>516</v>
      </c>
      <c r="C102" s="1" t="s">
        <v>281</v>
      </c>
      <c r="D102" s="0" t="s">
        <v>20</v>
      </c>
      <c r="E102" s="0" t="s">
        <v>21</v>
      </c>
      <c r="F102" s="2" t="n">
        <v>36982</v>
      </c>
      <c r="G102" s="7" t="n">
        <v>-300000</v>
      </c>
      <c r="H102" s="1" t="n">
        <v>12.56</v>
      </c>
      <c r="I102" s="36" t="n">
        <v>5</v>
      </c>
      <c r="J102" s="1" t="n">
        <v>5.384</v>
      </c>
      <c r="K102" s="0" t="n">
        <f aca="false">ABS(G102)</f>
        <v>300000</v>
      </c>
      <c r="L102" s="0" t="str">
        <f aca="false">IF(G102&gt;0,"BUY","SELL")</f>
        <v>SELL</v>
      </c>
      <c r="M102" s="0" t="str">
        <f aca="false">IF(E102="C","CALL","PUT")</f>
        <v>CALL</v>
      </c>
      <c r="N102" s="0" t="str">
        <f aca="false">CONCATENATE(L102," - ",M102)</f>
        <v>SELL - CALL</v>
      </c>
      <c r="O102" s="0" t="n">
        <f aca="false">I102+J102</f>
        <v>10.384</v>
      </c>
      <c r="P102" s="9" t="n">
        <f aca="false">IF(N102="SELL - PUT",IF(H102-O102&gt;0,0,(H102-O102)*K102),IF(N102="BUY - CALL",IF(O102-H102&gt;0,0,(H102-O102)*K102),IF(N102="SELL - CALL",IF(O102-H102&gt;0,0,(O102-H102)*K102),IF(N102="BUY - PUT",IF(H102-O102&gt;0,0,(O102-H102)*K102)))))</f>
        <v>-652800</v>
      </c>
    </row>
    <row r="103" customFormat="false" ht="13.5" hidden="false" customHeight="false" outlineLevel="0" collapsed="false">
      <c r="A103" s="27"/>
      <c r="B103" s="28"/>
      <c r="C103" s="28"/>
      <c r="D103" s="28"/>
      <c r="E103" s="28"/>
      <c r="F103" s="28"/>
      <c r="G103" s="32"/>
      <c r="H103" s="28"/>
      <c r="I103" s="33"/>
      <c r="J103" s="28"/>
      <c r="K103" s="28"/>
      <c r="L103" s="28"/>
      <c r="M103" s="28"/>
      <c r="N103" s="28"/>
      <c r="O103" s="34"/>
      <c r="P103" s="37" t="n">
        <f aca="false">SUM(P3:P102)</f>
        <v>-2035400</v>
      </c>
    </row>
    <row r="104" customFormat="false" ht="12.75" hidden="false" customHeight="false" outlineLevel="0" collapsed="false">
      <c r="G104" s="7"/>
      <c r="H104" s="1"/>
      <c r="I104" s="11"/>
      <c r="J104" s="1"/>
      <c r="P104" s="9"/>
    </row>
    <row r="105" customFormat="false" ht="12.75" hidden="false" customHeight="false" outlineLevel="0" collapsed="false">
      <c r="G105" s="7"/>
      <c r="H105" s="1"/>
      <c r="I105" s="8"/>
      <c r="J105" s="1"/>
      <c r="P105" s="9"/>
    </row>
    <row r="106" customFormat="false" ht="12.75" hidden="false" customHeight="false" outlineLevel="0" collapsed="false">
      <c r="H106" s="1"/>
      <c r="J106" s="1"/>
      <c r="P106" s="9"/>
    </row>
    <row r="107" customFormat="false" ht="12.75" hidden="false" customHeight="false" outlineLevel="0" collapsed="false">
      <c r="G107" s="7"/>
      <c r="H107" s="1"/>
      <c r="I107" s="8"/>
      <c r="J107" s="1"/>
      <c r="P107" s="9"/>
    </row>
    <row r="108" customFormat="false" ht="12.75" hidden="false" customHeight="false" outlineLevel="0" collapsed="false">
      <c r="G108" s="7"/>
      <c r="H108" s="1"/>
      <c r="I108" s="20"/>
      <c r="J108" s="1"/>
      <c r="P108" s="9"/>
    </row>
    <row r="109" customFormat="false" ht="12.75" hidden="false" customHeight="false" outlineLevel="0" collapsed="false">
      <c r="A109" s="10"/>
      <c r="G109" s="7"/>
      <c r="H109" s="1"/>
      <c r="I109" s="20"/>
      <c r="J109" s="1"/>
      <c r="P109" s="9"/>
    </row>
    <row r="110" customFormat="false" ht="12.75" hidden="false" customHeight="false" outlineLevel="0" collapsed="false">
      <c r="G110" s="7"/>
      <c r="H110" s="1"/>
      <c r="I110" s="20"/>
      <c r="J110" s="1"/>
      <c r="P110" s="9"/>
    </row>
    <row r="111" customFormat="false" ht="12.75" hidden="false" customHeight="false" outlineLevel="0" collapsed="false">
      <c r="H111" s="1"/>
      <c r="J111" s="1"/>
      <c r="P111" s="9"/>
    </row>
    <row r="112" customFormat="false" ht="12.75" hidden="false" customHeight="false" outlineLevel="0" collapsed="false">
      <c r="G112" s="7"/>
      <c r="H112" s="1"/>
      <c r="I112" s="8"/>
      <c r="J112" s="1"/>
      <c r="P112" s="9"/>
    </row>
    <row r="113" customFormat="false" ht="12.75" hidden="false" customHeight="false" outlineLevel="0" collapsed="false">
      <c r="A113" s="10"/>
      <c r="G113" s="7"/>
      <c r="H113" s="1"/>
      <c r="J113" s="1"/>
      <c r="P113" s="9"/>
    </row>
    <row r="114" customFormat="false" ht="12.75" hidden="false" customHeight="false" outlineLevel="0" collapsed="false">
      <c r="G114" s="7"/>
      <c r="H114" s="1"/>
      <c r="I114" s="8"/>
      <c r="J114" s="1"/>
      <c r="P114" s="9"/>
    </row>
    <row r="115" customFormat="false" ht="12.75" hidden="false" customHeight="false" outlineLevel="0" collapsed="false">
      <c r="H115" s="1"/>
      <c r="J115" s="1"/>
      <c r="P115" s="9"/>
    </row>
    <row r="116" customFormat="false" ht="12.75" hidden="false" customHeight="false" outlineLevel="0" collapsed="false">
      <c r="H116" s="1"/>
      <c r="J116" s="1"/>
      <c r="P116" s="9"/>
    </row>
    <row r="117" customFormat="false" ht="12.75" hidden="false" customHeight="false" outlineLevel="0" collapsed="false">
      <c r="H117" s="1"/>
      <c r="J117" s="1"/>
      <c r="P117" s="9"/>
    </row>
    <row r="118" customFormat="false" ht="12.75" hidden="false" customHeight="false" outlineLevel="0" collapsed="false">
      <c r="G118" s="7"/>
      <c r="H118" s="1"/>
      <c r="J118" s="1"/>
      <c r="P118" s="9"/>
    </row>
    <row r="119" customFormat="false" ht="12.75" hidden="false" customHeight="false" outlineLevel="0" collapsed="false">
      <c r="G119" s="7"/>
      <c r="H119" s="1"/>
      <c r="J119" s="1"/>
      <c r="P119" s="9"/>
    </row>
    <row r="120" customFormat="false" ht="12.75" hidden="false" customHeight="false" outlineLevel="0" collapsed="false">
      <c r="H120" s="1"/>
      <c r="J120" s="1"/>
      <c r="P120" s="9"/>
    </row>
    <row r="121" customFormat="false" ht="12.75" hidden="false" customHeight="false" outlineLevel="0" collapsed="false">
      <c r="H121" s="1"/>
      <c r="J121" s="1"/>
      <c r="P121" s="9"/>
    </row>
    <row r="122" customFormat="false" ht="12.75" hidden="false" customHeight="false" outlineLevel="0" collapsed="false">
      <c r="H122" s="1"/>
      <c r="J122" s="1"/>
      <c r="P122" s="9"/>
    </row>
    <row r="123" customFormat="false" ht="12.75" hidden="false" customHeight="false" outlineLevel="0" collapsed="false">
      <c r="G123" s="7"/>
      <c r="H123" s="1"/>
      <c r="I123" s="8"/>
      <c r="J123" s="1"/>
      <c r="P123" s="9"/>
    </row>
    <row r="124" customFormat="false" ht="12.75" hidden="false" customHeight="false" outlineLevel="0" collapsed="false">
      <c r="G124" s="7"/>
      <c r="H124" s="1"/>
      <c r="J124" s="1"/>
      <c r="P124" s="9"/>
    </row>
    <row r="125" customFormat="false" ht="12.75" hidden="false" customHeight="false" outlineLevel="0" collapsed="false">
      <c r="A125" s="10"/>
      <c r="G125" s="7"/>
      <c r="H125" s="1"/>
      <c r="J125" s="1"/>
      <c r="P125" s="9"/>
    </row>
    <row r="126" customFormat="false" ht="12.75" hidden="false" customHeight="false" outlineLevel="0" collapsed="false">
      <c r="A126" s="10"/>
      <c r="G126" s="7"/>
      <c r="H126" s="1"/>
      <c r="J126" s="1"/>
      <c r="P126" s="9"/>
    </row>
    <row r="127" customFormat="false" ht="12.75" hidden="false" customHeight="false" outlineLevel="0" collapsed="false">
      <c r="G127" s="7"/>
      <c r="H127" s="1"/>
      <c r="I127" s="8"/>
      <c r="J127" s="1"/>
      <c r="P127" s="9"/>
    </row>
    <row r="128" customFormat="false" ht="12.75" hidden="false" customHeight="false" outlineLevel="0" collapsed="false">
      <c r="G128" s="7"/>
      <c r="H128" s="1"/>
      <c r="I128" s="8"/>
      <c r="J128" s="1"/>
      <c r="P128" s="9"/>
    </row>
    <row r="129" customFormat="false" ht="12.75" hidden="false" customHeight="false" outlineLevel="0" collapsed="false">
      <c r="G129" s="7"/>
      <c r="H129" s="1"/>
      <c r="I129" s="8"/>
      <c r="J129" s="1"/>
      <c r="P129" s="9"/>
    </row>
    <row r="130" customFormat="false" ht="12.75" hidden="false" customHeight="false" outlineLevel="0" collapsed="false">
      <c r="A130" s="19"/>
      <c r="G130" s="7"/>
      <c r="H130" s="1"/>
      <c r="J130" s="1"/>
      <c r="P130" s="9"/>
    </row>
    <row r="131" customFormat="false" ht="12.75" hidden="false" customHeight="false" outlineLevel="0" collapsed="false">
      <c r="A131" s="19"/>
      <c r="G131" s="7"/>
      <c r="H131" s="1"/>
      <c r="J131" s="1"/>
      <c r="P131" s="9"/>
    </row>
    <row r="132" customFormat="false" ht="12.75" hidden="false" customHeight="false" outlineLevel="0" collapsed="false">
      <c r="A132" s="23"/>
      <c r="B132" s="24"/>
      <c r="C132" s="25"/>
      <c r="D132" s="24"/>
      <c r="E132" s="24"/>
      <c r="F132" s="26"/>
      <c r="G132" s="7"/>
      <c r="H132" s="1"/>
      <c r="I132" s="24"/>
      <c r="J132" s="1"/>
      <c r="P132" s="9"/>
    </row>
    <row r="133" customFormat="false" ht="12.75" hidden="false" customHeight="false" outlineLevel="0" collapsed="false">
      <c r="A133" s="23"/>
      <c r="B133" s="24"/>
      <c r="C133" s="25"/>
      <c r="D133" s="24"/>
      <c r="E133" s="24"/>
      <c r="F133" s="26"/>
      <c r="G133" s="7"/>
      <c r="H133" s="1"/>
      <c r="I133" s="24"/>
      <c r="J133" s="1"/>
      <c r="P133" s="9"/>
    </row>
    <row r="134" customFormat="false" ht="12.75" hidden="false" customHeight="false" outlineLevel="0" collapsed="false">
      <c r="A134" s="23"/>
      <c r="B134" s="24"/>
      <c r="C134" s="25"/>
      <c r="D134" s="24"/>
      <c r="E134" s="24"/>
      <c r="F134" s="26"/>
      <c r="G134" s="7"/>
      <c r="H134" s="1"/>
      <c r="I134" s="24"/>
      <c r="J134" s="1"/>
      <c r="P134" s="9"/>
    </row>
    <row r="135" customFormat="false" ht="12.75" hidden="false" customHeight="false" outlineLevel="0" collapsed="false">
      <c r="A135" s="23"/>
      <c r="B135" s="24"/>
      <c r="C135" s="25"/>
      <c r="D135" s="24"/>
      <c r="E135" s="24"/>
      <c r="F135" s="26"/>
      <c r="G135" s="7"/>
      <c r="H135" s="1"/>
      <c r="I135" s="24"/>
      <c r="J135" s="1"/>
      <c r="P135" s="9"/>
    </row>
    <row r="136" customFormat="false" ht="12.75" hidden="false" customHeight="false" outlineLevel="0" collapsed="false">
      <c r="A136" s="23"/>
      <c r="B136" s="24"/>
      <c r="C136" s="25"/>
      <c r="D136" s="24"/>
      <c r="E136" s="24"/>
      <c r="F136" s="26"/>
      <c r="G136" s="7"/>
      <c r="H136" s="1"/>
      <c r="I136" s="24"/>
      <c r="J136" s="1"/>
      <c r="P136" s="9"/>
    </row>
    <row r="137" customFormat="false" ht="12.75" hidden="false" customHeight="false" outlineLevel="0" collapsed="false">
      <c r="A137" s="23"/>
      <c r="B137" s="24"/>
      <c r="C137" s="25"/>
      <c r="D137" s="24"/>
      <c r="E137" s="24"/>
      <c r="F137" s="26"/>
      <c r="G137" s="7"/>
      <c r="H137" s="1"/>
      <c r="I137" s="24"/>
      <c r="J137" s="1"/>
      <c r="P137" s="9"/>
    </row>
    <row r="138" customFormat="false" ht="12.75" hidden="false" customHeight="false" outlineLevel="0" collapsed="false">
      <c r="A138" s="23"/>
      <c r="B138" s="24"/>
      <c r="C138" s="25"/>
      <c r="D138" s="24"/>
      <c r="E138" s="24"/>
      <c r="F138" s="26"/>
      <c r="G138" s="7"/>
      <c r="H138" s="1"/>
      <c r="I138" s="24"/>
      <c r="J138" s="1"/>
      <c r="P138" s="9"/>
    </row>
    <row r="139" customFormat="false" ht="12.75" hidden="false" customHeight="false" outlineLevel="0" collapsed="false">
      <c r="A139" s="23"/>
      <c r="B139" s="24"/>
      <c r="C139" s="25"/>
      <c r="D139" s="24"/>
      <c r="E139" s="24"/>
      <c r="F139" s="26"/>
      <c r="G139" s="7"/>
      <c r="H139" s="1"/>
      <c r="I139" s="24"/>
      <c r="J139" s="1"/>
      <c r="P139" s="9"/>
    </row>
    <row r="140" customFormat="false" ht="12.75" hidden="false" customHeight="false" outlineLevel="0" collapsed="false">
      <c r="A140" s="23"/>
      <c r="B140" s="24"/>
      <c r="C140" s="25"/>
      <c r="D140" s="24"/>
      <c r="E140" s="24"/>
      <c r="F140" s="26"/>
      <c r="G140" s="7"/>
      <c r="H140" s="1"/>
      <c r="I140" s="24"/>
      <c r="J140" s="1"/>
      <c r="P140" s="9"/>
    </row>
    <row r="141" customFormat="false" ht="12.75" hidden="false" customHeight="false" outlineLevel="0" collapsed="false">
      <c r="A141" s="23"/>
      <c r="B141" s="24"/>
      <c r="C141" s="25"/>
      <c r="D141" s="24"/>
      <c r="E141" s="24"/>
      <c r="F141" s="26"/>
      <c r="G141" s="7"/>
      <c r="H141" s="1"/>
      <c r="I141" s="24"/>
      <c r="J141" s="1"/>
      <c r="K141" s="24"/>
      <c r="L141" s="24"/>
      <c r="M141" s="24"/>
      <c r="N141" s="24"/>
      <c r="O141" s="24"/>
      <c r="P141" s="9"/>
    </row>
    <row r="142" customFormat="false" ht="12.75" hidden="false" customHeight="false" outlineLevel="0" collapsed="false">
      <c r="A142" s="23"/>
      <c r="B142" s="24"/>
      <c r="C142" s="25"/>
      <c r="D142" s="24"/>
      <c r="E142" s="24"/>
      <c r="F142" s="26"/>
      <c r="G142" s="7"/>
      <c r="H142" s="1"/>
      <c r="I142" s="24"/>
      <c r="J142" s="1"/>
      <c r="K142" s="24"/>
      <c r="L142" s="24"/>
      <c r="M142" s="24"/>
      <c r="N142" s="24"/>
      <c r="O142" s="24"/>
      <c r="P142" s="9"/>
    </row>
    <row r="143" customFormat="false" ht="12.75" hidden="false" customHeight="false" outlineLevel="0" collapsed="false">
      <c r="A143" s="23"/>
      <c r="B143" s="24"/>
      <c r="C143" s="25"/>
      <c r="D143" s="24"/>
      <c r="E143" s="24"/>
      <c r="F143" s="26"/>
      <c r="G143" s="7"/>
      <c r="H143" s="1"/>
      <c r="I143" s="24"/>
      <c r="J143" s="1"/>
      <c r="K143" s="24"/>
      <c r="L143" s="24"/>
      <c r="M143" s="24"/>
      <c r="N143" s="24"/>
      <c r="O143" s="24"/>
      <c r="P143" s="9"/>
    </row>
    <row r="144" customFormat="false" ht="12.75" hidden="false" customHeight="false" outlineLevel="0" collapsed="false">
      <c r="A144" s="23"/>
      <c r="B144" s="24"/>
      <c r="C144" s="25"/>
      <c r="D144" s="24"/>
      <c r="E144" s="24"/>
      <c r="F144" s="26"/>
      <c r="G144" s="7"/>
      <c r="H144" s="1"/>
      <c r="I144" s="24"/>
      <c r="J144" s="1"/>
      <c r="K144" s="24"/>
      <c r="L144" s="24"/>
      <c r="M144" s="24"/>
      <c r="N144" s="24"/>
      <c r="O144" s="24"/>
      <c r="P144" s="9"/>
    </row>
    <row r="145" customFormat="false" ht="12.75" hidden="false" customHeight="false" outlineLevel="0" collapsed="false">
      <c r="A145" s="23"/>
      <c r="B145" s="24"/>
      <c r="C145" s="25"/>
      <c r="D145" s="24"/>
      <c r="E145" s="24"/>
      <c r="F145" s="26"/>
      <c r="G145" s="7"/>
      <c r="H145" s="1"/>
      <c r="I145" s="24"/>
      <c r="J145" s="1"/>
      <c r="K145" s="24"/>
      <c r="L145" s="24"/>
      <c r="M145" s="24"/>
      <c r="N145" s="24"/>
      <c r="O145" s="24"/>
      <c r="P145" s="9"/>
    </row>
    <row r="146" customFormat="false" ht="12.75" hidden="false" customHeight="false" outlineLevel="0" collapsed="false">
      <c r="A146" s="23"/>
      <c r="B146" s="24"/>
      <c r="C146" s="25"/>
      <c r="D146" s="24"/>
      <c r="E146" s="24"/>
      <c r="F146" s="26"/>
      <c r="G146" s="7"/>
      <c r="H146" s="1"/>
      <c r="I146" s="24"/>
      <c r="J146" s="1"/>
      <c r="K146" s="24"/>
      <c r="L146" s="24"/>
      <c r="M146" s="24"/>
      <c r="N146" s="24"/>
      <c r="O146" s="24"/>
      <c r="P146" s="9"/>
    </row>
    <row r="147" customFormat="false" ht="12.75" hidden="false" customHeight="false" outlineLevel="0" collapsed="false">
      <c r="A147" s="23"/>
      <c r="B147" s="24"/>
      <c r="C147" s="25"/>
      <c r="D147" s="24"/>
      <c r="E147" s="24"/>
      <c r="F147" s="26"/>
      <c r="G147" s="7"/>
      <c r="H147" s="1"/>
      <c r="I147" s="24"/>
      <c r="J147" s="1"/>
      <c r="K147" s="24"/>
      <c r="L147" s="24"/>
      <c r="M147" s="24"/>
      <c r="N147" s="24"/>
      <c r="O147" s="24"/>
      <c r="P147" s="9"/>
    </row>
    <row r="148" customFormat="false" ht="12.75" hidden="false" customHeight="false" outlineLevel="0" collapsed="false">
      <c r="A148" s="23"/>
      <c r="B148" s="24"/>
      <c r="C148" s="25"/>
      <c r="D148" s="24"/>
      <c r="E148" s="24"/>
      <c r="F148" s="26"/>
      <c r="G148" s="7"/>
      <c r="H148" s="1"/>
      <c r="I148" s="24"/>
      <c r="J148" s="1"/>
      <c r="K148" s="24"/>
      <c r="L148" s="24"/>
      <c r="M148" s="24"/>
      <c r="N148" s="24"/>
      <c r="O148" s="24"/>
      <c r="P148" s="9"/>
    </row>
    <row r="149" customFormat="false" ht="12.75" hidden="false" customHeight="false" outlineLevel="0" collapsed="false">
      <c r="A149" s="23"/>
      <c r="B149" s="24"/>
      <c r="C149" s="25"/>
      <c r="D149" s="24"/>
      <c r="E149" s="24"/>
      <c r="F149" s="26"/>
      <c r="G149" s="7"/>
      <c r="H149" s="1"/>
      <c r="I149" s="24"/>
      <c r="J149" s="1"/>
      <c r="K149" s="24"/>
      <c r="L149" s="24"/>
      <c r="M149" s="24"/>
      <c r="N149" s="24"/>
      <c r="O149" s="24"/>
      <c r="P149" s="9"/>
    </row>
    <row r="150" customFormat="false" ht="12.75" hidden="false" customHeight="false" outlineLevel="0" collapsed="false">
      <c r="A150" s="23"/>
      <c r="B150" s="24"/>
      <c r="C150" s="25"/>
      <c r="D150" s="24"/>
      <c r="E150" s="24"/>
      <c r="F150" s="26"/>
      <c r="G150" s="7"/>
      <c r="H150" s="1"/>
      <c r="I150" s="24"/>
      <c r="J150" s="1"/>
      <c r="K150" s="24"/>
      <c r="L150" s="24"/>
      <c r="M150" s="24"/>
      <c r="N150" s="24"/>
      <c r="O150" s="24"/>
      <c r="P150" s="9"/>
    </row>
    <row r="151" customFormat="false" ht="12.75" hidden="false" customHeight="false" outlineLevel="0" collapsed="false">
      <c r="A151" s="23"/>
      <c r="B151" s="24"/>
      <c r="C151" s="25"/>
      <c r="D151" s="24"/>
      <c r="E151" s="24"/>
      <c r="F151" s="26"/>
      <c r="G151" s="7"/>
      <c r="H151" s="1"/>
      <c r="I151" s="24"/>
      <c r="J151" s="1"/>
      <c r="K151" s="24"/>
      <c r="L151" s="24"/>
      <c r="M151" s="24"/>
      <c r="N151" s="24"/>
      <c r="O151" s="24"/>
      <c r="P151" s="9"/>
    </row>
    <row r="152" customFormat="false" ht="12.75" hidden="false" customHeight="false" outlineLevel="0" collapsed="false">
      <c r="A152" s="23"/>
      <c r="B152" s="24"/>
      <c r="C152" s="25"/>
      <c r="D152" s="24"/>
      <c r="E152" s="24"/>
      <c r="F152" s="26"/>
      <c r="G152" s="7"/>
      <c r="H152" s="1"/>
      <c r="I152" s="24"/>
      <c r="J152" s="1"/>
      <c r="K152" s="24"/>
      <c r="L152" s="24"/>
      <c r="M152" s="24"/>
      <c r="N152" s="24"/>
      <c r="O152" s="24"/>
      <c r="P152" s="9"/>
    </row>
    <row r="153" customFormat="false" ht="12.75" hidden="false" customHeight="false" outlineLevel="0" collapsed="false">
      <c r="A153" s="23"/>
      <c r="B153" s="24"/>
      <c r="C153" s="25"/>
      <c r="D153" s="24"/>
      <c r="E153" s="24"/>
      <c r="F153" s="26"/>
      <c r="G153" s="7"/>
      <c r="H153" s="1"/>
      <c r="I153" s="24"/>
      <c r="J153" s="1"/>
      <c r="K153" s="24"/>
      <c r="L153" s="24"/>
      <c r="M153" s="24"/>
      <c r="N153" s="24"/>
      <c r="O153" s="24"/>
      <c r="P153" s="9"/>
    </row>
    <row r="154" customFormat="false" ht="12.75" hidden="false" customHeight="false" outlineLevel="0" collapsed="false">
      <c r="A154" s="23"/>
      <c r="B154" s="24"/>
      <c r="C154" s="25"/>
      <c r="D154" s="24"/>
      <c r="E154" s="24"/>
      <c r="F154" s="26"/>
      <c r="G154" s="7"/>
      <c r="H154" s="1"/>
      <c r="I154" s="24"/>
      <c r="J154" s="1"/>
      <c r="K154" s="24"/>
      <c r="L154" s="24"/>
      <c r="M154" s="24"/>
      <c r="N154" s="24"/>
      <c r="O154" s="24"/>
      <c r="P154" s="9"/>
    </row>
    <row r="155" customFormat="false" ht="12.75" hidden="false" customHeight="false" outlineLevel="0" collapsed="false">
      <c r="A155" s="23"/>
      <c r="B155" s="24"/>
      <c r="C155" s="25"/>
      <c r="D155" s="24"/>
      <c r="E155" s="24"/>
      <c r="F155" s="26"/>
      <c r="G155" s="7"/>
      <c r="H155" s="1"/>
      <c r="I155" s="24"/>
      <c r="J155" s="1"/>
      <c r="K155" s="24"/>
      <c r="L155" s="24"/>
      <c r="M155" s="24"/>
      <c r="N155" s="24"/>
      <c r="O155" s="24"/>
      <c r="P155" s="9"/>
    </row>
    <row r="156" customFormat="false" ht="12.75" hidden="false" customHeight="false" outlineLevel="0" collapsed="false">
      <c r="A156" s="23"/>
      <c r="B156" s="24"/>
      <c r="C156" s="25"/>
      <c r="D156" s="24"/>
      <c r="E156" s="24"/>
      <c r="F156" s="26"/>
      <c r="G156" s="7"/>
      <c r="H156" s="1"/>
      <c r="I156" s="24"/>
      <c r="J156" s="1"/>
      <c r="K156" s="24"/>
      <c r="L156" s="24"/>
      <c r="M156" s="24"/>
      <c r="N156" s="24"/>
      <c r="O156" s="24"/>
      <c r="P156" s="9"/>
    </row>
    <row r="157" customFormat="false" ht="12.75" hidden="false" customHeight="false" outlineLevel="0" collapsed="false">
      <c r="A157" s="23"/>
      <c r="B157" s="24"/>
      <c r="C157" s="25"/>
      <c r="D157" s="24"/>
      <c r="E157" s="24"/>
      <c r="F157" s="26"/>
      <c r="G157" s="7"/>
      <c r="H157" s="1"/>
      <c r="I157" s="24"/>
      <c r="J157" s="1"/>
      <c r="K157" s="24"/>
      <c r="L157" s="24"/>
      <c r="M157" s="24"/>
      <c r="N157" s="24"/>
      <c r="O157" s="24"/>
      <c r="P157" s="9"/>
    </row>
    <row r="158" customFormat="false" ht="12.75" hidden="false" customHeight="false" outlineLevel="0" collapsed="false">
      <c r="A158" s="23"/>
      <c r="B158" s="24"/>
      <c r="C158" s="25"/>
      <c r="D158" s="24"/>
      <c r="E158" s="24"/>
      <c r="F158" s="26"/>
      <c r="G158" s="7"/>
      <c r="H158" s="1"/>
      <c r="I158" s="24"/>
      <c r="J158" s="1"/>
      <c r="K158" s="24"/>
      <c r="L158" s="24"/>
      <c r="M158" s="24"/>
      <c r="N158" s="24"/>
      <c r="O158" s="24"/>
      <c r="P158" s="9"/>
    </row>
    <row r="159" customFormat="false" ht="12.75" hidden="false" customHeight="false" outlineLevel="0" collapsed="false">
      <c r="A159" s="19"/>
      <c r="G159" s="7"/>
      <c r="H159" s="1"/>
      <c r="J159" s="1"/>
      <c r="K159" s="24"/>
      <c r="L159" s="24"/>
      <c r="M159" s="24"/>
      <c r="N159" s="24"/>
      <c r="O159" s="24"/>
      <c r="P159" s="9"/>
    </row>
    <row r="160" customFormat="false" ht="12.75" hidden="false" customHeight="false" outlineLevel="0" collapsed="false">
      <c r="A160" s="19"/>
      <c r="G160" s="7"/>
      <c r="H160" s="1"/>
      <c r="J160" s="1"/>
      <c r="K160" s="24"/>
      <c r="L160" s="24"/>
      <c r="M160" s="24"/>
      <c r="N160" s="24"/>
      <c r="O160" s="24"/>
      <c r="P160" s="9"/>
    </row>
    <row r="161" customFormat="false" ht="12.75" hidden="false" customHeight="false" outlineLevel="0" collapsed="false">
      <c r="A161" s="19"/>
      <c r="G161" s="7"/>
      <c r="H161" s="1"/>
      <c r="J161" s="1"/>
      <c r="K161" s="24"/>
      <c r="L161" s="24"/>
      <c r="M161" s="24"/>
      <c r="N161" s="24"/>
      <c r="O161" s="24"/>
      <c r="P161" s="9"/>
    </row>
    <row r="162" customFormat="false" ht="12.75" hidden="false" customHeight="false" outlineLevel="0" collapsed="false">
      <c r="A162" s="19"/>
      <c r="G162" s="7"/>
      <c r="H162" s="1"/>
      <c r="J162" s="1"/>
      <c r="K162" s="24"/>
      <c r="L162" s="24"/>
      <c r="M162" s="24"/>
      <c r="N162" s="24"/>
      <c r="O162" s="24"/>
      <c r="P162" s="9"/>
    </row>
    <row r="163" customFormat="false" ht="12.75" hidden="false" customHeight="false" outlineLevel="0" collapsed="false">
      <c r="A163" s="19"/>
      <c r="G163" s="7"/>
      <c r="H163" s="1"/>
      <c r="J163" s="1"/>
      <c r="K163" s="24"/>
      <c r="L163" s="24"/>
      <c r="M163" s="24"/>
      <c r="N163" s="24"/>
      <c r="O163" s="24"/>
      <c r="P163" s="9"/>
    </row>
    <row r="164" customFormat="false" ht="12.75" hidden="false" customHeight="false" outlineLevel="0" collapsed="false">
      <c r="A164" s="19"/>
      <c r="G164" s="7"/>
      <c r="H164" s="1"/>
      <c r="J164" s="1"/>
      <c r="K164" s="24"/>
      <c r="L164" s="24"/>
      <c r="M164" s="24"/>
      <c r="N164" s="24"/>
      <c r="O164" s="24"/>
      <c r="P164" s="9"/>
    </row>
    <row r="165" customFormat="false" ht="12.75" hidden="false" customHeight="false" outlineLevel="0" collapsed="false">
      <c r="H165" s="1"/>
      <c r="J165" s="1"/>
      <c r="K165" s="24"/>
      <c r="L165" s="24"/>
      <c r="M165" s="24"/>
      <c r="N165" s="24"/>
      <c r="O165" s="24"/>
      <c r="P165" s="9"/>
    </row>
    <row r="166" customFormat="false" ht="12.75" hidden="false" customHeight="false" outlineLevel="0" collapsed="false">
      <c r="A166" s="23"/>
      <c r="B166" s="24"/>
      <c r="C166" s="25"/>
      <c r="D166" s="24"/>
      <c r="E166" s="24"/>
      <c r="F166" s="26"/>
      <c r="G166" s="7"/>
      <c r="H166" s="1"/>
      <c r="I166" s="24"/>
      <c r="J166" s="1"/>
      <c r="K166" s="24"/>
      <c r="L166" s="24"/>
      <c r="M166" s="24"/>
      <c r="N166" s="24"/>
      <c r="O166" s="24"/>
      <c r="P166" s="9"/>
    </row>
    <row r="167" customFormat="false" ht="12.75" hidden="false" customHeight="false" outlineLevel="0" collapsed="false">
      <c r="A167" s="23"/>
      <c r="B167" s="24"/>
      <c r="C167" s="25"/>
      <c r="D167" s="24"/>
      <c r="E167" s="24"/>
      <c r="F167" s="26"/>
      <c r="G167" s="7"/>
      <c r="H167" s="1"/>
      <c r="I167" s="24"/>
      <c r="J167" s="1"/>
      <c r="K167" s="24"/>
      <c r="L167" s="24"/>
      <c r="M167" s="24"/>
      <c r="N167" s="24"/>
      <c r="O167" s="24"/>
      <c r="P167" s="9"/>
    </row>
    <row r="168" customFormat="false" ht="12.75" hidden="false" customHeight="false" outlineLevel="0" collapsed="false">
      <c r="G168" s="7"/>
      <c r="H168" s="1"/>
      <c r="I168" s="8"/>
      <c r="J168" s="1"/>
      <c r="K168" s="24"/>
      <c r="L168" s="24"/>
      <c r="M168" s="24"/>
      <c r="N168" s="24"/>
      <c r="O168" s="24"/>
      <c r="P168" s="9"/>
    </row>
    <row r="169" customFormat="false" ht="12.75" hidden="false" customHeight="false" outlineLevel="0" collapsed="false">
      <c r="G169" s="7"/>
      <c r="H169" s="1"/>
      <c r="I169" s="8"/>
      <c r="J169" s="1"/>
      <c r="K169" s="24"/>
      <c r="L169" s="24"/>
      <c r="M169" s="24"/>
      <c r="N169" s="24"/>
      <c r="O169" s="24"/>
      <c r="P169" s="9"/>
    </row>
    <row r="170" customFormat="false" ht="12.75" hidden="false" customHeight="false" outlineLevel="0" collapsed="false">
      <c r="A170" s="19"/>
      <c r="G170" s="7"/>
      <c r="H170" s="1"/>
      <c r="J170" s="1"/>
      <c r="K170" s="24"/>
      <c r="L170" s="24"/>
      <c r="M170" s="24"/>
      <c r="N170" s="24"/>
      <c r="O170" s="24"/>
      <c r="P170" s="9"/>
    </row>
    <row r="171" customFormat="false" ht="12.75" hidden="false" customHeight="false" outlineLevel="0" collapsed="false">
      <c r="G171" s="7"/>
      <c r="H171" s="1"/>
      <c r="I171" s="8"/>
      <c r="J171" s="1"/>
      <c r="K171" s="24"/>
      <c r="L171" s="24"/>
      <c r="M171" s="24"/>
      <c r="N171" s="24"/>
      <c r="O171" s="24"/>
      <c r="P171" s="9"/>
    </row>
    <row r="172" customFormat="false" ht="12.75" hidden="false" customHeight="false" outlineLevel="0" collapsed="false">
      <c r="G172" s="7"/>
      <c r="H172" s="1"/>
      <c r="I172" s="8"/>
      <c r="J172" s="1"/>
      <c r="K172" s="24"/>
      <c r="L172" s="24"/>
      <c r="M172" s="24"/>
      <c r="N172" s="24"/>
      <c r="O172" s="24"/>
      <c r="P172" s="9"/>
    </row>
    <row r="173" customFormat="false" ht="12.75" hidden="false" customHeight="false" outlineLevel="0" collapsed="false">
      <c r="A173" s="19"/>
      <c r="G173" s="7"/>
      <c r="H173" s="1"/>
      <c r="J173" s="1"/>
      <c r="K173" s="24"/>
      <c r="L173" s="24"/>
      <c r="M173" s="24"/>
      <c r="N173" s="24"/>
      <c r="O173" s="24"/>
      <c r="P173" s="9"/>
    </row>
    <row r="174" customFormat="false" ht="12.75" hidden="false" customHeight="false" outlineLevel="0" collapsed="false">
      <c r="G174" s="7"/>
      <c r="H174" s="1"/>
      <c r="J174" s="1"/>
      <c r="K174" s="24"/>
      <c r="L174" s="24"/>
      <c r="M174" s="24"/>
      <c r="N174" s="24"/>
      <c r="O174" s="24"/>
      <c r="P174" s="9"/>
    </row>
    <row r="175" customFormat="false" ht="12.75" hidden="false" customHeight="false" outlineLevel="0" collapsed="false">
      <c r="G175" s="7"/>
      <c r="H175" s="1"/>
      <c r="I175" s="8"/>
      <c r="J175" s="1"/>
      <c r="K175" s="24"/>
      <c r="L175" s="24"/>
      <c r="M175" s="24"/>
      <c r="N175" s="24"/>
      <c r="O175" s="24"/>
      <c r="P175" s="9"/>
    </row>
    <row r="176" customFormat="false" ht="12.75" hidden="false" customHeight="false" outlineLevel="0" collapsed="false">
      <c r="G176" s="7"/>
      <c r="H176" s="1"/>
      <c r="I176" s="8"/>
      <c r="J176" s="1"/>
      <c r="K176" s="24"/>
      <c r="L176" s="24"/>
      <c r="M176" s="24"/>
      <c r="N176" s="24"/>
      <c r="O176" s="24"/>
      <c r="P176" s="9"/>
    </row>
    <row r="177" customFormat="false" ht="12.75" hidden="false" customHeight="false" outlineLevel="0" collapsed="false">
      <c r="G177" s="7"/>
      <c r="H177" s="1"/>
      <c r="I177" s="8"/>
      <c r="J177" s="1"/>
      <c r="K177" s="24"/>
      <c r="L177" s="24"/>
      <c r="M177" s="24"/>
      <c r="N177" s="24"/>
      <c r="O177" s="24"/>
      <c r="P177" s="9"/>
    </row>
    <row r="178" customFormat="false" ht="12.75" hidden="false" customHeight="false" outlineLevel="0" collapsed="false">
      <c r="H178" s="1"/>
      <c r="J178" s="1"/>
      <c r="K178" s="24"/>
      <c r="L178" s="24"/>
      <c r="M178" s="24"/>
      <c r="N178" s="24"/>
      <c r="O178" s="24"/>
      <c r="P178" s="9"/>
    </row>
    <row r="179" customFormat="false" ht="12.75" hidden="false" customHeight="false" outlineLevel="0" collapsed="false">
      <c r="A179" s="19"/>
      <c r="G179" s="7"/>
      <c r="H179" s="1"/>
      <c r="J179" s="1"/>
      <c r="K179" s="24"/>
      <c r="L179" s="24"/>
      <c r="M179" s="24"/>
      <c r="N179" s="24"/>
      <c r="O179" s="24"/>
      <c r="P179" s="9"/>
    </row>
    <row r="180" customFormat="false" ht="12.75" hidden="false" customHeight="false" outlineLevel="0" collapsed="false">
      <c r="A180" s="23"/>
      <c r="B180" s="24"/>
      <c r="C180" s="25"/>
      <c r="D180" s="24"/>
      <c r="E180" s="24"/>
      <c r="F180" s="26"/>
      <c r="G180" s="7"/>
      <c r="H180" s="1"/>
      <c r="I180" s="24"/>
      <c r="J180" s="1"/>
      <c r="K180" s="24"/>
      <c r="L180" s="24"/>
      <c r="M180" s="24"/>
      <c r="N180" s="24"/>
      <c r="O180" s="24"/>
      <c r="P180" s="9"/>
    </row>
    <row r="181" customFormat="false" ht="12.75" hidden="false" customHeight="false" outlineLevel="0" collapsed="false">
      <c r="A181" s="23"/>
      <c r="B181" s="24"/>
      <c r="C181" s="25"/>
      <c r="D181" s="24"/>
      <c r="E181" s="24"/>
      <c r="F181" s="26"/>
      <c r="G181" s="7"/>
      <c r="H181" s="1"/>
      <c r="I181" s="24"/>
      <c r="J181" s="1"/>
      <c r="K181" s="24"/>
      <c r="L181" s="24"/>
      <c r="M181" s="24"/>
      <c r="N181" s="24"/>
      <c r="O181" s="24"/>
      <c r="P181" s="9"/>
    </row>
    <row r="182" customFormat="false" ht="12.75" hidden="false" customHeight="false" outlineLevel="0" collapsed="false">
      <c r="A182" s="23"/>
      <c r="B182" s="24"/>
      <c r="C182" s="25"/>
      <c r="D182" s="24"/>
      <c r="E182" s="24"/>
      <c r="F182" s="26"/>
      <c r="G182" s="7"/>
      <c r="H182" s="1"/>
      <c r="I182" s="24"/>
      <c r="J182" s="1"/>
      <c r="K182" s="24"/>
      <c r="L182" s="24"/>
      <c r="M182" s="24"/>
      <c r="N182" s="24"/>
      <c r="O182" s="24"/>
      <c r="P182" s="9"/>
    </row>
    <row r="183" customFormat="false" ht="12.75" hidden="false" customHeight="false" outlineLevel="0" collapsed="false">
      <c r="A183" s="23"/>
      <c r="B183" s="24"/>
      <c r="C183" s="25"/>
      <c r="D183" s="24"/>
      <c r="E183" s="24"/>
      <c r="F183" s="26"/>
      <c r="G183" s="7"/>
      <c r="H183" s="1"/>
      <c r="I183" s="24"/>
      <c r="J183" s="1"/>
      <c r="K183" s="24"/>
      <c r="L183" s="24"/>
      <c r="M183" s="24"/>
      <c r="N183" s="24"/>
      <c r="O183" s="24"/>
      <c r="P183" s="9"/>
    </row>
    <row r="184" customFormat="false" ht="12.75" hidden="false" customHeight="false" outlineLevel="0" collapsed="false">
      <c r="A184" s="23"/>
      <c r="B184" s="24"/>
      <c r="C184" s="25"/>
      <c r="D184" s="24"/>
      <c r="E184" s="24"/>
      <c r="F184" s="26"/>
      <c r="G184" s="7"/>
      <c r="H184" s="1"/>
      <c r="I184" s="24"/>
      <c r="J184" s="1"/>
      <c r="K184" s="24"/>
      <c r="L184" s="24"/>
      <c r="M184" s="24"/>
      <c r="N184" s="24"/>
      <c r="O184" s="24"/>
      <c r="P184" s="9"/>
    </row>
    <row r="185" customFormat="false" ht="12.75" hidden="false" customHeight="false" outlineLevel="0" collapsed="false">
      <c r="A185" s="23"/>
      <c r="B185" s="24"/>
      <c r="C185" s="25"/>
      <c r="D185" s="24"/>
      <c r="E185" s="24"/>
      <c r="F185" s="26"/>
      <c r="G185" s="7"/>
      <c r="H185" s="1"/>
      <c r="I185" s="24"/>
      <c r="J185" s="1"/>
      <c r="K185" s="24"/>
      <c r="L185" s="24"/>
      <c r="M185" s="24"/>
      <c r="N185" s="24"/>
      <c r="O185" s="24"/>
      <c r="P185" s="9"/>
    </row>
    <row r="186" customFormat="false" ht="12.75" hidden="false" customHeight="false" outlineLevel="0" collapsed="false">
      <c r="A186" s="23"/>
      <c r="B186" s="24"/>
      <c r="C186" s="25"/>
      <c r="D186" s="24"/>
      <c r="E186" s="24"/>
      <c r="F186" s="26"/>
      <c r="G186" s="7"/>
      <c r="H186" s="1"/>
      <c r="I186" s="24"/>
      <c r="J186" s="1"/>
      <c r="K186" s="24"/>
      <c r="L186" s="24"/>
      <c r="M186" s="24"/>
      <c r="N186" s="24"/>
      <c r="O186" s="24"/>
      <c r="P186" s="9"/>
    </row>
    <row r="187" customFormat="false" ht="12.75" hidden="false" customHeight="false" outlineLevel="0" collapsed="false">
      <c r="A187" s="23"/>
      <c r="B187" s="24"/>
      <c r="C187" s="25"/>
      <c r="D187" s="24"/>
      <c r="E187" s="24"/>
      <c r="F187" s="26"/>
      <c r="G187" s="7"/>
      <c r="H187" s="1"/>
      <c r="I187" s="24"/>
      <c r="J187" s="1"/>
      <c r="K187" s="24"/>
      <c r="L187" s="24"/>
      <c r="M187" s="24"/>
      <c r="N187" s="24"/>
      <c r="O187" s="24"/>
      <c r="P187" s="9"/>
    </row>
    <row r="188" customFormat="false" ht="12.75" hidden="false" customHeight="false" outlineLevel="0" collapsed="false">
      <c r="A188" s="23"/>
      <c r="B188" s="24"/>
      <c r="C188" s="25"/>
      <c r="D188" s="24"/>
      <c r="E188" s="24"/>
      <c r="F188" s="26"/>
      <c r="G188" s="7"/>
      <c r="H188" s="1"/>
      <c r="I188" s="24"/>
      <c r="J188" s="1"/>
      <c r="K188" s="24"/>
      <c r="L188" s="24"/>
      <c r="M188" s="24"/>
      <c r="N188" s="24"/>
      <c r="O188" s="24"/>
      <c r="P188" s="9"/>
    </row>
    <row r="189" customFormat="false" ht="12.75" hidden="false" customHeight="false" outlineLevel="0" collapsed="false">
      <c r="A189" s="10"/>
      <c r="G189" s="7"/>
      <c r="H189" s="1"/>
      <c r="J189" s="1"/>
      <c r="K189" s="24"/>
      <c r="L189" s="24"/>
      <c r="M189" s="24"/>
      <c r="N189" s="24"/>
      <c r="O189" s="24"/>
      <c r="P189" s="9"/>
    </row>
    <row r="190" customFormat="false" ht="12.75" hidden="false" customHeight="false" outlineLevel="0" collapsed="false">
      <c r="G190" s="7"/>
      <c r="H190" s="1"/>
      <c r="I190" s="8"/>
      <c r="J190" s="1"/>
      <c r="K190" s="24"/>
      <c r="L190" s="24"/>
      <c r="M190" s="24"/>
      <c r="N190" s="24"/>
      <c r="O190" s="24"/>
      <c r="P190" s="9"/>
    </row>
    <row r="191" customFormat="false" ht="12.75" hidden="false" customHeight="false" outlineLevel="0" collapsed="false">
      <c r="A191" s="19"/>
      <c r="G191" s="7"/>
      <c r="H191" s="1"/>
      <c r="J191" s="1"/>
      <c r="K191" s="24"/>
      <c r="L191" s="24"/>
      <c r="M191" s="24"/>
      <c r="N191" s="24"/>
      <c r="O191" s="24"/>
      <c r="P191" s="9"/>
    </row>
    <row r="192" customFormat="false" ht="12.75" hidden="false" customHeight="false" outlineLevel="0" collapsed="false">
      <c r="A192" s="19"/>
      <c r="G192" s="7"/>
      <c r="H192" s="1"/>
      <c r="J192" s="1"/>
      <c r="K192" s="24"/>
      <c r="L192" s="24"/>
      <c r="M192" s="24"/>
      <c r="N192" s="24"/>
      <c r="O192" s="24"/>
      <c r="P192" s="9"/>
    </row>
    <row r="193" customFormat="false" ht="12.75" hidden="false" customHeight="false" outlineLevel="0" collapsed="false">
      <c r="A193" s="23"/>
      <c r="B193" s="24"/>
      <c r="C193" s="25"/>
      <c r="D193" s="24"/>
      <c r="E193" s="24"/>
      <c r="F193" s="26"/>
      <c r="G193" s="7"/>
      <c r="H193" s="1"/>
      <c r="I193" s="24"/>
      <c r="J193" s="1"/>
      <c r="K193" s="24"/>
      <c r="L193" s="24"/>
      <c r="M193" s="24"/>
      <c r="N193" s="24"/>
      <c r="O193" s="24"/>
      <c r="P193" s="9"/>
    </row>
    <row r="194" customFormat="false" ht="12.75" hidden="false" customHeight="false" outlineLevel="0" collapsed="false">
      <c r="A194" s="23"/>
      <c r="B194" s="24"/>
      <c r="C194" s="25"/>
      <c r="D194" s="24"/>
      <c r="E194" s="24"/>
      <c r="F194" s="26"/>
      <c r="G194" s="7"/>
      <c r="H194" s="1"/>
      <c r="I194" s="24"/>
      <c r="J194" s="1"/>
      <c r="K194" s="24"/>
      <c r="L194" s="24"/>
      <c r="M194" s="24"/>
      <c r="N194" s="24"/>
      <c r="O194" s="24"/>
      <c r="P194" s="9"/>
    </row>
    <row r="195" customFormat="false" ht="12.75" hidden="false" customHeight="false" outlineLevel="0" collapsed="false">
      <c r="A195" s="23"/>
      <c r="B195" s="24"/>
      <c r="C195" s="25"/>
      <c r="D195" s="24"/>
      <c r="E195" s="24"/>
      <c r="F195" s="26"/>
      <c r="G195" s="7"/>
      <c r="H195" s="1"/>
      <c r="I195" s="24"/>
      <c r="J195" s="1"/>
      <c r="K195" s="24"/>
      <c r="L195" s="24"/>
      <c r="M195" s="24"/>
      <c r="N195" s="24"/>
      <c r="O195" s="24"/>
      <c r="P195" s="9"/>
    </row>
    <row r="196" customFormat="false" ht="12.75" hidden="false" customHeight="false" outlineLevel="0" collapsed="false">
      <c r="A196" s="23"/>
      <c r="B196" s="24"/>
      <c r="C196" s="25"/>
      <c r="D196" s="24"/>
      <c r="E196" s="24"/>
      <c r="F196" s="26"/>
      <c r="G196" s="7"/>
      <c r="H196" s="1"/>
      <c r="I196" s="24"/>
      <c r="J196" s="1"/>
      <c r="K196" s="24"/>
      <c r="L196" s="24"/>
      <c r="M196" s="24"/>
      <c r="N196" s="24"/>
      <c r="O196" s="24"/>
      <c r="P196" s="9"/>
    </row>
    <row r="197" customFormat="false" ht="12.75" hidden="false" customHeight="false" outlineLevel="0" collapsed="false">
      <c r="A197" s="23"/>
      <c r="B197" s="24"/>
      <c r="C197" s="25"/>
      <c r="D197" s="24"/>
      <c r="E197" s="24"/>
      <c r="F197" s="26"/>
      <c r="G197" s="7"/>
      <c r="H197" s="1"/>
      <c r="I197" s="24"/>
      <c r="J197" s="1"/>
      <c r="K197" s="24"/>
      <c r="L197" s="24"/>
      <c r="M197" s="24"/>
      <c r="N197" s="24"/>
      <c r="O197" s="24"/>
      <c r="P197" s="9"/>
    </row>
    <row r="198" customFormat="false" ht="12.75" hidden="false" customHeight="false" outlineLevel="0" collapsed="false">
      <c r="A198" s="23"/>
      <c r="B198" s="24"/>
      <c r="C198" s="25"/>
      <c r="D198" s="24"/>
      <c r="E198" s="24"/>
      <c r="F198" s="26"/>
      <c r="G198" s="7"/>
      <c r="H198" s="1"/>
      <c r="I198" s="24"/>
      <c r="J198" s="1"/>
      <c r="K198" s="24"/>
      <c r="L198" s="24"/>
      <c r="M198" s="24"/>
      <c r="N198" s="24"/>
      <c r="O198" s="24"/>
      <c r="P198" s="9"/>
    </row>
    <row r="199" customFormat="false" ht="12.75" hidden="false" customHeight="false" outlineLevel="0" collapsed="false">
      <c r="A199" s="19"/>
      <c r="G199" s="7"/>
      <c r="H199" s="1"/>
      <c r="J199" s="1"/>
      <c r="K199" s="24"/>
      <c r="L199" s="24"/>
      <c r="M199" s="24"/>
      <c r="N199" s="24"/>
      <c r="O199" s="24"/>
      <c r="P199" s="9"/>
    </row>
    <row r="200" customFormat="false" ht="12.75" hidden="false" customHeight="false" outlineLevel="0" collapsed="false">
      <c r="A200" s="19"/>
      <c r="G200" s="7"/>
      <c r="H200" s="1"/>
      <c r="J200" s="1"/>
      <c r="K200" s="24"/>
      <c r="L200" s="24"/>
      <c r="M200" s="24"/>
      <c r="N200" s="24"/>
      <c r="O200" s="24"/>
      <c r="P200" s="9"/>
    </row>
    <row r="201" customFormat="false" ht="12.75" hidden="false" customHeight="false" outlineLevel="0" collapsed="false">
      <c r="A201" s="19"/>
      <c r="G201" s="7"/>
      <c r="H201" s="1"/>
      <c r="J201" s="1"/>
      <c r="K201" s="24"/>
      <c r="L201" s="24"/>
      <c r="M201" s="24"/>
      <c r="N201" s="24"/>
      <c r="O201" s="24"/>
      <c r="P201" s="9"/>
    </row>
    <row r="202" customFormat="false" ht="12.75" hidden="false" customHeight="false" outlineLevel="0" collapsed="false">
      <c r="A202" s="10"/>
      <c r="G202" s="7"/>
      <c r="H202" s="1"/>
      <c r="J202" s="1"/>
      <c r="K202" s="24"/>
      <c r="L202" s="24"/>
      <c r="M202" s="24"/>
      <c r="N202" s="24"/>
      <c r="O202" s="24"/>
      <c r="P202" s="9"/>
    </row>
    <row r="203" customFormat="false" ht="12.75" hidden="false" customHeight="false" outlineLevel="0" collapsed="false">
      <c r="A203" s="23"/>
      <c r="B203" s="24"/>
      <c r="C203" s="25"/>
      <c r="D203" s="24"/>
      <c r="E203" s="24"/>
      <c r="F203" s="26"/>
      <c r="G203" s="7"/>
      <c r="H203" s="1"/>
      <c r="I203" s="24"/>
      <c r="J203" s="1"/>
      <c r="K203" s="24"/>
      <c r="L203" s="24"/>
      <c r="M203" s="24"/>
      <c r="N203" s="24"/>
      <c r="O203" s="24"/>
      <c r="P203" s="9"/>
    </row>
    <row r="204" customFormat="false" ht="12.75" hidden="false" customHeight="false" outlineLevel="0" collapsed="false">
      <c r="A204" s="23"/>
      <c r="B204" s="24"/>
      <c r="C204" s="25"/>
      <c r="D204" s="24"/>
      <c r="E204" s="24"/>
      <c r="F204" s="26"/>
      <c r="G204" s="7"/>
      <c r="H204" s="1"/>
      <c r="I204" s="24"/>
      <c r="J204" s="1"/>
      <c r="K204" s="24"/>
      <c r="L204" s="24"/>
      <c r="M204" s="24"/>
      <c r="N204" s="24"/>
      <c r="O204" s="24"/>
      <c r="P204" s="9"/>
    </row>
    <row r="205" customFormat="false" ht="12.75" hidden="false" customHeight="false" outlineLevel="0" collapsed="false">
      <c r="H205" s="1"/>
      <c r="J205" s="1"/>
      <c r="K205" s="24"/>
      <c r="L205" s="24"/>
      <c r="M205" s="24"/>
      <c r="N205" s="24"/>
      <c r="O205" s="24"/>
      <c r="P205" s="9"/>
    </row>
    <row r="206" customFormat="false" ht="12.75" hidden="false" customHeight="false" outlineLevel="0" collapsed="false">
      <c r="G206" s="7"/>
      <c r="H206" s="1"/>
      <c r="I206" s="11"/>
      <c r="J206" s="1"/>
      <c r="K206" s="24"/>
      <c r="L206" s="24"/>
      <c r="M206" s="24"/>
      <c r="N206" s="24"/>
      <c r="O206" s="24"/>
      <c r="P206" s="9"/>
    </row>
    <row r="207" customFormat="false" ht="12.75" hidden="false" customHeight="false" outlineLevel="0" collapsed="false">
      <c r="A207" s="23"/>
      <c r="B207" s="24"/>
      <c r="C207" s="25"/>
      <c r="D207" s="24"/>
      <c r="E207" s="24"/>
      <c r="F207" s="26"/>
      <c r="G207" s="7"/>
      <c r="H207" s="1"/>
      <c r="I207" s="24"/>
      <c r="J207" s="1"/>
      <c r="K207" s="24"/>
      <c r="L207" s="24"/>
      <c r="M207" s="24"/>
      <c r="N207" s="24"/>
      <c r="O207" s="24"/>
      <c r="P207" s="9"/>
    </row>
    <row r="208" customFormat="false" ht="12.75" hidden="false" customHeight="false" outlineLevel="0" collapsed="false">
      <c r="C208" s="0"/>
      <c r="G208" s="7"/>
      <c r="H208" s="1"/>
      <c r="I208" s="11"/>
      <c r="J208" s="1"/>
      <c r="K208" s="24"/>
      <c r="L208" s="24"/>
      <c r="M208" s="24"/>
      <c r="N208" s="24"/>
      <c r="O208" s="24"/>
      <c r="P208" s="9"/>
    </row>
    <row r="209" customFormat="false" ht="12.75" hidden="false" customHeight="false" outlineLevel="0" collapsed="false">
      <c r="H209" s="1"/>
      <c r="J209" s="1"/>
      <c r="K209" s="24"/>
      <c r="L209" s="24"/>
      <c r="M209" s="24"/>
      <c r="N209" s="24"/>
      <c r="O209" s="24"/>
      <c r="P209" s="9"/>
    </row>
    <row r="210" customFormat="false" ht="12.75" hidden="false" customHeight="false" outlineLevel="0" collapsed="false">
      <c r="G210" s="7"/>
      <c r="H210" s="1"/>
      <c r="I210" s="8"/>
      <c r="J210" s="1"/>
      <c r="K210" s="24"/>
      <c r="L210" s="24"/>
      <c r="M210" s="24"/>
      <c r="N210" s="24"/>
      <c r="O210" s="24"/>
      <c r="P210" s="9"/>
    </row>
    <row r="211" customFormat="false" ht="12.75" hidden="false" customHeight="false" outlineLevel="0" collapsed="false">
      <c r="G211" s="7"/>
      <c r="H211" s="1"/>
      <c r="J211" s="1"/>
      <c r="K211" s="24"/>
      <c r="L211" s="24"/>
      <c r="M211" s="24"/>
      <c r="N211" s="24"/>
      <c r="O211" s="24"/>
      <c r="P211" s="9"/>
    </row>
    <row r="212" customFormat="false" ht="12.75" hidden="false" customHeight="false" outlineLevel="0" collapsed="false">
      <c r="G212" s="7"/>
      <c r="H212" s="1"/>
      <c r="I212" s="11"/>
      <c r="J212" s="1"/>
      <c r="K212" s="24"/>
      <c r="L212" s="24"/>
      <c r="M212" s="24"/>
      <c r="N212" s="24"/>
      <c r="O212" s="24"/>
      <c r="P212" s="9"/>
    </row>
    <row r="213" customFormat="false" ht="12.75" hidden="false" customHeight="false" outlineLevel="0" collapsed="false">
      <c r="G213" s="7"/>
      <c r="H213" s="1"/>
      <c r="I213" s="8"/>
      <c r="J213" s="1"/>
      <c r="K213" s="24"/>
      <c r="L213" s="24"/>
      <c r="M213" s="24"/>
      <c r="N213" s="24"/>
      <c r="O213" s="24"/>
      <c r="P213" s="9"/>
    </row>
    <row r="214" customFormat="false" ht="12.75" hidden="false" customHeight="false" outlineLevel="0" collapsed="false">
      <c r="H214" s="1"/>
      <c r="J214" s="1"/>
      <c r="K214" s="24"/>
      <c r="L214" s="24"/>
      <c r="M214" s="24"/>
      <c r="N214" s="24"/>
      <c r="O214" s="24"/>
      <c r="P214" s="9"/>
    </row>
    <row r="215" customFormat="false" ht="12.75" hidden="false" customHeight="false" outlineLevel="0" collapsed="false">
      <c r="A215" s="19"/>
      <c r="G215" s="7"/>
      <c r="H215" s="1"/>
      <c r="J215" s="1"/>
      <c r="K215" s="24"/>
      <c r="L215" s="24"/>
      <c r="M215" s="24"/>
      <c r="N215" s="24"/>
      <c r="O215" s="24"/>
      <c r="P215" s="9"/>
    </row>
    <row r="216" customFormat="false" ht="12.75" hidden="false" customHeight="false" outlineLevel="0" collapsed="false">
      <c r="G216" s="7"/>
      <c r="H216" s="1"/>
      <c r="I216" s="8"/>
      <c r="J216" s="1"/>
      <c r="K216" s="24"/>
      <c r="L216" s="24"/>
      <c r="M216" s="24"/>
      <c r="N216" s="24"/>
      <c r="O216" s="24"/>
      <c r="P216" s="9"/>
    </row>
    <row r="217" customFormat="false" ht="12.75" hidden="false" customHeight="false" outlineLevel="0" collapsed="false">
      <c r="A217" s="19"/>
      <c r="G217" s="7"/>
      <c r="H217" s="1"/>
      <c r="J217" s="1"/>
      <c r="K217" s="24"/>
      <c r="L217" s="24"/>
      <c r="M217" s="24"/>
      <c r="N217" s="24"/>
      <c r="O217" s="24"/>
      <c r="P217" s="9"/>
    </row>
    <row r="218" customFormat="false" ht="12.75" hidden="false" customHeight="false" outlineLevel="0" collapsed="false">
      <c r="A218" s="10"/>
      <c r="G218" s="7"/>
      <c r="H218" s="1"/>
      <c r="J218" s="1"/>
      <c r="K218" s="24"/>
      <c r="L218" s="24"/>
      <c r="M218" s="24"/>
      <c r="N218" s="24"/>
      <c r="O218" s="24"/>
      <c r="P218" s="9"/>
    </row>
    <row r="219" customFormat="false" ht="12.75" hidden="false" customHeight="false" outlineLevel="0" collapsed="false">
      <c r="G219" s="7"/>
      <c r="H219" s="1"/>
      <c r="J219" s="1"/>
      <c r="K219" s="24"/>
      <c r="L219" s="24"/>
      <c r="M219" s="24"/>
      <c r="N219" s="24"/>
      <c r="O219" s="24"/>
      <c r="P219" s="9"/>
    </row>
    <row r="220" customFormat="false" ht="12.75" hidden="false" customHeight="false" outlineLevel="0" collapsed="false">
      <c r="A220" s="19"/>
      <c r="G220" s="7"/>
      <c r="H220" s="1"/>
      <c r="J220" s="1"/>
      <c r="K220" s="24"/>
      <c r="L220" s="24"/>
      <c r="M220" s="24"/>
      <c r="N220" s="24"/>
      <c r="O220" s="24"/>
      <c r="P220" s="9"/>
    </row>
    <row r="221" customFormat="false" ht="12.75" hidden="false" customHeight="false" outlineLevel="0" collapsed="false">
      <c r="A221" s="23"/>
      <c r="B221" s="24"/>
      <c r="C221" s="25"/>
      <c r="D221" s="24"/>
      <c r="E221" s="24"/>
      <c r="F221" s="26"/>
      <c r="G221" s="7"/>
      <c r="H221" s="1"/>
      <c r="I221" s="24"/>
      <c r="J221" s="1"/>
      <c r="K221" s="24"/>
      <c r="L221" s="24"/>
      <c r="M221" s="24"/>
      <c r="N221" s="24"/>
      <c r="O221" s="24"/>
      <c r="P221" s="9"/>
    </row>
    <row r="222" customFormat="false" ht="12.75" hidden="false" customHeight="false" outlineLevel="0" collapsed="false">
      <c r="A222" s="23"/>
      <c r="B222" s="24"/>
      <c r="C222" s="25"/>
      <c r="D222" s="24"/>
      <c r="E222" s="24"/>
      <c r="F222" s="26"/>
      <c r="G222" s="7"/>
      <c r="H222" s="1"/>
      <c r="I222" s="24"/>
      <c r="J222" s="1"/>
      <c r="K222" s="24"/>
      <c r="L222" s="24"/>
      <c r="M222" s="24"/>
      <c r="N222" s="24"/>
      <c r="O222" s="24"/>
      <c r="P222" s="9"/>
    </row>
    <row r="223" customFormat="false" ht="12.75" hidden="false" customHeight="false" outlineLevel="0" collapsed="false">
      <c r="A223" s="23"/>
      <c r="B223" s="24"/>
      <c r="C223" s="25"/>
      <c r="D223" s="24"/>
      <c r="E223" s="24"/>
      <c r="F223" s="26"/>
      <c r="G223" s="7"/>
      <c r="H223" s="1"/>
      <c r="I223" s="24"/>
      <c r="J223" s="1"/>
      <c r="K223" s="24"/>
      <c r="L223" s="24"/>
      <c r="M223" s="24"/>
      <c r="N223" s="24"/>
      <c r="O223" s="24"/>
      <c r="P223" s="9"/>
    </row>
    <row r="224" customFormat="false" ht="12.75" hidden="false" customHeight="false" outlineLevel="0" collapsed="false">
      <c r="A224" s="23"/>
      <c r="B224" s="24"/>
      <c r="C224" s="25"/>
      <c r="D224" s="24"/>
      <c r="E224" s="24"/>
      <c r="F224" s="26"/>
      <c r="G224" s="7"/>
      <c r="H224" s="1"/>
      <c r="I224" s="24"/>
      <c r="J224" s="1"/>
      <c r="K224" s="24"/>
      <c r="L224" s="24"/>
      <c r="M224" s="24"/>
      <c r="N224" s="24"/>
      <c r="O224" s="24"/>
      <c r="P224" s="9"/>
    </row>
    <row r="225" customFormat="false" ht="12.75" hidden="false" customHeight="false" outlineLevel="0" collapsed="false">
      <c r="A225" s="23"/>
      <c r="B225" s="24"/>
      <c r="C225" s="25"/>
      <c r="D225" s="24"/>
      <c r="E225" s="24"/>
      <c r="F225" s="26"/>
      <c r="G225" s="7"/>
      <c r="H225" s="1"/>
      <c r="I225" s="24"/>
      <c r="J225" s="1"/>
      <c r="K225" s="24"/>
      <c r="L225" s="24"/>
      <c r="M225" s="24"/>
      <c r="N225" s="24"/>
      <c r="O225" s="24"/>
      <c r="P225" s="9"/>
    </row>
    <row r="226" customFormat="false" ht="12.75" hidden="false" customHeight="false" outlineLevel="0" collapsed="false">
      <c r="A226" s="23"/>
      <c r="B226" s="24"/>
      <c r="C226" s="25"/>
      <c r="D226" s="24"/>
      <c r="E226" s="24"/>
      <c r="F226" s="26"/>
      <c r="G226" s="7"/>
      <c r="H226" s="1"/>
      <c r="I226" s="24"/>
      <c r="J226" s="1"/>
      <c r="K226" s="24"/>
      <c r="L226" s="24"/>
      <c r="M226" s="24"/>
      <c r="N226" s="24"/>
      <c r="O226" s="24"/>
      <c r="P226" s="9"/>
    </row>
    <row r="227" customFormat="false" ht="12.75" hidden="false" customHeight="false" outlineLevel="0" collapsed="false">
      <c r="A227" s="23"/>
      <c r="B227" s="24"/>
      <c r="C227" s="25"/>
      <c r="D227" s="24"/>
      <c r="E227" s="24"/>
      <c r="F227" s="26"/>
      <c r="G227" s="7"/>
      <c r="H227" s="1"/>
      <c r="I227" s="24"/>
      <c r="J227" s="1"/>
      <c r="K227" s="24"/>
      <c r="L227" s="24"/>
      <c r="M227" s="24"/>
      <c r="N227" s="24"/>
      <c r="O227" s="24"/>
      <c r="P227" s="9"/>
    </row>
    <row r="228" customFormat="false" ht="12.75" hidden="false" customHeight="false" outlineLevel="0" collapsed="false">
      <c r="A228" s="23"/>
      <c r="B228" s="24"/>
      <c r="C228" s="25"/>
      <c r="D228" s="24"/>
      <c r="E228" s="24"/>
      <c r="F228" s="26"/>
      <c r="G228" s="7"/>
      <c r="H228" s="1"/>
      <c r="I228" s="24"/>
      <c r="J228" s="1"/>
      <c r="K228" s="24"/>
      <c r="L228" s="24"/>
      <c r="M228" s="24"/>
      <c r="N228" s="24"/>
      <c r="O228" s="24"/>
      <c r="P228" s="9"/>
    </row>
    <row r="229" customFormat="false" ht="12.75" hidden="false" customHeight="false" outlineLevel="0" collapsed="false">
      <c r="A229" s="23"/>
      <c r="B229" s="24"/>
      <c r="C229" s="25"/>
      <c r="D229" s="24"/>
      <c r="E229" s="24"/>
      <c r="F229" s="26"/>
      <c r="G229" s="7"/>
      <c r="H229" s="1"/>
      <c r="I229" s="24"/>
      <c r="J229" s="1"/>
      <c r="K229" s="24"/>
      <c r="L229" s="24"/>
      <c r="M229" s="24"/>
      <c r="N229" s="24"/>
      <c r="O229" s="24"/>
      <c r="P229" s="9"/>
    </row>
    <row r="230" customFormat="false" ht="12.75" hidden="false" customHeight="false" outlineLevel="0" collapsed="false">
      <c r="A230" s="23"/>
      <c r="B230" s="24"/>
      <c r="C230" s="25"/>
      <c r="D230" s="24"/>
      <c r="E230" s="24"/>
      <c r="F230" s="26"/>
      <c r="G230" s="7"/>
      <c r="H230" s="1"/>
      <c r="I230" s="24"/>
      <c r="J230" s="1"/>
      <c r="K230" s="24"/>
      <c r="L230" s="24"/>
      <c r="M230" s="24"/>
      <c r="N230" s="24"/>
      <c r="O230" s="24"/>
      <c r="P230" s="9"/>
    </row>
    <row r="231" customFormat="false" ht="12.75" hidden="false" customHeight="false" outlineLevel="0" collapsed="false">
      <c r="A231" s="19"/>
      <c r="G231" s="7"/>
      <c r="H231" s="1"/>
      <c r="J231" s="1"/>
      <c r="K231" s="24"/>
      <c r="L231" s="24"/>
      <c r="M231" s="24"/>
      <c r="N231" s="24"/>
      <c r="O231" s="24"/>
      <c r="P231" s="9"/>
    </row>
    <row r="232" customFormat="false" ht="12.75" hidden="false" customHeight="false" outlineLevel="0" collapsed="false">
      <c r="G232" s="7"/>
      <c r="H232" s="1"/>
      <c r="J232" s="1"/>
      <c r="K232" s="24"/>
      <c r="L232" s="24"/>
      <c r="M232" s="24"/>
      <c r="N232" s="24"/>
      <c r="O232" s="24"/>
      <c r="P232" s="9"/>
    </row>
    <row r="233" customFormat="false" ht="12.75" hidden="false" customHeight="false" outlineLevel="0" collapsed="false">
      <c r="G233" s="7"/>
      <c r="H233" s="1"/>
      <c r="I233" s="8"/>
      <c r="J233" s="1"/>
      <c r="K233" s="24"/>
      <c r="L233" s="24"/>
      <c r="M233" s="24"/>
      <c r="N233" s="24"/>
      <c r="O233" s="24"/>
      <c r="P233" s="9"/>
    </row>
    <row r="234" customFormat="false" ht="12.75" hidden="false" customHeight="false" outlineLevel="0" collapsed="false">
      <c r="A234" s="23"/>
      <c r="B234" s="24"/>
      <c r="C234" s="25"/>
      <c r="D234" s="24"/>
      <c r="E234" s="24"/>
      <c r="F234" s="26"/>
      <c r="G234" s="7"/>
      <c r="H234" s="1"/>
      <c r="I234" s="24"/>
      <c r="J234" s="1"/>
      <c r="K234" s="24"/>
      <c r="L234" s="24"/>
      <c r="M234" s="24"/>
      <c r="N234" s="24"/>
      <c r="O234" s="24"/>
      <c r="P234" s="9"/>
    </row>
    <row r="235" customFormat="false" ht="12.75" hidden="false" customHeight="false" outlineLevel="0" collapsed="false">
      <c r="A235" s="23"/>
      <c r="B235" s="24"/>
      <c r="C235" s="25"/>
      <c r="D235" s="24"/>
      <c r="E235" s="24"/>
      <c r="F235" s="26"/>
      <c r="G235" s="7"/>
      <c r="H235" s="1"/>
      <c r="I235" s="24"/>
      <c r="J235" s="1"/>
      <c r="K235" s="24"/>
      <c r="L235" s="24"/>
      <c r="M235" s="24"/>
      <c r="N235" s="24"/>
      <c r="O235" s="24"/>
      <c r="P235" s="9"/>
    </row>
    <row r="236" customFormat="false" ht="12.75" hidden="false" customHeight="false" outlineLevel="0" collapsed="false">
      <c r="A236" s="23"/>
      <c r="B236" s="24"/>
      <c r="C236" s="25"/>
      <c r="D236" s="24"/>
      <c r="E236" s="24"/>
      <c r="F236" s="26"/>
      <c r="G236" s="7"/>
      <c r="H236" s="1"/>
      <c r="I236" s="24"/>
      <c r="J236" s="1"/>
      <c r="K236" s="24"/>
      <c r="L236" s="24"/>
      <c r="M236" s="24"/>
      <c r="N236" s="24"/>
      <c r="O236" s="24"/>
      <c r="P236" s="9"/>
    </row>
    <row r="237" customFormat="false" ht="12.75" hidden="false" customHeight="false" outlineLevel="0" collapsed="false">
      <c r="A237" s="23"/>
      <c r="B237" s="24"/>
      <c r="C237" s="25"/>
      <c r="D237" s="24"/>
      <c r="E237" s="24"/>
      <c r="F237" s="26"/>
      <c r="G237" s="7"/>
      <c r="H237" s="1"/>
      <c r="I237" s="24"/>
      <c r="J237" s="1"/>
      <c r="K237" s="24"/>
      <c r="L237" s="24"/>
      <c r="M237" s="24"/>
      <c r="N237" s="24"/>
      <c r="O237" s="24"/>
      <c r="P237" s="9"/>
    </row>
    <row r="238" customFormat="false" ht="12.75" hidden="false" customHeight="false" outlineLevel="0" collapsed="false">
      <c r="A238" s="23"/>
      <c r="B238" s="24"/>
      <c r="C238" s="25"/>
      <c r="D238" s="24"/>
      <c r="E238" s="24"/>
      <c r="F238" s="26"/>
      <c r="G238" s="7"/>
      <c r="H238" s="1"/>
      <c r="I238" s="24"/>
      <c r="J238" s="1"/>
      <c r="K238" s="24"/>
      <c r="L238" s="24"/>
      <c r="M238" s="24"/>
      <c r="N238" s="24"/>
      <c r="O238" s="24"/>
      <c r="P238" s="9"/>
    </row>
    <row r="239" customFormat="false" ht="12.75" hidden="false" customHeight="false" outlineLevel="0" collapsed="false">
      <c r="A239" s="23"/>
      <c r="B239" s="24"/>
      <c r="C239" s="25"/>
      <c r="D239" s="24"/>
      <c r="E239" s="24"/>
      <c r="F239" s="26"/>
      <c r="G239" s="7"/>
      <c r="H239" s="1"/>
      <c r="I239" s="24"/>
      <c r="J239" s="1"/>
      <c r="K239" s="24"/>
      <c r="L239" s="24"/>
      <c r="M239" s="24"/>
      <c r="N239" s="24"/>
      <c r="O239" s="24"/>
      <c r="P239" s="9"/>
    </row>
    <row r="240" customFormat="false" ht="12.75" hidden="false" customHeight="false" outlineLevel="0" collapsed="false">
      <c r="A240" s="23"/>
      <c r="B240" s="24"/>
      <c r="C240" s="25"/>
      <c r="D240" s="24"/>
      <c r="E240" s="24"/>
      <c r="F240" s="26"/>
      <c r="G240" s="7"/>
      <c r="H240" s="1"/>
      <c r="I240" s="24"/>
      <c r="J240" s="1"/>
      <c r="K240" s="24"/>
      <c r="L240" s="24"/>
      <c r="M240" s="24"/>
      <c r="N240" s="24"/>
      <c r="O240" s="24"/>
      <c r="P240" s="9"/>
    </row>
    <row r="241" customFormat="false" ht="12.75" hidden="false" customHeight="false" outlineLevel="0" collapsed="false">
      <c r="A241" s="19"/>
      <c r="G241" s="7"/>
      <c r="H241" s="1"/>
      <c r="J241" s="1"/>
      <c r="K241" s="24"/>
      <c r="L241" s="24"/>
      <c r="M241" s="24"/>
      <c r="N241" s="24"/>
      <c r="O241" s="24"/>
      <c r="P241" s="9"/>
    </row>
    <row r="242" customFormat="false" ht="12.75" hidden="false" customHeight="false" outlineLevel="0" collapsed="false">
      <c r="A242" s="19"/>
      <c r="G242" s="7"/>
      <c r="H242" s="1"/>
      <c r="J242" s="1"/>
      <c r="K242" s="24"/>
      <c r="L242" s="24"/>
      <c r="M242" s="24"/>
      <c r="N242" s="24"/>
      <c r="O242" s="24"/>
      <c r="P242" s="9"/>
    </row>
    <row r="243" customFormat="false" ht="12.75" hidden="false" customHeight="false" outlineLevel="0" collapsed="false">
      <c r="A243" s="19"/>
      <c r="G243" s="7"/>
      <c r="H243" s="1"/>
      <c r="J243" s="1"/>
      <c r="K243" s="24"/>
      <c r="L243" s="24"/>
      <c r="M243" s="24"/>
      <c r="N243" s="24"/>
      <c r="O243" s="24"/>
      <c r="P243" s="9"/>
    </row>
    <row r="244" customFormat="false" ht="12.75" hidden="false" customHeight="false" outlineLevel="0" collapsed="false">
      <c r="A244" s="19"/>
      <c r="G244" s="7"/>
      <c r="H244" s="1"/>
      <c r="J244" s="1"/>
      <c r="K244" s="24"/>
      <c r="L244" s="24"/>
      <c r="M244" s="24"/>
      <c r="N244" s="24"/>
      <c r="O244" s="24"/>
      <c r="P244" s="9"/>
    </row>
    <row r="245" customFormat="false" ht="12.75" hidden="false" customHeight="false" outlineLevel="0" collapsed="false">
      <c r="A245" s="10"/>
      <c r="G245" s="7"/>
      <c r="H245" s="1"/>
      <c r="J245" s="1"/>
      <c r="K245" s="24"/>
      <c r="L245" s="24"/>
      <c r="M245" s="24"/>
      <c r="N245" s="24"/>
      <c r="O245" s="24"/>
      <c r="P245" s="9"/>
    </row>
    <row r="246" customFormat="false" ht="12.75" hidden="false" customHeight="false" outlineLevel="0" collapsed="false">
      <c r="G246" s="7"/>
      <c r="H246" s="1"/>
      <c r="I246" s="8"/>
      <c r="J246" s="1"/>
      <c r="K246" s="24"/>
      <c r="L246" s="24"/>
      <c r="M246" s="24"/>
      <c r="N246" s="24"/>
      <c r="O246" s="24"/>
      <c r="P246" s="9"/>
    </row>
    <row r="247" customFormat="false" ht="12.75" hidden="false" customHeight="false" outlineLevel="0" collapsed="false">
      <c r="G247" s="7"/>
      <c r="H247" s="1"/>
      <c r="I247" s="8"/>
      <c r="J247" s="1"/>
      <c r="K247" s="24"/>
      <c r="L247" s="24"/>
      <c r="M247" s="24"/>
      <c r="N247" s="24"/>
      <c r="O247" s="24"/>
      <c r="P247" s="9"/>
    </row>
    <row r="248" customFormat="false" ht="12.75" hidden="false" customHeight="false" outlineLevel="0" collapsed="false">
      <c r="G248" s="7"/>
      <c r="H248" s="1"/>
      <c r="I248" s="8"/>
      <c r="J248" s="1"/>
      <c r="K248" s="24"/>
      <c r="L248" s="24"/>
      <c r="M248" s="24"/>
      <c r="N248" s="24"/>
      <c r="O248" s="24"/>
      <c r="P248" s="9"/>
    </row>
    <row r="249" customFormat="false" ht="12.75" hidden="false" customHeight="false" outlineLevel="0" collapsed="false">
      <c r="A249" s="19"/>
      <c r="G249" s="7"/>
      <c r="H249" s="1"/>
      <c r="J249" s="1"/>
      <c r="K249" s="24"/>
      <c r="L249" s="24"/>
      <c r="M249" s="24"/>
      <c r="N249" s="24"/>
      <c r="O249" s="24"/>
      <c r="P249" s="9"/>
    </row>
    <row r="250" customFormat="false" ht="12.75" hidden="false" customHeight="false" outlineLevel="0" collapsed="false">
      <c r="A250" s="23"/>
      <c r="B250" s="24"/>
      <c r="C250" s="25"/>
      <c r="D250" s="24"/>
      <c r="E250" s="24"/>
      <c r="F250" s="26"/>
      <c r="G250" s="7"/>
      <c r="H250" s="1"/>
      <c r="I250" s="24"/>
      <c r="J250" s="1"/>
      <c r="K250" s="24"/>
      <c r="L250" s="24"/>
      <c r="M250" s="24"/>
      <c r="N250" s="24"/>
      <c r="O250" s="24"/>
      <c r="P250" s="9"/>
    </row>
    <row r="251" customFormat="false" ht="12.75" hidden="false" customHeight="false" outlineLevel="0" collapsed="false">
      <c r="A251" s="23"/>
      <c r="B251" s="24"/>
      <c r="C251" s="25"/>
      <c r="D251" s="24"/>
      <c r="E251" s="24"/>
      <c r="F251" s="26"/>
      <c r="G251" s="7"/>
      <c r="H251" s="1"/>
      <c r="I251" s="24"/>
      <c r="J251" s="1"/>
      <c r="K251" s="24"/>
      <c r="L251" s="24"/>
      <c r="M251" s="24"/>
      <c r="N251" s="24"/>
      <c r="O251" s="24"/>
      <c r="P251" s="9"/>
    </row>
    <row r="252" customFormat="false" ht="12.75" hidden="false" customHeight="false" outlineLevel="0" collapsed="false">
      <c r="A252" s="19"/>
      <c r="G252" s="7"/>
      <c r="H252" s="1"/>
      <c r="J252" s="1"/>
      <c r="K252" s="24"/>
      <c r="L252" s="24"/>
      <c r="M252" s="24"/>
      <c r="N252" s="24"/>
      <c r="O252" s="24"/>
      <c r="P252" s="9"/>
    </row>
    <row r="253" customFormat="false" ht="12.75" hidden="false" customHeight="false" outlineLevel="0" collapsed="false">
      <c r="A253" s="19"/>
      <c r="G253" s="7"/>
      <c r="H253" s="1"/>
      <c r="J253" s="1"/>
      <c r="K253" s="24"/>
      <c r="L253" s="24"/>
      <c r="M253" s="24"/>
      <c r="N253" s="24"/>
      <c r="O253" s="24"/>
      <c r="P253" s="9"/>
    </row>
    <row r="254" customFormat="false" ht="12.75" hidden="false" customHeight="false" outlineLevel="0" collapsed="false">
      <c r="A254" s="19"/>
      <c r="G254" s="7"/>
      <c r="H254" s="1"/>
      <c r="J254" s="1"/>
      <c r="K254" s="24"/>
      <c r="L254" s="24"/>
      <c r="M254" s="24"/>
      <c r="N254" s="24"/>
      <c r="O254" s="24"/>
      <c r="P254" s="9"/>
    </row>
    <row r="255" customFormat="false" ht="12.75" hidden="false" customHeight="false" outlineLevel="0" collapsed="false">
      <c r="A255" s="19"/>
      <c r="G255" s="7"/>
      <c r="H255" s="1"/>
      <c r="J255" s="1"/>
      <c r="K255" s="24"/>
      <c r="L255" s="24"/>
      <c r="M255" s="24"/>
      <c r="N255" s="24"/>
      <c r="O255" s="24"/>
      <c r="P255" s="9"/>
    </row>
    <row r="256" customFormat="false" ht="12.75" hidden="false" customHeight="false" outlineLevel="0" collapsed="false">
      <c r="A256" s="19"/>
      <c r="G256" s="7"/>
      <c r="H256" s="1"/>
      <c r="J256" s="1"/>
      <c r="K256" s="24"/>
      <c r="L256" s="24"/>
      <c r="M256" s="24"/>
      <c r="N256" s="24"/>
      <c r="O256" s="24"/>
      <c r="P256" s="9"/>
    </row>
    <row r="257" customFormat="false" ht="12.75" hidden="false" customHeight="false" outlineLevel="0" collapsed="false">
      <c r="A257" s="19"/>
      <c r="G257" s="7"/>
      <c r="H257" s="1"/>
      <c r="J257" s="1"/>
      <c r="K257" s="24"/>
      <c r="L257" s="24"/>
      <c r="M257" s="24"/>
      <c r="N257" s="24"/>
      <c r="O257" s="24"/>
      <c r="P257" s="9"/>
    </row>
    <row r="258" customFormat="false" ht="12.75" hidden="false" customHeight="false" outlineLevel="0" collapsed="false">
      <c r="A258" s="19"/>
      <c r="G258" s="7"/>
      <c r="H258" s="1"/>
      <c r="I258" s="20"/>
      <c r="J258" s="1"/>
      <c r="K258" s="24"/>
      <c r="L258" s="24"/>
      <c r="M258" s="24"/>
      <c r="N258" s="24"/>
      <c r="O258" s="24"/>
      <c r="P258" s="9"/>
    </row>
    <row r="259" customFormat="false" ht="12.75" hidden="false" customHeight="false" outlineLevel="0" collapsed="false">
      <c r="G259" s="7"/>
      <c r="H259" s="1"/>
      <c r="I259" s="8"/>
      <c r="J259" s="1"/>
      <c r="K259" s="24"/>
      <c r="L259" s="24"/>
      <c r="M259" s="24"/>
      <c r="N259" s="24"/>
      <c r="O259" s="24"/>
      <c r="P259" s="9"/>
    </row>
    <row r="260" customFormat="false" ht="12.75" hidden="false" customHeight="false" outlineLevel="0" collapsed="false">
      <c r="H260" s="1"/>
      <c r="J260" s="1"/>
      <c r="K260" s="24"/>
      <c r="L260" s="24"/>
      <c r="M260" s="24"/>
      <c r="N260" s="24"/>
      <c r="O260" s="24"/>
      <c r="P260" s="9"/>
    </row>
    <row r="261" customFormat="false" ht="12.75" hidden="false" customHeight="false" outlineLevel="0" collapsed="false">
      <c r="G261" s="7"/>
      <c r="H261" s="1"/>
      <c r="I261" s="8"/>
      <c r="J261" s="1"/>
      <c r="K261" s="24"/>
      <c r="L261" s="24"/>
      <c r="M261" s="24"/>
      <c r="N261" s="24"/>
      <c r="O261" s="24"/>
      <c r="P261" s="9"/>
    </row>
    <row r="262" customFormat="false" ht="12.75" hidden="false" customHeight="false" outlineLevel="0" collapsed="false">
      <c r="A262" s="19"/>
      <c r="G262" s="7"/>
      <c r="H262" s="1"/>
      <c r="J262" s="1"/>
      <c r="K262" s="24"/>
      <c r="L262" s="24"/>
      <c r="M262" s="24"/>
      <c r="N262" s="24"/>
      <c r="O262" s="24"/>
      <c r="P262" s="9"/>
    </row>
    <row r="263" customFormat="false" ht="12.75" hidden="false" customHeight="false" outlineLevel="0" collapsed="false">
      <c r="G263" s="7"/>
      <c r="H263" s="1"/>
      <c r="I263" s="8"/>
      <c r="J263" s="1"/>
      <c r="K263" s="24"/>
      <c r="L263" s="24"/>
      <c r="M263" s="24"/>
      <c r="N263" s="24"/>
      <c r="O263" s="24"/>
      <c r="P263" s="9"/>
    </row>
    <row r="264" customFormat="false" ht="12.75" hidden="false" customHeight="false" outlineLevel="0" collapsed="false">
      <c r="A264" s="10"/>
      <c r="G264" s="7"/>
      <c r="H264" s="1"/>
      <c r="J264" s="1"/>
      <c r="K264" s="24"/>
      <c r="L264" s="24"/>
      <c r="M264" s="24"/>
      <c r="N264" s="24"/>
      <c r="O264" s="24"/>
      <c r="P264" s="9"/>
    </row>
    <row r="265" customFormat="false" ht="12.75" hidden="false" customHeight="false" outlineLevel="0" collapsed="false">
      <c r="F265" s="21"/>
      <c r="G265" s="7"/>
      <c r="H265" s="1"/>
      <c r="J265" s="1"/>
      <c r="K265" s="24"/>
      <c r="L265" s="24"/>
      <c r="M265" s="24"/>
      <c r="N265" s="24"/>
      <c r="O265" s="24"/>
      <c r="P265" s="9"/>
    </row>
    <row r="266" customFormat="false" ht="12.75" hidden="false" customHeight="false" outlineLevel="0" collapsed="false">
      <c r="G266" s="7"/>
      <c r="H266" s="1"/>
      <c r="I266" s="8"/>
      <c r="J266" s="1"/>
      <c r="K266" s="24"/>
      <c r="L266" s="24"/>
      <c r="M266" s="24"/>
      <c r="N266" s="24"/>
      <c r="O266" s="24"/>
      <c r="P266" s="9"/>
    </row>
    <row r="267" customFormat="false" ht="12.75" hidden="false" customHeight="false" outlineLevel="0" collapsed="false">
      <c r="G267" s="7"/>
      <c r="H267" s="1"/>
      <c r="I267" s="8"/>
      <c r="J267" s="1"/>
      <c r="K267" s="24"/>
      <c r="L267" s="24"/>
      <c r="M267" s="24"/>
      <c r="N267" s="24"/>
      <c r="O267" s="24"/>
      <c r="P267" s="9"/>
    </row>
    <row r="268" customFormat="false" ht="12.75" hidden="false" customHeight="false" outlineLevel="0" collapsed="false">
      <c r="A268" s="19"/>
      <c r="G268" s="7"/>
      <c r="H268" s="1"/>
      <c r="J268" s="1"/>
      <c r="K268" s="24"/>
      <c r="L268" s="24"/>
      <c r="M268" s="24"/>
      <c r="N268" s="24"/>
      <c r="O268" s="24"/>
      <c r="P268" s="9"/>
    </row>
    <row r="269" customFormat="false" ht="12.75" hidden="false" customHeight="false" outlineLevel="0" collapsed="false">
      <c r="A269" s="19"/>
      <c r="G269" s="7"/>
      <c r="H269" s="1"/>
      <c r="J269" s="1"/>
      <c r="K269" s="24"/>
      <c r="L269" s="24"/>
      <c r="M269" s="24"/>
      <c r="N269" s="24"/>
      <c r="O269" s="24"/>
      <c r="P269" s="9"/>
    </row>
    <row r="270" customFormat="false" ht="12.75" hidden="false" customHeight="false" outlineLevel="0" collapsed="false">
      <c r="G270" s="7"/>
      <c r="H270" s="1"/>
      <c r="I270" s="8"/>
      <c r="J270" s="1"/>
      <c r="K270" s="24"/>
      <c r="L270" s="24"/>
      <c r="M270" s="24"/>
      <c r="N270" s="24"/>
      <c r="O270" s="24"/>
      <c r="P270" s="9"/>
    </row>
    <row r="271" customFormat="false" ht="12.75" hidden="false" customHeight="false" outlineLevel="0" collapsed="false">
      <c r="A271" s="10"/>
      <c r="G271" s="7"/>
      <c r="H271" s="1"/>
      <c r="J271" s="1"/>
      <c r="K271" s="24"/>
      <c r="L271" s="24"/>
      <c r="M271" s="24"/>
      <c r="N271" s="24"/>
      <c r="O271" s="24"/>
      <c r="P271" s="9"/>
    </row>
    <row r="272" customFormat="false" ht="12.75" hidden="false" customHeight="false" outlineLevel="0" collapsed="false">
      <c r="G272" s="7"/>
      <c r="H272" s="1"/>
      <c r="J272" s="1"/>
      <c r="K272" s="24"/>
      <c r="L272" s="24"/>
      <c r="M272" s="24"/>
      <c r="N272" s="24"/>
      <c r="O272" s="24"/>
      <c r="P272" s="9"/>
    </row>
    <row r="273" customFormat="false" ht="12.75" hidden="false" customHeight="false" outlineLevel="0" collapsed="false">
      <c r="H273" s="1"/>
      <c r="J273" s="1"/>
      <c r="K273" s="24"/>
      <c r="L273" s="24"/>
      <c r="M273" s="24"/>
      <c r="N273" s="24"/>
      <c r="O273" s="24"/>
      <c r="P273" s="9"/>
    </row>
    <row r="274" customFormat="false" ht="12.75" hidden="false" customHeight="false" outlineLevel="0" collapsed="false">
      <c r="H274" s="1"/>
      <c r="J274" s="1"/>
      <c r="K274" s="24"/>
      <c r="L274" s="24"/>
      <c r="M274" s="24"/>
      <c r="N274" s="24"/>
      <c r="O274" s="24"/>
      <c r="P274" s="9"/>
    </row>
    <row r="275" customFormat="false" ht="12.75" hidden="false" customHeight="false" outlineLevel="0" collapsed="false">
      <c r="A275" s="19"/>
      <c r="G275" s="7"/>
      <c r="H275" s="1"/>
      <c r="J275" s="1"/>
      <c r="K275" s="24"/>
      <c r="L275" s="24"/>
      <c r="M275" s="24"/>
      <c r="N275" s="24"/>
      <c r="O275" s="24"/>
      <c r="P275" s="9"/>
    </row>
    <row r="276" customFormat="false" ht="12.75" hidden="false" customHeight="false" outlineLevel="0" collapsed="false">
      <c r="A276" s="19"/>
      <c r="G276" s="7"/>
      <c r="H276" s="1"/>
      <c r="J276" s="1"/>
      <c r="K276" s="24"/>
      <c r="L276" s="24"/>
      <c r="M276" s="24"/>
      <c r="N276" s="24"/>
      <c r="O276" s="24"/>
      <c r="P276" s="9"/>
    </row>
    <row r="277" customFormat="false" ht="12.75" hidden="false" customHeight="false" outlineLevel="0" collapsed="false">
      <c r="A277" s="19"/>
      <c r="G277" s="7"/>
      <c r="H277" s="1"/>
      <c r="J277" s="1"/>
      <c r="K277" s="24"/>
      <c r="L277" s="24"/>
      <c r="M277" s="24"/>
      <c r="N277" s="24"/>
      <c r="O277" s="24"/>
      <c r="P277" s="9"/>
    </row>
    <row r="278" customFormat="false" ht="12.75" hidden="false" customHeight="false" outlineLevel="0" collapsed="false">
      <c r="A278" s="23"/>
      <c r="B278" s="24"/>
      <c r="C278" s="25"/>
      <c r="D278" s="24"/>
      <c r="E278" s="24"/>
      <c r="F278" s="26"/>
      <c r="G278" s="7"/>
      <c r="H278" s="1"/>
      <c r="I278" s="24"/>
      <c r="J278" s="1"/>
      <c r="K278" s="24"/>
      <c r="L278" s="24"/>
      <c r="M278" s="24"/>
      <c r="N278" s="24"/>
      <c r="O278" s="24"/>
      <c r="P278" s="9"/>
    </row>
    <row r="279" customFormat="false" ht="12.75" hidden="false" customHeight="false" outlineLevel="0" collapsed="false">
      <c r="A279" s="23"/>
      <c r="B279" s="24"/>
      <c r="C279" s="25"/>
      <c r="D279" s="24"/>
      <c r="E279" s="24"/>
      <c r="F279" s="26"/>
      <c r="G279" s="7"/>
      <c r="H279" s="1"/>
      <c r="I279" s="24"/>
      <c r="J279" s="1"/>
      <c r="K279" s="24"/>
      <c r="L279" s="24"/>
      <c r="M279" s="24"/>
      <c r="N279" s="24"/>
      <c r="O279" s="24"/>
      <c r="P279" s="9"/>
    </row>
    <row r="280" customFormat="false" ht="12.75" hidden="false" customHeight="false" outlineLevel="0" collapsed="false">
      <c r="A280" s="23"/>
      <c r="B280" s="24"/>
      <c r="C280" s="25"/>
      <c r="D280" s="24"/>
      <c r="E280" s="24"/>
      <c r="F280" s="26"/>
      <c r="G280" s="7"/>
      <c r="H280" s="1"/>
      <c r="I280" s="24"/>
      <c r="J280" s="1"/>
      <c r="K280" s="24"/>
      <c r="L280" s="24"/>
      <c r="M280" s="24"/>
      <c r="N280" s="24"/>
      <c r="O280" s="24"/>
      <c r="P280" s="9"/>
    </row>
    <row r="281" customFormat="false" ht="12.75" hidden="false" customHeight="false" outlineLevel="0" collapsed="false">
      <c r="A281" s="23"/>
      <c r="B281" s="24"/>
      <c r="C281" s="25"/>
      <c r="D281" s="24"/>
      <c r="E281" s="24"/>
      <c r="F281" s="26"/>
      <c r="G281" s="7"/>
      <c r="H281" s="1"/>
      <c r="I281" s="24"/>
      <c r="J281" s="1"/>
      <c r="K281" s="24"/>
      <c r="L281" s="24"/>
      <c r="M281" s="24"/>
      <c r="N281" s="24"/>
      <c r="O281" s="24"/>
      <c r="P281" s="9"/>
    </row>
    <row r="282" customFormat="false" ht="12.75" hidden="false" customHeight="false" outlineLevel="0" collapsed="false">
      <c r="G282" s="7"/>
      <c r="H282" s="1"/>
      <c r="J282" s="1"/>
      <c r="K282" s="24"/>
      <c r="L282" s="24"/>
      <c r="M282" s="24"/>
      <c r="N282" s="24"/>
      <c r="O282" s="24"/>
      <c r="P282" s="9"/>
    </row>
    <row r="283" customFormat="false" ht="12.75" hidden="false" customHeight="false" outlineLevel="0" collapsed="false">
      <c r="G283" s="7"/>
      <c r="H283" s="1"/>
      <c r="I283" s="8"/>
      <c r="J283" s="1"/>
      <c r="K283" s="24"/>
      <c r="L283" s="24"/>
      <c r="M283" s="24"/>
      <c r="N283" s="24"/>
      <c r="O283" s="24"/>
      <c r="P283" s="9"/>
    </row>
    <row r="284" customFormat="false" ht="12.75" hidden="false" customHeight="false" outlineLevel="0" collapsed="false">
      <c r="A284" s="23"/>
      <c r="B284" s="24"/>
      <c r="C284" s="25"/>
      <c r="D284" s="24"/>
      <c r="E284" s="24"/>
      <c r="F284" s="26"/>
      <c r="G284" s="7"/>
      <c r="H284" s="1"/>
      <c r="I284" s="24"/>
      <c r="J284" s="1"/>
      <c r="K284" s="24"/>
      <c r="L284" s="24"/>
      <c r="M284" s="24"/>
      <c r="N284" s="24"/>
      <c r="O284" s="24"/>
      <c r="P284" s="9"/>
    </row>
    <row r="285" customFormat="false" ht="12.75" hidden="false" customHeight="false" outlineLevel="0" collapsed="false">
      <c r="A285" s="23"/>
      <c r="B285" s="24"/>
      <c r="C285" s="25"/>
      <c r="D285" s="24"/>
      <c r="E285" s="24"/>
      <c r="F285" s="26"/>
      <c r="G285" s="7"/>
      <c r="H285" s="1"/>
      <c r="I285" s="24"/>
      <c r="J285" s="1"/>
      <c r="K285" s="24"/>
      <c r="L285" s="24"/>
      <c r="M285" s="24"/>
      <c r="N285" s="24"/>
      <c r="O285" s="24"/>
      <c r="P285" s="9"/>
    </row>
    <row r="286" customFormat="false" ht="12.75" hidden="false" customHeight="false" outlineLevel="0" collapsed="false">
      <c r="A286" s="23"/>
      <c r="B286" s="24"/>
      <c r="C286" s="25"/>
      <c r="D286" s="24"/>
      <c r="E286" s="24"/>
      <c r="F286" s="26"/>
      <c r="G286" s="7"/>
      <c r="H286" s="1"/>
      <c r="I286" s="24"/>
      <c r="J286" s="1"/>
      <c r="K286" s="24"/>
      <c r="L286" s="24"/>
      <c r="M286" s="24"/>
      <c r="N286" s="24"/>
      <c r="O286" s="24"/>
      <c r="P286" s="9"/>
    </row>
    <row r="287" customFormat="false" ht="12.75" hidden="false" customHeight="false" outlineLevel="0" collapsed="false">
      <c r="A287" s="23"/>
      <c r="B287" s="24"/>
      <c r="C287" s="25"/>
      <c r="D287" s="24"/>
      <c r="E287" s="24"/>
      <c r="F287" s="26"/>
      <c r="G287" s="7"/>
      <c r="H287" s="1"/>
      <c r="I287" s="24"/>
      <c r="J287" s="1"/>
      <c r="K287" s="24"/>
      <c r="L287" s="24"/>
      <c r="M287" s="24"/>
      <c r="N287" s="24"/>
      <c r="O287" s="24"/>
      <c r="P287" s="9"/>
    </row>
    <row r="288" customFormat="false" ht="12.75" hidden="false" customHeight="false" outlineLevel="0" collapsed="false">
      <c r="A288" s="23"/>
      <c r="B288" s="24"/>
      <c r="C288" s="25"/>
      <c r="D288" s="24"/>
      <c r="E288" s="24"/>
      <c r="F288" s="26"/>
      <c r="G288" s="7"/>
      <c r="H288" s="1"/>
      <c r="I288" s="24"/>
      <c r="J288" s="1"/>
      <c r="K288" s="24"/>
      <c r="L288" s="24"/>
      <c r="M288" s="24"/>
      <c r="N288" s="24"/>
      <c r="O288" s="24"/>
      <c r="P288" s="9"/>
    </row>
    <row r="289" customFormat="false" ht="12.75" hidden="false" customHeight="false" outlineLevel="0" collapsed="false">
      <c r="A289" s="23"/>
      <c r="B289" s="24"/>
      <c r="C289" s="25"/>
      <c r="D289" s="24"/>
      <c r="E289" s="24"/>
      <c r="F289" s="26"/>
      <c r="G289" s="7"/>
      <c r="H289" s="1"/>
      <c r="I289" s="24"/>
      <c r="J289" s="1"/>
      <c r="K289" s="24"/>
      <c r="L289" s="24"/>
      <c r="M289" s="24"/>
      <c r="N289" s="24"/>
      <c r="O289" s="24"/>
      <c r="P289" s="9"/>
    </row>
    <row r="290" customFormat="false" ht="12.75" hidden="false" customHeight="false" outlineLevel="0" collapsed="false">
      <c r="A290" s="23"/>
      <c r="B290" s="24"/>
      <c r="C290" s="25"/>
      <c r="D290" s="24"/>
      <c r="E290" s="24"/>
      <c r="F290" s="26"/>
      <c r="G290" s="7"/>
      <c r="H290" s="1"/>
      <c r="I290" s="24"/>
      <c r="J290" s="1"/>
      <c r="K290" s="24"/>
      <c r="L290" s="24"/>
      <c r="M290" s="24"/>
      <c r="N290" s="24"/>
      <c r="O290" s="24"/>
      <c r="P290" s="9"/>
    </row>
    <row r="291" customFormat="false" ht="12.75" hidden="false" customHeight="false" outlineLevel="0" collapsed="false">
      <c r="A291" s="19"/>
      <c r="G291" s="7"/>
      <c r="H291" s="1"/>
      <c r="J291" s="1"/>
      <c r="K291" s="24"/>
      <c r="L291" s="24"/>
      <c r="M291" s="24"/>
      <c r="N291" s="24"/>
      <c r="O291" s="24"/>
      <c r="P291" s="9"/>
    </row>
    <row r="292" customFormat="false" ht="12.75" hidden="false" customHeight="false" outlineLevel="0" collapsed="false">
      <c r="G292" s="7"/>
      <c r="H292" s="1"/>
      <c r="I292" s="8"/>
      <c r="J292" s="1"/>
      <c r="K292" s="24"/>
      <c r="L292" s="24"/>
      <c r="M292" s="24"/>
      <c r="N292" s="24"/>
      <c r="O292" s="24"/>
      <c r="P292" s="9"/>
    </row>
    <row r="293" customFormat="false" ht="12.75" hidden="false" customHeight="false" outlineLevel="0" collapsed="false">
      <c r="G293" s="7"/>
      <c r="H293" s="1"/>
      <c r="I293" s="8"/>
      <c r="J293" s="1"/>
      <c r="K293" s="24"/>
      <c r="L293" s="24"/>
      <c r="M293" s="24"/>
      <c r="N293" s="24"/>
      <c r="O293" s="24"/>
      <c r="P293" s="9"/>
    </row>
    <row r="294" customFormat="false" ht="12.75" hidden="false" customHeight="false" outlineLevel="0" collapsed="false">
      <c r="A294" s="22"/>
      <c r="G294" s="7"/>
      <c r="H294" s="1"/>
      <c r="J294" s="1"/>
      <c r="K294" s="24"/>
      <c r="L294" s="24"/>
      <c r="M294" s="24"/>
      <c r="N294" s="24"/>
      <c r="O294" s="24"/>
      <c r="P294" s="9"/>
    </row>
    <row r="295" customFormat="false" ht="12.75" hidden="false" customHeight="false" outlineLevel="0" collapsed="false">
      <c r="A295" s="22"/>
      <c r="G295" s="7"/>
      <c r="H295" s="1"/>
      <c r="J295" s="1"/>
      <c r="K295" s="24"/>
      <c r="L295" s="24"/>
      <c r="M295" s="24"/>
      <c r="N295" s="24"/>
      <c r="O295" s="24"/>
      <c r="P295" s="9"/>
    </row>
    <row r="296" customFormat="false" ht="12.75" hidden="false" customHeight="false" outlineLevel="0" collapsed="false">
      <c r="G296" s="7"/>
      <c r="H296" s="1"/>
      <c r="I296" s="8"/>
      <c r="J296" s="1"/>
      <c r="K296" s="24"/>
      <c r="L296" s="24"/>
      <c r="M296" s="24"/>
      <c r="N296" s="24"/>
      <c r="O296" s="24"/>
      <c r="P296" s="9"/>
    </row>
    <row r="297" customFormat="false" ht="12.75" hidden="false" customHeight="false" outlineLevel="0" collapsed="false">
      <c r="G297" s="7"/>
      <c r="H297" s="1"/>
      <c r="I297" s="8"/>
      <c r="J297" s="1"/>
      <c r="K297" s="24"/>
      <c r="L297" s="24"/>
      <c r="M297" s="24"/>
      <c r="N297" s="24"/>
      <c r="O297" s="24"/>
      <c r="P297" s="9"/>
    </row>
    <row r="298" customFormat="false" ht="12.75" hidden="false" customHeight="false" outlineLevel="0" collapsed="false">
      <c r="C298" s="0"/>
      <c r="G298" s="7"/>
      <c r="H298" s="1"/>
      <c r="I298" s="11"/>
      <c r="J298" s="1"/>
      <c r="K298" s="24"/>
      <c r="L298" s="24"/>
      <c r="M298" s="24"/>
      <c r="N298" s="24"/>
      <c r="O298" s="24"/>
      <c r="P298" s="9"/>
    </row>
    <row r="299" customFormat="false" ht="12.75" hidden="false" customHeight="false" outlineLevel="0" collapsed="false">
      <c r="H299" s="1"/>
      <c r="J299" s="1"/>
      <c r="K299" s="24"/>
      <c r="L299" s="24"/>
      <c r="M299" s="24"/>
      <c r="N299" s="24"/>
      <c r="O299" s="24"/>
      <c r="P299" s="9"/>
    </row>
    <row r="300" customFormat="false" ht="12.75" hidden="false" customHeight="false" outlineLevel="0" collapsed="false">
      <c r="A300" s="19"/>
      <c r="G300" s="7"/>
      <c r="H300" s="1"/>
      <c r="J300" s="1"/>
      <c r="K300" s="24"/>
      <c r="L300" s="24"/>
      <c r="M300" s="24"/>
      <c r="N300" s="24"/>
      <c r="O300" s="24"/>
      <c r="P300" s="9"/>
    </row>
    <row r="301" customFormat="false" ht="12.75" hidden="false" customHeight="false" outlineLevel="0" collapsed="false">
      <c r="A301" s="23"/>
      <c r="B301" s="24"/>
      <c r="C301" s="25"/>
      <c r="D301" s="24"/>
      <c r="E301" s="24"/>
      <c r="F301" s="26"/>
      <c r="G301" s="7"/>
      <c r="H301" s="1"/>
      <c r="I301" s="24"/>
      <c r="J301" s="1"/>
      <c r="K301" s="24"/>
      <c r="L301" s="24"/>
      <c r="M301" s="24"/>
      <c r="N301" s="24"/>
      <c r="O301" s="24"/>
      <c r="P301" s="9"/>
    </row>
    <row r="302" customFormat="false" ht="12.75" hidden="false" customHeight="false" outlineLevel="0" collapsed="false">
      <c r="A302" s="23"/>
      <c r="B302" s="24"/>
      <c r="C302" s="25"/>
      <c r="D302" s="24"/>
      <c r="E302" s="24"/>
      <c r="F302" s="26"/>
      <c r="G302" s="7"/>
      <c r="H302" s="1"/>
      <c r="I302" s="24"/>
      <c r="J302" s="1"/>
      <c r="K302" s="24"/>
      <c r="L302" s="24"/>
      <c r="M302" s="24"/>
      <c r="N302" s="24"/>
      <c r="O302" s="24"/>
      <c r="P302" s="9"/>
    </row>
    <row r="303" customFormat="false" ht="12.75" hidden="false" customHeight="false" outlineLevel="0" collapsed="false">
      <c r="A303" s="23"/>
      <c r="B303" s="24"/>
      <c r="C303" s="25"/>
      <c r="D303" s="24"/>
      <c r="E303" s="24"/>
      <c r="F303" s="26"/>
      <c r="G303" s="7"/>
      <c r="H303" s="1"/>
      <c r="I303" s="24"/>
      <c r="J303" s="1"/>
      <c r="K303" s="24"/>
      <c r="L303" s="24"/>
      <c r="M303" s="24"/>
      <c r="N303" s="24"/>
      <c r="O303" s="24"/>
      <c r="P303" s="9"/>
    </row>
    <row r="304" customFormat="false" ht="12.75" hidden="false" customHeight="false" outlineLevel="0" collapsed="false">
      <c r="A304" s="23"/>
      <c r="B304" s="24"/>
      <c r="C304" s="25"/>
      <c r="D304" s="24"/>
      <c r="E304" s="24"/>
      <c r="F304" s="26"/>
      <c r="G304" s="7"/>
      <c r="H304" s="1"/>
      <c r="I304" s="24"/>
      <c r="J304" s="1"/>
      <c r="K304" s="24"/>
      <c r="L304" s="24"/>
      <c r="M304" s="24"/>
      <c r="N304" s="24"/>
      <c r="O304" s="24"/>
      <c r="P304" s="9"/>
    </row>
    <row r="305" customFormat="false" ht="12.75" hidden="false" customHeight="false" outlineLevel="0" collapsed="false">
      <c r="A305" s="19"/>
      <c r="G305" s="7"/>
      <c r="H305" s="1"/>
      <c r="J305" s="1"/>
      <c r="K305" s="24"/>
      <c r="L305" s="24"/>
      <c r="M305" s="24"/>
      <c r="N305" s="24"/>
      <c r="O305" s="24"/>
      <c r="P305" s="9"/>
    </row>
    <row r="306" customFormat="false" ht="12.75" hidden="false" customHeight="false" outlineLevel="0" collapsed="false">
      <c r="A306" s="19"/>
      <c r="G306" s="7"/>
      <c r="H306" s="1"/>
      <c r="J306" s="1"/>
      <c r="K306" s="24"/>
      <c r="L306" s="24"/>
      <c r="M306" s="24"/>
      <c r="N306" s="24"/>
      <c r="O306" s="24"/>
      <c r="P306" s="9"/>
    </row>
    <row r="307" customFormat="false" ht="12.75" hidden="false" customHeight="false" outlineLevel="0" collapsed="false">
      <c r="A307" s="19"/>
      <c r="G307" s="7"/>
      <c r="H307" s="1"/>
      <c r="J307" s="1"/>
      <c r="K307" s="24"/>
      <c r="L307" s="24"/>
      <c r="M307" s="24"/>
      <c r="N307" s="24"/>
      <c r="O307" s="24"/>
      <c r="P307" s="9"/>
    </row>
    <row r="308" customFormat="false" ht="12.75" hidden="false" customHeight="false" outlineLevel="0" collapsed="false">
      <c r="A308" s="19"/>
      <c r="G308" s="7"/>
      <c r="H308" s="1"/>
      <c r="J308" s="1"/>
      <c r="K308" s="24"/>
      <c r="L308" s="24"/>
      <c r="M308" s="24"/>
      <c r="N308" s="24"/>
      <c r="O308" s="24"/>
      <c r="P308" s="9"/>
    </row>
    <row r="309" customFormat="false" ht="12.75" hidden="false" customHeight="false" outlineLevel="0" collapsed="false">
      <c r="A309" s="19"/>
      <c r="G309" s="7"/>
      <c r="H309" s="1"/>
      <c r="J309" s="1"/>
      <c r="K309" s="24"/>
      <c r="L309" s="24"/>
      <c r="M309" s="24"/>
      <c r="N309" s="24"/>
      <c r="O309" s="24"/>
      <c r="P309" s="9"/>
    </row>
    <row r="310" customFormat="false" ht="12.75" hidden="false" customHeight="false" outlineLevel="0" collapsed="false">
      <c r="A310" s="19"/>
      <c r="G310" s="7"/>
      <c r="H310" s="1"/>
      <c r="J310" s="1"/>
      <c r="K310" s="24"/>
      <c r="L310" s="24"/>
      <c r="M310" s="24"/>
      <c r="N310" s="24"/>
      <c r="O310" s="24"/>
      <c r="P310" s="9"/>
    </row>
    <row r="311" customFormat="false" ht="13.5" hidden="false" customHeight="false" outlineLevel="0" collapsed="false">
      <c r="A311" s="19"/>
      <c r="G311" s="7"/>
      <c r="H311" s="1"/>
      <c r="J311" s="1"/>
      <c r="K311" s="24"/>
      <c r="L311" s="24"/>
      <c r="M311" s="24"/>
      <c r="N311" s="24"/>
      <c r="O311" s="24"/>
      <c r="P311" s="9"/>
    </row>
    <row r="312" customFormat="false" ht="13.5" hidden="false" customHeight="false" outlineLevel="0" collapsed="false">
      <c r="A312" s="27"/>
      <c r="B312" s="28"/>
      <c r="C312" s="28"/>
      <c r="D312" s="28"/>
      <c r="E312" s="28"/>
      <c r="F312" s="28"/>
      <c r="G312" s="28"/>
      <c r="H312" s="28"/>
      <c r="I312" s="28"/>
      <c r="J312" s="33"/>
      <c r="K312" s="28"/>
      <c r="L312" s="28"/>
      <c r="M312" s="28"/>
      <c r="N312" s="28"/>
      <c r="O312" s="28"/>
      <c r="P312" s="34"/>
    </row>
    <row r="313" customFormat="false" ht="12.75" hidden="false" customHeight="false" outlineLevel="0" collapsed="false">
      <c r="A313" s="19"/>
      <c r="G313" s="7"/>
      <c r="H313" s="1"/>
      <c r="J313" s="1"/>
    </row>
    <row r="314" customFormat="false" ht="12.75" hidden="false" customHeight="false" outlineLevel="0" collapsed="false">
      <c r="A314" s="19"/>
      <c r="G314" s="7"/>
      <c r="H314" s="1"/>
      <c r="J314" s="1"/>
    </row>
    <row r="315" customFormat="false" ht="12.75" hidden="false" customHeight="false" outlineLevel="0" collapsed="false">
      <c r="A315" s="19"/>
      <c r="G315" s="7"/>
      <c r="H315" s="1"/>
      <c r="J315" s="1"/>
    </row>
    <row r="316" customFormat="false" ht="12.75" hidden="false" customHeight="false" outlineLevel="0" collapsed="false">
      <c r="A316" s="19"/>
      <c r="G316" s="7"/>
      <c r="H316" s="1"/>
      <c r="J316" s="1"/>
    </row>
    <row r="317" customFormat="false" ht="12.75" hidden="false" customHeight="false" outlineLevel="0" collapsed="false">
      <c r="A317" s="19"/>
      <c r="G317" s="7"/>
      <c r="H317" s="1"/>
      <c r="J317" s="1"/>
    </row>
    <row r="318" customFormat="false" ht="12.75" hidden="false" customHeight="false" outlineLevel="0" collapsed="false">
      <c r="A318" s="19"/>
      <c r="G318" s="7"/>
      <c r="H318" s="1"/>
      <c r="J318" s="1"/>
    </row>
    <row r="319" customFormat="false" ht="12.75" hidden="false" customHeight="false" outlineLevel="0" collapsed="false">
      <c r="A319" s="19"/>
      <c r="G319" s="7"/>
      <c r="H319" s="1"/>
      <c r="J319" s="1"/>
    </row>
    <row r="320" customFormat="false" ht="12.75" hidden="false" customHeight="false" outlineLevel="0" collapsed="false">
      <c r="A320" s="19"/>
      <c r="G320" s="7"/>
      <c r="H320" s="1"/>
      <c r="J320" s="1"/>
    </row>
    <row r="321" customFormat="false" ht="12.75" hidden="false" customHeight="false" outlineLevel="0" collapsed="false">
      <c r="A321" s="19"/>
      <c r="G321" s="7"/>
      <c r="H321" s="1"/>
      <c r="J321" s="1"/>
    </row>
    <row r="322" customFormat="false" ht="12.75" hidden="false" customHeight="false" outlineLevel="0" collapsed="false">
      <c r="A322" s="19"/>
      <c r="G322" s="7"/>
      <c r="H322" s="1"/>
      <c r="J322" s="1"/>
    </row>
    <row r="323" customFormat="false" ht="12.75" hidden="false" customHeight="false" outlineLevel="0" collapsed="false">
      <c r="A323" s="19"/>
      <c r="G323" s="7"/>
      <c r="H323" s="1"/>
      <c r="J323" s="1"/>
    </row>
    <row r="324" customFormat="false" ht="12.75" hidden="false" customHeight="false" outlineLevel="0" collapsed="false">
      <c r="A324" s="19"/>
      <c r="G324" s="7"/>
      <c r="H324" s="1"/>
      <c r="J324" s="1"/>
    </row>
    <row r="325" customFormat="false" ht="12.75" hidden="false" customHeight="false" outlineLevel="0" collapsed="false">
      <c r="A325" s="19"/>
      <c r="G325" s="7"/>
      <c r="H325" s="1"/>
      <c r="J325" s="1"/>
    </row>
    <row r="326" customFormat="false" ht="12.75" hidden="false" customHeight="false" outlineLevel="0" collapsed="false">
      <c r="A326" s="19"/>
      <c r="G326" s="7"/>
      <c r="H326" s="1"/>
      <c r="J326" s="1"/>
    </row>
    <row r="327" customFormat="false" ht="12.75" hidden="false" customHeight="false" outlineLevel="0" collapsed="false">
      <c r="A327" s="19"/>
      <c r="G327" s="7"/>
      <c r="H327" s="1"/>
      <c r="J327" s="1"/>
    </row>
    <row r="328" customFormat="false" ht="12.75" hidden="false" customHeight="false" outlineLevel="0" collapsed="false">
      <c r="A328" s="19"/>
      <c r="G328" s="7"/>
      <c r="H328" s="1"/>
      <c r="J328" s="1"/>
    </row>
    <row r="329" customFormat="false" ht="12.75" hidden="false" customHeight="false" outlineLevel="0" collapsed="false">
      <c r="A329" s="19"/>
      <c r="G329" s="7"/>
      <c r="H329" s="1"/>
      <c r="J329" s="1"/>
    </row>
    <row r="330" customFormat="false" ht="12.75" hidden="false" customHeight="false" outlineLevel="0" collapsed="false">
      <c r="A330" s="19"/>
      <c r="G330" s="7"/>
      <c r="H330" s="1"/>
      <c r="J330" s="1"/>
    </row>
    <row r="331" customFormat="false" ht="12.75" hidden="false" customHeight="false" outlineLevel="0" collapsed="false">
      <c r="A331" s="19"/>
      <c r="G331" s="7"/>
      <c r="H331" s="1"/>
      <c r="J331" s="1"/>
    </row>
    <row r="332" customFormat="false" ht="12.75" hidden="false" customHeight="false" outlineLevel="0" collapsed="false">
      <c r="A332" s="19"/>
      <c r="G332" s="7"/>
      <c r="H332" s="1"/>
      <c r="J332" s="1"/>
    </row>
    <row r="333" customFormat="false" ht="12.75" hidden="false" customHeight="false" outlineLevel="0" collapsed="false">
      <c r="A333" s="19"/>
      <c r="G333" s="7"/>
      <c r="H333" s="1"/>
      <c r="J333" s="1"/>
    </row>
    <row r="334" customFormat="false" ht="12.75" hidden="false" customHeight="false" outlineLevel="0" collapsed="false">
      <c r="A334" s="19"/>
      <c r="G334" s="7"/>
      <c r="H334" s="1"/>
      <c r="J334" s="1"/>
    </row>
    <row r="335" customFormat="false" ht="12.75" hidden="false" customHeight="false" outlineLevel="0" collapsed="false">
      <c r="A335" s="19"/>
      <c r="G335" s="7"/>
      <c r="H335" s="1"/>
      <c r="J335" s="1"/>
    </row>
    <row r="336" customFormat="false" ht="12.75" hidden="false" customHeight="false" outlineLevel="0" collapsed="false">
      <c r="A336" s="19"/>
      <c r="G336" s="7"/>
      <c r="H336" s="1"/>
      <c r="J336" s="1"/>
    </row>
    <row r="337" customFormat="false" ht="12.75" hidden="false" customHeight="false" outlineLevel="0" collapsed="false">
      <c r="A337" s="19"/>
      <c r="G337" s="7"/>
      <c r="H337" s="1"/>
      <c r="J337" s="1"/>
    </row>
    <row r="338" customFormat="false" ht="12.75" hidden="false" customHeight="false" outlineLevel="0" collapsed="false">
      <c r="A338" s="19"/>
      <c r="G338" s="7"/>
      <c r="H338" s="1"/>
      <c r="J338" s="1"/>
    </row>
    <row r="339" customFormat="false" ht="12.75" hidden="false" customHeight="false" outlineLevel="0" collapsed="false">
      <c r="A339" s="19"/>
      <c r="G339" s="7"/>
      <c r="H339" s="1"/>
      <c r="J339" s="1"/>
    </row>
    <row r="340" customFormat="false" ht="12.75" hidden="false" customHeight="false" outlineLevel="0" collapsed="false">
      <c r="A340" s="19"/>
      <c r="G340" s="7"/>
      <c r="H340" s="1"/>
      <c r="J340" s="1"/>
    </row>
    <row r="341" customFormat="false" ht="12.75" hidden="false" customHeight="false" outlineLevel="0" collapsed="false">
      <c r="A341" s="19"/>
      <c r="G341" s="7"/>
      <c r="H341" s="1"/>
      <c r="J341" s="1"/>
    </row>
    <row r="342" customFormat="false" ht="12.75" hidden="false" customHeight="false" outlineLevel="0" collapsed="false">
      <c r="A342" s="19"/>
      <c r="G342" s="7"/>
      <c r="H342" s="1"/>
      <c r="J342" s="1"/>
    </row>
    <row r="343" customFormat="false" ht="12.75" hidden="false" customHeight="false" outlineLevel="0" collapsed="false">
      <c r="A343" s="19"/>
      <c r="G343" s="7"/>
      <c r="H343" s="1"/>
      <c r="J343" s="1"/>
    </row>
    <row r="344" customFormat="false" ht="12.75" hidden="false" customHeight="false" outlineLevel="0" collapsed="false">
      <c r="A344" s="19"/>
      <c r="G344" s="7"/>
      <c r="H344" s="1"/>
      <c r="J344" s="1"/>
    </row>
    <row r="345" customFormat="false" ht="12.75" hidden="false" customHeight="false" outlineLevel="0" collapsed="false">
      <c r="A345" s="19"/>
      <c r="G345" s="7"/>
      <c r="H345" s="1"/>
      <c r="J345" s="1"/>
    </row>
    <row r="346" customFormat="false" ht="12.75" hidden="false" customHeight="false" outlineLevel="0" collapsed="false">
      <c r="A346" s="19"/>
      <c r="G346" s="7"/>
      <c r="H346" s="1"/>
      <c r="J346" s="1"/>
    </row>
    <row r="347" customFormat="false" ht="12.75" hidden="false" customHeight="false" outlineLevel="0" collapsed="false">
      <c r="A347" s="19"/>
      <c r="G347" s="7"/>
      <c r="H347" s="1"/>
      <c r="J347" s="1"/>
    </row>
    <row r="348" customFormat="false" ht="12.75" hidden="false" customHeight="false" outlineLevel="0" collapsed="false">
      <c r="A348" s="19"/>
      <c r="G348" s="7"/>
      <c r="H348" s="1"/>
      <c r="J348" s="1"/>
    </row>
    <row r="349" customFormat="false" ht="12.75" hidden="false" customHeight="false" outlineLevel="0" collapsed="false">
      <c r="A349" s="19"/>
      <c r="G349" s="7"/>
      <c r="H349" s="1"/>
      <c r="J349" s="1"/>
    </row>
    <row r="350" customFormat="false" ht="12.75" hidden="false" customHeight="false" outlineLevel="0" collapsed="false">
      <c r="A350" s="19"/>
      <c r="G350" s="7"/>
      <c r="H350" s="1"/>
      <c r="J350" s="1"/>
    </row>
    <row r="351" customFormat="false" ht="12.75" hidden="false" customHeight="false" outlineLevel="0" collapsed="false">
      <c r="A351" s="19"/>
      <c r="G351" s="7"/>
      <c r="H351" s="1"/>
      <c r="J351" s="1"/>
    </row>
    <row r="352" customFormat="false" ht="12.75" hidden="false" customHeight="false" outlineLevel="0" collapsed="false">
      <c r="A352" s="19"/>
      <c r="G352" s="7"/>
      <c r="H352" s="1"/>
      <c r="J352" s="1"/>
    </row>
    <row r="353" customFormat="false" ht="12.75" hidden="false" customHeight="false" outlineLevel="0" collapsed="false">
      <c r="A353" s="19"/>
      <c r="G353" s="7"/>
      <c r="H353" s="1"/>
      <c r="J353" s="1"/>
    </row>
    <row r="354" customFormat="false" ht="12.75" hidden="false" customHeight="false" outlineLevel="0" collapsed="false">
      <c r="A354" s="19"/>
      <c r="G354" s="7"/>
      <c r="H354" s="1"/>
      <c r="J354" s="1"/>
    </row>
    <row r="355" customFormat="false" ht="12.75" hidden="false" customHeight="false" outlineLevel="0" collapsed="false">
      <c r="A355" s="19"/>
      <c r="G355" s="7"/>
      <c r="H355" s="1"/>
      <c r="J355" s="1"/>
    </row>
    <row r="356" customFormat="false" ht="12.75" hidden="false" customHeight="false" outlineLevel="0" collapsed="false">
      <c r="A356" s="19"/>
      <c r="G356" s="7"/>
      <c r="H356" s="1"/>
      <c r="J356" s="1"/>
    </row>
    <row r="357" customFormat="false" ht="12.75" hidden="false" customHeight="false" outlineLevel="0" collapsed="false">
      <c r="A357" s="19"/>
      <c r="G357" s="7"/>
      <c r="H357" s="1"/>
      <c r="J357" s="1"/>
    </row>
    <row r="358" customFormat="false" ht="12.75" hidden="false" customHeight="false" outlineLevel="0" collapsed="false">
      <c r="A358" s="19"/>
      <c r="G358" s="7"/>
      <c r="H358" s="1"/>
      <c r="J358" s="1"/>
    </row>
    <row r="359" customFormat="false" ht="12.75" hidden="false" customHeight="false" outlineLevel="0" collapsed="false">
      <c r="A359" s="19"/>
      <c r="G359" s="7"/>
      <c r="H359" s="1"/>
      <c r="J359" s="1"/>
    </row>
    <row r="360" customFormat="false" ht="12.75" hidden="false" customHeight="false" outlineLevel="0" collapsed="false">
      <c r="A360" s="19"/>
      <c r="G360" s="7"/>
      <c r="H360" s="1"/>
      <c r="J360" s="1"/>
    </row>
    <row r="361" customFormat="false" ht="12.75" hidden="false" customHeight="false" outlineLevel="0" collapsed="false">
      <c r="A361" s="19"/>
      <c r="G361" s="7"/>
      <c r="H361" s="1"/>
      <c r="J361" s="1"/>
    </row>
    <row r="362" customFormat="false" ht="12.75" hidden="false" customHeight="false" outlineLevel="0" collapsed="false">
      <c r="A362" s="19"/>
      <c r="G362" s="7"/>
      <c r="H362" s="1"/>
      <c r="J362" s="1"/>
    </row>
    <row r="363" customFormat="false" ht="12.75" hidden="false" customHeight="false" outlineLevel="0" collapsed="false">
      <c r="A363" s="19"/>
      <c r="G363" s="7"/>
      <c r="H363" s="1"/>
      <c r="J363" s="1"/>
    </row>
    <row r="364" customFormat="false" ht="12.75" hidden="false" customHeight="false" outlineLevel="0" collapsed="false">
      <c r="A364" s="19"/>
      <c r="G364" s="7"/>
      <c r="H364" s="1"/>
      <c r="J364" s="1"/>
    </row>
    <row r="365" customFormat="false" ht="12.75" hidden="false" customHeight="false" outlineLevel="0" collapsed="false">
      <c r="A365" s="19"/>
      <c r="G365" s="7"/>
      <c r="H365" s="1"/>
      <c r="J365" s="1"/>
    </row>
    <row r="366" customFormat="false" ht="12.75" hidden="false" customHeight="false" outlineLevel="0" collapsed="false">
      <c r="A366" s="19"/>
      <c r="G366" s="7"/>
      <c r="H366" s="1"/>
      <c r="J366" s="1"/>
    </row>
    <row r="367" customFormat="false" ht="12.75" hidden="false" customHeight="false" outlineLevel="0" collapsed="false">
      <c r="A367" s="19"/>
      <c r="G367" s="7"/>
      <c r="H367" s="1"/>
      <c r="J367" s="1"/>
    </row>
    <row r="368" customFormat="false" ht="12.75" hidden="false" customHeight="false" outlineLevel="0" collapsed="false">
      <c r="A368" s="19"/>
      <c r="G368" s="7"/>
      <c r="H368" s="1"/>
      <c r="J368" s="1"/>
    </row>
    <row r="369" customFormat="false" ht="12.75" hidden="false" customHeight="false" outlineLevel="0" collapsed="false">
      <c r="A369" s="19"/>
      <c r="G369" s="7"/>
      <c r="H369" s="1"/>
      <c r="J369" s="1"/>
    </row>
    <row r="370" customFormat="false" ht="12.75" hidden="false" customHeight="false" outlineLevel="0" collapsed="false">
      <c r="A370" s="19"/>
      <c r="G370" s="7"/>
      <c r="H370" s="1"/>
      <c r="J370" s="1"/>
    </row>
    <row r="371" customFormat="false" ht="12.75" hidden="false" customHeight="false" outlineLevel="0" collapsed="false">
      <c r="A371" s="19"/>
      <c r="G371" s="7"/>
      <c r="H371" s="1"/>
      <c r="J371" s="1"/>
    </row>
    <row r="372" customFormat="false" ht="12.75" hidden="false" customHeight="false" outlineLevel="0" collapsed="false">
      <c r="A372" s="19"/>
      <c r="G372" s="7"/>
      <c r="H372" s="1"/>
      <c r="J372" s="1"/>
    </row>
    <row r="373" customFormat="false" ht="12.75" hidden="false" customHeight="false" outlineLevel="0" collapsed="false">
      <c r="A373" s="19"/>
      <c r="G373" s="7"/>
      <c r="H373" s="1"/>
      <c r="J373" s="1"/>
    </row>
    <row r="374" customFormat="false" ht="12.75" hidden="false" customHeight="false" outlineLevel="0" collapsed="false">
      <c r="A374" s="19"/>
      <c r="G374" s="7"/>
      <c r="H374" s="1"/>
      <c r="J374" s="1"/>
    </row>
    <row r="375" customFormat="false" ht="12.75" hidden="false" customHeight="false" outlineLevel="0" collapsed="false">
      <c r="A375" s="19"/>
      <c r="G375" s="7"/>
      <c r="H375" s="1"/>
      <c r="J375" s="1"/>
    </row>
    <row r="376" customFormat="false" ht="12.75" hidden="false" customHeight="false" outlineLevel="0" collapsed="false">
      <c r="A376" s="19"/>
      <c r="G376" s="7"/>
      <c r="H376" s="1"/>
      <c r="J376" s="1"/>
    </row>
    <row r="377" customFormat="false" ht="12.75" hidden="false" customHeight="false" outlineLevel="0" collapsed="false">
      <c r="A377" s="19"/>
      <c r="G377" s="7"/>
      <c r="H377" s="1"/>
      <c r="J377" s="1"/>
    </row>
    <row r="378" customFormat="false" ht="12.75" hidden="false" customHeight="false" outlineLevel="0" collapsed="false">
      <c r="A378" s="19"/>
      <c r="G378" s="7"/>
      <c r="H378" s="1"/>
      <c r="J378" s="1"/>
    </row>
    <row r="379" customFormat="false" ht="12.75" hidden="false" customHeight="false" outlineLevel="0" collapsed="false">
      <c r="A379" s="19"/>
      <c r="G379" s="7"/>
      <c r="H379" s="1"/>
      <c r="J379" s="1"/>
    </row>
    <row r="380" customFormat="false" ht="12.75" hidden="false" customHeight="false" outlineLevel="0" collapsed="false">
      <c r="A380" s="19"/>
      <c r="G380" s="7"/>
      <c r="H380" s="1"/>
      <c r="J380" s="1"/>
    </row>
    <row r="381" customFormat="false" ht="12.75" hidden="false" customHeight="false" outlineLevel="0" collapsed="false">
      <c r="A381" s="19"/>
      <c r="G381" s="7"/>
      <c r="H381" s="1"/>
      <c r="J381" s="1"/>
    </row>
    <row r="382" customFormat="false" ht="12.75" hidden="false" customHeight="false" outlineLevel="0" collapsed="false">
      <c r="A382" s="19"/>
      <c r="G382" s="7"/>
      <c r="H382" s="1"/>
      <c r="J382" s="1"/>
    </row>
    <row r="383" customFormat="false" ht="12.75" hidden="false" customHeight="false" outlineLevel="0" collapsed="false">
      <c r="A383" s="19"/>
      <c r="G383" s="7"/>
      <c r="H383" s="1"/>
      <c r="J383" s="1"/>
    </row>
    <row r="384" customFormat="false" ht="12.75" hidden="false" customHeight="false" outlineLevel="0" collapsed="false">
      <c r="A384" s="19"/>
      <c r="G384" s="7"/>
      <c r="H384" s="1"/>
      <c r="J384" s="1"/>
    </row>
    <row r="385" customFormat="false" ht="12.75" hidden="false" customHeight="false" outlineLevel="0" collapsed="false">
      <c r="A385" s="19"/>
      <c r="G385" s="7"/>
      <c r="H385" s="1"/>
      <c r="J385" s="1"/>
    </row>
    <row r="386" customFormat="false" ht="12.75" hidden="false" customHeight="false" outlineLevel="0" collapsed="false">
      <c r="A386" s="19"/>
      <c r="G386" s="7"/>
      <c r="H386" s="1"/>
      <c r="J386" s="1"/>
    </row>
    <row r="387" customFormat="false" ht="12.75" hidden="false" customHeight="false" outlineLevel="0" collapsed="false">
      <c r="A387" s="19"/>
      <c r="G387" s="7"/>
      <c r="H387" s="1"/>
      <c r="J387" s="1"/>
    </row>
    <row r="388" customFormat="false" ht="12.75" hidden="false" customHeight="false" outlineLevel="0" collapsed="false">
      <c r="A388" s="19"/>
      <c r="G388" s="7"/>
      <c r="H388" s="1"/>
      <c r="J388" s="1"/>
    </row>
    <row r="389" customFormat="false" ht="12.75" hidden="false" customHeight="false" outlineLevel="0" collapsed="false">
      <c r="A389" s="19"/>
      <c r="G389" s="7"/>
      <c r="H389" s="1"/>
      <c r="J389" s="1"/>
    </row>
    <row r="390" customFormat="false" ht="12.75" hidden="false" customHeight="false" outlineLevel="0" collapsed="false">
      <c r="A390" s="19"/>
      <c r="G390" s="7"/>
      <c r="H390" s="1"/>
      <c r="J390" s="1"/>
    </row>
    <row r="391" customFormat="false" ht="12.75" hidden="false" customHeight="false" outlineLevel="0" collapsed="false">
      <c r="A391" s="19"/>
      <c r="G391" s="7"/>
      <c r="H391" s="1"/>
      <c r="J391" s="1"/>
    </row>
    <row r="392" customFormat="false" ht="12.75" hidden="false" customHeight="false" outlineLevel="0" collapsed="false">
      <c r="A392" s="19"/>
      <c r="G392" s="7"/>
      <c r="H392" s="1"/>
      <c r="J392" s="1"/>
    </row>
    <row r="393" customFormat="false" ht="12.75" hidden="false" customHeight="false" outlineLevel="0" collapsed="false">
      <c r="A393" s="19"/>
      <c r="G393" s="7"/>
      <c r="H393" s="1"/>
      <c r="J393" s="1"/>
    </row>
    <row r="394" customFormat="false" ht="12.75" hidden="false" customHeight="false" outlineLevel="0" collapsed="false">
      <c r="A394" s="19"/>
      <c r="G394" s="7"/>
      <c r="H394" s="1"/>
      <c r="J394" s="1"/>
    </row>
    <row r="395" customFormat="false" ht="12.75" hidden="false" customHeight="false" outlineLevel="0" collapsed="false">
      <c r="A395" s="19"/>
      <c r="G395" s="7"/>
      <c r="H395" s="1"/>
      <c r="J395" s="1"/>
    </row>
    <row r="396" customFormat="false" ht="12.75" hidden="false" customHeight="false" outlineLevel="0" collapsed="false">
      <c r="A396" s="19"/>
      <c r="G396" s="7"/>
      <c r="H396" s="1"/>
      <c r="J396" s="1"/>
    </row>
    <row r="397" customFormat="false" ht="12.75" hidden="false" customHeight="false" outlineLevel="0" collapsed="false">
      <c r="A397" s="19"/>
      <c r="G397" s="7"/>
      <c r="H397" s="1"/>
      <c r="J397" s="1"/>
    </row>
    <row r="398" customFormat="false" ht="12.75" hidden="false" customHeight="false" outlineLevel="0" collapsed="false">
      <c r="A398" s="19"/>
      <c r="G398" s="7"/>
      <c r="H398" s="1"/>
      <c r="J398" s="1"/>
    </row>
    <row r="399" customFormat="false" ht="12.75" hidden="false" customHeight="false" outlineLevel="0" collapsed="false">
      <c r="A399" s="19"/>
      <c r="G399" s="7"/>
      <c r="H399" s="1"/>
      <c r="J399" s="1"/>
    </row>
    <row r="400" customFormat="false" ht="12.75" hidden="false" customHeight="false" outlineLevel="0" collapsed="false">
      <c r="A400" s="19"/>
      <c r="G400" s="7"/>
      <c r="H400" s="1"/>
      <c r="J400" s="1"/>
    </row>
    <row r="401" customFormat="false" ht="12.75" hidden="false" customHeight="false" outlineLevel="0" collapsed="false">
      <c r="A401" s="19"/>
      <c r="G401" s="7"/>
      <c r="H401" s="1"/>
      <c r="J401" s="1"/>
    </row>
    <row r="402" customFormat="false" ht="12.75" hidden="false" customHeight="false" outlineLevel="0" collapsed="false">
      <c r="A402" s="19"/>
      <c r="G402" s="7"/>
      <c r="H402" s="1"/>
      <c r="J402" s="1"/>
    </row>
    <row r="403" customFormat="false" ht="12.75" hidden="false" customHeight="false" outlineLevel="0" collapsed="false">
      <c r="A403" s="19"/>
      <c r="G403" s="7"/>
      <c r="H403" s="1"/>
      <c r="J403" s="1"/>
    </row>
    <row r="404" customFormat="false" ht="12.75" hidden="false" customHeight="false" outlineLevel="0" collapsed="false">
      <c r="A404" s="19"/>
      <c r="G404" s="7"/>
      <c r="H404" s="1"/>
      <c r="J404" s="1"/>
    </row>
    <row r="405" customFormat="false" ht="12.75" hidden="false" customHeight="false" outlineLevel="0" collapsed="false">
      <c r="A405" s="19"/>
      <c r="G405" s="7"/>
      <c r="H405" s="1"/>
      <c r="J405" s="1"/>
    </row>
    <row r="406" customFormat="false" ht="12.75" hidden="false" customHeight="false" outlineLevel="0" collapsed="false">
      <c r="A406" s="19"/>
      <c r="G406" s="7"/>
      <c r="H406" s="1"/>
      <c r="J406" s="1"/>
    </row>
    <row r="407" customFormat="false" ht="12.75" hidden="false" customHeight="false" outlineLevel="0" collapsed="false">
      <c r="A407" s="19"/>
      <c r="G407" s="7"/>
      <c r="H407" s="1"/>
      <c r="J407" s="1"/>
    </row>
    <row r="408" customFormat="false" ht="12.75" hidden="false" customHeight="false" outlineLevel="0" collapsed="false">
      <c r="A408" s="19"/>
      <c r="G408" s="7"/>
      <c r="H408" s="1"/>
      <c r="J408" s="1"/>
    </row>
    <row r="409" customFormat="false" ht="12.75" hidden="false" customHeight="false" outlineLevel="0" collapsed="false">
      <c r="A409" s="19"/>
      <c r="G409" s="7"/>
      <c r="H409" s="1"/>
      <c r="J409" s="1"/>
    </row>
    <row r="410" customFormat="false" ht="12.75" hidden="false" customHeight="false" outlineLevel="0" collapsed="false">
      <c r="A410" s="19"/>
      <c r="G410" s="7"/>
      <c r="H410" s="1"/>
      <c r="J410" s="1"/>
    </row>
    <row r="411" customFormat="false" ht="12.75" hidden="false" customHeight="false" outlineLevel="0" collapsed="false">
      <c r="A411" s="19"/>
      <c r="G411" s="7"/>
      <c r="H411" s="1"/>
      <c r="J411" s="1"/>
    </row>
    <row r="412" customFormat="false" ht="12.75" hidden="false" customHeight="false" outlineLevel="0" collapsed="false">
      <c r="A412" s="19"/>
      <c r="G412" s="7"/>
      <c r="H412" s="1"/>
      <c r="J412" s="1"/>
    </row>
    <row r="413" customFormat="false" ht="12.75" hidden="false" customHeight="false" outlineLevel="0" collapsed="false">
      <c r="A413" s="19"/>
      <c r="G413" s="7"/>
      <c r="H413" s="1"/>
      <c r="J413" s="1"/>
    </row>
    <row r="414" customFormat="false" ht="12.75" hidden="false" customHeight="false" outlineLevel="0" collapsed="false">
      <c r="A414" s="19"/>
      <c r="G414" s="7"/>
      <c r="H414" s="1"/>
      <c r="J414" s="1"/>
    </row>
    <row r="415" customFormat="false" ht="12.75" hidden="false" customHeight="false" outlineLevel="0" collapsed="false">
      <c r="A415" s="19"/>
      <c r="G415" s="7"/>
      <c r="H415" s="1"/>
      <c r="J415" s="1"/>
    </row>
    <row r="416" customFormat="false" ht="12.75" hidden="false" customHeight="false" outlineLevel="0" collapsed="false">
      <c r="A416" s="19"/>
      <c r="G416" s="7"/>
      <c r="H416" s="1"/>
      <c r="J416" s="1"/>
    </row>
    <row r="417" customFormat="false" ht="12.75" hidden="false" customHeight="false" outlineLevel="0" collapsed="false">
      <c r="A417" s="19"/>
      <c r="G417" s="7"/>
      <c r="H417" s="1"/>
      <c r="J417" s="1"/>
    </row>
    <row r="418" customFormat="false" ht="12.75" hidden="false" customHeight="false" outlineLevel="0" collapsed="false">
      <c r="A418" s="19"/>
      <c r="G418" s="7"/>
      <c r="H418" s="1"/>
      <c r="J418" s="1"/>
    </row>
    <row r="419" customFormat="false" ht="12.75" hidden="false" customHeight="false" outlineLevel="0" collapsed="false">
      <c r="A419" s="19"/>
      <c r="G419" s="7"/>
      <c r="H419" s="1"/>
      <c r="J419" s="1"/>
    </row>
    <row r="420" customFormat="false" ht="12.75" hidden="false" customHeight="false" outlineLevel="0" collapsed="false">
      <c r="A420" s="19"/>
      <c r="G420" s="7"/>
      <c r="H420" s="1"/>
      <c r="J420" s="1"/>
    </row>
    <row r="421" customFormat="false" ht="12.75" hidden="false" customHeight="false" outlineLevel="0" collapsed="false">
      <c r="A421" s="19"/>
      <c r="G421" s="7"/>
      <c r="H421" s="1"/>
      <c r="J421" s="1"/>
    </row>
    <row r="422" customFormat="false" ht="12.75" hidden="false" customHeight="false" outlineLevel="0" collapsed="false">
      <c r="A422" s="19"/>
      <c r="G422" s="7"/>
      <c r="H422" s="1"/>
      <c r="J422" s="1"/>
    </row>
    <row r="423" customFormat="false" ht="12.75" hidden="false" customHeight="false" outlineLevel="0" collapsed="false">
      <c r="A423" s="19"/>
      <c r="G423" s="7"/>
      <c r="H423" s="1"/>
      <c r="J423" s="1"/>
    </row>
    <row r="424" customFormat="false" ht="12.75" hidden="false" customHeight="false" outlineLevel="0" collapsed="false">
      <c r="A424" s="19"/>
      <c r="G424" s="7"/>
      <c r="H424" s="1"/>
      <c r="J424" s="1"/>
    </row>
    <row r="425" customFormat="false" ht="12.75" hidden="false" customHeight="false" outlineLevel="0" collapsed="false">
      <c r="A425" s="19"/>
      <c r="G425" s="7"/>
      <c r="H425" s="1"/>
      <c r="J425" s="1"/>
    </row>
    <row r="426" customFormat="false" ht="12.75" hidden="false" customHeight="false" outlineLevel="0" collapsed="false">
      <c r="A426" s="19"/>
      <c r="G426" s="7"/>
      <c r="H426" s="1"/>
      <c r="J426" s="1"/>
    </row>
    <row r="427" customFormat="false" ht="12.75" hidden="false" customHeight="false" outlineLevel="0" collapsed="false">
      <c r="A427" s="19"/>
      <c r="G427" s="7"/>
      <c r="H427" s="1"/>
      <c r="J427" s="1"/>
    </row>
    <row r="428" customFormat="false" ht="12.75" hidden="false" customHeight="false" outlineLevel="0" collapsed="false">
      <c r="A428" s="19"/>
      <c r="G428" s="7"/>
      <c r="H428" s="1"/>
      <c r="J428" s="1"/>
    </row>
    <row r="429" customFormat="false" ht="12.75" hidden="false" customHeight="false" outlineLevel="0" collapsed="false">
      <c r="A429" s="19"/>
      <c r="G429" s="7"/>
      <c r="H429" s="1"/>
      <c r="J429" s="1"/>
    </row>
    <row r="430" customFormat="false" ht="12.75" hidden="false" customHeight="false" outlineLevel="0" collapsed="false">
      <c r="A430" s="19"/>
      <c r="G430" s="7"/>
      <c r="H430" s="1"/>
      <c r="J430" s="1"/>
    </row>
    <row r="431" customFormat="false" ht="12.75" hidden="false" customHeight="false" outlineLevel="0" collapsed="false">
      <c r="A431" s="19"/>
      <c r="G431" s="7"/>
      <c r="H431" s="1"/>
      <c r="J431" s="1"/>
    </row>
    <row r="432" customFormat="false" ht="12.75" hidden="false" customHeight="false" outlineLevel="0" collapsed="false">
      <c r="A432" s="19"/>
      <c r="G432" s="7"/>
      <c r="H432" s="1"/>
      <c r="J432" s="1"/>
    </row>
    <row r="433" customFormat="false" ht="12.75" hidden="false" customHeight="false" outlineLevel="0" collapsed="false">
      <c r="A433" s="19"/>
      <c r="G433" s="7"/>
      <c r="H433" s="1"/>
      <c r="J433" s="1"/>
    </row>
    <row r="434" customFormat="false" ht="12.75" hidden="false" customHeight="false" outlineLevel="0" collapsed="false">
      <c r="A434" s="19"/>
      <c r="G434" s="7"/>
      <c r="H434" s="1"/>
      <c r="J434" s="1"/>
    </row>
    <row r="435" customFormat="false" ht="12.75" hidden="false" customHeight="false" outlineLevel="0" collapsed="false">
      <c r="A435" s="19"/>
      <c r="G435" s="7"/>
      <c r="H435" s="1"/>
      <c r="J435" s="1"/>
    </row>
    <row r="436" customFormat="false" ht="12.75" hidden="false" customHeight="false" outlineLevel="0" collapsed="false">
      <c r="A436" s="19"/>
      <c r="G436" s="7"/>
      <c r="H436" s="1"/>
      <c r="J436" s="1"/>
    </row>
    <row r="437" customFormat="false" ht="12.75" hidden="false" customHeight="false" outlineLevel="0" collapsed="false">
      <c r="A437" s="19"/>
      <c r="G437" s="7"/>
      <c r="H437" s="1"/>
      <c r="J437" s="1"/>
    </row>
    <row r="438" customFormat="false" ht="12.75" hidden="false" customHeight="false" outlineLevel="0" collapsed="false">
      <c r="A438" s="19"/>
      <c r="G438" s="7"/>
      <c r="H438" s="1"/>
      <c r="J438" s="1"/>
    </row>
    <row r="439" customFormat="false" ht="12.75" hidden="false" customHeight="false" outlineLevel="0" collapsed="false">
      <c r="A439" s="19"/>
      <c r="G439" s="7"/>
      <c r="H439" s="1"/>
      <c r="J439" s="1"/>
    </row>
    <row r="440" customFormat="false" ht="12.75" hidden="false" customHeight="false" outlineLevel="0" collapsed="false">
      <c r="A440" s="19"/>
      <c r="G440" s="7"/>
      <c r="H440" s="1"/>
      <c r="J440" s="1"/>
    </row>
    <row r="441" customFormat="false" ht="12.75" hidden="false" customHeight="false" outlineLevel="0" collapsed="false">
      <c r="A441" s="19"/>
      <c r="G441" s="7"/>
      <c r="H441" s="1"/>
      <c r="J441" s="1"/>
    </row>
    <row r="442" customFormat="false" ht="12.75" hidden="false" customHeight="false" outlineLevel="0" collapsed="false">
      <c r="A442" s="19"/>
      <c r="G442" s="7"/>
      <c r="H442" s="1"/>
      <c r="J442" s="1"/>
    </row>
    <row r="443" customFormat="false" ht="12.75" hidden="false" customHeight="false" outlineLevel="0" collapsed="false">
      <c r="A443" s="19"/>
      <c r="G443" s="7"/>
      <c r="H443" s="1"/>
      <c r="J443" s="1"/>
    </row>
    <row r="444" customFormat="false" ht="12.75" hidden="false" customHeight="false" outlineLevel="0" collapsed="false">
      <c r="A444" s="19"/>
      <c r="G444" s="7"/>
      <c r="H444" s="1"/>
      <c r="J444" s="1"/>
    </row>
    <row r="445" customFormat="false" ht="12.75" hidden="false" customHeight="false" outlineLevel="0" collapsed="false">
      <c r="A445" s="19"/>
      <c r="G445" s="7"/>
      <c r="H445" s="1"/>
      <c r="J445" s="1"/>
    </row>
    <row r="446" customFormat="false" ht="12.75" hidden="false" customHeight="false" outlineLevel="0" collapsed="false">
      <c r="A446" s="19"/>
      <c r="G446" s="7"/>
      <c r="H446" s="1"/>
      <c r="J446" s="1"/>
    </row>
    <row r="447" customFormat="false" ht="12.75" hidden="false" customHeight="false" outlineLevel="0" collapsed="false">
      <c r="A447" s="19"/>
      <c r="G447" s="7"/>
      <c r="H447" s="1"/>
      <c r="J447" s="1"/>
    </row>
    <row r="448" customFormat="false" ht="12.75" hidden="false" customHeight="false" outlineLevel="0" collapsed="false">
      <c r="A448" s="19"/>
      <c r="G448" s="7"/>
      <c r="H448" s="1"/>
      <c r="J448" s="1"/>
    </row>
    <row r="449" customFormat="false" ht="12.75" hidden="false" customHeight="false" outlineLevel="0" collapsed="false">
      <c r="A449" s="19"/>
      <c r="G449" s="7"/>
      <c r="H449" s="1"/>
      <c r="J449" s="1"/>
    </row>
    <row r="450" customFormat="false" ht="12.75" hidden="false" customHeight="false" outlineLevel="0" collapsed="false">
      <c r="A450" s="19"/>
      <c r="G450" s="7"/>
      <c r="H450" s="1"/>
      <c r="J450" s="1"/>
    </row>
    <row r="451" customFormat="false" ht="12.75" hidden="false" customHeight="false" outlineLevel="0" collapsed="false">
      <c r="A451" s="19"/>
      <c r="G451" s="7"/>
      <c r="H451" s="1"/>
      <c r="J451" s="1"/>
    </row>
    <row r="452" customFormat="false" ht="12.75" hidden="false" customHeight="false" outlineLevel="0" collapsed="false">
      <c r="A452" s="19"/>
      <c r="G452" s="7"/>
      <c r="H452" s="1"/>
      <c r="J452" s="1"/>
    </row>
    <row r="453" customFormat="false" ht="12.75" hidden="false" customHeight="false" outlineLevel="0" collapsed="false">
      <c r="A453" s="19"/>
      <c r="G453" s="7"/>
      <c r="H453" s="1"/>
      <c r="J453" s="1"/>
    </row>
    <row r="454" customFormat="false" ht="12.75" hidden="false" customHeight="false" outlineLevel="0" collapsed="false">
      <c r="A454" s="19"/>
      <c r="G454" s="7"/>
      <c r="H454" s="1"/>
      <c r="J454" s="1"/>
    </row>
    <row r="455" customFormat="false" ht="12.75" hidden="false" customHeight="false" outlineLevel="0" collapsed="false">
      <c r="A455" s="19"/>
      <c r="G455" s="7"/>
      <c r="H455" s="1"/>
      <c r="J455" s="1"/>
    </row>
    <row r="456" customFormat="false" ht="12.75" hidden="false" customHeight="false" outlineLevel="0" collapsed="false">
      <c r="A456" s="19"/>
      <c r="G456" s="7"/>
      <c r="H456" s="1"/>
      <c r="J456" s="1"/>
    </row>
    <row r="457" customFormat="false" ht="12.75" hidden="false" customHeight="false" outlineLevel="0" collapsed="false">
      <c r="A457" s="19"/>
      <c r="G457" s="7"/>
      <c r="H457" s="1"/>
      <c r="J457" s="1"/>
    </row>
    <row r="458" customFormat="false" ht="12.75" hidden="false" customHeight="false" outlineLevel="0" collapsed="false">
      <c r="A458" s="19"/>
      <c r="G458" s="7"/>
      <c r="H458" s="1"/>
      <c r="J458" s="1"/>
    </row>
    <row r="459" customFormat="false" ht="12.75" hidden="false" customHeight="false" outlineLevel="0" collapsed="false">
      <c r="A459" s="19"/>
      <c r="G459" s="7"/>
      <c r="H459" s="1"/>
      <c r="J459" s="1"/>
    </row>
    <row r="460" customFormat="false" ht="12.75" hidden="false" customHeight="false" outlineLevel="0" collapsed="false">
      <c r="A460" s="19"/>
      <c r="G460" s="7"/>
      <c r="H460" s="1"/>
      <c r="J460" s="1"/>
    </row>
    <row r="461" customFormat="false" ht="12.75" hidden="false" customHeight="false" outlineLevel="0" collapsed="false">
      <c r="A461" s="19"/>
      <c r="G461" s="7"/>
      <c r="H461" s="1"/>
      <c r="J461" s="1"/>
    </row>
    <row r="462" customFormat="false" ht="12.75" hidden="false" customHeight="false" outlineLevel="0" collapsed="false">
      <c r="A462" s="19"/>
      <c r="G462" s="7"/>
      <c r="H462" s="1"/>
      <c r="J462" s="1"/>
    </row>
    <row r="463" customFormat="false" ht="12.75" hidden="false" customHeight="false" outlineLevel="0" collapsed="false">
      <c r="A463" s="19"/>
      <c r="G463" s="7"/>
      <c r="H463" s="1"/>
      <c r="J463" s="1"/>
    </row>
    <row r="464" customFormat="false" ht="12.75" hidden="false" customHeight="false" outlineLevel="0" collapsed="false">
      <c r="A464" s="19"/>
      <c r="G464" s="7"/>
      <c r="H464" s="1"/>
      <c r="J464" s="1"/>
    </row>
    <row r="465" customFormat="false" ht="12.75" hidden="false" customHeight="false" outlineLevel="0" collapsed="false">
      <c r="A465" s="19"/>
      <c r="G465" s="7"/>
      <c r="H465" s="1"/>
      <c r="J465" s="1"/>
    </row>
    <row r="466" customFormat="false" ht="12.75" hidden="false" customHeight="false" outlineLevel="0" collapsed="false">
      <c r="A466" s="19"/>
      <c r="G466" s="7"/>
      <c r="H466" s="1"/>
      <c r="J466" s="1"/>
    </row>
    <row r="467" customFormat="false" ht="12.75" hidden="false" customHeight="false" outlineLevel="0" collapsed="false">
      <c r="A467" s="19"/>
      <c r="G467" s="7"/>
      <c r="H467" s="1"/>
      <c r="J467" s="1"/>
    </row>
    <row r="468" customFormat="false" ht="12.75" hidden="false" customHeight="false" outlineLevel="0" collapsed="false">
      <c r="A468" s="19"/>
      <c r="G468" s="7"/>
      <c r="H468" s="1"/>
      <c r="J468" s="1"/>
    </row>
    <row r="469" customFormat="false" ht="12.75" hidden="false" customHeight="false" outlineLevel="0" collapsed="false">
      <c r="A469" s="19"/>
      <c r="G469" s="7"/>
      <c r="H469" s="1"/>
      <c r="J469" s="1"/>
    </row>
    <row r="470" customFormat="false" ht="12.75" hidden="false" customHeight="false" outlineLevel="0" collapsed="false">
      <c r="A470" s="19"/>
      <c r="G470" s="7"/>
      <c r="H470" s="1"/>
      <c r="J470" s="1"/>
    </row>
    <row r="471" customFormat="false" ht="12.75" hidden="false" customHeight="false" outlineLevel="0" collapsed="false">
      <c r="A471" s="19"/>
      <c r="G471" s="7"/>
      <c r="H471" s="1"/>
      <c r="J471" s="1"/>
    </row>
    <row r="472" customFormat="false" ht="12.75" hidden="false" customHeight="false" outlineLevel="0" collapsed="false">
      <c r="A472" s="19"/>
      <c r="G472" s="7"/>
      <c r="H472" s="1"/>
      <c r="J472" s="1"/>
    </row>
    <row r="473" customFormat="false" ht="12.75" hidden="false" customHeight="false" outlineLevel="0" collapsed="false">
      <c r="A473" s="19"/>
      <c r="G473" s="7"/>
      <c r="H473" s="1"/>
      <c r="J473" s="1"/>
    </row>
    <row r="474" customFormat="false" ht="12.75" hidden="false" customHeight="false" outlineLevel="0" collapsed="false">
      <c r="A474" s="19"/>
      <c r="G474" s="7"/>
      <c r="H474" s="1"/>
      <c r="J474" s="1"/>
    </row>
    <row r="475" customFormat="false" ht="12.75" hidden="false" customHeight="false" outlineLevel="0" collapsed="false">
      <c r="A475" s="19"/>
      <c r="G475" s="7"/>
      <c r="H475" s="1"/>
      <c r="J475" s="1"/>
    </row>
    <row r="476" customFormat="false" ht="12.75" hidden="false" customHeight="false" outlineLevel="0" collapsed="false">
      <c r="A476" s="19"/>
      <c r="G476" s="7"/>
      <c r="H476" s="1"/>
      <c r="J476" s="1"/>
    </row>
    <row r="477" customFormat="false" ht="12.75" hidden="false" customHeight="false" outlineLevel="0" collapsed="false">
      <c r="A477" s="19"/>
      <c r="G477" s="7"/>
      <c r="H477" s="1"/>
      <c r="J477" s="1"/>
    </row>
    <row r="478" customFormat="false" ht="12.75" hidden="false" customHeight="false" outlineLevel="0" collapsed="false">
      <c r="A478" s="19"/>
      <c r="G478" s="7"/>
      <c r="H478" s="1"/>
      <c r="J478" s="1"/>
    </row>
    <row r="479" customFormat="false" ht="12.75" hidden="false" customHeight="false" outlineLevel="0" collapsed="false">
      <c r="A479" s="19"/>
      <c r="G479" s="7"/>
      <c r="H479" s="1"/>
      <c r="J479" s="1"/>
    </row>
    <row r="480" customFormat="false" ht="12.75" hidden="false" customHeight="false" outlineLevel="0" collapsed="false">
      <c r="A480" s="19"/>
      <c r="G480" s="7"/>
      <c r="H480" s="1"/>
      <c r="J480" s="1"/>
    </row>
    <row r="481" customFormat="false" ht="12.75" hidden="false" customHeight="false" outlineLevel="0" collapsed="false">
      <c r="A481" s="19"/>
      <c r="G481" s="7"/>
      <c r="H481" s="1"/>
      <c r="J481" s="1"/>
    </row>
    <row r="482" customFormat="false" ht="12.75" hidden="false" customHeight="false" outlineLevel="0" collapsed="false">
      <c r="A482" s="19"/>
      <c r="G482" s="7"/>
      <c r="H482" s="1"/>
      <c r="J482" s="1"/>
    </row>
    <row r="483" customFormat="false" ht="12.75" hidden="false" customHeight="false" outlineLevel="0" collapsed="false">
      <c r="A483" s="19"/>
      <c r="G483" s="7"/>
      <c r="H483" s="1"/>
      <c r="J483" s="1"/>
    </row>
    <row r="484" customFormat="false" ht="12.75" hidden="false" customHeight="false" outlineLevel="0" collapsed="false">
      <c r="A484" s="19"/>
      <c r="G484" s="7"/>
      <c r="H484" s="1"/>
      <c r="J484" s="1"/>
    </row>
    <row r="485" customFormat="false" ht="12.75" hidden="false" customHeight="false" outlineLevel="0" collapsed="false">
      <c r="A485" s="19"/>
      <c r="G485" s="7"/>
      <c r="H485" s="1"/>
      <c r="J485" s="1"/>
    </row>
    <row r="486" customFormat="false" ht="12.75" hidden="false" customHeight="false" outlineLevel="0" collapsed="false">
      <c r="A486" s="19"/>
      <c r="G486" s="7"/>
      <c r="H486" s="1"/>
      <c r="J486" s="1"/>
    </row>
    <row r="487" customFormat="false" ht="12.75" hidden="false" customHeight="false" outlineLevel="0" collapsed="false">
      <c r="A487" s="19"/>
      <c r="G487" s="7"/>
      <c r="H487" s="1"/>
      <c r="J487" s="1"/>
    </row>
    <row r="488" customFormat="false" ht="12.75" hidden="false" customHeight="false" outlineLevel="0" collapsed="false">
      <c r="A488" s="19"/>
      <c r="G488" s="7"/>
      <c r="H488" s="1"/>
      <c r="J488" s="1"/>
    </row>
    <row r="489" customFormat="false" ht="12.75" hidden="false" customHeight="false" outlineLevel="0" collapsed="false">
      <c r="A489" s="19"/>
      <c r="G489" s="7"/>
      <c r="H489" s="1"/>
      <c r="J489" s="1"/>
    </row>
    <row r="490" customFormat="false" ht="12.75" hidden="false" customHeight="false" outlineLevel="0" collapsed="false">
      <c r="A490" s="19"/>
      <c r="G490" s="7"/>
      <c r="H490" s="1"/>
      <c r="J490" s="1"/>
    </row>
    <row r="491" customFormat="false" ht="12.75" hidden="false" customHeight="false" outlineLevel="0" collapsed="false">
      <c r="A491" s="19"/>
      <c r="G491" s="7"/>
      <c r="H491" s="1"/>
      <c r="J491" s="1"/>
    </row>
    <row r="492" customFormat="false" ht="12.75" hidden="false" customHeight="false" outlineLevel="0" collapsed="false">
      <c r="A492" s="19"/>
      <c r="G492" s="7"/>
      <c r="H492" s="1"/>
      <c r="J492" s="1"/>
    </row>
    <row r="493" customFormat="false" ht="12.75" hidden="false" customHeight="false" outlineLevel="0" collapsed="false">
      <c r="A493" s="19"/>
      <c r="G493" s="7"/>
      <c r="H493" s="1"/>
      <c r="J493" s="1"/>
    </row>
    <row r="494" customFormat="false" ht="12.75" hidden="false" customHeight="false" outlineLevel="0" collapsed="false">
      <c r="A494" s="19"/>
      <c r="G494" s="7"/>
      <c r="H494" s="1"/>
      <c r="J494" s="1"/>
    </row>
    <row r="495" customFormat="false" ht="12.75" hidden="false" customHeight="false" outlineLevel="0" collapsed="false">
      <c r="A495" s="19"/>
      <c r="G495" s="7"/>
      <c r="H495" s="1"/>
      <c r="J495" s="1"/>
    </row>
    <row r="496" customFormat="false" ht="12.75" hidden="false" customHeight="false" outlineLevel="0" collapsed="false">
      <c r="A496" s="19"/>
      <c r="G496" s="7"/>
      <c r="H496" s="1"/>
      <c r="J496" s="1"/>
    </row>
    <row r="497" customFormat="false" ht="12.75" hidden="false" customHeight="false" outlineLevel="0" collapsed="false">
      <c r="A497" s="19"/>
      <c r="G497" s="7"/>
      <c r="H497" s="1"/>
      <c r="J497" s="1"/>
    </row>
    <row r="498" customFormat="false" ht="12.75" hidden="false" customHeight="false" outlineLevel="0" collapsed="false">
      <c r="A498" s="19"/>
      <c r="G498" s="7"/>
      <c r="H498" s="1"/>
      <c r="J498" s="1"/>
    </row>
    <row r="499" customFormat="false" ht="12.75" hidden="false" customHeight="false" outlineLevel="0" collapsed="false">
      <c r="A499" s="19"/>
      <c r="G499" s="7"/>
      <c r="H499" s="1"/>
      <c r="J499" s="1"/>
    </row>
    <row r="500" customFormat="false" ht="12.75" hidden="false" customHeight="false" outlineLevel="0" collapsed="false">
      <c r="A500" s="19"/>
      <c r="G500" s="7"/>
      <c r="H500" s="1"/>
      <c r="J500" s="1"/>
    </row>
    <row r="501" customFormat="false" ht="12.75" hidden="false" customHeight="false" outlineLevel="0" collapsed="false">
      <c r="A501" s="19"/>
      <c r="G501" s="7"/>
      <c r="H501" s="1"/>
      <c r="J501" s="1"/>
    </row>
    <row r="502" customFormat="false" ht="12.75" hidden="false" customHeight="false" outlineLevel="0" collapsed="false">
      <c r="A502" s="19"/>
      <c r="G502" s="7"/>
      <c r="H502" s="1"/>
      <c r="J502" s="1"/>
    </row>
    <row r="503" customFormat="false" ht="12.75" hidden="false" customHeight="false" outlineLevel="0" collapsed="false">
      <c r="A503" s="19"/>
      <c r="G503" s="7"/>
      <c r="H503" s="1"/>
      <c r="J503" s="1"/>
    </row>
    <row r="504" customFormat="false" ht="12.75" hidden="false" customHeight="false" outlineLevel="0" collapsed="false">
      <c r="A504" s="19"/>
      <c r="G504" s="7"/>
      <c r="H504" s="1"/>
      <c r="J504" s="1"/>
    </row>
    <row r="505" customFormat="false" ht="12.75" hidden="false" customHeight="false" outlineLevel="0" collapsed="false">
      <c r="A505" s="19"/>
      <c r="G505" s="7"/>
      <c r="H505" s="1"/>
      <c r="J505" s="1"/>
    </row>
    <row r="506" customFormat="false" ht="12.75" hidden="false" customHeight="false" outlineLevel="0" collapsed="false">
      <c r="A506" s="19"/>
      <c r="G506" s="7"/>
      <c r="H506" s="1"/>
      <c r="J506" s="1"/>
    </row>
    <row r="507" customFormat="false" ht="12.75" hidden="false" customHeight="false" outlineLevel="0" collapsed="false">
      <c r="A507" s="19"/>
      <c r="G507" s="7"/>
      <c r="H507" s="1"/>
      <c r="J507" s="1"/>
    </row>
    <row r="508" customFormat="false" ht="12.75" hidden="false" customHeight="false" outlineLevel="0" collapsed="false">
      <c r="A508" s="19"/>
      <c r="G508" s="7"/>
      <c r="H508" s="1"/>
      <c r="J508" s="1"/>
    </row>
    <row r="509" customFormat="false" ht="12.75" hidden="false" customHeight="false" outlineLevel="0" collapsed="false">
      <c r="A509" s="19"/>
      <c r="G509" s="7"/>
      <c r="H509" s="1"/>
      <c r="J509" s="1"/>
    </row>
    <row r="510" customFormat="false" ht="12.75" hidden="false" customHeight="false" outlineLevel="0" collapsed="false">
      <c r="A510" s="19"/>
      <c r="G510" s="7"/>
      <c r="H510" s="1"/>
      <c r="J510" s="1"/>
    </row>
    <row r="511" customFormat="false" ht="12.75" hidden="false" customHeight="false" outlineLevel="0" collapsed="false">
      <c r="A511" s="19"/>
      <c r="G511" s="7"/>
      <c r="H511" s="1"/>
      <c r="J511" s="1"/>
    </row>
    <row r="512" customFormat="false" ht="12.75" hidden="false" customHeight="false" outlineLevel="0" collapsed="false">
      <c r="A512" s="19"/>
      <c r="G512" s="7"/>
      <c r="H512" s="1"/>
      <c r="J512" s="1"/>
    </row>
    <row r="513" customFormat="false" ht="12.75" hidden="false" customHeight="false" outlineLevel="0" collapsed="false">
      <c r="A513" s="19"/>
      <c r="G513" s="7"/>
      <c r="H513" s="1"/>
      <c r="J513" s="1"/>
    </row>
    <row r="514" customFormat="false" ht="12.75" hidden="false" customHeight="false" outlineLevel="0" collapsed="false">
      <c r="A514" s="19"/>
      <c r="G514" s="7"/>
      <c r="H514" s="1"/>
      <c r="J514" s="1"/>
    </row>
    <row r="515" customFormat="false" ht="12.75" hidden="false" customHeight="false" outlineLevel="0" collapsed="false">
      <c r="A515" s="19"/>
      <c r="G515" s="7"/>
      <c r="H515" s="1"/>
      <c r="J515" s="1"/>
    </row>
    <row r="516" customFormat="false" ht="12.75" hidden="false" customHeight="false" outlineLevel="0" collapsed="false">
      <c r="A516" s="19"/>
      <c r="G516" s="7"/>
      <c r="H516" s="1"/>
      <c r="J516" s="1"/>
    </row>
    <row r="517" customFormat="false" ht="12.75" hidden="false" customHeight="false" outlineLevel="0" collapsed="false">
      <c r="A517" s="19"/>
      <c r="G517" s="7"/>
      <c r="H517" s="1"/>
      <c r="J517" s="1"/>
    </row>
    <row r="518" customFormat="false" ht="12.75" hidden="false" customHeight="false" outlineLevel="0" collapsed="false">
      <c r="A518" s="19"/>
      <c r="G518" s="7"/>
      <c r="H518" s="1"/>
      <c r="J518" s="1"/>
    </row>
    <row r="519" customFormat="false" ht="12.75" hidden="false" customHeight="false" outlineLevel="0" collapsed="false">
      <c r="A519" s="19"/>
      <c r="G519" s="7"/>
      <c r="H519" s="1"/>
      <c r="J519" s="1"/>
    </row>
    <row r="520" customFormat="false" ht="12.75" hidden="false" customHeight="false" outlineLevel="0" collapsed="false">
      <c r="A520" s="19"/>
      <c r="G520" s="7"/>
      <c r="H520" s="1"/>
      <c r="J520" s="1"/>
    </row>
    <row r="521" customFormat="false" ht="12.75" hidden="false" customHeight="false" outlineLevel="0" collapsed="false">
      <c r="A521" s="19"/>
      <c r="G521" s="7"/>
      <c r="H521" s="1"/>
      <c r="J521" s="1"/>
    </row>
    <row r="522" customFormat="false" ht="12.75" hidden="false" customHeight="false" outlineLevel="0" collapsed="false">
      <c r="A522" s="19"/>
      <c r="G522" s="7"/>
      <c r="H522" s="1"/>
      <c r="J522" s="1"/>
    </row>
    <row r="523" customFormat="false" ht="12.75" hidden="false" customHeight="false" outlineLevel="0" collapsed="false">
      <c r="A523" s="19"/>
      <c r="G523" s="7"/>
      <c r="H523" s="1"/>
      <c r="J523" s="1"/>
    </row>
    <row r="524" customFormat="false" ht="12.75" hidden="false" customHeight="false" outlineLevel="0" collapsed="false">
      <c r="A524" s="19"/>
      <c r="G524" s="7"/>
      <c r="H524" s="1"/>
      <c r="J524" s="1"/>
    </row>
    <row r="525" customFormat="false" ht="12.75" hidden="false" customHeight="false" outlineLevel="0" collapsed="false">
      <c r="A525" s="19"/>
      <c r="G525" s="7"/>
      <c r="H525" s="1"/>
      <c r="J525" s="1"/>
    </row>
    <row r="526" customFormat="false" ht="12.75" hidden="false" customHeight="false" outlineLevel="0" collapsed="false">
      <c r="A526" s="19"/>
      <c r="G526" s="7"/>
      <c r="H526" s="1"/>
      <c r="J526" s="1"/>
    </row>
    <row r="527" customFormat="false" ht="12.75" hidden="false" customHeight="false" outlineLevel="0" collapsed="false">
      <c r="A527" s="19"/>
      <c r="G527" s="7"/>
      <c r="H527" s="1"/>
      <c r="J527" s="1"/>
    </row>
    <row r="528" customFormat="false" ht="12.75" hidden="false" customHeight="false" outlineLevel="0" collapsed="false">
      <c r="A528" s="19"/>
      <c r="G528" s="7"/>
      <c r="H528" s="1"/>
      <c r="J528" s="1"/>
    </row>
    <row r="529" customFormat="false" ht="12.75" hidden="false" customHeight="false" outlineLevel="0" collapsed="false">
      <c r="A529" s="19"/>
      <c r="G529" s="7"/>
      <c r="H529" s="1"/>
      <c r="J529" s="1"/>
    </row>
    <row r="530" customFormat="false" ht="12.75" hidden="false" customHeight="false" outlineLevel="0" collapsed="false">
      <c r="A530" s="19"/>
      <c r="G530" s="7"/>
      <c r="H530" s="1"/>
      <c r="J530" s="1"/>
    </row>
    <row r="531" customFormat="false" ht="12.75" hidden="false" customHeight="false" outlineLevel="0" collapsed="false">
      <c r="A531" s="19"/>
      <c r="G531" s="7"/>
      <c r="H531" s="1"/>
      <c r="J531" s="1"/>
    </row>
    <row r="532" customFormat="false" ht="12.75" hidden="false" customHeight="false" outlineLevel="0" collapsed="false">
      <c r="A532" s="19"/>
      <c r="G532" s="7"/>
      <c r="H532" s="1"/>
      <c r="J532" s="1"/>
    </row>
    <row r="533" customFormat="false" ht="12.75" hidden="false" customHeight="false" outlineLevel="0" collapsed="false">
      <c r="A533" s="19"/>
      <c r="G533" s="7"/>
      <c r="H533" s="1"/>
      <c r="J533" s="1"/>
    </row>
    <row r="534" customFormat="false" ht="12.75" hidden="false" customHeight="false" outlineLevel="0" collapsed="false">
      <c r="A534" s="19"/>
      <c r="G534" s="7"/>
      <c r="H534" s="1"/>
      <c r="J534" s="1"/>
    </row>
    <row r="535" customFormat="false" ht="12.75" hidden="false" customHeight="false" outlineLevel="0" collapsed="false">
      <c r="A535" s="19"/>
      <c r="G535" s="7"/>
      <c r="H535" s="1"/>
      <c r="J535" s="1"/>
    </row>
    <row r="536" customFormat="false" ht="12.75" hidden="false" customHeight="false" outlineLevel="0" collapsed="false">
      <c r="A536" s="19"/>
      <c r="G536" s="7"/>
      <c r="H536" s="1"/>
      <c r="J536" s="1"/>
    </row>
    <row r="537" customFormat="false" ht="12.75" hidden="false" customHeight="false" outlineLevel="0" collapsed="false">
      <c r="A537" s="19"/>
      <c r="G537" s="7"/>
      <c r="H537" s="1"/>
      <c r="J537" s="1"/>
    </row>
    <row r="538" customFormat="false" ht="12.75" hidden="false" customHeight="false" outlineLevel="0" collapsed="false">
      <c r="A538" s="19"/>
      <c r="G538" s="7"/>
      <c r="H538" s="1"/>
      <c r="J538" s="1"/>
    </row>
    <row r="539" customFormat="false" ht="12.75" hidden="false" customHeight="false" outlineLevel="0" collapsed="false">
      <c r="A539" s="19"/>
      <c r="G539" s="7"/>
      <c r="H539" s="1"/>
      <c r="J539" s="1"/>
    </row>
    <row r="540" customFormat="false" ht="12.75" hidden="false" customHeight="false" outlineLevel="0" collapsed="false">
      <c r="A540" s="19"/>
      <c r="G540" s="7"/>
      <c r="H540" s="1"/>
      <c r="J540" s="1"/>
    </row>
    <row r="541" customFormat="false" ht="12.75" hidden="false" customHeight="false" outlineLevel="0" collapsed="false">
      <c r="A541" s="19"/>
      <c r="G541" s="7"/>
      <c r="H541" s="1"/>
      <c r="J541" s="1"/>
    </row>
    <row r="542" customFormat="false" ht="12.75" hidden="false" customHeight="false" outlineLevel="0" collapsed="false">
      <c r="A542" s="19"/>
      <c r="G542" s="7"/>
      <c r="H542" s="1"/>
      <c r="J542" s="1"/>
    </row>
    <row r="543" customFormat="false" ht="12.75" hidden="false" customHeight="false" outlineLevel="0" collapsed="false">
      <c r="A543" s="19"/>
      <c r="G543" s="7"/>
      <c r="H543" s="1"/>
      <c r="J543" s="1"/>
    </row>
    <row r="544" customFormat="false" ht="12.75" hidden="false" customHeight="false" outlineLevel="0" collapsed="false">
      <c r="A544" s="19"/>
      <c r="G544" s="7"/>
      <c r="H544" s="1"/>
      <c r="J544" s="1"/>
    </row>
    <row r="545" customFormat="false" ht="12.75" hidden="false" customHeight="false" outlineLevel="0" collapsed="false">
      <c r="A545" s="19"/>
      <c r="G545" s="7"/>
      <c r="H545" s="1"/>
      <c r="J545" s="1"/>
    </row>
    <row r="546" customFormat="false" ht="12.75" hidden="false" customHeight="false" outlineLevel="0" collapsed="false">
      <c r="A546" s="19"/>
      <c r="G546" s="7"/>
      <c r="H546" s="1"/>
      <c r="J546" s="1"/>
    </row>
    <row r="547" customFormat="false" ht="12.75" hidden="false" customHeight="false" outlineLevel="0" collapsed="false">
      <c r="A547" s="19"/>
      <c r="G547" s="7"/>
      <c r="H547" s="1"/>
      <c r="J547" s="1"/>
    </row>
    <row r="548" customFormat="false" ht="12.75" hidden="false" customHeight="false" outlineLevel="0" collapsed="false">
      <c r="A548" s="19"/>
      <c r="G548" s="7"/>
      <c r="H548" s="1"/>
      <c r="J548" s="1"/>
    </row>
    <row r="549" customFormat="false" ht="12.75" hidden="false" customHeight="false" outlineLevel="0" collapsed="false">
      <c r="A549" s="19"/>
      <c r="G549" s="7"/>
      <c r="H549" s="1"/>
      <c r="J549" s="1"/>
    </row>
    <row r="550" customFormat="false" ht="12.75" hidden="false" customHeight="false" outlineLevel="0" collapsed="false">
      <c r="A550" s="19"/>
      <c r="G550" s="7"/>
      <c r="H550" s="1"/>
      <c r="J550" s="1"/>
    </row>
    <row r="551" customFormat="false" ht="12.75" hidden="false" customHeight="false" outlineLevel="0" collapsed="false">
      <c r="A551" s="19"/>
      <c r="G551" s="7"/>
      <c r="H551" s="1"/>
      <c r="J551" s="1"/>
    </row>
    <row r="552" customFormat="false" ht="12.75" hidden="false" customHeight="false" outlineLevel="0" collapsed="false">
      <c r="A552" s="19"/>
      <c r="G552" s="7"/>
      <c r="H552" s="1"/>
      <c r="J552" s="1"/>
    </row>
    <row r="553" customFormat="false" ht="12.75" hidden="false" customHeight="false" outlineLevel="0" collapsed="false">
      <c r="A553" s="19"/>
      <c r="G553" s="7"/>
      <c r="H553" s="1"/>
      <c r="J553" s="1"/>
    </row>
    <row r="554" customFormat="false" ht="12.75" hidden="false" customHeight="false" outlineLevel="0" collapsed="false">
      <c r="A554" s="19"/>
      <c r="G554" s="7"/>
      <c r="H554" s="1"/>
      <c r="J554" s="1"/>
    </row>
    <row r="555" customFormat="false" ht="12.75" hidden="false" customHeight="false" outlineLevel="0" collapsed="false">
      <c r="A555" s="19"/>
      <c r="G555" s="7"/>
      <c r="H555" s="1"/>
      <c r="J555" s="1"/>
    </row>
    <row r="556" customFormat="false" ht="12.75" hidden="false" customHeight="false" outlineLevel="0" collapsed="false">
      <c r="A556" s="19"/>
      <c r="G556" s="7"/>
      <c r="H556" s="1"/>
      <c r="J556" s="1"/>
    </row>
    <row r="557" customFormat="false" ht="12.75" hidden="false" customHeight="false" outlineLevel="0" collapsed="false">
      <c r="A557" s="19"/>
      <c r="G557" s="7"/>
      <c r="H557" s="1"/>
      <c r="J557" s="1"/>
    </row>
    <row r="558" customFormat="false" ht="12.75" hidden="false" customHeight="false" outlineLevel="0" collapsed="false">
      <c r="A558" s="19"/>
      <c r="G558" s="7"/>
      <c r="H558" s="1"/>
      <c r="J558" s="1"/>
    </row>
    <row r="559" customFormat="false" ht="12.75" hidden="false" customHeight="false" outlineLevel="0" collapsed="false">
      <c r="A559" s="19"/>
      <c r="G559" s="7"/>
      <c r="H559" s="1"/>
      <c r="J559" s="1"/>
    </row>
    <row r="560" customFormat="false" ht="12.75" hidden="false" customHeight="false" outlineLevel="0" collapsed="false">
      <c r="A560" s="19"/>
      <c r="G560" s="7"/>
      <c r="H560" s="1"/>
      <c r="J560" s="1"/>
    </row>
    <row r="561" customFormat="false" ht="12.75" hidden="false" customHeight="false" outlineLevel="0" collapsed="false">
      <c r="A561" s="19"/>
      <c r="G561" s="7"/>
      <c r="H561" s="1"/>
      <c r="J561" s="1"/>
    </row>
    <row r="562" customFormat="false" ht="12.75" hidden="false" customHeight="false" outlineLevel="0" collapsed="false">
      <c r="A562" s="19"/>
      <c r="G562" s="7"/>
      <c r="H562" s="1"/>
      <c r="J562" s="1"/>
    </row>
    <row r="563" customFormat="false" ht="12.75" hidden="false" customHeight="false" outlineLevel="0" collapsed="false">
      <c r="A563" s="19"/>
      <c r="G563" s="7"/>
      <c r="H563" s="1"/>
      <c r="J563" s="1"/>
    </row>
    <row r="564" customFormat="false" ht="12.75" hidden="false" customHeight="false" outlineLevel="0" collapsed="false">
      <c r="A564" s="19"/>
      <c r="G564" s="7"/>
      <c r="H564" s="1"/>
      <c r="J564" s="1"/>
    </row>
    <row r="565" customFormat="false" ht="12.75" hidden="false" customHeight="false" outlineLevel="0" collapsed="false">
      <c r="A565" s="19"/>
      <c r="G565" s="7"/>
      <c r="H565" s="1"/>
      <c r="J565" s="1"/>
    </row>
    <row r="566" customFormat="false" ht="12.75" hidden="false" customHeight="false" outlineLevel="0" collapsed="false">
      <c r="A566" s="19"/>
      <c r="G566" s="7"/>
      <c r="H566" s="1"/>
      <c r="J566" s="1"/>
    </row>
    <row r="567" customFormat="false" ht="12.75" hidden="false" customHeight="false" outlineLevel="0" collapsed="false">
      <c r="A567" s="19"/>
      <c r="G567" s="7"/>
      <c r="H567" s="1"/>
      <c r="J567" s="1"/>
    </row>
    <row r="568" customFormat="false" ht="12.75" hidden="false" customHeight="false" outlineLevel="0" collapsed="false">
      <c r="A568" s="19"/>
      <c r="G568" s="7"/>
      <c r="H568" s="1"/>
      <c r="J568" s="1"/>
    </row>
    <row r="569" customFormat="false" ht="12.75" hidden="false" customHeight="false" outlineLevel="0" collapsed="false">
      <c r="A569" s="19"/>
      <c r="G569" s="7"/>
      <c r="H569" s="1"/>
      <c r="J569" s="1"/>
    </row>
    <row r="570" customFormat="false" ht="12.75" hidden="false" customHeight="false" outlineLevel="0" collapsed="false">
      <c r="A570" s="19"/>
      <c r="G570" s="7"/>
      <c r="H570" s="1"/>
      <c r="J570" s="1"/>
    </row>
    <row r="571" customFormat="false" ht="12.75" hidden="false" customHeight="false" outlineLevel="0" collapsed="false">
      <c r="A571" s="19"/>
      <c r="G571" s="7"/>
      <c r="H571" s="1"/>
      <c r="J571" s="1"/>
    </row>
    <row r="572" customFormat="false" ht="12.75" hidden="false" customHeight="false" outlineLevel="0" collapsed="false">
      <c r="A572" s="19"/>
      <c r="G572" s="7"/>
      <c r="H572" s="1"/>
      <c r="J572" s="1"/>
    </row>
    <row r="573" customFormat="false" ht="12.75" hidden="false" customHeight="false" outlineLevel="0" collapsed="false">
      <c r="A573" s="19"/>
      <c r="G573" s="7"/>
      <c r="H573" s="1"/>
      <c r="J573" s="1"/>
    </row>
    <row r="574" customFormat="false" ht="12.75" hidden="false" customHeight="false" outlineLevel="0" collapsed="false">
      <c r="A574" s="19"/>
      <c r="G574" s="7"/>
      <c r="H574" s="1"/>
      <c r="J574" s="1"/>
    </row>
    <row r="575" customFormat="false" ht="12.75" hidden="false" customHeight="false" outlineLevel="0" collapsed="false">
      <c r="A575" s="19"/>
      <c r="G575" s="7"/>
      <c r="H575" s="1"/>
      <c r="J575" s="1"/>
    </row>
    <row r="576" customFormat="false" ht="12.75" hidden="false" customHeight="false" outlineLevel="0" collapsed="false">
      <c r="A576" s="19"/>
      <c r="G576" s="7"/>
      <c r="H576" s="1"/>
      <c r="J576" s="1"/>
    </row>
    <row r="577" customFormat="false" ht="12.75" hidden="false" customHeight="false" outlineLevel="0" collapsed="false">
      <c r="A577" s="19"/>
      <c r="G577" s="7"/>
      <c r="H577" s="1"/>
      <c r="J577" s="1"/>
    </row>
    <row r="578" customFormat="false" ht="12.75" hidden="false" customHeight="false" outlineLevel="0" collapsed="false">
      <c r="A578" s="19"/>
      <c r="G578" s="7"/>
      <c r="H578" s="1"/>
      <c r="J578" s="1"/>
    </row>
    <row r="579" customFormat="false" ht="12.75" hidden="false" customHeight="false" outlineLevel="0" collapsed="false">
      <c r="A579" s="19"/>
      <c r="G579" s="7"/>
      <c r="H579" s="1"/>
      <c r="J579" s="1"/>
    </row>
    <row r="580" customFormat="false" ht="12.75" hidden="false" customHeight="false" outlineLevel="0" collapsed="false">
      <c r="A580" s="19"/>
      <c r="G580" s="7"/>
      <c r="H580" s="1"/>
      <c r="J580" s="1"/>
    </row>
    <row r="581" customFormat="false" ht="12.75" hidden="false" customHeight="false" outlineLevel="0" collapsed="false">
      <c r="A581" s="19"/>
      <c r="G581" s="7"/>
      <c r="H581" s="1"/>
      <c r="J581" s="1"/>
    </row>
    <row r="582" customFormat="false" ht="12.75" hidden="false" customHeight="false" outlineLevel="0" collapsed="false">
      <c r="A582" s="19"/>
      <c r="G582" s="7"/>
      <c r="H582" s="1"/>
      <c r="J582" s="1"/>
    </row>
    <row r="583" customFormat="false" ht="12.75" hidden="false" customHeight="false" outlineLevel="0" collapsed="false">
      <c r="A583" s="19"/>
      <c r="G583" s="7"/>
      <c r="H583" s="1"/>
      <c r="J583" s="1"/>
    </row>
    <row r="584" customFormat="false" ht="12.75" hidden="false" customHeight="false" outlineLevel="0" collapsed="false">
      <c r="A584" s="19"/>
      <c r="G584" s="7"/>
      <c r="H584" s="1"/>
      <c r="J584" s="1"/>
    </row>
    <row r="585" customFormat="false" ht="12.75" hidden="false" customHeight="false" outlineLevel="0" collapsed="false">
      <c r="A585" s="19"/>
      <c r="G585" s="7"/>
      <c r="H585" s="1"/>
      <c r="J585" s="1"/>
    </row>
    <row r="586" customFormat="false" ht="12.75" hidden="false" customHeight="false" outlineLevel="0" collapsed="false">
      <c r="A586" s="19"/>
      <c r="G586" s="7"/>
      <c r="H586" s="1"/>
      <c r="J586" s="1"/>
    </row>
    <row r="587" customFormat="false" ht="12.75" hidden="false" customHeight="false" outlineLevel="0" collapsed="false">
      <c r="A587" s="19"/>
      <c r="G587" s="7"/>
      <c r="H587" s="1"/>
      <c r="J587" s="1"/>
    </row>
    <row r="588" customFormat="false" ht="12.75" hidden="false" customHeight="false" outlineLevel="0" collapsed="false">
      <c r="A588" s="19"/>
      <c r="G588" s="7"/>
      <c r="H588" s="1"/>
      <c r="J588" s="1"/>
    </row>
    <row r="589" customFormat="false" ht="12.75" hidden="false" customHeight="false" outlineLevel="0" collapsed="false">
      <c r="A589" s="19"/>
      <c r="G589" s="7"/>
      <c r="H589" s="1"/>
      <c r="J589" s="1"/>
    </row>
    <row r="590" customFormat="false" ht="12.75" hidden="false" customHeight="false" outlineLevel="0" collapsed="false">
      <c r="A590" s="19"/>
      <c r="G590" s="7"/>
      <c r="H590" s="1"/>
      <c r="J590" s="1"/>
    </row>
    <row r="591" customFormat="false" ht="12.75" hidden="false" customHeight="false" outlineLevel="0" collapsed="false">
      <c r="A591" s="19"/>
      <c r="G591" s="7"/>
      <c r="H591" s="1"/>
      <c r="J591" s="1"/>
    </row>
    <row r="592" customFormat="false" ht="12.75" hidden="false" customHeight="false" outlineLevel="0" collapsed="false">
      <c r="A592" s="19"/>
      <c r="G592" s="7"/>
      <c r="H592" s="1"/>
      <c r="J592" s="1"/>
    </row>
    <row r="593" customFormat="false" ht="12.75" hidden="false" customHeight="false" outlineLevel="0" collapsed="false">
      <c r="A593" s="19"/>
      <c r="G593" s="7"/>
      <c r="H593" s="1"/>
      <c r="J593" s="1"/>
    </row>
    <row r="594" customFormat="false" ht="12.75" hidden="false" customHeight="false" outlineLevel="0" collapsed="false">
      <c r="A594" s="19"/>
      <c r="G594" s="7"/>
      <c r="H594" s="1"/>
      <c r="J594" s="1"/>
    </row>
    <row r="595" customFormat="false" ht="12.75" hidden="false" customHeight="false" outlineLevel="0" collapsed="false">
      <c r="A595" s="19"/>
      <c r="G595" s="7"/>
      <c r="H595" s="1"/>
      <c r="J595" s="1"/>
    </row>
    <row r="596" customFormat="false" ht="12.75" hidden="false" customHeight="false" outlineLevel="0" collapsed="false">
      <c r="A596" s="19"/>
      <c r="G596" s="7"/>
      <c r="H596" s="1"/>
      <c r="J596" s="1"/>
    </row>
    <row r="597" customFormat="false" ht="12.75" hidden="false" customHeight="false" outlineLevel="0" collapsed="false">
      <c r="A597" s="19"/>
      <c r="G597" s="7"/>
      <c r="H597" s="1"/>
      <c r="J597" s="1"/>
    </row>
    <row r="598" customFormat="false" ht="12.75" hidden="false" customHeight="false" outlineLevel="0" collapsed="false">
      <c r="A598" s="19"/>
      <c r="G598" s="7"/>
      <c r="H598" s="1"/>
      <c r="J598" s="1"/>
    </row>
    <row r="599" customFormat="false" ht="12.75" hidden="false" customHeight="false" outlineLevel="0" collapsed="false">
      <c r="A599" s="19"/>
      <c r="G599" s="7"/>
      <c r="H599" s="1"/>
      <c r="J599" s="1"/>
    </row>
    <row r="600" customFormat="false" ht="12.75" hidden="false" customHeight="false" outlineLevel="0" collapsed="false">
      <c r="A600" s="19"/>
      <c r="G600" s="7"/>
      <c r="H600" s="1"/>
      <c r="J600" s="1"/>
    </row>
    <row r="601" customFormat="false" ht="12.75" hidden="false" customHeight="false" outlineLevel="0" collapsed="false">
      <c r="A601" s="19"/>
      <c r="G601" s="7"/>
      <c r="H601" s="1"/>
      <c r="J601" s="1"/>
    </row>
    <row r="602" customFormat="false" ht="12.75" hidden="false" customHeight="false" outlineLevel="0" collapsed="false">
      <c r="A602" s="19"/>
      <c r="G602" s="7"/>
      <c r="H602" s="1"/>
      <c r="J602" s="1"/>
    </row>
    <row r="603" customFormat="false" ht="12.75" hidden="false" customHeight="false" outlineLevel="0" collapsed="false">
      <c r="A603" s="19"/>
      <c r="G603" s="7"/>
      <c r="H603" s="1"/>
      <c r="J603" s="1"/>
    </row>
    <row r="604" customFormat="false" ht="12.75" hidden="false" customHeight="false" outlineLevel="0" collapsed="false">
      <c r="A604" s="19"/>
      <c r="G604" s="7"/>
      <c r="H604" s="1"/>
      <c r="J604" s="1"/>
    </row>
    <row r="605" customFormat="false" ht="12.75" hidden="false" customHeight="false" outlineLevel="0" collapsed="false">
      <c r="A605" s="19"/>
      <c r="G605" s="7"/>
      <c r="H605" s="1"/>
      <c r="J605" s="1"/>
    </row>
    <row r="606" customFormat="false" ht="12.75" hidden="false" customHeight="false" outlineLevel="0" collapsed="false">
      <c r="A606" s="19"/>
      <c r="G606" s="7"/>
      <c r="H606" s="1"/>
      <c r="J606" s="1"/>
    </row>
    <row r="607" customFormat="false" ht="12.75" hidden="false" customHeight="false" outlineLevel="0" collapsed="false">
      <c r="A607" s="19"/>
      <c r="G607" s="7"/>
      <c r="H607" s="1"/>
      <c r="J607" s="1"/>
    </row>
    <row r="608" customFormat="false" ht="12.75" hidden="false" customHeight="false" outlineLevel="0" collapsed="false">
      <c r="A608" s="19"/>
      <c r="G608" s="7"/>
      <c r="H608" s="1"/>
      <c r="J608" s="1"/>
    </row>
    <row r="609" customFormat="false" ht="12.75" hidden="false" customHeight="false" outlineLevel="0" collapsed="false">
      <c r="A609" s="19"/>
      <c r="G609" s="7"/>
      <c r="H609" s="1"/>
      <c r="J609" s="1"/>
    </row>
    <row r="610" customFormat="false" ht="12.75" hidden="false" customHeight="false" outlineLevel="0" collapsed="false">
      <c r="A610" s="19"/>
      <c r="G610" s="7"/>
      <c r="H610" s="1"/>
      <c r="J610" s="1"/>
    </row>
    <row r="611" customFormat="false" ht="12.75" hidden="false" customHeight="false" outlineLevel="0" collapsed="false">
      <c r="A611" s="19"/>
      <c r="G611" s="7"/>
      <c r="H611" s="1"/>
      <c r="J611" s="1"/>
    </row>
    <row r="612" customFormat="false" ht="12.75" hidden="false" customHeight="false" outlineLevel="0" collapsed="false">
      <c r="A612" s="19"/>
      <c r="G612" s="7"/>
      <c r="H612" s="1"/>
      <c r="J612" s="1"/>
    </row>
    <row r="613" customFormat="false" ht="12.75" hidden="false" customHeight="false" outlineLevel="0" collapsed="false">
      <c r="A613" s="19"/>
      <c r="G613" s="7"/>
      <c r="H613" s="1"/>
      <c r="J613" s="1"/>
    </row>
    <row r="614" customFormat="false" ht="12.75" hidden="false" customHeight="false" outlineLevel="0" collapsed="false">
      <c r="A614" s="19"/>
      <c r="G614" s="7"/>
      <c r="H614" s="1"/>
      <c r="J614" s="1"/>
    </row>
    <row r="615" customFormat="false" ht="12.75" hidden="false" customHeight="false" outlineLevel="0" collapsed="false">
      <c r="A615" s="19"/>
      <c r="G615" s="7"/>
      <c r="H615" s="1"/>
      <c r="J615" s="1"/>
    </row>
    <row r="616" customFormat="false" ht="12.75" hidden="false" customHeight="false" outlineLevel="0" collapsed="false">
      <c r="A616" s="19"/>
      <c r="G616" s="7"/>
      <c r="H616" s="1"/>
      <c r="J616" s="1"/>
    </row>
    <row r="617" customFormat="false" ht="12.75" hidden="false" customHeight="false" outlineLevel="0" collapsed="false">
      <c r="A617" s="19"/>
      <c r="G617" s="7"/>
      <c r="H617" s="1"/>
      <c r="J617" s="1"/>
    </row>
    <row r="618" customFormat="false" ht="12.75" hidden="false" customHeight="false" outlineLevel="0" collapsed="false">
      <c r="A618" s="19"/>
      <c r="G618" s="7"/>
      <c r="H618" s="1"/>
      <c r="J618" s="1"/>
    </row>
    <row r="619" customFormat="false" ht="12.75" hidden="false" customHeight="false" outlineLevel="0" collapsed="false">
      <c r="A619" s="19"/>
      <c r="G619" s="7"/>
      <c r="H619" s="1"/>
      <c r="J619" s="1"/>
    </row>
    <row r="620" customFormat="false" ht="12.75" hidden="false" customHeight="false" outlineLevel="0" collapsed="false">
      <c r="A620" s="19"/>
      <c r="G620" s="7"/>
      <c r="H620" s="1"/>
      <c r="J620" s="1"/>
    </row>
    <row r="621" customFormat="false" ht="12.75" hidden="false" customHeight="false" outlineLevel="0" collapsed="false">
      <c r="A621" s="19"/>
      <c r="G621" s="7"/>
      <c r="H621" s="1"/>
      <c r="J621" s="1"/>
    </row>
    <row r="622" customFormat="false" ht="12.75" hidden="false" customHeight="false" outlineLevel="0" collapsed="false">
      <c r="A622" s="19"/>
      <c r="G622" s="7"/>
      <c r="H622" s="1"/>
      <c r="J622" s="1"/>
    </row>
    <row r="623" customFormat="false" ht="12.75" hidden="false" customHeight="false" outlineLevel="0" collapsed="false">
      <c r="A623" s="19"/>
      <c r="G623" s="7"/>
      <c r="H623" s="1"/>
      <c r="J623" s="1"/>
    </row>
    <row r="624" customFormat="false" ht="12.75" hidden="false" customHeight="false" outlineLevel="0" collapsed="false">
      <c r="A624" s="19"/>
      <c r="G624" s="7"/>
      <c r="H624" s="1"/>
      <c r="J624" s="1"/>
    </row>
    <row r="625" customFormat="false" ht="12.75" hidden="false" customHeight="false" outlineLevel="0" collapsed="false">
      <c r="A625" s="19"/>
      <c r="G625" s="7"/>
      <c r="H625" s="1"/>
      <c r="J625" s="1"/>
    </row>
    <row r="626" customFormat="false" ht="12.75" hidden="false" customHeight="false" outlineLevel="0" collapsed="false">
      <c r="A626" s="19"/>
      <c r="G626" s="7"/>
      <c r="H626" s="1"/>
      <c r="J626" s="1"/>
    </row>
    <row r="627" customFormat="false" ht="12.75" hidden="false" customHeight="false" outlineLevel="0" collapsed="false">
      <c r="A627" s="19"/>
      <c r="G627" s="7"/>
      <c r="H627" s="1"/>
      <c r="J627" s="1"/>
    </row>
    <row r="628" customFormat="false" ht="12.75" hidden="false" customHeight="false" outlineLevel="0" collapsed="false">
      <c r="A628" s="19"/>
      <c r="G628" s="7"/>
      <c r="H628" s="1"/>
      <c r="J628" s="1"/>
    </row>
    <row r="629" customFormat="false" ht="12.75" hidden="false" customHeight="false" outlineLevel="0" collapsed="false">
      <c r="A629" s="19"/>
      <c r="G629" s="7"/>
      <c r="H629" s="1"/>
      <c r="J629" s="1"/>
    </row>
    <row r="630" customFormat="false" ht="12.75" hidden="false" customHeight="false" outlineLevel="0" collapsed="false">
      <c r="A630" s="19"/>
      <c r="G630" s="7"/>
      <c r="H630" s="1"/>
      <c r="J630" s="1"/>
    </row>
    <row r="631" customFormat="false" ht="12.75" hidden="false" customHeight="false" outlineLevel="0" collapsed="false">
      <c r="A631" s="19"/>
      <c r="G631" s="7"/>
      <c r="H631" s="1"/>
      <c r="J631" s="1"/>
    </row>
    <row r="632" customFormat="false" ht="12.75" hidden="false" customHeight="false" outlineLevel="0" collapsed="false">
      <c r="A632" s="19"/>
      <c r="G632" s="7"/>
      <c r="H632" s="1"/>
      <c r="J632" s="1"/>
    </row>
    <row r="633" customFormat="false" ht="12.75" hidden="false" customHeight="false" outlineLevel="0" collapsed="false">
      <c r="A633" s="19"/>
      <c r="G633" s="7"/>
      <c r="H633" s="1"/>
      <c r="J633" s="1"/>
    </row>
    <row r="634" customFormat="false" ht="12.75" hidden="false" customHeight="false" outlineLevel="0" collapsed="false">
      <c r="A634" s="19"/>
      <c r="G634" s="7"/>
      <c r="H634" s="1"/>
      <c r="J634" s="1"/>
    </row>
    <row r="635" customFormat="false" ht="12.75" hidden="false" customHeight="false" outlineLevel="0" collapsed="false">
      <c r="A635" s="19"/>
      <c r="G635" s="7"/>
      <c r="H635" s="1"/>
      <c r="J635" s="1"/>
    </row>
    <row r="636" customFormat="false" ht="12.75" hidden="false" customHeight="false" outlineLevel="0" collapsed="false">
      <c r="A636" s="19"/>
      <c r="G636" s="7"/>
      <c r="H636" s="1"/>
      <c r="J636" s="1"/>
    </row>
    <row r="637" customFormat="false" ht="12.75" hidden="false" customHeight="false" outlineLevel="0" collapsed="false">
      <c r="A637" s="19"/>
      <c r="G637" s="7"/>
      <c r="H637" s="1"/>
      <c r="J637" s="1"/>
    </row>
    <row r="638" customFormat="false" ht="12.75" hidden="false" customHeight="false" outlineLevel="0" collapsed="false">
      <c r="A638" s="19"/>
      <c r="G638" s="7"/>
      <c r="H638" s="1"/>
      <c r="J638" s="1"/>
    </row>
    <row r="639" customFormat="false" ht="12.75" hidden="false" customHeight="false" outlineLevel="0" collapsed="false">
      <c r="A639" s="19"/>
      <c r="G639" s="7"/>
      <c r="H639" s="1"/>
      <c r="J639" s="1"/>
    </row>
    <row r="640" customFormat="false" ht="12.75" hidden="false" customHeight="false" outlineLevel="0" collapsed="false">
      <c r="A640" s="19"/>
      <c r="G640" s="7"/>
      <c r="H640" s="1"/>
      <c r="J640" s="1"/>
    </row>
    <row r="641" customFormat="false" ht="12.75" hidden="false" customHeight="false" outlineLevel="0" collapsed="false">
      <c r="A641" s="19"/>
      <c r="G641" s="7"/>
      <c r="H641" s="1"/>
      <c r="J641" s="1"/>
    </row>
    <row r="642" customFormat="false" ht="12.75" hidden="false" customHeight="false" outlineLevel="0" collapsed="false">
      <c r="A642" s="19"/>
      <c r="G642" s="7"/>
      <c r="H642" s="1"/>
      <c r="J642" s="1"/>
    </row>
    <row r="643" customFormat="false" ht="12.75" hidden="false" customHeight="false" outlineLevel="0" collapsed="false">
      <c r="A643" s="19"/>
      <c r="G643" s="7"/>
      <c r="H643" s="1"/>
      <c r="J643" s="1"/>
    </row>
    <row r="644" customFormat="false" ht="12.75" hidden="false" customHeight="false" outlineLevel="0" collapsed="false">
      <c r="A644" s="19"/>
      <c r="G644" s="7"/>
      <c r="H644" s="1"/>
      <c r="J644" s="1"/>
    </row>
    <row r="645" customFormat="false" ht="12.75" hidden="false" customHeight="false" outlineLevel="0" collapsed="false">
      <c r="A645" s="19"/>
      <c r="G645" s="7"/>
      <c r="H645" s="1"/>
      <c r="J645" s="1"/>
    </row>
    <row r="646" customFormat="false" ht="12.75" hidden="false" customHeight="false" outlineLevel="0" collapsed="false">
      <c r="A646" s="19"/>
      <c r="G646" s="7"/>
      <c r="H646" s="1"/>
      <c r="J646" s="1"/>
    </row>
    <row r="647" customFormat="false" ht="12.75" hidden="false" customHeight="false" outlineLevel="0" collapsed="false">
      <c r="A647" s="19"/>
      <c r="G647" s="7"/>
      <c r="H647" s="1"/>
      <c r="J647" s="1"/>
    </row>
    <row r="648" customFormat="false" ht="12.75" hidden="false" customHeight="false" outlineLevel="0" collapsed="false">
      <c r="A648" s="19"/>
      <c r="G648" s="7"/>
      <c r="H648" s="1"/>
      <c r="J648" s="1"/>
    </row>
    <row r="649" customFormat="false" ht="12.75" hidden="false" customHeight="false" outlineLevel="0" collapsed="false">
      <c r="A649" s="19"/>
      <c r="G649" s="7"/>
      <c r="H649" s="1"/>
      <c r="J649" s="1"/>
    </row>
    <row r="650" customFormat="false" ht="12.75" hidden="false" customHeight="false" outlineLevel="0" collapsed="false">
      <c r="A650" s="19"/>
      <c r="G650" s="7"/>
      <c r="H650" s="1"/>
      <c r="J650" s="1"/>
    </row>
    <row r="651" customFormat="false" ht="12.75" hidden="false" customHeight="false" outlineLevel="0" collapsed="false">
      <c r="A651" s="19"/>
      <c r="G651" s="7"/>
      <c r="H651" s="1"/>
      <c r="J651" s="1"/>
    </row>
    <row r="652" customFormat="false" ht="12.75" hidden="false" customHeight="false" outlineLevel="0" collapsed="false">
      <c r="A652" s="19"/>
      <c r="G652" s="7"/>
      <c r="H652" s="1"/>
      <c r="J652" s="1"/>
    </row>
    <row r="653" customFormat="false" ht="12.75" hidden="false" customHeight="false" outlineLevel="0" collapsed="false">
      <c r="A653" s="19"/>
      <c r="G653" s="7"/>
      <c r="H653" s="1"/>
      <c r="J653" s="1"/>
    </row>
    <row r="654" customFormat="false" ht="12.75" hidden="false" customHeight="false" outlineLevel="0" collapsed="false">
      <c r="A654" s="19"/>
      <c r="G654" s="7"/>
      <c r="H654" s="1"/>
      <c r="J654" s="1"/>
    </row>
    <row r="655" customFormat="false" ht="12.75" hidden="false" customHeight="false" outlineLevel="0" collapsed="false">
      <c r="A655" s="19"/>
      <c r="G655" s="7"/>
      <c r="H655" s="1"/>
      <c r="J655" s="1"/>
    </row>
    <row r="656" customFormat="false" ht="12.75" hidden="false" customHeight="false" outlineLevel="0" collapsed="false">
      <c r="A656" s="19"/>
      <c r="G656" s="7"/>
      <c r="H656" s="1"/>
      <c r="J656" s="1"/>
    </row>
    <row r="657" customFormat="false" ht="12.75" hidden="false" customHeight="false" outlineLevel="0" collapsed="false">
      <c r="A657" s="19"/>
      <c r="G657" s="7"/>
      <c r="H657" s="1"/>
      <c r="J657" s="1"/>
    </row>
    <row r="658" customFormat="false" ht="12.75" hidden="false" customHeight="false" outlineLevel="0" collapsed="false">
      <c r="A658" s="19"/>
      <c r="G658" s="7"/>
      <c r="H658" s="1"/>
      <c r="J658" s="1"/>
    </row>
    <row r="659" customFormat="false" ht="12.75" hidden="false" customHeight="false" outlineLevel="0" collapsed="false">
      <c r="A659" s="19"/>
      <c r="G659" s="7"/>
      <c r="H659" s="1"/>
      <c r="J659" s="1"/>
    </row>
    <row r="660" customFormat="false" ht="12.75" hidden="false" customHeight="false" outlineLevel="0" collapsed="false">
      <c r="A660" s="19"/>
      <c r="G660" s="7"/>
      <c r="H660" s="1"/>
      <c r="J660" s="1"/>
    </row>
    <row r="661" customFormat="false" ht="12.75" hidden="false" customHeight="false" outlineLevel="0" collapsed="false">
      <c r="A661" s="19"/>
      <c r="G661" s="7"/>
      <c r="H661" s="1"/>
      <c r="J661" s="1"/>
    </row>
    <row r="662" customFormat="false" ht="12.75" hidden="false" customHeight="false" outlineLevel="0" collapsed="false">
      <c r="A662" s="19"/>
      <c r="G662" s="7"/>
      <c r="H662" s="1"/>
      <c r="J662" s="1"/>
    </row>
    <row r="663" customFormat="false" ht="12.75" hidden="false" customHeight="false" outlineLevel="0" collapsed="false">
      <c r="A663" s="19"/>
      <c r="G663" s="7"/>
      <c r="H663" s="1"/>
      <c r="J663" s="1"/>
    </row>
    <row r="664" customFormat="false" ht="12.75" hidden="false" customHeight="false" outlineLevel="0" collapsed="false">
      <c r="A664" s="19"/>
      <c r="G664" s="7"/>
      <c r="H664" s="1"/>
      <c r="J664" s="1"/>
    </row>
    <row r="665" customFormat="false" ht="12.75" hidden="false" customHeight="false" outlineLevel="0" collapsed="false">
      <c r="A665" s="19"/>
      <c r="G665" s="7"/>
      <c r="H665" s="1"/>
      <c r="J665" s="1"/>
    </row>
    <row r="666" customFormat="false" ht="12.75" hidden="false" customHeight="false" outlineLevel="0" collapsed="false">
      <c r="A666" s="19"/>
      <c r="G666" s="7"/>
      <c r="H666" s="1"/>
      <c r="J666" s="1"/>
    </row>
    <row r="667" customFormat="false" ht="12.75" hidden="false" customHeight="false" outlineLevel="0" collapsed="false">
      <c r="A667" s="19"/>
      <c r="G667" s="7"/>
      <c r="H667" s="1"/>
      <c r="J667" s="1"/>
    </row>
    <row r="668" customFormat="false" ht="12.75" hidden="false" customHeight="false" outlineLevel="0" collapsed="false">
      <c r="A668" s="19"/>
      <c r="G668" s="7"/>
      <c r="H668" s="1"/>
      <c r="J668" s="1"/>
    </row>
    <row r="669" customFormat="false" ht="12.75" hidden="false" customHeight="false" outlineLevel="0" collapsed="false">
      <c r="A669" s="19"/>
      <c r="G669" s="7"/>
      <c r="H669" s="1"/>
      <c r="J669" s="1"/>
    </row>
    <row r="670" customFormat="false" ht="12.75" hidden="false" customHeight="false" outlineLevel="0" collapsed="false">
      <c r="A670" s="19"/>
      <c r="G670" s="7"/>
      <c r="H670" s="1"/>
      <c r="J670" s="1"/>
    </row>
    <row r="671" customFormat="false" ht="12.75" hidden="false" customHeight="false" outlineLevel="0" collapsed="false">
      <c r="A671" s="19"/>
      <c r="G671" s="7"/>
      <c r="H671" s="1"/>
      <c r="J671" s="1"/>
    </row>
    <row r="672" customFormat="false" ht="12.75" hidden="false" customHeight="false" outlineLevel="0" collapsed="false">
      <c r="A672" s="19"/>
      <c r="G672" s="7"/>
      <c r="H672" s="1"/>
      <c r="J672" s="1"/>
    </row>
    <row r="673" customFormat="false" ht="12.75" hidden="false" customHeight="false" outlineLevel="0" collapsed="false">
      <c r="A673" s="19"/>
      <c r="G673" s="7"/>
      <c r="H673" s="1"/>
      <c r="J673" s="1"/>
    </row>
    <row r="674" customFormat="false" ht="12.75" hidden="false" customHeight="false" outlineLevel="0" collapsed="false">
      <c r="A674" s="19"/>
      <c r="G674" s="7"/>
      <c r="H674" s="1"/>
      <c r="J674" s="1"/>
    </row>
    <row r="675" customFormat="false" ht="12.75" hidden="false" customHeight="false" outlineLevel="0" collapsed="false">
      <c r="A675" s="19"/>
      <c r="G675" s="7"/>
      <c r="H675" s="1"/>
      <c r="J675" s="1"/>
    </row>
    <row r="676" customFormat="false" ht="12.75" hidden="false" customHeight="false" outlineLevel="0" collapsed="false">
      <c r="A676" s="19"/>
      <c r="G676" s="7"/>
      <c r="H676" s="1"/>
      <c r="J676" s="1"/>
    </row>
    <row r="677" customFormat="false" ht="12.75" hidden="false" customHeight="false" outlineLevel="0" collapsed="false">
      <c r="A677" s="19"/>
      <c r="G677" s="7"/>
      <c r="H677" s="1"/>
      <c r="J677" s="1"/>
    </row>
    <row r="678" customFormat="false" ht="12.75" hidden="false" customHeight="false" outlineLevel="0" collapsed="false">
      <c r="A678" s="19"/>
      <c r="G678" s="7"/>
      <c r="H678" s="1"/>
      <c r="J678" s="1"/>
    </row>
    <row r="679" customFormat="false" ht="12.75" hidden="false" customHeight="false" outlineLevel="0" collapsed="false">
      <c r="A679" s="19"/>
      <c r="G679" s="7"/>
      <c r="H679" s="1"/>
      <c r="J679" s="1"/>
    </row>
    <row r="680" customFormat="false" ht="12.75" hidden="false" customHeight="false" outlineLevel="0" collapsed="false">
      <c r="A680" s="19"/>
      <c r="G680" s="7"/>
      <c r="H680" s="1"/>
      <c r="J680" s="1"/>
    </row>
    <row r="681" customFormat="false" ht="12.75" hidden="false" customHeight="false" outlineLevel="0" collapsed="false">
      <c r="A681" s="19"/>
      <c r="G681" s="7"/>
      <c r="H681" s="1"/>
      <c r="J681" s="1"/>
    </row>
    <row r="682" customFormat="false" ht="12.75" hidden="false" customHeight="false" outlineLevel="0" collapsed="false">
      <c r="A682" s="19"/>
      <c r="G682" s="7"/>
      <c r="H682" s="1"/>
      <c r="J682" s="1"/>
    </row>
    <row r="683" customFormat="false" ht="12.75" hidden="false" customHeight="false" outlineLevel="0" collapsed="false">
      <c r="A683" s="19"/>
      <c r="G683" s="7"/>
      <c r="H683" s="1"/>
      <c r="J683" s="1"/>
    </row>
    <row r="684" customFormat="false" ht="12.75" hidden="false" customHeight="false" outlineLevel="0" collapsed="false">
      <c r="A684" s="19"/>
      <c r="G684" s="7"/>
      <c r="H684" s="1"/>
      <c r="J684" s="1"/>
    </row>
    <row r="685" customFormat="false" ht="12.75" hidden="false" customHeight="false" outlineLevel="0" collapsed="false">
      <c r="A685" s="19"/>
      <c r="G685" s="7"/>
      <c r="H685" s="1"/>
      <c r="J685" s="1"/>
    </row>
    <row r="686" customFormat="false" ht="12.75" hidden="false" customHeight="false" outlineLevel="0" collapsed="false">
      <c r="A686" s="19"/>
      <c r="G686" s="7"/>
      <c r="H686" s="1"/>
      <c r="J686" s="1"/>
    </row>
    <row r="687" customFormat="false" ht="12.75" hidden="false" customHeight="false" outlineLevel="0" collapsed="false">
      <c r="A687" s="19"/>
      <c r="G687" s="7"/>
      <c r="H687" s="1"/>
      <c r="J687" s="1"/>
    </row>
    <row r="688" customFormat="false" ht="12.75" hidden="false" customHeight="false" outlineLevel="0" collapsed="false">
      <c r="A688" s="19"/>
      <c r="G688" s="7"/>
      <c r="H688" s="1"/>
      <c r="J688" s="1"/>
    </row>
    <row r="689" customFormat="false" ht="12.75" hidden="false" customHeight="false" outlineLevel="0" collapsed="false">
      <c r="A689" s="19"/>
      <c r="G689" s="7"/>
      <c r="H689" s="1"/>
      <c r="J689" s="1"/>
    </row>
    <row r="690" customFormat="false" ht="12.75" hidden="false" customHeight="false" outlineLevel="0" collapsed="false">
      <c r="A690" s="19"/>
      <c r="G690" s="7"/>
      <c r="H690" s="1"/>
      <c r="J690" s="1"/>
    </row>
    <row r="691" customFormat="false" ht="12.75" hidden="false" customHeight="false" outlineLevel="0" collapsed="false">
      <c r="A691" s="19"/>
      <c r="G691" s="7"/>
      <c r="H691" s="1"/>
      <c r="J691" s="1"/>
    </row>
    <row r="692" customFormat="false" ht="12.75" hidden="false" customHeight="false" outlineLevel="0" collapsed="false">
      <c r="A692" s="19"/>
      <c r="G692" s="7"/>
      <c r="H692" s="1"/>
      <c r="J692" s="1"/>
    </row>
    <row r="693" customFormat="false" ht="12.75" hidden="false" customHeight="false" outlineLevel="0" collapsed="false">
      <c r="A693" s="19"/>
      <c r="G693" s="7"/>
      <c r="H693" s="1"/>
      <c r="J693" s="1"/>
    </row>
    <row r="694" customFormat="false" ht="12.75" hidden="false" customHeight="false" outlineLevel="0" collapsed="false">
      <c r="A694" s="19"/>
      <c r="G694" s="7"/>
      <c r="H694" s="1"/>
      <c r="J694" s="1"/>
    </row>
    <row r="695" customFormat="false" ht="12.75" hidden="false" customHeight="false" outlineLevel="0" collapsed="false">
      <c r="A695" s="19"/>
      <c r="G695" s="7"/>
      <c r="H695" s="1"/>
      <c r="J695" s="1"/>
    </row>
    <row r="696" customFormat="false" ht="12.75" hidden="false" customHeight="false" outlineLevel="0" collapsed="false">
      <c r="A696" s="19"/>
      <c r="G696" s="7"/>
      <c r="H696" s="1"/>
      <c r="J696" s="1"/>
    </row>
    <row r="697" customFormat="false" ht="12.75" hidden="false" customHeight="false" outlineLevel="0" collapsed="false">
      <c r="A697" s="19"/>
      <c r="G697" s="7"/>
      <c r="H697" s="1"/>
      <c r="J697" s="1"/>
    </row>
    <row r="698" customFormat="false" ht="12.75" hidden="false" customHeight="false" outlineLevel="0" collapsed="false">
      <c r="A698" s="19"/>
      <c r="G698" s="7"/>
      <c r="H698" s="1"/>
      <c r="J698" s="1"/>
    </row>
    <row r="699" customFormat="false" ht="12.75" hidden="false" customHeight="false" outlineLevel="0" collapsed="false">
      <c r="A699" s="19"/>
      <c r="G699" s="7"/>
      <c r="H699" s="1"/>
      <c r="J699" s="1"/>
    </row>
    <row r="700" customFormat="false" ht="12.75" hidden="false" customHeight="false" outlineLevel="0" collapsed="false">
      <c r="A700" s="19"/>
      <c r="G700" s="7"/>
      <c r="H700" s="1"/>
      <c r="J700" s="1"/>
    </row>
    <row r="701" customFormat="false" ht="12.75" hidden="false" customHeight="false" outlineLevel="0" collapsed="false">
      <c r="A701" s="19"/>
      <c r="G701" s="7"/>
      <c r="H701" s="1"/>
      <c r="J701" s="1"/>
    </row>
    <row r="702" customFormat="false" ht="12.75" hidden="false" customHeight="false" outlineLevel="0" collapsed="false">
      <c r="A702" s="19"/>
      <c r="G702" s="7"/>
      <c r="H702" s="1"/>
      <c r="J702" s="1"/>
    </row>
    <row r="703" customFormat="false" ht="12.75" hidden="false" customHeight="false" outlineLevel="0" collapsed="false">
      <c r="A703" s="19"/>
      <c r="G703" s="7"/>
      <c r="H703" s="1"/>
      <c r="J703" s="1"/>
    </row>
    <row r="704" customFormat="false" ht="12.75" hidden="false" customHeight="false" outlineLevel="0" collapsed="false">
      <c r="A704" s="19"/>
      <c r="G704" s="7"/>
      <c r="H704" s="1"/>
      <c r="J704" s="1"/>
    </row>
    <row r="705" customFormat="false" ht="12.75" hidden="false" customHeight="false" outlineLevel="0" collapsed="false">
      <c r="A705" s="19"/>
      <c r="G705" s="7"/>
      <c r="H705" s="1"/>
      <c r="J705" s="1"/>
    </row>
    <row r="706" customFormat="false" ht="12.75" hidden="false" customHeight="false" outlineLevel="0" collapsed="false">
      <c r="A706" s="19"/>
      <c r="G706" s="7"/>
      <c r="H706" s="1"/>
      <c r="J706" s="1"/>
    </row>
    <row r="707" customFormat="false" ht="12.75" hidden="false" customHeight="false" outlineLevel="0" collapsed="false">
      <c r="A707" s="19"/>
      <c r="G707" s="7"/>
      <c r="H707" s="1"/>
      <c r="J707" s="1"/>
    </row>
    <row r="708" customFormat="false" ht="12.75" hidden="false" customHeight="false" outlineLevel="0" collapsed="false">
      <c r="A708" s="19"/>
      <c r="G708" s="7"/>
      <c r="H708" s="1"/>
      <c r="J708" s="1"/>
    </row>
    <row r="709" customFormat="false" ht="12.75" hidden="false" customHeight="false" outlineLevel="0" collapsed="false">
      <c r="A709" s="19"/>
      <c r="G709" s="7"/>
      <c r="H709" s="1"/>
      <c r="J709" s="1"/>
    </row>
    <row r="710" customFormat="false" ht="12.75" hidden="false" customHeight="false" outlineLevel="0" collapsed="false">
      <c r="A710" s="19"/>
      <c r="G710" s="7"/>
      <c r="H710" s="1"/>
      <c r="J710" s="1"/>
    </row>
    <row r="711" customFormat="false" ht="12.75" hidden="false" customHeight="false" outlineLevel="0" collapsed="false">
      <c r="A711" s="19"/>
      <c r="G711" s="7"/>
      <c r="H711" s="1"/>
      <c r="J711" s="1"/>
    </row>
    <row r="712" customFormat="false" ht="12.75" hidden="false" customHeight="false" outlineLevel="0" collapsed="false">
      <c r="A712" s="19"/>
      <c r="G712" s="7"/>
      <c r="H712" s="1"/>
      <c r="J712" s="1"/>
    </row>
    <row r="713" customFormat="false" ht="12.75" hidden="false" customHeight="false" outlineLevel="0" collapsed="false">
      <c r="A713" s="19"/>
      <c r="G713" s="7"/>
      <c r="H713" s="1"/>
      <c r="J713" s="1"/>
    </row>
    <row r="714" customFormat="false" ht="12.75" hidden="false" customHeight="false" outlineLevel="0" collapsed="false">
      <c r="A714" s="19"/>
      <c r="G714" s="7"/>
      <c r="H714" s="1"/>
      <c r="J714" s="1"/>
    </row>
    <row r="715" customFormat="false" ht="12.75" hidden="false" customHeight="false" outlineLevel="0" collapsed="false">
      <c r="A715" s="19"/>
      <c r="G715" s="7"/>
      <c r="H715" s="1"/>
      <c r="J715" s="1"/>
    </row>
    <row r="716" customFormat="false" ht="12.75" hidden="false" customHeight="false" outlineLevel="0" collapsed="false">
      <c r="A716" s="19"/>
      <c r="G716" s="7"/>
      <c r="H716" s="1"/>
      <c r="J716" s="1"/>
    </row>
    <row r="717" customFormat="false" ht="12.75" hidden="false" customHeight="false" outlineLevel="0" collapsed="false">
      <c r="A717" s="19"/>
      <c r="G717" s="7"/>
      <c r="H717" s="1"/>
      <c r="J717" s="1"/>
    </row>
    <row r="718" customFormat="false" ht="12.75" hidden="false" customHeight="false" outlineLevel="0" collapsed="false">
      <c r="A718" s="19"/>
      <c r="G718" s="7"/>
      <c r="H718" s="1"/>
      <c r="J718" s="1"/>
    </row>
    <row r="719" customFormat="false" ht="12.75" hidden="false" customHeight="false" outlineLevel="0" collapsed="false">
      <c r="A719" s="19"/>
      <c r="G719" s="7"/>
      <c r="H719" s="1"/>
      <c r="J719" s="1"/>
    </row>
    <row r="720" customFormat="false" ht="12.75" hidden="false" customHeight="false" outlineLevel="0" collapsed="false">
      <c r="A720" s="19"/>
      <c r="G720" s="7"/>
      <c r="H720" s="1"/>
      <c r="J720" s="1"/>
    </row>
    <row r="721" customFormat="false" ht="12.75" hidden="false" customHeight="false" outlineLevel="0" collapsed="false">
      <c r="A721" s="19"/>
      <c r="G721" s="7"/>
      <c r="H721" s="1"/>
      <c r="J721" s="1"/>
    </row>
    <row r="722" customFormat="false" ht="12.75" hidden="false" customHeight="false" outlineLevel="0" collapsed="false">
      <c r="A722" s="19"/>
      <c r="G722" s="7"/>
      <c r="H722" s="1"/>
      <c r="J722" s="1"/>
    </row>
    <row r="723" customFormat="false" ht="12.75" hidden="false" customHeight="false" outlineLevel="0" collapsed="false">
      <c r="A723" s="19"/>
      <c r="G723" s="7"/>
      <c r="H723" s="1"/>
      <c r="J723" s="1"/>
    </row>
    <row r="724" customFormat="false" ht="12.75" hidden="false" customHeight="false" outlineLevel="0" collapsed="false">
      <c r="A724" s="19"/>
      <c r="G724" s="7"/>
      <c r="H724" s="1"/>
      <c r="J724" s="1"/>
    </row>
    <row r="725" customFormat="false" ht="12.75" hidden="false" customHeight="false" outlineLevel="0" collapsed="false">
      <c r="A725" s="19"/>
      <c r="G725" s="7"/>
      <c r="H725" s="1"/>
      <c r="J725" s="1"/>
    </row>
    <row r="726" customFormat="false" ht="12.75" hidden="false" customHeight="false" outlineLevel="0" collapsed="false">
      <c r="A726" s="19"/>
      <c r="G726" s="7"/>
      <c r="H726" s="1"/>
      <c r="J726" s="1"/>
    </row>
    <row r="727" customFormat="false" ht="12.75" hidden="false" customHeight="false" outlineLevel="0" collapsed="false">
      <c r="A727" s="19"/>
      <c r="G727" s="7"/>
      <c r="H727" s="1"/>
      <c r="J727" s="1"/>
    </row>
    <row r="728" customFormat="false" ht="12.75" hidden="false" customHeight="false" outlineLevel="0" collapsed="false">
      <c r="A728" s="19"/>
      <c r="G728" s="7"/>
      <c r="H728" s="1"/>
      <c r="J728" s="1"/>
    </row>
    <row r="729" customFormat="false" ht="12.75" hidden="false" customHeight="false" outlineLevel="0" collapsed="false">
      <c r="A729" s="19"/>
      <c r="G729" s="7"/>
      <c r="H729" s="1"/>
      <c r="J729" s="1"/>
    </row>
    <row r="730" customFormat="false" ht="12.75" hidden="false" customHeight="false" outlineLevel="0" collapsed="false">
      <c r="A730" s="19"/>
      <c r="G730" s="7"/>
      <c r="H730" s="1"/>
      <c r="J730" s="1"/>
    </row>
    <row r="731" customFormat="false" ht="12.75" hidden="false" customHeight="false" outlineLevel="0" collapsed="false">
      <c r="A731" s="19"/>
      <c r="G731" s="7"/>
      <c r="H731" s="1"/>
      <c r="J731" s="1"/>
    </row>
    <row r="732" customFormat="false" ht="12.75" hidden="false" customHeight="false" outlineLevel="0" collapsed="false">
      <c r="A732" s="19"/>
      <c r="G732" s="7"/>
      <c r="H732" s="1"/>
      <c r="J732" s="1"/>
    </row>
    <row r="733" customFormat="false" ht="12.75" hidden="false" customHeight="false" outlineLevel="0" collapsed="false">
      <c r="A733" s="19"/>
      <c r="G733" s="7"/>
      <c r="H733" s="1"/>
      <c r="J733" s="1"/>
    </row>
    <row r="734" customFormat="false" ht="12.75" hidden="false" customHeight="false" outlineLevel="0" collapsed="false">
      <c r="A734" s="19"/>
      <c r="G734" s="7"/>
      <c r="H734" s="1"/>
      <c r="J734" s="1"/>
    </row>
    <row r="735" customFormat="false" ht="12.75" hidden="false" customHeight="false" outlineLevel="0" collapsed="false">
      <c r="A735" s="19"/>
      <c r="G735" s="7"/>
      <c r="H735" s="1"/>
      <c r="J735" s="1"/>
    </row>
    <row r="736" customFormat="false" ht="12.75" hidden="false" customHeight="false" outlineLevel="0" collapsed="false">
      <c r="A736" s="19"/>
      <c r="G736" s="7"/>
      <c r="H736" s="1"/>
      <c r="J736" s="1"/>
    </row>
    <row r="737" customFormat="false" ht="12.75" hidden="false" customHeight="false" outlineLevel="0" collapsed="false">
      <c r="A737" s="19"/>
      <c r="G737" s="7"/>
      <c r="H737" s="1"/>
      <c r="J737" s="1"/>
    </row>
    <row r="738" customFormat="false" ht="12.75" hidden="false" customHeight="false" outlineLevel="0" collapsed="false">
      <c r="A738" s="19"/>
      <c r="G738" s="7"/>
      <c r="H738" s="1"/>
      <c r="J738" s="1"/>
    </row>
    <row r="739" customFormat="false" ht="12.75" hidden="false" customHeight="false" outlineLevel="0" collapsed="false">
      <c r="A739" s="19"/>
      <c r="G739" s="7"/>
      <c r="H739" s="1"/>
      <c r="J739" s="1"/>
    </row>
    <row r="740" customFormat="false" ht="12.75" hidden="false" customHeight="false" outlineLevel="0" collapsed="false">
      <c r="A740" s="19"/>
      <c r="G740" s="7"/>
      <c r="H740" s="1"/>
      <c r="J740" s="1"/>
    </row>
    <row r="741" customFormat="false" ht="12.75" hidden="false" customHeight="false" outlineLevel="0" collapsed="false">
      <c r="A741" s="19"/>
      <c r="G741" s="7"/>
      <c r="H741" s="1"/>
      <c r="J741" s="1"/>
    </row>
    <row r="742" customFormat="false" ht="12.75" hidden="false" customHeight="false" outlineLevel="0" collapsed="false">
      <c r="A742" s="19"/>
      <c r="G742" s="7"/>
      <c r="H742" s="1"/>
      <c r="J742" s="1"/>
    </row>
    <row r="743" customFormat="false" ht="12.75" hidden="false" customHeight="false" outlineLevel="0" collapsed="false">
      <c r="A743" s="19"/>
      <c r="G743" s="7"/>
      <c r="H743" s="1"/>
      <c r="J743" s="1"/>
    </row>
    <row r="744" customFormat="false" ht="12.75" hidden="false" customHeight="false" outlineLevel="0" collapsed="false">
      <c r="A744" s="19"/>
      <c r="G744" s="7"/>
      <c r="H744" s="1"/>
      <c r="J744" s="1"/>
    </row>
    <row r="745" customFormat="false" ht="12.75" hidden="false" customHeight="false" outlineLevel="0" collapsed="false">
      <c r="A745" s="19"/>
      <c r="G745" s="7"/>
      <c r="H745" s="1"/>
      <c r="J745" s="1"/>
    </row>
    <row r="746" customFormat="false" ht="12.75" hidden="false" customHeight="false" outlineLevel="0" collapsed="false">
      <c r="A746" s="19"/>
      <c r="G746" s="7"/>
      <c r="H746" s="1"/>
      <c r="J746" s="1"/>
    </row>
    <row r="747" customFormat="false" ht="12.75" hidden="false" customHeight="false" outlineLevel="0" collapsed="false">
      <c r="A747" s="19"/>
      <c r="G747" s="7"/>
      <c r="H747" s="1"/>
      <c r="J747" s="1"/>
    </row>
    <row r="748" customFormat="false" ht="12.75" hidden="false" customHeight="false" outlineLevel="0" collapsed="false">
      <c r="A748" s="19"/>
      <c r="G748" s="7"/>
      <c r="H748" s="1"/>
      <c r="J748" s="1"/>
    </row>
    <row r="749" customFormat="false" ht="12.75" hidden="false" customHeight="false" outlineLevel="0" collapsed="false">
      <c r="A749" s="19"/>
      <c r="G749" s="7"/>
      <c r="H749" s="1"/>
      <c r="J749" s="1"/>
    </row>
    <row r="750" customFormat="false" ht="12.75" hidden="false" customHeight="false" outlineLevel="0" collapsed="false">
      <c r="A750" s="19"/>
      <c r="G750" s="7"/>
      <c r="H750" s="1"/>
      <c r="J750" s="1"/>
    </row>
    <row r="751" customFormat="false" ht="12.75" hidden="false" customHeight="false" outlineLevel="0" collapsed="false">
      <c r="A751" s="19"/>
      <c r="G751" s="7"/>
      <c r="H751" s="1"/>
      <c r="J751" s="1"/>
    </row>
    <row r="752" customFormat="false" ht="12.75" hidden="false" customHeight="false" outlineLevel="0" collapsed="false">
      <c r="A752" s="19"/>
      <c r="G752" s="7"/>
      <c r="H752" s="1"/>
      <c r="J752" s="1"/>
    </row>
    <row r="753" customFormat="false" ht="12.75" hidden="false" customHeight="false" outlineLevel="0" collapsed="false">
      <c r="A753" s="19"/>
      <c r="G753" s="7"/>
      <c r="H753" s="1"/>
      <c r="J753" s="1"/>
    </row>
    <row r="754" customFormat="false" ht="12.75" hidden="false" customHeight="false" outlineLevel="0" collapsed="false">
      <c r="A754" s="19"/>
      <c r="G754" s="7"/>
      <c r="H754" s="1"/>
      <c r="J754" s="1"/>
    </row>
    <row r="755" customFormat="false" ht="12.75" hidden="false" customHeight="false" outlineLevel="0" collapsed="false">
      <c r="A755" s="19"/>
      <c r="G755" s="7"/>
      <c r="H755" s="1"/>
      <c r="J755" s="1"/>
    </row>
    <row r="756" customFormat="false" ht="12.75" hidden="false" customHeight="false" outlineLevel="0" collapsed="false">
      <c r="A756" s="19"/>
      <c r="G756" s="7"/>
      <c r="H756" s="1"/>
      <c r="J756" s="1"/>
    </row>
    <row r="757" customFormat="false" ht="12.75" hidden="false" customHeight="false" outlineLevel="0" collapsed="false">
      <c r="A757" s="19"/>
      <c r="G757" s="7"/>
      <c r="H757" s="1"/>
      <c r="J757" s="1"/>
    </row>
    <row r="758" customFormat="false" ht="12.75" hidden="false" customHeight="false" outlineLevel="0" collapsed="false">
      <c r="A758" s="19"/>
      <c r="G758" s="7"/>
      <c r="H758" s="1"/>
      <c r="J758" s="1"/>
    </row>
    <row r="759" customFormat="false" ht="12.75" hidden="false" customHeight="false" outlineLevel="0" collapsed="false">
      <c r="A759" s="19"/>
      <c r="G759" s="7"/>
      <c r="H759" s="1"/>
      <c r="J759" s="1"/>
    </row>
    <row r="760" customFormat="false" ht="12.75" hidden="false" customHeight="false" outlineLevel="0" collapsed="false">
      <c r="A760" s="19"/>
      <c r="G760" s="7"/>
      <c r="H760" s="1"/>
      <c r="J760" s="1"/>
    </row>
    <row r="761" customFormat="false" ht="12.75" hidden="false" customHeight="false" outlineLevel="0" collapsed="false">
      <c r="A761" s="19"/>
      <c r="G761" s="7"/>
      <c r="H761" s="1"/>
      <c r="J761" s="1"/>
    </row>
    <row r="762" customFormat="false" ht="12.75" hidden="false" customHeight="false" outlineLevel="0" collapsed="false">
      <c r="A762" s="19"/>
      <c r="G762" s="7"/>
      <c r="H762" s="1"/>
      <c r="J762" s="1"/>
    </row>
    <row r="763" customFormat="false" ht="12.75" hidden="false" customHeight="false" outlineLevel="0" collapsed="false">
      <c r="A763" s="19"/>
      <c r="G763" s="7"/>
      <c r="H763" s="1"/>
      <c r="J763" s="1"/>
    </row>
    <row r="764" customFormat="false" ht="12.75" hidden="false" customHeight="false" outlineLevel="0" collapsed="false">
      <c r="A764" s="19"/>
      <c r="G764" s="7"/>
      <c r="H764" s="1"/>
      <c r="J764" s="1"/>
    </row>
    <row r="765" customFormat="false" ht="12.75" hidden="false" customHeight="false" outlineLevel="0" collapsed="false">
      <c r="A765" s="19"/>
      <c r="G765" s="7"/>
      <c r="H765" s="1"/>
      <c r="J765" s="1"/>
    </row>
    <row r="766" customFormat="false" ht="12.75" hidden="false" customHeight="false" outlineLevel="0" collapsed="false">
      <c r="A766" s="19"/>
      <c r="G766" s="7"/>
      <c r="H766" s="1"/>
      <c r="J766" s="1"/>
    </row>
    <row r="767" customFormat="false" ht="12.75" hidden="false" customHeight="false" outlineLevel="0" collapsed="false">
      <c r="A767" s="19"/>
      <c r="G767" s="7"/>
      <c r="H767" s="1"/>
      <c r="J767" s="1"/>
    </row>
    <row r="768" customFormat="false" ht="12.75" hidden="false" customHeight="false" outlineLevel="0" collapsed="false">
      <c r="A768" s="19"/>
      <c r="G768" s="7"/>
      <c r="H768" s="1"/>
      <c r="J768" s="1"/>
    </row>
    <row r="769" customFormat="false" ht="12.75" hidden="false" customHeight="false" outlineLevel="0" collapsed="false">
      <c r="A769" s="19"/>
      <c r="G769" s="7"/>
      <c r="H769" s="1"/>
      <c r="J769" s="1"/>
    </row>
    <row r="770" customFormat="false" ht="12.75" hidden="false" customHeight="false" outlineLevel="0" collapsed="false">
      <c r="A770" s="19"/>
      <c r="G770" s="7"/>
      <c r="H770" s="1"/>
      <c r="J770" s="1"/>
    </row>
    <row r="771" customFormat="false" ht="12.75" hidden="false" customHeight="false" outlineLevel="0" collapsed="false">
      <c r="A771" s="19"/>
      <c r="G771" s="7"/>
      <c r="H771" s="1"/>
      <c r="J771" s="1"/>
    </row>
    <row r="772" customFormat="false" ht="12.75" hidden="false" customHeight="false" outlineLevel="0" collapsed="false">
      <c r="A772" s="19"/>
      <c r="G772" s="7"/>
      <c r="H772" s="1"/>
      <c r="J772" s="1"/>
    </row>
    <row r="773" customFormat="false" ht="12.75" hidden="false" customHeight="false" outlineLevel="0" collapsed="false">
      <c r="A773" s="19"/>
      <c r="G773" s="7"/>
      <c r="H773" s="1"/>
      <c r="J773" s="1"/>
    </row>
    <row r="774" customFormat="false" ht="12.75" hidden="false" customHeight="false" outlineLevel="0" collapsed="false">
      <c r="A774" s="19"/>
      <c r="G774" s="7"/>
      <c r="H774" s="1"/>
      <c r="J774" s="1"/>
    </row>
    <row r="775" customFormat="false" ht="12.75" hidden="false" customHeight="false" outlineLevel="0" collapsed="false">
      <c r="A775" s="19"/>
      <c r="G775" s="7"/>
      <c r="H775" s="1"/>
      <c r="J775" s="1"/>
    </row>
    <row r="776" customFormat="false" ht="12.75" hidden="false" customHeight="false" outlineLevel="0" collapsed="false">
      <c r="A776" s="19"/>
      <c r="G776" s="7"/>
      <c r="H776" s="1"/>
      <c r="J776" s="1"/>
    </row>
    <row r="777" customFormat="false" ht="12.75" hidden="false" customHeight="false" outlineLevel="0" collapsed="false">
      <c r="A777" s="19"/>
      <c r="G777" s="7"/>
      <c r="H777" s="1"/>
      <c r="J777" s="1"/>
    </row>
    <row r="778" customFormat="false" ht="12.75" hidden="false" customHeight="false" outlineLevel="0" collapsed="false">
      <c r="A778" s="19"/>
      <c r="G778" s="7"/>
      <c r="H778" s="1"/>
      <c r="J778" s="1"/>
    </row>
    <row r="779" customFormat="false" ht="12.75" hidden="false" customHeight="false" outlineLevel="0" collapsed="false">
      <c r="A779" s="19"/>
      <c r="G779" s="7"/>
      <c r="H779" s="1"/>
      <c r="J779" s="1"/>
    </row>
    <row r="780" customFormat="false" ht="12.75" hidden="false" customHeight="false" outlineLevel="0" collapsed="false">
      <c r="A780" s="19"/>
      <c r="G780" s="7"/>
      <c r="H780" s="1"/>
      <c r="J780" s="1"/>
    </row>
    <row r="781" customFormat="false" ht="12.75" hidden="false" customHeight="false" outlineLevel="0" collapsed="false">
      <c r="A781" s="19"/>
      <c r="G781" s="7"/>
      <c r="H781" s="1"/>
      <c r="J781" s="1"/>
    </row>
    <row r="782" customFormat="false" ht="12.75" hidden="false" customHeight="false" outlineLevel="0" collapsed="false">
      <c r="A782" s="19"/>
      <c r="G782" s="7"/>
      <c r="H782" s="1"/>
      <c r="J782" s="1"/>
    </row>
    <row r="783" customFormat="false" ht="12.75" hidden="false" customHeight="false" outlineLevel="0" collapsed="false">
      <c r="A783" s="19"/>
      <c r="G783" s="7"/>
      <c r="H783" s="1"/>
      <c r="J783" s="1"/>
    </row>
    <row r="784" customFormat="false" ht="12.75" hidden="false" customHeight="false" outlineLevel="0" collapsed="false">
      <c r="A784" s="19"/>
      <c r="G784" s="7"/>
      <c r="H784" s="1"/>
      <c r="J784" s="1"/>
    </row>
    <row r="785" customFormat="false" ht="12.75" hidden="false" customHeight="false" outlineLevel="0" collapsed="false">
      <c r="A785" s="19"/>
      <c r="G785" s="7"/>
      <c r="H785" s="1"/>
      <c r="J785" s="1"/>
    </row>
    <row r="786" customFormat="false" ht="12.75" hidden="false" customHeight="false" outlineLevel="0" collapsed="false">
      <c r="A786" s="19"/>
      <c r="G786" s="7"/>
      <c r="H786" s="1"/>
      <c r="J786" s="1"/>
    </row>
    <row r="787" customFormat="false" ht="12.75" hidden="false" customHeight="false" outlineLevel="0" collapsed="false">
      <c r="A787" s="19"/>
      <c r="G787" s="7"/>
      <c r="H787" s="1"/>
      <c r="J787" s="1"/>
    </row>
    <row r="788" customFormat="false" ht="12.75" hidden="false" customHeight="false" outlineLevel="0" collapsed="false">
      <c r="A788" s="19"/>
      <c r="G788" s="7"/>
      <c r="H788" s="1"/>
      <c r="J788" s="1"/>
    </row>
    <row r="789" customFormat="false" ht="12.75" hidden="false" customHeight="false" outlineLevel="0" collapsed="false">
      <c r="A789" s="19"/>
      <c r="G789" s="7"/>
      <c r="H789" s="1"/>
      <c r="J789" s="1"/>
    </row>
    <row r="790" customFormat="false" ht="12.75" hidden="false" customHeight="false" outlineLevel="0" collapsed="false">
      <c r="A790" s="19"/>
      <c r="G790" s="7"/>
      <c r="H790" s="1"/>
      <c r="J790" s="1"/>
    </row>
    <row r="791" customFormat="false" ht="12.75" hidden="false" customHeight="false" outlineLevel="0" collapsed="false">
      <c r="A791" s="19"/>
      <c r="G791" s="7"/>
      <c r="H791" s="1"/>
      <c r="J791" s="1"/>
    </row>
    <row r="792" customFormat="false" ht="12.75" hidden="false" customHeight="false" outlineLevel="0" collapsed="false">
      <c r="A792" s="19"/>
      <c r="G792" s="7"/>
      <c r="H792" s="1"/>
      <c r="J792" s="1"/>
    </row>
    <row r="793" customFormat="false" ht="12.75" hidden="false" customHeight="false" outlineLevel="0" collapsed="false">
      <c r="A793" s="19"/>
      <c r="G793" s="7"/>
      <c r="H793" s="1"/>
      <c r="J793" s="1"/>
    </row>
    <row r="794" customFormat="false" ht="12.75" hidden="false" customHeight="false" outlineLevel="0" collapsed="false">
      <c r="A794" s="19"/>
      <c r="G794" s="7"/>
      <c r="H794" s="1"/>
      <c r="J794" s="1"/>
    </row>
    <row r="795" customFormat="false" ht="12.75" hidden="false" customHeight="false" outlineLevel="0" collapsed="false">
      <c r="A795" s="19"/>
      <c r="G795" s="7"/>
      <c r="H795" s="1"/>
      <c r="J795" s="1"/>
    </row>
    <row r="796" customFormat="false" ht="12.75" hidden="false" customHeight="false" outlineLevel="0" collapsed="false">
      <c r="A796" s="19"/>
      <c r="G796" s="7"/>
      <c r="H796" s="1"/>
      <c r="J796" s="1"/>
    </row>
    <row r="797" customFormat="false" ht="12.75" hidden="false" customHeight="false" outlineLevel="0" collapsed="false">
      <c r="A797" s="19"/>
      <c r="G797" s="7"/>
      <c r="H797" s="1"/>
      <c r="J797" s="1"/>
    </row>
    <row r="798" customFormat="false" ht="12.75" hidden="false" customHeight="false" outlineLevel="0" collapsed="false">
      <c r="A798" s="19"/>
      <c r="G798" s="7"/>
      <c r="H798" s="1"/>
      <c r="J798" s="1"/>
    </row>
    <row r="799" customFormat="false" ht="12.75" hidden="false" customHeight="false" outlineLevel="0" collapsed="false">
      <c r="A799" s="19"/>
      <c r="G799" s="7"/>
      <c r="H799" s="1"/>
      <c r="J799" s="1"/>
    </row>
    <row r="800" customFormat="false" ht="12.75" hidden="false" customHeight="false" outlineLevel="0" collapsed="false">
      <c r="A800" s="19"/>
      <c r="G800" s="7"/>
      <c r="H800" s="1"/>
      <c r="J800" s="1"/>
    </row>
    <row r="801" customFormat="false" ht="12.75" hidden="false" customHeight="false" outlineLevel="0" collapsed="false">
      <c r="A801" s="19"/>
      <c r="G801" s="7"/>
      <c r="H801" s="1"/>
      <c r="J801" s="1"/>
    </row>
    <row r="802" customFormat="false" ht="12.75" hidden="false" customHeight="false" outlineLevel="0" collapsed="false">
      <c r="A802" s="19"/>
      <c r="G802" s="7"/>
      <c r="H802" s="1"/>
      <c r="J802" s="1"/>
    </row>
    <row r="803" customFormat="false" ht="12.75" hidden="false" customHeight="false" outlineLevel="0" collapsed="false">
      <c r="A803" s="19"/>
      <c r="G803" s="7"/>
      <c r="H803" s="1"/>
      <c r="J803" s="1"/>
    </row>
    <row r="804" customFormat="false" ht="12.75" hidden="false" customHeight="false" outlineLevel="0" collapsed="false">
      <c r="A804" s="19"/>
      <c r="G804" s="7"/>
      <c r="H804" s="1"/>
      <c r="J804" s="1"/>
    </row>
    <row r="805" customFormat="false" ht="12.75" hidden="false" customHeight="false" outlineLevel="0" collapsed="false">
      <c r="A805" s="19"/>
      <c r="G805" s="7"/>
      <c r="H805" s="1"/>
      <c r="J805" s="1"/>
    </row>
    <row r="806" customFormat="false" ht="12.75" hidden="false" customHeight="false" outlineLevel="0" collapsed="false">
      <c r="A806" s="19"/>
      <c r="G806" s="7"/>
      <c r="H806" s="1"/>
      <c r="J806" s="1"/>
    </row>
    <row r="807" customFormat="false" ht="12.75" hidden="false" customHeight="false" outlineLevel="0" collapsed="false">
      <c r="A807" s="19"/>
      <c r="G807" s="7"/>
      <c r="H807" s="1"/>
      <c r="J807" s="1"/>
    </row>
    <row r="808" customFormat="false" ht="12.75" hidden="false" customHeight="false" outlineLevel="0" collapsed="false">
      <c r="A808" s="19"/>
      <c r="G808" s="7"/>
      <c r="H808" s="1"/>
      <c r="J808" s="1"/>
    </row>
    <row r="809" customFormat="false" ht="12.75" hidden="false" customHeight="false" outlineLevel="0" collapsed="false">
      <c r="A809" s="19"/>
      <c r="G809" s="7"/>
      <c r="H809" s="1"/>
      <c r="J809" s="1"/>
    </row>
    <row r="810" customFormat="false" ht="12.75" hidden="false" customHeight="false" outlineLevel="0" collapsed="false">
      <c r="A810" s="19"/>
      <c r="G810" s="7"/>
      <c r="H810" s="1"/>
      <c r="J810" s="1"/>
    </row>
    <row r="811" customFormat="false" ht="12.75" hidden="false" customHeight="false" outlineLevel="0" collapsed="false">
      <c r="A811" s="19"/>
      <c r="G811" s="7"/>
      <c r="H811" s="1"/>
      <c r="J811" s="1"/>
    </row>
    <row r="812" customFormat="false" ht="12.75" hidden="false" customHeight="false" outlineLevel="0" collapsed="false">
      <c r="A812" s="19"/>
      <c r="G812" s="7"/>
      <c r="H812" s="1"/>
      <c r="J812" s="1"/>
    </row>
    <row r="813" customFormat="false" ht="12.75" hidden="false" customHeight="false" outlineLevel="0" collapsed="false">
      <c r="A813" s="19"/>
      <c r="G813" s="7"/>
      <c r="H813" s="1"/>
      <c r="J813" s="1"/>
    </row>
    <row r="814" customFormat="false" ht="12.75" hidden="false" customHeight="false" outlineLevel="0" collapsed="false">
      <c r="A814" s="19"/>
      <c r="G814" s="7"/>
      <c r="H814" s="1"/>
      <c r="J814" s="1"/>
    </row>
    <row r="815" customFormat="false" ht="12.75" hidden="false" customHeight="false" outlineLevel="0" collapsed="false">
      <c r="A815" s="19"/>
      <c r="G815" s="7"/>
      <c r="H815" s="1"/>
      <c r="J815" s="1"/>
    </row>
    <row r="816" customFormat="false" ht="12.75" hidden="false" customHeight="false" outlineLevel="0" collapsed="false">
      <c r="A816" s="19"/>
      <c r="G816" s="7"/>
      <c r="H816" s="1"/>
      <c r="J816" s="1"/>
    </row>
    <row r="817" customFormat="false" ht="12.75" hidden="false" customHeight="false" outlineLevel="0" collapsed="false">
      <c r="A817" s="19"/>
      <c r="G817" s="7"/>
      <c r="H817" s="1"/>
      <c r="J817" s="1"/>
    </row>
    <row r="818" customFormat="false" ht="12.75" hidden="false" customHeight="false" outlineLevel="0" collapsed="false">
      <c r="A818" s="19"/>
      <c r="G818" s="7"/>
      <c r="H818" s="1"/>
      <c r="J818" s="1"/>
    </row>
    <row r="819" customFormat="false" ht="12.75" hidden="false" customHeight="false" outlineLevel="0" collapsed="false">
      <c r="A819" s="19"/>
      <c r="G819" s="7"/>
      <c r="H819" s="1"/>
      <c r="J819" s="1"/>
    </row>
    <row r="820" customFormat="false" ht="12.75" hidden="false" customHeight="false" outlineLevel="0" collapsed="false">
      <c r="A820" s="19"/>
      <c r="G820" s="7"/>
      <c r="H820" s="1"/>
      <c r="J820" s="1"/>
    </row>
    <row r="821" customFormat="false" ht="12.75" hidden="false" customHeight="false" outlineLevel="0" collapsed="false">
      <c r="A821" s="19"/>
      <c r="G821" s="7"/>
      <c r="H821" s="1"/>
      <c r="J821" s="1"/>
    </row>
    <row r="822" customFormat="false" ht="12.75" hidden="false" customHeight="false" outlineLevel="0" collapsed="false">
      <c r="A822" s="19"/>
      <c r="G822" s="7"/>
      <c r="H822" s="1"/>
      <c r="J822" s="1"/>
    </row>
    <row r="823" customFormat="false" ht="12.75" hidden="false" customHeight="false" outlineLevel="0" collapsed="false">
      <c r="A823" s="19"/>
      <c r="G823" s="7"/>
      <c r="H823" s="1"/>
      <c r="J823" s="1"/>
    </row>
    <row r="824" customFormat="false" ht="12.75" hidden="false" customHeight="false" outlineLevel="0" collapsed="false">
      <c r="A824" s="19"/>
      <c r="G824" s="7"/>
      <c r="H824" s="1"/>
      <c r="J824" s="1"/>
    </row>
    <row r="825" customFormat="false" ht="12.75" hidden="false" customHeight="false" outlineLevel="0" collapsed="false">
      <c r="A825" s="19"/>
      <c r="G825" s="7"/>
      <c r="H825" s="1"/>
      <c r="J825" s="1"/>
    </row>
    <row r="826" customFormat="false" ht="12.75" hidden="false" customHeight="false" outlineLevel="0" collapsed="false">
      <c r="A826" s="19"/>
      <c r="G826" s="7"/>
      <c r="H826" s="1"/>
      <c r="J826" s="1"/>
    </row>
    <row r="827" customFormat="false" ht="12.75" hidden="false" customHeight="false" outlineLevel="0" collapsed="false">
      <c r="A827" s="19"/>
      <c r="G827" s="7"/>
      <c r="H827" s="1"/>
      <c r="J827" s="1"/>
    </row>
    <row r="828" customFormat="false" ht="12.75" hidden="false" customHeight="false" outlineLevel="0" collapsed="false">
      <c r="A828" s="19"/>
      <c r="G828" s="7"/>
      <c r="H828" s="1"/>
      <c r="J828" s="1"/>
    </row>
    <row r="829" customFormat="false" ht="12.75" hidden="false" customHeight="false" outlineLevel="0" collapsed="false">
      <c r="A829" s="19"/>
      <c r="G829" s="7"/>
      <c r="H829" s="1"/>
      <c r="J829" s="1"/>
    </row>
    <row r="830" customFormat="false" ht="12.75" hidden="false" customHeight="false" outlineLevel="0" collapsed="false">
      <c r="A830" s="19"/>
      <c r="G830" s="7"/>
      <c r="H830" s="1"/>
      <c r="J830" s="1"/>
    </row>
    <row r="831" customFormat="false" ht="12.75" hidden="false" customHeight="false" outlineLevel="0" collapsed="false">
      <c r="A831" s="19"/>
      <c r="G831" s="7"/>
      <c r="H831" s="1"/>
      <c r="J831" s="1"/>
    </row>
    <row r="832" customFormat="false" ht="12.75" hidden="false" customHeight="false" outlineLevel="0" collapsed="false">
      <c r="A832" s="19"/>
      <c r="G832" s="7"/>
      <c r="H832" s="1"/>
      <c r="J832" s="1"/>
    </row>
    <row r="833" customFormat="false" ht="12.75" hidden="false" customHeight="false" outlineLevel="0" collapsed="false">
      <c r="A833" s="19"/>
      <c r="G833" s="7"/>
      <c r="H833" s="1"/>
      <c r="J833" s="1"/>
    </row>
    <row r="834" customFormat="false" ht="12.75" hidden="false" customHeight="false" outlineLevel="0" collapsed="false">
      <c r="A834" s="19"/>
      <c r="G834" s="7"/>
      <c r="H834" s="1"/>
      <c r="J834" s="1"/>
    </row>
    <row r="835" customFormat="false" ht="12.75" hidden="false" customHeight="false" outlineLevel="0" collapsed="false">
      <c r="A835" s="19"/>
      <c r="G835" s="7"/>
      <c r="H835" s="1"/>
      <c r="J835" s="1"/>
    </row>
    <row r="836" customFormat="false" ht="12.75" hidden="false" customHeight="false" outlineLevel="0" collapsed="false">
      <c r="A836" s="19"/>
      <c r="G836" s="7"/>
      <c r="H836" s="1"/>
      <c r="J836" s="1"/>
    </row>
    <row r="837" customFormat="false" ht="12.75" hidden="false" customHeight="false" outlineLevel="0" collapsed="false">
      <c r="A837" s="19"/>
      <c r="G837" s="7"/>
      <c r="H837" s="1"/>
      <c r="J837" s="1"/>
    </row>
    <row r="838" customFormat="false" ht="12.75" hidden="false" customHeight="false" outlineLevel="0" collapsed="false">
      <c r="A838" s="19"/>
      <c r="G838" s="7"/>
      <c r="H838" s="1"/>
      <c r="J838" s="1"/>
    </row>
    <row r="839" customFormat="false" ht="12.75" hidden="false" customHeight="false" outlineLevel="0" collapsed="false">
      <c r="A839" s="19"/>
      <c r="G839" s="7"/>
      <c r="H839" s="1"/>
      <c r="J839" s="1"/>
    </row>
    <row r="840" customFormat="false" ht="12.75" hidden="false" customHeight="false" outlineLevel="0" collapsed="false">
      <c r="A840" s="19"/>
      <c r="G840" s="7"/>
      <c r="H840" s="1"/>
      <c r="J840" s="1"/>
    </row>
    <row r="841" customFormat="false" ht="12.75" hidden="false" customHeight="false" outlineLevel="0" collapsed="false">
      <c r="A841" s="19"/>
      <c r="G841" s="7"/>
      <c r="H841" s="1"/>
      <c r="J841" s="1"/>
    </row>
    <row r="842" customFormat="false" ht="12.75" hidden="false" customHeight="false" outlineLevel="0" collapsed="false">
      <c r="A842" s="19"/>
      <c r="G842" s="7"/>
      <c r="H842" s="1"/>
      <c r="J842" s="1"/>
    </row>
    <row r="843" customFormat="false" ht="12.75" hidden="false" customHeight="false" outlineLevel="0" collapsed="false">
      <c r="A843" s="19"/>
      <c r="G843" s="7"/>
      <c r="H843" s="1"/>
      <c r="J843" s="1"/>
    </row>
    <row r="844" customFormat="false" ht="12.75" hidden="false" customHeight="false" outlineLevel="0" collapsed="false">
      <c r="A844" s="19"/>
      <c r="G844" s="7"/>
      <c r="H844" s="1"/>
      <c r="J844" s="1"/>
    </row>
    <row r="845" customFormat="false" ht="12.75" hidden="false" customHeight="false" outlineLevel="0" collapsed="false">
      <c r="A845" s="19"/>
      <c r="G845" s="7"/>
      <c r="H845" s="1"/>
      <c r="J845" s="1"/>
    </row>
    <row r="846" customFormat="false" ht="12.75" hidden="false" customHeight="false" outlineLevel="0" collapsed="false">
      <c r="A846" s="19"/>
      <c r="G846" s="7"/>
      <c r="H846" s="1"/>
      <c r="J846" s="1"/>
    </row>
    <row r="847" customFormat="false" ht="12.75" hidden="false" customHeight="false" outlineLevel="0" collapsed="false">
      <c r="A847" s="19"/>
      <c r="G847" s="7"/>
      <c r="H847" s="1"/>
      <c r="J847" s="1"/>
    </row>
    <row r="848" customFormat="false" ht="12.75" hidden="false" customHeight="false" outlineLevel="0" collapsed="false">
      <c r="A848" s="19"/>
      <c r="G848" s="7"/>
      <c r="H848" s="1"/>
      <c r="J848" s="1"/>
    </row>
    <row r="849" customFormat="false" ht="12.75" hidden="false" customHeight="false" outlineLevel="0" collapsed="false">
      <c r="A849" s="19"/>
      <c r="G849" s="7"/>
      <c r="H849" s="1"/>
      <c r="J849" s="1"/>
    </row>
    <row r="850" customFormat="false" ht="12.75" hidden="false" customHeight="false" outlineLevel="0" collapsed="false">
      <c r="A850" s="19"/>
      <c r="G850" s="7"/>
      <c r="H850" s="1"/>
      <c r="J850" s="1"/>
    </row>
    <row r="851" customFormat="false" ht="12.75" hidden="false" customHeight="false" outlineLevel="0" collapsed="false">
      <c r="A851" s="19"/>
      <c r="G851" s="7"/>
      <c r="H851" s="1"/>
      <c r="J851" s="1"/>
    </row>
    <row r="852" customFormat="false" ht="12.75" hidden="false" customHeight="false" outlineLevel="0" collapsed="false">
      <c r="A852" s="19"/>
      <c r="G852" s="7"/>
      <c r="H852" s="1"/>
      <c r="J852" s="1"/>
    </row>
    <row r="853" customFormat="false" ht="12.75" hidden="false" customHeight="false" outlineLevel="0" collapsed="false">
      <c r="A853" s="19"/>
      <c r="G853" s="7"/>
      <c r="H853" s="1"/>
      <c r="J853" s="1"/>
    </row>
    <row r="854" customFormat="false" ht="12.75" hidden="false" customHeight="false" outlineLevel="0" collapsed="false">
      <c r="A854" s="19"/>
      <c r="G854" s="7"/>
      <c r="H854" s="1"/>
      <c r="J854" s="1"/>
    </row>
    <row r="855" customFormat="false" ht="12.75" hidden="false" customHeight="false" outlineLevel="0" collapsed="false">
      <c r="A855" s="19"/>
      <c r="G855" s="7"/>
      <c r="H855" s="1"/>
      <c r="J855" s="1"/>
    </row>
    <row r="856" customFormat="false" ht="12.75" hidden="false" customHeight="false" outlineLevel="0" collapsed="false">
      <c r="A856" s="19"/>
      <c r="G856" s="7"/>
      <c r="H856" s="1"/>
      <c r="J856" s="1"/>
    </row>
    <row r="857" customFormat="false" ht="12.75" hidden="false" customHeight="false" outlineLevel="0" collapsed="false">
      <c r="A857" s="19"/>
      <c r="G857" s="7"/>
      <c r="H857" s="1"/>
      <c r="J857" s="1"/>
    </row>
    <row r="858" customFormat="false" ht="12.75" hidden="false" customHeight="false" outlineLevel="0" collapsed="false">
      <c r="A858" s="19"/>
      <c r="G858" s="7"/>
      <c r="H858" s="1"/>
      <c r="J858" s="1"/>
    </row>
    <row r="859" customFormat="false" ht="12.75" hidden="false" customHeight="false" outlineLevel="0" collapsed="false">
      <c r="A859" s="19"/>
      <c r="G859" s="7"/>
      <c r="H859" s="1"/>
      <c r="J859" s="1"/>
    </row>
    <row r="860" customFormat="false" ht="12.75" hidden="false" customHeight="false" outlineLevel="0" collapsed="false">
      <c r="A860" s="19"/>
      <c r="G860" s="7"/>
      <c r="H860" s="1"/>
      <c r="J860" s="1"/>
    </row>
    <row r="861" customFormat="false" ht="12.75" hidden="false" customHeight="false" outlineLevel="0" collapsed="false">
      <c r="A861" s="19"/>
      <c r="G861" s="7"/>
      <c r="H861" s="1"/>
      <c r="J861" s="1"/>
    </row>
    <row r="862" customFormat="false" ht="12.75" hidden="false" customHeight="false" outlineLevel="0" collapsed="false">
      <c r="A862" s="19"/>
      <c r="G862" s="7"/>
      <c r="H862" s="1"/>
      <c r="J862" s="1"/>
    </row>
    <row r="863" customFormat="false" ht="12.75" hidden="false" customHeight="false" outlineLevel="0" collapsed="false">
      <c r="A863" s="19"/>
      <c r="G863" s="7"/>
      <c r="H863" s="1"/>
      <c r="J863" s="1"/>
    </row>
    <row r="864" customFormat="false" ht="12.75" hidden="false" customHeight="false" outlineLevel="0" collapsed="false">
      <c r="A864" s="19"/>
      <c r="G864" s="7"/>
      <c r="H864" s="1"/>
      <c r="J864" s="1"/>
    </row>
    <row r="865" customFormat="false" ht="12.75" hidden="false" customHeight="false" outlineLevel="0" collapsed="false">
      <c r="A865" s="19"/>
      <c r="G865" s="7"/>
      <c r="H865" s="1"/>
      <c r="J865" s="1"/>
    </row>
    <row r="866" customFormat="false" ht="12.75" hidden="false" customHeight="false" outlineLevel="0" collapsed="false">
      <c r="A866" s="19"/>
      <c r="G866" s="7"/>
      <c r="H866" s="1"/>
      <c r="J866" s="1"/>
    </row>
    <row r="867" customFormat="false" ht="12.75" hidden="false" customHeight="false" outlineLevel="0" collapsed="false">
      <c r="A867" s="19"/>
      <c r="G867" s="7"/>
      <c r="H867" s="1"/>
      <c r="J867" s="1"/>
    </row>
    <row r="868" customFormat="false" ht="12.75" hidden="false" customHeight="false" outlineLevel="0" collapsed="false">
      <c r="A868" s="19"/>
      <c r="G868" s="7"/>
      <c r="H868" s="1"/>
      <c r="J868" s="1"/>
    </row>
    <row r="869" customFormat="false" ht="12.75" hidden="false" customHeight="false" outlineLevel="0" collapsed="false">
      <c r="A869" s="19"/>
      <c r="G869" s="7"/>
      <c r="H869" s="1"/>
      <c r="J869" s="1"/>
    </row>
    <row r="870" customFormat="false" ht="12.75" hidden="false" customHeight="false" outlineLevel="0" collapsed="false">
      <c r="A870" s="19"/>
      <c r="G870" s="7"/>
      <c r="H870" s="1"/>
      <c r="J870" s="1"/>
    </row>
    <row r="871" customFormat="false" ht="12.75" hidden="false" customHeight="false" outlineLevel="0" collapsed="false">
      <c r="A871" s="19"/>
      <c r="G871" s="7"/>
      <c r="H871" s="1"/>
      <c r="J871" s="1"/>
    </row>
    <row r="872" customFormat="false" ht="12.75" hidden="false" customHeight="false" outlineLevel="0" collapsed="false">
      <c r="A872" s="19"/>
      <c r="G872" s="7"/>
      <c r="H872" s="1"/>
      <c r="J872" s="1"/>
    </row>
    <row r="873" customFormat="false" ht="12.75" hidden="false" customHeight="false" outlineLevel="0" collapsed="false">
      <c r="A873" s="19"/>
      <c r="G873" s="7"/>
      <c r="H873" s="1"/>
      <c r="J873" s="1"/>
    </row>
    <row r="874" customFormat="false" ht="12.75" hidden="false" customHeight="false" outlineLevel="0" collapsed="false">
      <c r="A874" s="19"/>
      <c r="G874" s="7"/>
      <c r="H874" s="1"/>
      <c r="J874" s="1"/>
    </row>
    <row r="875" customFormat="false" ht="12.75" hidden="false" customHeight="false" outlineLevel="0" collapsed="false">
      <c r="A875" s="19"/>
      <c r="G875" s="7"/>
      <c r="H875" s="1"/>
      <c r="J875" s="1"/>
    </row>
    <row r="876" customFormat="false" ht="12.75" hidden="false" customHeight="false" outlineLevel="0" collapsed="false">
      <c r="A876" s="19"/>
      <c r="G876" s="7"/>
      <c r="H876" s="1"/>
      <c r="J876" s="1"/>
    </row>
    <row r="877" customFormat="false" ht="12.75" hidden="false" customHeight="false" outlineLevel="0" collapsed="false">
      <c r="A877" s="19"/>
      <c r="G877" s="7"/>
      <c r="H877" s="1"/>
      <c r="J877" s="1"/>
    </row>
    <row r="878" customFormat="false" ht="12.75" hidden="false" customHeight="false" outlineLevel="0" collapsed="false">
      <c r="A878" s="19"/>
      <c r="G878" s="7"/>
      <c r="H878" s="1"/>
      <c r="J878" s="1"/>
    </row>
    <row r="879" customFormat="false" ht="12.75" hidden="false" customHeight="false" outlineLevel="0" collapsed="false">
      <c r="A879" s="19"/>
      <c r="G879" s="7"/>
      <c r="H879" s="1"/>
      <c r="J879" s="1"/>
    </row>
    <row r="880" customFormat="false" ht="12.75" hidden="false" customHeight="false" outlineLevel="0" collapsed="false">
      <c r="A880" s="19"/>
      <c r="G880" s="7"/>
      <c r="H880" s="1"/>
      <c r="J880" s="1"/>
    </row>
    <row r="881" customFormat="false" ht="12.75" hidden="false" customHeight="false" outlineLevel="0" collapsed="false">
      <c r="A881" s="19"/>
      <c r="G881" s="7"/>
      <c r="H881" s="1"/>
      <c r="J881" s="1"/>
    </row>
    <row r="882" customFormat="false" ht="12.75" hidden="false" customHeight="false" outlineLevel="0" collapsed="false">
      <c r="A882" s="19"/>
      <c r="G882" s="7"/>
      <c r="H882" s="1"/>
      <c r="J882" s="1"/>
    </row>
    <row r="883" customFormat="false" ht="12.75" hidden="false" customHeight="false" outlineLevel="0" collapsed="false">
      <c r="A883" s="19"/>
      <c r="G883" s="7"/>
      <c r="H883" s="1"/>
      <c r="J883" s="1"/>
    </row>
    <row r="884" customFormat="false" ht="12.75" hidden="false" customHeight="false" outlineLevel="0" collapsed="false">
      <c r="A884" s="19"/>
      <c r="G884" s="7"/>
      <c r="H884" s="1"/>
      <c r="J884" s="1"/>
    </row>
    <row r="885" customFormat="false" ht="12.75" hidden="false" customHeight="false" outlineLevel="0" collapsed="false">
      <c r="A885" s="19"/>
      <c r="G885" s="7"/>
      <c r="H885" s="1"/>
      <c r="J885" s="1"/>
    </row>
    <row r="886" customFormat="false" ht="12.75" hidden="false" customHeight="false" outlineLevel="0" collapsed="false">
      <c r="A886" s="19"/>
      <c r="G886" s="7"/>
      <c r="H886" s="1"/>
      <c r="J886" s="1"/>
    </row>
    <row r="887" customFormat="false" ht="12.75" hidden="false" customHeight="false" outlineLevel="0" collapsed="false">
      <c r="A887" s="19"/>
      <c r="G887" s="7"/>
      <c r="H887" s="1"/>
      <c r="J887" s="1"/>
    </row>
    <row r="888" customFormat="false" ht="12.75" hidden="false" customHeight="false" outlineLevel="0" collapsed="false">
      <c r="A888" s="19"/>
      <c r="G888" s="7"/>
      <c r="H888" s="1"/>
      <c r="J888" s="1"/>
    </row>
    <row r="889" customFormat="false" ht="12.75" hidden="false" customHeight="false" outlineLevel="0" collapsed="false">
      <c r="A889" s="19"/>
      <c r="G889" s="7"/>
      <c r="H889" s="1"/>
      <c r="J889" s="1"/>
    </row>
    <row r="890" customFormat="false" ht="12.75" hidden="false" customHeight="false" outlineLevel="0" collapsed="false">
      <c r="A890" s="19"/>
      <c r="G890" s="7"/>
      <c r="H890" s="1"/>
      <c r="J890" s="1"/>
    </row>
    <row r="891" customFormat="false" ht="12.75" hidden="false" customHeight="false" outlineLevel="0" collapsed="false">
      <c r="A891" s="19"/>
      <c r="G891" s="7"/>
      <c r="H891" s="1"/>
      <c r="J891" s="1"/>
    </row>
    <row r="892" customFormat="false" ht="12.75" hidden="false" customHeight="false" outlineLevel="0" collapsed="false">
      <c r="A892" s="19"/>
      <c r="G892" s="7"/>
      <c r="H892" s="1"/>
      <c r="J892" s="1"/>
    </row>
    <row r="893" customFormat="false" ht="12.75" hidden="false" customHeight="false" outlineLevel="0" collapsed="false">
      <c r="A893" s="19"/>
      <c r="G893" s="7"/>
      <c r="H893" s="1"/>
      <c r="J893" s="1"/>
    </row>
    <row r="894" customFormat="false" ht="12.75" hidden="false" customHeight="false" outlineLevel="0" collapsed="false">
      <c r="A894" s="19"/>
      <c r="G894" s="7"/>
      <c r="H894" s="1"/>
      <c r="J894" s="1"/>
    </row>
    <row r="895" customFormat="false" ht="12.75" hidden="false" customHeight="false" outlineLevel="0" collapsed="false">
      <c r="A895" s="19"/>
      <c r="G895" s="7"/>
      <c r="H895" s="1"/>
      <c r="J895" s="1"/>
    </row>
    <row r="896" customFormat="false" ht="12.75" hidden="false" customHeight="false" outlineLevel="0" collapsed="false">
      <c r="A896" s="19"/>
      <c r="G896" s="7"/>
      <c r="H896" s="1"/>
      <c r="J896" s="1"/>
    </row>
    <row r="897" customFormat="false" ht="12.75" hidden="false" customHeight="false" outlineLevel="0" collapsed="false">
      <c r="A897" s="19"/>
      <c r="G897" s="7"/>
      <c r="H897" s="1"/>
      <c r="J897" s="1"/>
    </row>
    <row r="898" customFormat="false" ht="12.75" hidden="false" customHeight="false" outlineLevel="0" collapsed="false">
      <c r="A898" s="19"/>
      <c r="G898" s="7"/>
      <c r="H898" s="1"/>
      <c r="J898" s="1"/>
    </row>
    <row r="899" customFormat="false" ht="12.75" hidden="false" customHeight="false" outlineLevel="0" collapsed="false">
      <c r="A899" s="19"/>
      <c r="G899" s="7"/>
      <c r="H899" s="1"/>
      <c r="J899" s="1"/>
    </row>
    <row r="900" customFormat="false" ht="12.75" hidden="false" customHeight="false" outlineLevel="0" collapsed="false">
      <c r="A900" s="19"/>
      <c r="G900" s="7"/>
      <c r="H900" s="1"/>
      <c r="J900" s="1"/>
    </row>
    <row r="901" customFormat="false" ht="12.75" hidden="false" customHeight="false" outlineLevel="0" collapsed="false">
      <c r="A901" s="19"/>
      <c r="G901" s="7"/>
      <c r="H901" s="1"/>
      <c r="J901" s="1"/>
    </row>
    <row r="902" customFormat="false" ht="12.75" hidden="false" customHeight="false" outlineLevel="0" collapsed="false">
      <c r="A902" s="19"/>
      <c r="G902" s="7"/>
      <c r="H902" s="1"/>
      <c r="J902" s="1"/>
    </row>
    <row r="903" customFormat="false" ht="12.75" hidden="false" customHeight="false" outlineLevel="0" collapsed="false">
      <c r="A903" s="19"/>
      <c r="G903" s="7"/>
      <c r="H903" s="1"/>
      <c r="J903" s="1"/>
    </row>
    <row r="904" customFormat="false" ht="12.75" hidden="false" customHeight="false" outlineLevel="0" collapsed="false">
      <c r="A904" s="19"/>
      <c r="G904" s="7"/>
      <c r="H904" s="1"/>
      <c r="J904" s="1"/>
    </row>
    <row r="905" customFormat="false" ht="12.75" hidden="false" customHeight="false" outlineLevel="0" collapsed="false">
      <c r="A905" s="19"/>
      <c r="G905" s="7"/>
      <c r="H905" s="1"/>
      <c r="J905" s="1"/>
    </row>
    <row r="906" customFormat="false" ht="12.75" hidden="false" customHeight="false" outlineLevel="0" collapsed="false">
      <c r="A906" s="19"/>
      <c r="G906" s="7"/>
      <c r="H906" s="1"/>
      <c r="J906" s="1"/>
    </row>
    <row r="907" customFormat="false" ht="12.75" hidden="false" customHeight="false" outlineLevel="0" collapsed="false">
      <c r="A907" s="19"/>
      <c r="G907" s="7"/>
      <c r="H907" s="1"/>
      <c r="J907" s="1"/>
    </row>
    <row r="908" customFormat="false" ht="12.75" hidden="false" customHeight="false" outlineLevel="0" collapsed="false">
      <c r="A908" s="19"/>
      <c r="G908" s="7"/>
      <c r="H908" s="1"/>
      <c r="J908" s="1"/>
    </row>
    <row r="909" customFormat="false" ht="12.75" hidden="false" customHeight="false" outlineLevel="0" collapsed="false">
      <c r="A909" s="19"/>
      <c r="G909" s="7"/>
      <c r="H909" s="1"/>
      <c r="J909" s="1"/>
    </row>
    <row r="910" customFormat="false" ht="12.75" hidden="false" customHeight="false" outlineLevel="0" collapsed="false">
      <c r="A910" s="19"/>
      <c r="G910" s="7"/>
      <c r="H910" s="1"/>
      <c r="J910" s="1"/>
    </row>
    <row r="911" customFormat="false" ht="12.75" hidden="false" customHeight="false" outlineLevel="0" collapsed="false">
      <c r="A911" s="19"/>
      <c r="G911" s="7"/>
      <c r="H911" s="1"/>
      <c r="J911" s="1"/>
    </row>
    <row r="912" customFormat="false" ht="12.75" hidden="false" customHeight="false" outlineLevel="0" collapsed="false">
      <c r="A912" s="19"/>
      <c r="G912" s="7"/>
      <c r="H912" s="1"/>
      <c r="J912" s="1"/>
    </row>
    <row r="913" customFormat="false" ht="12.75" hidden="false" customHeight="false" outlineLevel="0" collapsed="false">
      <c r="A913" s="19"/>
      <c r="G913" s="7"/>
      <c r="H913" s="1"/>
      <c r="J913" s="1"/>
    </row>
    <row r="914" customFormat="false" ht="12.75" hidden="false" customHeight="false" outlineLevel="0" collapsed="false">
      <c r="A914" s="19"/>
      <c r="G914" s="7"/>
      <c r="H914" s="1"/>
      <c r="J914" s="1"/>
    </row>
    <row r="915" customFormat="false" ht="12.75" hidden="false" customHeight="false" outlineLevel="0" collapsed="false">
      <c r="A915" s="19"/>
      <c r="G915" s="7"/>
      <c r="H915" s="1"/>
      <c r="J915" s="1"/>
    </row>
    <row r="916" customFormat="false" ht="12.75" hidden="false" customHeight="false" outlineLevel="0" collapsed="false">
      <c r="A916" s="19"/>
      <c r="G916" s="7"/>
      <c r="H916" s="1"/>
      <c r="J916" s="1"/>
    </row>
    <row r="917" customFormat="false" ht="12.75" hidden="false" customHeight="false" outlineLevel="0" collapsed="false">
      <c r="A917" s="19"/>
      <c r="G917" s="7"/>
      <c r="H917" s="1"/>
      <c r="J917" s="1"/>
    </row>
    <row r="918" customFormat="false" ht="12.75" hidden="false" customHeight="false" outlineLevel="0" collapsed="false">
      <c r="A918" s="19"/>
      <c r="G918" s="7"/>
      <c r="H918" s="1"/>
      <c r="J918" s="1"/>
    </row>
    <row r="919" customFormat="false" ht="12.75" hidden="false" customHeight="false" outlineLevel="0" collapsed="false">
      <c r="A919" s="19"/>
      <c r="G919" s="7"/>
      <c r="H919" s="1"/>
      <c r="J919" s="1"/>
    </row>
    <row r="920" customFormat="false" ht="12.75" hidden="false" customHeight="false" outlineLevel="0" collapsed="false">
      <c r="A920" s="19"/>
      <c r="G920" s="7"/>
      <c r="H920" s="1"/>
      <c r="J920" s="1"/>
    </row>
    <row r="921" customFormat="false" ht="12.75" hidden="false" customHeight="false" outlineLevel="0" collapsed="false">
      <c r="A921" s="19"/>
      <c r="G921" s="7"/>
      <c r="H921" s="1"/>
      <c r="J921" s="1"/>
    </row>
    <row r="922" customFormat="false" ht="12.75" hidden="false" customHeight="false" outlineLevel="0" collapsed="false">
      <c r="A922" s="19"/>
      <c r="G922" s="7"/>
      <c r="H922" s="1"/>
      <c r="J922" s="1"/>
    </row>
    <row r="923" customFormat="false" ht="12.75" hidden="false" customHeight="false" outlineLevel="0" collapsed="false">
      <c r="A923" s="19"/>
      <c r="G923" s="7"/>
      <c r="H923" s="1"/>
      <c r="J923" s="1"/>
    </row>
    <row r="924" customFormat="false" ht="12.75" hidden="false" customHeight="false" outlineLevel="0" collapsed="false">
      <c r="A924" s="19"/>
      <c r="G924" s="7"/>
      <c r="H924" s="1"/>
      <c r="J924" s="1"/>
    </row>
    <row r="925" customFormat="false" ht="12.75" hidden="false" customHeight="false" outlineLevel="0" collapsed="false">
      <c r="A925" s="19"/>
      <c r="G925" s="7"/>
      <c r="H925" s="1"/>
      <c r="J925" s="1"/>
    </row>
    <row r="926" customFormat="false" ht="12.75" hidden="false" customHeight="false" outlineLevel="0" collapsed="false">
      <c r="A926" s="19"/>
      <c r="G926" s="7"/>
      <c r="H926" s="1"/>
      <c r="J926" s="1"/>
    </row>
    <row r="927" customFormat="false" ht="12.75" hidden="false" customHeight="false" outlineLevel="0" collapsed="false">
      <c r="A927" s="19"/>
      <c r="G927" s="7"/>
      <c r="H927" s="1"/>
      <c r="J927" s="1"/>
    </row>
    <row r="928" customFormat="false" ht="12.75" hidden="false" customHeight="false" outlineLevel="0" collapsed="false">
      <c r="A928" s="19"/>
      <c r="G928" s="7"/>
      <c r="H928" s="1"/>
      <c r="J928" s="1"/>
    </row>
    <row r="929" customFormat="false" ht="12.75" hidden="false" customHeight="false" outlineLevel="0" collapsed="false">
      <c r="A929" s="19"/>
      <c r="G929" s="7"/>
      <c r="H929" s="1"/>
      <c r="J929" s="1"/>
    </row>
    <row r="930" customFormat="false" ht="12.75" hidden="false" customHeight="false" outlineLevel="0" collapsed="false">
      <c r="A930" s="19"/>
      <c r="G930" s="7"/>
      <c r="H930" s="1"/>
      <c r="J930" s="1"/>
    </row>
    <row r="931" customFormat="false" ht="12.75" hidden="false" customHeight="false" outlineLevel="0" collapsed="false">
      <c r="A931" s="19"/>
      <c r="G931" s="7"/>
      <c r="H931" s="1"/>
      <c r="J931" s="1"/>
    </row>
    <row r="932" customFormat="false" ht="12.75" hidden="false" customHeight="false" outlineLevel="0" collapsed="false">
      <c r="A932" s="19"/>
      <c r="G932" s="7"/>
      <c r="H932" s="1"/>
      <c r="J932" s="1"/>
    </row>
    <row r="933" customFormat="false" ht="12.75" hidden="false" customHeight="false" outlineLevel="0" collapsed="false">
      <c r="A933" s="19"/>
      <c r="G933" s="7"/>
      <c r="H933" s="1"/>
      <c r="J933" s="1"/>
    </row>
    <row r="934" customFormat="false" ht="12.75" hidden="false" customHeight="false" outlineLevel="0" collapsed="false">
      <c r="A934" s="19"/>
      <c r="G934" s="7"/>
      <c r="H934" s="1"/>
      <c r="J934" s="1"/>
    </row>
    <row r="935" customFormat="false" ht="12.75" hidden="false" customHeight="false" outlineLevel="0" collapsed="false">
      <c r="A935" s="19"/>
      <c r="G935" s="7"/>
      <c r="H935" s="1"/>
      <c r="J935" s="1"/>
    </row>
    <row r="936" customFormat="false" ht="12.75" hidden="false" customHeight="false" outlineLevel="0" collapsed="false">
      <c r="A936" s="19"/>
      <c r="G936" s="7"/>
      <c r="H936" s="1"/>
      <c r="J936" s="1"/>
    </row>
    <row r="937" customFormat="false" ht="12.75" hidden="false" customHeight="false" outlineLevel="0" collapsed="false">
      <c r="A937" s="19"/>
      <c r="G937" s="7"/>
      <c r="H937" s="1"/>
      <c r="J937" s="1"/>
    </row>
    <row r="938" customFormat="false" ht="12.75" hidden="false" customHeight="false" outlineLevel="0" collapsed="false">
      <c r="A938" s="19"/>
      <c r="G938" s="7"/>
      <c r="H938" s="1"/>
      <c r="J938" s="1"/>
    </row>
    <row r="939" customFormat="false" ht="12.75" hidden="false" customHeight="false" outlineLevel="0" collapsed="false">
      <c r="A939" s="19"/>
      <c r="G939" s="7"/>
      <c r="H939" s="1"/>
      <c r="J939" s="1"/>
    </row>
    <row r="940" customFormat="false" ht="12.75" hidden="false" customHeight="false" outlineLevel="0" collapsed="false">
      <c r="A940" s="19"/>
      <c r="G940" s="7"/>
      <c r="H940" s="1"/>
      <c r="J940" s="1"/>
    </row>
    <row r="941" customFormat="false" ht="12.75" hidden="false" customHeight="false" outlineLevel="0" collapsed="false">
      <c r="A941" s="19"/>
      <c r="G941" s="7"/>
      <c r="H941" s="1"/>
      <c r="J941" s="1"/>
    </row>
    <row r="942" customFormat="false" ht="12.75" hidden="false" customHeight="false" outlineLevel="0" collapsed="false">
      <c r="A942" s="19"/>
      <c r="G942" s="7"/>
      <c r="H942" s="1"/>
      <c r="J942" s="1"/>
    </row>
    <row r="943" customFormat="false" ht="12.75" hidden="false" customHeight="false" outlineLevel="0" collapsed="false">
      <c r="A943" s="19"/>
      <c r="G943" s="7"/>
      <c r="H943" s="1"/>
      <c r="J943" s="1"/>
    </row>
    <row r="944" customFormat="false" ht="12.75" hidden="false" customHeight="false" outlineLevel="0" collapsed="false">
      <c r="A944" s="19"/>
      <c r="G944" s="7"/>
      <c r="H944" s="1"/>
      <c r="J944" s="1"/>
    </row>
    <row r="945" customFormat="false" ht="12.75" hidden="false" customHeight="false" outlineLevel="0" collapsed="false">
      <c r="A945" s="19"/>
      <c r="G945" s="7"/>
      <c r="H945" s="1"/>
      <c r="J945" s="1"/>
    </row>
    <row r="946" customFormat="false" ht="12.75" hidden="false" customHeight="false" outlineLevel="0" collapsed="false">
      <c r="A946" s="19"/>
      <c r="G946" s="7"/>
      <c r="H946" s="1"/>
      <c r="J946" s="1"/>
    </row>
    <row r="947" customFormat="false" ht="12.75" hidden="false" customHeight="false" outlineLevel="0" collapsed="false">
      <c r="A947" s="19"/>
      <c r="G947" s="7"/>
      <c r="H947" s="1"/>
      <c r="J947" s="1"/>
    </row>
    <row r="948" customFormat="false" ht="12.75" hidden="false" customHeight="false" outlineLevel="0" collapsed="false">
      <c r="A948" s="19"/>
      <c r="G948" s="7"/>
      <c r="H948" s="1"/>
      <c r="J948" s="1"/>
    </row>
    <row r="949" customFormat="false" ht="12.75" hidden="false" customHeight="false" outlineLevel="0" collapsed="false">
      <c r="A949" s="19"/>
      <c r="G949" s="7"/>
      <c r="H949" s="1"/>
      <c r="J949" s="1"/>
    </row>
    <row r="950" customFormat="false" ht="12.75" hidden="false" customHeight="false" outlineLevel="0" collapsed="false">
      <c r="A950" s="19"/>
      <c r="G950" s="7"/>
      <c r="H950" s="1"/>
      <c r="J950" s="1"/>
    </row>
    <row r="951" customFormat="false" ht="12.75" hidden="false" customHeight="false" outlineLevel="0" collapsed="false">
      <c r="A951" s="19"/>
      <c r="G951" s="7"/>
      <c r="H951" s="1"/>
      <c r="J951" s="1"/>
    </row>
    <row r="952" customFormat="false" ht="12.75" hidden="false" customHeight="false" outlineLevel="0" collapsed="false">
      <c r="A952" s="19"/>
      <c r="G952" s="7"/>
      <c r="H952" s="1"/>
      <c r="J952" s="1"/>
    </row>
    <row r="953" customFormat="false" ht="12.75" hidden="false" customHeight="false" outlineLevel="0" collapsed="false">
      <c r="A953" s="19"/>
      <c r="G953" s="7"/>
      <c r="H953" s="1"/>
      <c r="J953" s="1"/>
    </row>
    <row r="954" customFormat="false" ht="12.75" hidden="false" customHeight="false" outlineLevel="0" collapsed="false">
      <c r="A954" s="19"/>
      <c r="G954" s="7"/>
      <c r="H954" s="1"/>
      <c r="J954" s="1"/>
    </row>
    <row r="955" customFormat="false" ht="12.75" hidden="false" customHeight="false" outlineLevel="0" collapsed="false">
      <c r="A955" s="19"/>
      <c r="G955" s="7"/>
      <c r="H955" s="1"/>
      <c r="J955" s="1"/>
    </row>
    <row r="956" customFormat="false" ht="12.75" hidden="false" customHeight="false" outlineLevel="0" collapsed="false">
      <c r="A956" s="19"/>
      <c r="G956" s="7"/>
      <c r="H956" s="1"/>
      <c r="J956" s="1"/>
    </row>
    <row r="957" customFormat="false" ht="12.75" hidden="false" customHeight="false" outlineLevel="0" collapsed="false">
      <c r="A957" s="19"/>
      <c r="G957" s="7"/>
      <c r="H957" s="1"/>
      <c r="J957" s="1"/>
    </row>
    <row r="958" customFormat="false" ht="12.75" hidden="false" customHeight="false" outlineLevel="0" collapsed="false">
      <c r="A958" s="19"/>
      <c r="G958" s="7"/>
      <c r="H958" s="1"/>
      <c r="J958" s="1"/>
    </row>
    <row r="959" customFormat="false" ht="12.75" hidden="false" customHeight="false" outlineLevel="0" collapsed="false">
      <c r="A959" s="19"/>
      <c r="G959" s="7"/>
      <c r="H959" s="1"/>
      <c r="J959" s="1"/>
    </row>
    <row r="960" customFormat="false" ht="12.75" hidden="false" customHeight="false" outlineLevel="0" collapsed="false">
      <c r="A960" s="19"/>
      <c r="G960" s="7"/>
      <c r="H960" s="1"/>
      <c r="J960" s="1"/>
    </row>
    <row r="961" customFormat="false" ht="12.75" hidden="false" customHeight="false" outlineLevel="0" collapsed="false">
      <c r="A961" s="19"/>
      <c r="G961" s="7"/>
      <c r="H961" s="1"/>
      <c r="J961" s="1"/>
    </row>
    <row r="962" customFormat="false" ht="12.75" hidden="false" customHeight="false" outlineLevel="0" collapsed="false">
      <c r="A962" s="19"/>
      <c r="G962" s="7"/>
      <c r="H962" s="1"/>
      <c r="J962" s="1"/>
    </row>
    <row r="963" customFormat="false" ht="12.75" hidden="false" customHeight="false" outlineLevel="0" collapsed="false">
      <c r="A963" s="19"/>
      <c r="G963" s="7"/>
      <c r="H963" s="1"/>
      <c r="J963" s="1"/>
    </row>
    <row r="964" customFormat="false" ht="12.75" hidden="false" customHeight="false" outlineLevel="0" collapsed="false">
      <c r="A964" s="19"/>
      <c r="G964" s="7"/>
      <c r="H964" s="1"/>
      <c r="J964" s="1"/>
    </row>
    <row r="965" customFormat="false" ht="12.75" hidden="false" customHeight="false" outlineLevel="0" collapsed="false">
      <c r="A965" s="19"/>
      <c r="G965" s="7"/>
      <c r="H965" s="1"/>
      <c r="J965" s="1"/>
    </row>
    <row r="966" customFormat="false" ht="12.75" hidden="false" customHeight="false" outlineLevel="0" collapsed="false">
      <c r="A966" s="19"/>
      <c r="G966" s="7"/>
      <c r="H966" s="1"/>
      <c r="J966" s="1"/>
    </row>
    <row r="967" customFormat="false" ht="12.75" hidden="false" customHeight="false" outlineLevel="0" collapsed="false">
      <c r="A967" s="19"/>
      <c r="G967" s="7"/>
      <c r="H967" s="1"/>
      <c r="J967" s="1"/>
    </row>
    <row r="968" customFormat="false" ht="12.75" hidden="false" customHeight="false" outlineLevel="0" collapsed="false">
      <c r="A968" s="19"/>
      <c r="G968" s="7"/>
      <c r="H968" s="1"/>
      <c r="J968" s="1"/>
    </row>
    <row r="969" customFormat="false" ht="12.75" hidden="false" customHeight="false" outlineLevel="0" collapsed="false">
      <c r="A969" s="19"/>
      <c r="G969" s="7"/>
      <c r="H969" s="1"/>
      <c r="J969" s="1"/>
    </row>
    <row r="970" customFormat="false" ht="12.75" hidden="false" customHeight="false" outlineLevel="0" collapsed="false">
      <c r="A970" s="19"/>
      <c r="G970" s="7"/>
      <c r="H970" s="1"/>
      <c r="J970" s="1"/>
    </row>
    <row r="971" customFormat="false" ht="12.75" hidden="false" customHeight="false" outlineLevel="0" collapsed="false">
      <c r="A971" s="19"/>
      <c r="G971" s="7"/>
      <c r="H971" s="1"/>
      <c r="J971" s="1"/>
    </row>
    <row r="972" customFormat="false" ht="12.75" hidden="false" customHeight="false" outlineLevel="0" collapsed="false">
      <c r="A972" s="19"/>
      <c r="G972" s="7"/>
      <c r="H972" s="1"/>
      <c r="J972" s="1"/>
    </row>
    <row r="973" customFormat="false" ht="12.75" hidden="false" customHeight="false" outlineLevel="0" collapsed="false">
      <c r="A973" s="19"/>
      <c r="G973" s="7"/>
      <c r="H973" s="1"/>
      <c r="J973" s="1"/>
    </row>
    <row r="974" customFormat="false" ht="12.75" hidden="false" customHeight="false" outlineLevel="0" collapsed="false">
      <c r="A974" s="19"/>
      <c r="G974" s="7"/>
      <c r="H974" s="1"/>
      <c r="J974" s="1"/>
    </row>
    <row r="975" customFormat="false" ht="12.75" hidden="false" customHeight="false" outlineLevel="0" collapsed="false">
      <c r="A975" s="19"/>
      <c r="G975" s="7"/>
      <c r="H975" s="1"/>
      <c r="J975" s="1"/>
    </row>
    <row r="976" customFormat="false" ht="12.75" hidden="false" customHeight="false" outlineLevel="0" collapsed="false">
      <c r="A976" s="19"/>
      <c r="G976" s="7"/>
      <c r="H976" s="1"/>
      <c r="J976" s="1"/>
    </row>
    <row r="977" customFormat="false" ht="12.75" hidden="false" customHeight="false" outlineLevel="0" collapsed="false">
      <c r="A977" s="19"/>
      <c r="G977" s="7"/>
      <c r="H977" s="1"/>
      <c r="J977" s="1"/>
    </row>
    <row r="978" customFormat="false" ht="12.75" hidden="false" customHeight="false" outlineLevel="0" collapsed="false">
      <c r="A978" s="19"/>
      <c r="G978" s="7"/>
      <c r="H978" s="1"/>
      <c r="J978" s="1"/>
    </row>
    <row r="979" customFormat="false" ht="12.75" hidden="false" customHeight="false" outlineLevel="0" collapsed="false">
      <c r="A979" s="19"/>
      <c r="G979" s="7"/>
      <c r="H979" s="1"/>
      <c r="J979" s="1"/>
    </row>
    <row r="980" customFormat="false" ht="12.75" hidden="false" customHeight="false" outlineLevel="0" collapsed="false">
      <c r="A980" s="19"/>
      <c r="G980" s="7"/>
      <c r="H980" s="1"/>
      <c r="J980" s="1"/>
    </row>
    <row r="981" customFormat="false" ht="12.75" hidden="false" customHeight="false" outlineLevel="0" collapsed="false">
      <c r="A981" s="19"/>
      <c r="G981" s="7"/>
      <c r="H981" s="1"/>
      <c r="J981" s="1"/>
    </row>
    <row r="982" customFormat="false" ht="12.75" hidden="false" customHeight="false" outlineLevel="0" collapsed="false">
      <c r="A982" s="19"/>
      <c r="G982" s="7"/>
      <c r="H982" s="1"/>
      <c r="J982" s="1"/>
    </row>
    <row r="983" customFormat="false" ht="12.75" hidden="false" customHeight="false" outlineLevel="0" collapsed="false">
      <c r="A983" s="19"/>
      <c r="G983" s="7"/>
      <c r="H983" s="1"/>
      <c r="J983" s="1"/>
    </row>
    <row r="984" customFormat="false" ht="12.75" hidden="false" customHeight="false" outlineLevel="0" collapsed="false">
      <c r="A984" s="19"/>
      <c r="G984" s="7"/>
      <c r="H984" s="1"/>
      <c r="J984" s="1"/>
    </row>
    <row r="985" customFormat="false" ht="12.75" hidden="false" customHeight="false" outlineLevel="0" collapsed="false">
      <c r="A985" s="19"/>
      <c r="G985" s="7"/>
      <c r="H985" s="1"/>
      <c r="J985" s="1"/>
    </row>
    <row r="986" customFormat="false" ht="12.75" hidden="false" customHeight="false" outlineLevel="0" collapsed="false">
      <c r="A986" s="19"/>
      <c r="G986" s="7"/>
      <c r="H986" s="1"/>
      <c r="J986" s="1"/>
    </row>
    <row r="987" customFormat="false" ht="12.75" hidden="false" customHeight="false" outlineLevel="0" collapsed="false">
      <c r="A987" s="19"/>
      <c r="G987" s="7"/>
      <c r="H987" s="1"/>
      <c r="J987" s="1"/>
    </row>
    <row r="988" customFormat="false" ht="12.75" hidden="false" customHeight="false" outlineLevel="0" collapsed="false">
      <c r="A988" s="19"/>
      <c r="G988" s="7"/>
      <c r="H988" s="1"/>
      <c r="J988" s="1"/>
    </row>
    <row r="989" customFormat="false" ht="12.75" hidden="false" customHeight="false" outlineLevel="0" collapsed="false">
      <c r="A989" s="19"/>
      <c r="G989" s="7"/>
      <c r="H989" s="1"/>
      <c r="J989" s="1"/>
    </row>
    <row r="990" customFormat="false" ht="12.75" hidden="false" customHeight="false" outlineLevel="0" collapsed="false">
      <c r="A990" s="19"/>
      <c r="G990" s="7"/>
      <c r="H990" s="1"/>
      <c r="J990" s="1"/>
    </row>
    <row r="991" customFormat="false" ht="12.75" hidden="false" customHeight="false" outlineLevel="0" collapsed="false">
      <c r="A991" s="19"/>
      <c r="G991" s="7"/>
      <c r="H991" s="1"/>
      <c r="J991" s="1"/>
    </row>
    <row r="992" customFormat="false" ht="12.75" hidden="false" customHeight="false" outlineLevel="0" collapsed="false">
      <c r="A992" s="19"/>
      <c r="G992" s="7"/>
      <c r="H992" s="1"/>
      <c r="J992" s="1"/>
    </row>
    <row r="993" customFormat="false" ht="12.75" hidden="false" customHeight="false" outlineLevel="0" collapsed="false">
      <c r="A993" s="19"/>
      <c r="G993" s="7"/>
      <c r="H993" s="1"/>
      <c r="J993" s="1"/>
    </row>
    <row r="994" customFormat="false" ht="12.75" hidden="false" customHeight="false" outlineLevel="0" collapsed="false">
      <c r="A994" s="19"/>
      <c r="G994" s="7"/>
      <c r="H994" s="1"/>
      <c r="J994" s="1"/>
    </row>
    <row r="995" customFormat="false" ht="12.75" hidden="false" customHeight="false" outlineLevel="0" collapsed="false">
      <c r="A995" s="19"/>
      <c r="G995" s="7"/>
      <c r="H995" s="1"/>
      <c r="J995" s="1"/>
    </row>
    <row r="996" customFormat="false" ht="12.75" hidden="false" customHeight="false" outlineLevel="0" collapsed="false">
      <c r="A996" s="19"/>
      <c r="G996" s="7"/>
      <c r="H996" s="1"/>
      <c r="J996" s="1"/>
    </row>
    <row r="997" customFormat="false" ht="12.75" hidden="false" customHeight="false" outlineLevel="0" collapsed="false">
      <c r="A997" s="19"/>
      <c r="G997" s="7"/>
      <c r="H997" s="1"/>
      <c r="J997" s="1"/>
    </row>
    <row r="998" customFormat="false" ht="12.75" hidden="false" customHeight="false" outlineLevel="0" collapsed="false">
      <c r="A998" s="19"/>
      <c r="G998" s="7"/>
      <c r="H998" s="1"/>
      <c r="J998" s="1"/>
    </row>
    <row r="999" customFormat="false" ht="12.75" hidden="false" customHeight="false" outlineLevel="0" collapsed="false">
      <c r="A999" s="19"/>
      <c r="G999" s="7"/>
      <c r="H999" s="1"/>
      <c r="J999" s="1"/>
    </row>
    <row r="1000" customFormat="false" ht="12.75" hidden="false" customHeight="false" outlineLevel="0" collapsed="false">
      <c r="A1000" s="19"/>
      <c r="G1000" s="7"/>
      <c r="H1000" s="1"/>
      <c r="J1000" s="1"/>
    </row>
    <row r="1001" customFormat="false" ht="12.75" hidden="false" customHeight="false" outlineLevel="0" collapsed="false">
      <c r="A1001" s="19"/>
      <c r="G1001" s="7"/>
      <c r="H1001" s="1"/>
      <c r="J1001" s="1"/>
    </row>
    <row r="1002" customFormat="false" ht="12.75" hidden="false" customHeight="false" outlineLevel="0" collapsed="false">
      <c r="A1002" s="19"/>
      <c r="G1002" s="7"/>
      <c r="H1002" s="1"/>
      <c r="J1002" s="1"/>
    </row>
    <row r="1003" customFormat="false" ht="12.75" hidden="false" customHeight="false" outlineLevel="0" collapsed="false">
      <c r="A1003" s="19"/>
      <c r="G1003" s="7"/>
      <c r="H1003" s="1"/>
      <c r="J1003" s="1"/>
    </row>
    <row r="1004" customFormat="false" ht="12.75" hidden="false" customHeight="false" outlineLevel="0" collapsed="false">
      <c r="A1004" s="19"/>
      <c r="G1004" s="7"/>
      <c r="H1004" s="1"/>
      <c r="J1004" s="1"/>
    </row>
    <row r="1005" customFormat="false" ht="12.75" hidden="false" customHeight="false" outlineLevel="0" collapsed="false">
      <c r="A1005" s="19"/>
      <c r="G1005" s="7"/>
      <c r="H1005" s="1"/>
      <c r="J1005" s="1"/>
    </row>
    <row r="1006" customFormat="false" ht="12.75" hidden="false" customHeight="false" outlineLevel="0" collapsed="false">
      <c r="A1006" s="19"/>
      <c r="G1006" s="7"/>
      <c r="H1006" s="1"/>
      <c r="J1006" s="1"/>
    </row>
    <row r="1007" customFormat="false" ht="12.75" hidden="false" customHeight="false" outlineLevel="0" collapsed="false">
      <c r="A1007" s="19"/>
      <c r="G1007" s="7"/>
      <c r="H1007" s="1"/>
      <c r="J1007" s="1"/>
    </row>
    <row r="1008" customFormat="false" ht="12.75" hidden="false" customHeight="false" outlineLevel="0" collapsed="false">
      <c r="A1008" s="19"/>
      <c r="G1008" s="7"/>
      <c r="H1008" s="1"/>
      <c r="J1008" s="1"/>
    </row>
    <row r="1009" customFormat="false" ht="12.75" hidden="false" customHeight="false" outlineLevel="0" collapsed="false">
      <c r="A1009" s="19"/>
      <c r="G1009" s="7"/>
      <c r="H1009" s="1"/>
      <c r="J1009" s="1"/>
    </row>
    <row r="1010" customFormat="false" ht="12.75" hidden="false" customHeight="false" outlineLevel="0" collapsed="false">
      <c r="A1010" s="19"/>
      <c r="G1010" s="7"/>
      <c r="H1010" s="1"/>
      <c r="J1010" s="1"/>
    </row>
    <row r="1011" customFormat="false" ht="12.75" hidden="false" customHeight="false" outlineLevel="0" collapsed="false">
      <c r="A1011" s="19"/>
      <c r="G1011" s="7"/>
      <c r="H1011" s="1"/>
      <c r="J1011" s="1"/>
    </row>
    <row r="1012" customFormat="false" ht="12.75" hidden="false" customHeight="false" outlineLevel="0" collapsed="false">
      <c r="A1012" s="19"/>
      <c r="G1012" s="7"/>
      <c r="H1012" s="1"/>
      <c r="J1012" s="1"/>
    </row>
    <row r="1013" customFormat="false" ht="12.75" hidden="false" customHeight="false" outlineLevel="0" collapsed="false">
      <c r="A1013" s="19"/>
      <c r="G1013" s="7"/>
      <c r="H1013" s="1"/>
      <c r="J1013" s="1"/>
    </row>
    <row r="1014" customFormat="false" ht="12.75" hidden="false" customHeight="false" outlineLevel="0" collapsed="false">
      <c r="A1014" s="19"/>
      <c r="G1014" s="7"/>
      <c r="H1014" s="1"/>
      <c r="J1014" s="1"/>
    </row>
    <row r="1015" customFormat="false" ht="12.75" hidden="false" customHeight="false" outlineLevel="0" collapsed="false">
      <c r="A1015" s="19"/>
      <c r="G1015" s="7"/>
      <c r="H1015" s="1"/>
      <c r="J1015" s="1"/>
    </row>
    <row r="1016" customFormat="false" ht="12.75" hidden="false" customHeight="false" outlineLevel="0" collapsed="false">
      <c r="A1016" s="19"/>
      <c r="G1016" s="7"/>
      <c r="H1016" s="1"/>
      <c r="J1016" s="1"/>
    </row>
    <row r="1017" customFormat="false" ht="12.75" hidden="false" customHeight="false" outlineLevel="0" collapsed="false">
      <c r="A1017" s="19"/>
      <c r="G1017" s="7"/>
      <c r="H1017" s="1"/>
      <c r="J1017" s="1"/>
    </row>
    <row r="1018" customFormat="false" ht="12.75" hidden="false" customHeight="false" outlineLevel="0" collapsed="false">
      <c r="A1018" s="19"/>
      <c r="G1018" s="7"/>
      <c r="H1018" s="1"/>
      <c r="J1018" s="1"/>
    </row>
    <row r="1019" customFormat="false" ht="12.75" hidden="false" customHeight="false" outlineLevel="0" collapsed="false">
      <c r="A1019" s="19"/>
      <c r="G1019" s="7"/>
      <c r="H1019" s="1"/>
      <c r="J1019" s="1"/>
    </row>
    <row r="1020" customFormat="false" ht="12.75" hidden="false" customHeight="false" outlineLevel="0" collapsed="false">
      <c r="A1020" s="19"/>
      <c r="G1020" s="7"/>
      <c r="H1020" s="1"/>
      <c r="J1020" s="1"/>
    </row>
    <row r="1021" customFormat="false" ht="12.75" hidden="false" customHeight="false" outlineLevel="0" collapsed="false">
      <c r="A1021" s="19"/>
      <c r="G1021" s="7"/>
      <c r="H1021" s="1"/>
      <c r="J1021" s="1"/>
    </row>
    <row r="1022" customFormat="false" ht="12.75" hidden="false" customHeight="false" outlineLevel="0" collapsed="false">
      <c r="A1022" s="19"/>
      <c r="G1022" s="7"/>
      <c r="H1022" s="1"/>
      <c r="J1022" s="1"/>
    </row>
    <row r="1023" customFormat="false" ht="12.75" hidden="false" customHeight="false" outlineLevel="0" collapsed="false">
      <c r="A1023" s="19"/>
      <c r="G1023" s="7"/>
      <c r="H1023" s="1"/>
      <c r="J1023" s="1"/>
    </row>
    <row r="1024" customFormat="false" ht="12.75" hidden="false" customHeight="false" outlineLevel="0" collapsed="false">
      <c r="A1024" s="19"/>
      <c r="G1024" s="7"/>
      <c r="H1024" s="1"/>
      <c r="J1024" s="1"/>
    </row>
    <row r="1025" customFormat="false" ht="12.75" hidden="false" customHeight="false" outlineLevel="0" collapsed="false">
      <c r="A1025" s="19"/>
      <c r="G1025" s="7"/>
      <c r="H1025" s="1"/>
      <c r="J1025" s="1"/>
    </row>
    <row r="1026" customFormat="false" ht="12.75" hidden="false" customHeight="false" outlineLevel="0" collapsed="false">
      <c r="A1026" s="19"/>
      <c r="G1026" s="7"/>
      <c r="H1026" s="1"/>
      <c r="J1026" s="1"/>
    </row>
    <row r="1027" customFormat="false" ht="12.75" hidden="false" customHeight="false" outlineLevel="0" collapsed="false">
      <c r="A1027" s="19"/>
      <c r="G1027" s="7"/>
      <c r="H1027" s="1"/>
      <c r="J1027" s="1"/>
    </row>
    <row r="1028" customFormat="false" ht="12.75" hidden="false" customHeight="false" outlineLevel="0" collapsed="false">
      <c r="A1028" s="19"/>
      <c r="G1028" s="7"/>
      <c r="H1028" s="1"/>
      <c r="J1028" s="1"/>
    </row>
    <row r="1029" customFormat="false" ht="12.75" hidden="false" customHeight="false" outlineLevel="0" collapsed="false">
      <c r="A1029" s="19"/>
      <c r="G1029" s="7"/>
      <c r="H1029" s="1"/>
      <c r="J1029" s="1"/>
    </row>
    <row r="1030" customFormat="false" ht="12.75" hidden="false" customHeight="false" outlineLevel="0" collapsed="false">
      <c r="A1030" s="19"/>
      <c r="G1030" s="7"/>
      <c r="H1030" s="1"/>
      <c r="J1030" s="1"/>
    </row>
    <row r="1031" customFormat="false" ht="12.75" hidden="false" customHeight="false" outlineLevel="0" collapsed="false">
      <c r="A1031" s="19"/>
      <c r="G1031" s="7"/>
      <c r="H1031" s="1"/>
      <c r="J1031" s="1"/>
    </row>
    <row r="1032" customFormat="false" ht="12.75" hidden="false" customHeight="false" outlineLevel="0" collapsed="false">
      <c r="A1032" s="19"/>
      <c r="G1032" s="7"/>
      <c r="H1032" s="1"/>
      <c r="J1032" s="1"/>
    </row>
    <row r="1033" customFormat="false" ht="12.75" hidden="false" customHeight="false" outlineLevel="0" collapsed="false">
      <c r="A1033" s="19"/>
      <c r="G1033" s="7"/>
      <c r="H1033" s="1"/>
      <c r="J1033" s="1"/>
    </row>
    <row r="1034" customFormat="false" ht="12.75" hidden="false" customHeight="false" outlineLevel="0" collapsed="false">
      <c r="A1034" s="19"/>
      <c r="G1034" s="7"/>
      <c r="H1034" s="1"/>
      <c r="J1034" s="1"/>
    </row>
    <row r="1035" customFormat="false" ht="12.75" hidden="false" customHeight="false" outlineLevel="0" collapsed="false">
      <c r="A1035" s="19"/>
      <c r="G1035" s="7"/>
      <c r="H1035" s="1"/>
      <c r="J1035" s="1"/>
    </row>
    <row r="1036" customFormat="false" ht="12.75" hidden="false" customHeight="false" outlineLevel="0" collapsed="false">
      <c r="A1036" s="19"/>
      <c r="G1036" s="7"/>
      <c r="H1036" s="1"/>
      <c r="J1036" s="1"/>
    </row>
    <row r="1037" customFormat="false" ht="12.75" hidden="false" customHeight="false" outlineLevel="0" collapsed="false">
      <c r="A1037" s="19"/>
      <c r="G1037" s="7"/>
      <c r="H1037" s="1"/>
      <c r="J1037" s="1"/>
    </row>
    <row r="1038" customFormat="false" ht="12.75" hidden="false" customHeight="false" outlineLevel="0" collapsed="false">
      <c r="A1038" s="19"/>
      <c r="G1038" s="7"/>
      <c r="H1038" s="1"/>
      <c r="J1038" s="1"/>
    </row>
    <row r="1039" customFormat="false" ht="12.75" hidden="false" customHeight="false" outlineLevel="0" collapsed="false">
      <c r="A1039" s="19"/>
      <c r="G1039" s="7"/>
      <c r="H1039" s="1"/>
      <c r="J1039" s="1"/>
    </row>
    <row r="1040" customFormat="false" ht="12.75" hidden="false" customHeight="false" outlineLevel="0" collapsed="false">
      <c r="A1040" s="19"/>
      <c r="G1040" s="7"/>
      <c r="H1040" s="1"/>
      <c r="J1040" s="1"/>
    </row>
    <row r="1041" customFormat="false" ht="12.75" hidden="false" customHeight="false" outlineLevel="0" collapsed="false">
      <c r="A1041" s="19"/>
      <c r="G1041" s="7"/>
      <c r="H1041" s="1"/>
      <c r="J1041" s="1"/>
    </row>
    <row r="1042" customFormat="false" ht="12.75" hidden="false" customHeight="false" outlineLevel="0" collapsed="false">
      <c r="A1042" s="19"/>
      <c r="G1042" s="7"/>
      <c r="H1042" s="1"/>
      <c r="J1042" s="1"/>
    </row>
    <row r="1043" customFormat="false" ht="12.75" hidden="false" customHeight="false" outlineLevel="0" collapsed="false">
      <c r="A1043" s="19"/>
      <c r="G1043" s="7"/>
      <c r="H1043" s="1"/>
      <c r="J1043" s="1"/>
    </row>
    <row r="1044" customFormat="false" ht="12.75" hidden="false" customHeight="false" outlineLevel="0" collapsed="false">
      <c r="A1044" s="19"/>
      <c r="G1044" s="7"/>
      <c r="H1044" s="1"/>
      <c r="J1044" s="1"/>
    </row>
    <row r="1045" customFormat="false" ht="12.75" hidden="false" customHeight="false" outlineLevel="0" collapsed="false">
      <c r="A1045" s="19"/>
      <c r="G1045" s="7"/>
      <c r="H1045" s="1"/>
      <c r="J1045" s="1"/>
    </row>
    <row r="1046" customFormat="false" ht="12.75" hidden="false" customHeight="false" outlineLevel="0" collapsed="false">
      <c r="A1046" s="19"/>
      <c r="G1046" s="7"/>
      <c r="H1046" s="1"/>
      <c r="J1046" s="1"/>
    </row>
    <row r="1047" customFormat="false" ht="12.75" hidden="false" customHeight="false" outlineLevel="0" collapsed="false">
      <c r="A1047" s="19"/>
      <c r="G1047" s="7"/>
      <c r="H1047" s="1"/>
      <c r="J1047" s="1"/>
    </row>
    <row r="1048" customFormat="false" ht="12.75" hidden="false" customHeight="false" outlineLevel="0" collapsed="false">
      <c r="A1048" s="19"/>
      <c r="G1048" s="7"/>
      <c r="H1048" s="1"/>
      <c r="J1048" s="1"/>
    </row>
    <row r="1049" customFormat="false" ht="12.75" hidden="false" customHeight="false" outlineLevel="0" collapsed="false">
      <c r="A1049" s="19"/>
      <c r="G1049" s="7"/>
      <c r="H1049" s="1"/>
      <c r="J1049" s="1"/>
    </row>
    <row r="1050" customFormat="false" ht="12.75" hidden="false" customHeight="false" outlineLevel="0" collapsed="false">
      <c r="A1050" s="19"/>
      <c r="G1050" s="7"/>
      <c r="H1050" s="1"/>
      <c r="J1050" s="1"/>
    </row>
    <row r="1051" customFormat="false" ht="12.75" hidden="false" customHeight="false" outlineLevel="0" collapsed="false">
      <c r="A1051" s="19"/>
      <c r="G1051" s="7"/>
      <c r="H1051" s="1"/>
      <c r="J1051" s="1"/>
    </row>
    <row r="1052" customFormat="false" ht="12.75" hidden="false" customHeight="false" outlineLevel="0" collapsed="false">
      <c r="A1052" s="19"/>
      <c r="G1052" s="7"/>
      <c r="H1052" s="1"/>
      <c r="J1052" s="1"/>
    </row>
    <row r="1053" customFormat="false" ht="12.75" hidden="false" customHeight="false" outlineLevel="0" collapsed="false">
      <c r="A1053" s="19"/>
      <c r="G1053" s="7"/>
      <c r="H1053" s="1"/>
      <c r="J1053" s="1"/>
    </row>
    <row r="1054" customFormat="false" ht="12.75" hidden="false" customHeight="false" outlineLevel="0" collapsed="false">
      <c r="A1054" s="19"/>
      <c r="G1054" s="7"/>
      <c r="H1054" s="1"/>
      <c r="J1054" s="1"/>
    </row>
    <row r="1055" customFormat="false" ht="12.75" hidden="false" customHeight="false" outlineLevel="0" collapsed="false">
      <c r="A1055" s="19"/>
      <c r="G1055" s="7"/>
      <c r="H1055" s="1"/>
      <c r="J1055" s="1"/>
    </row>
    <row r="1056" customFormat="false" ht="12.75" hidden="false" customHeight="false" outlineLevel="0" collapsed="false">
      <c r="A1056" s="19"/>
      <c r="G1056" s="7"/>
      <c r="H1056" s="1"/>
      <c r="J1056" s="1"/>
    </row>
    <row r="1057" customFormat="false" ht="12.75" hidden="false" customHeight="false" outlineLevel="0" collapsed="false">
      <c r="A1057" s="19"/>
      <c r="G1057" s="7"/>
      <c r="H1057" s="1"/>
      <c r="J1057" s="1"/>
    </row>
    <row r="1058" customFormat="false" ht="12.75" hidden="false" customHeight="false" outlineLevel="0" collapsed="false">
      <c r="A1058" s="19"/>
      <c r="G1058" s="7"/>
      <c r="H1058" s="1"/>
      <c r="J1058" s="1"/>
    </row>
    <row r="1059" customFormat="false" ht="12.75" hidden="false" customHeight="false" outlineLevel="0" collapsed="false">
      <c r="A1059" s="19"/>
      <c r="G1059" s="7"/>
      <c r="H1059" s="1"/>
      <c r="J1059" s="1"/>
    </row>
    <row r="1060" customFormat="false" ht="12.75" hidden="false" customHeight="false" outlineLevel="0" collapsed="false">
      <c r="A1060" s="19"/>
      <c r="G1060" s="7"/>
      <c r="H1060" s="1"/>
      <c r="J1060" s="1"/>
    </row>
    <row r="1061" customFormat="false" ht="12.75" hidden="false" customHeight="false" outlineLevel="0" collapsed="false">
      <c r="A1061" s="19"/>
      <c r="G1061" s="7"/>
      <c r="H1061" s="1"/>
      <c r="J1061" s="1"/>
    </row>
    <row r="1062" customFormat="false" ht="12.75" hidden="false" customHeight="false" outlineLevel="0" collapsed="false">
      <c r="A1062" s="19"/>
      <c r="G1062" s="7"/>
      <c r="H1062" s="1"/>
      <c r="J1062" s="1"/>
    </row>
    <row r="1063" customFormat="false" ht="12.75" hidden="false" customHeight="false" outlineLevel="0" collapsed="false">
      <c r="A1063" s="19"/>
      <c r="G1063" s="7"/>
      <c r="H1063" s="1"/>
      <c r="J1063" s="1"/>
    </row>
    <row r="1064" customFormat="false" ht="12.75" hidden="false" customHeight="false" outlineLevel="0" collapsed="false">
      <c r="A1064" s="19"/>
      <c r="G1064" s="7"/>
      <c r="H1064" s="1"/>
      <c r="J1064" s="1"/>
    </row>
    <row r="1065" customFormat="false" ht="12.75" hidden="false" customHeight="false" outlineLevel="0" collapsed="false">
      <c r="A1065" s="19"/>
      <c r="G1065" s="7"/>
      <c r="H1065" s="1"/>
      <c r="J1065" s="1"/>
    </row>
    <row r="1066" customFormat="false" ht="12.75" hidden="false" customHeight="false" outlineLevel="0" collapsed="false">
      <c r="A1066" s="19"/>
      <c r="G1066" s="7"/>
      <c r="H1066" s="1"/>
      <c r="J1066" s="1"/>
    </row>
    <row r="1067" customFormat="false" ht="12.75" hidden="false" customHeight="false" outlineLevel="0" collapsed="false">
      <c r="A1067" s="19"/>
      <c r="G1067" s="7"/>
      <c r="H1067" s="1"/>
      <c r="J1067" s="1"/>
    </row>
    <row r="1068" customFormat="false" ht="12.75" hidden="false" customHeight="false" outlineLevel="0" collapsed="false">
      <c r="A1068" s="19"/>
      <c r="G1068" s="7"/>
      <c r="H1068" s="1"/>
      <c r="J1068" s="1"/>
    </row>
    <row r="1069" customFormat="false" ht="12.75" hidden="false" customHeight="false" outlineLevel="0" collapsed="false">
      <c r="A1069" s="19"/>
      <c r="G1069" s="7"/>
      <c r="H1069" s="1"/>
      <c r="J1069" s="1"/>
    </row>
    <row r="1070" customFormat="false" ht="12.75" hidden="false" customHeight="false" outlineLevel="0" collapsed="false">
      <c r="A1070" s="19"/>
      <c r="G1070" s="7"/>
      <c r="H1070" s="1"/>
      <c r="J1070" s="1"/>
    </row>
    <row r="1071" customFormat="false" ht="12.75" hidden="false" customHeight="false" outlineLevel="0" collapsed="false">
      <c r="A1071" s="19"/>
      <c r="G1071" s="7"/>
      <c r="H1071" s="1"/>
      <c r="J1071" s="1"/>
    </row>
    <row r="1072" customFormat="false" ht="12.75" hidden="false" customHeight="false" outlineLevel="0" collapsed="false">
      <c r="A1072" s="19"/>
      <c r="G1072" s="7"/>
      <c r="H1072" s="1"/>
      <c r="J1072" s="1"/>
    </row>
    <row r="1073" customFormat="false" ht="12.75" hidden="false" customHeight="false" outlineLevel="0" collapsed="false">
      <c r="A1073" s="19"/>
      <c r="G1073" s="7"/>
      <c r="H1073" s="1"/>
      <c r="J1073" s="1"/>
    </row>
    <row r="1074" customFormat="false" ht="12.75" hidden="false" customHeight="false" outlineLevel="0" collapsed="false">
      <c r="A1074" s="19"/>
      <c r="G1074" s="7"/>
      <c r="H1074" s="1"/>
      <c r="J1074" s="1"/>
    </row>
    <row r="1075" customFormat="false" ht="12.75" hidden="false" customHeight="false" outlineLevel="0" collapsed="false">
      <c r="A1075" s="19"/>
      <c r="G1075" s="7"/>
      <c r="H1075" s="1"/>
      <c r="J1075" s="1"/>
    </row>
    <row r="1076" customFormat="false" ht="12.75" hidden="false" customHeight="false" outlineLevel="0" collapsed="false">
      <c r="A1076" s="19"/>
      <c r="G1076" s="7"/>
      <c r="H1076" s="1"/>
      <c r="J1076" s="1"/>
    </row>
    <row r="1077" customFormat="false" ht="12.75" hidden="false" customHeight="false" outlineLevel="0" collapsed="false">
      <c r="A1077" s="19"/>
      <c r="G1077" s="7"/>
      <c r="H1077" s="1"/>
      <c r="J1077" s="1"/>
    </row>
    <row r="1078" customFormat="false" ht="12.75" hidden="false" customHeight="false" outlineLevel="0" collapsed="false">
      <c r="A1078" s="19"/>
      <c r="G1078" s="7"/>
      <c r="H1078" s="1"/>
      <c r="J1078" s="1"/>
    </row>
    <row r="1079" customFormat="false" ht="12.75" hidden="false" customHeight="false" outlineLevel="0" collapsed="false">
      <c r="A1079" s="19"/>
      <c r="G1079" s="7"/>
      <c r="H1079" s="1"/>
      <c r="J1079" s="1"/>
    </row>
    <row r="1080" customFormat="false" ht="12.75" hidden="false" customHeight="false" outlineLevel="0" collapsed="false">
      <c r="A1080" s="19"/>
      <c r="G1080" s="7"/>
      <c r="H1080" s="1"/>
      <c r="J1080" s="1"/>
    </row>
    <row r="1081" customFormat="false" ht="12.75" hidden="false" customHeight="false" outlineLevel="0" collapsed="false">
      <c r="A1081" s="19"/>
      <c r="G1081" s="7"/>
      <c r="H1081" s="1"/>
      <c r="J1081" s="1"/>
    </row>
    <row r="1082" customFormat="false" ht="12.75" hidden="false" customHeight="false" outlineLevel="0" collapsed="false">
      <c r="A1082" s="19"/>
      <c r="G1082" s="7"/>
      <c r="H1082" s="1"/>
      <c r="J1082" s="1"/>
    </row>
    <row r="1083" customFormat="false" ht="12.75" hidden="false" customHeight="false" outlineLevel="0" collapsed="false">
      <c r="A1083" s="19"/>
      <c r="G1083" s="7"/>
      <c r="H1083" s="1"/>
      <c r="J1083" s="1"/>
    </row>
    <row r="1084" customFormat="false" ht="12.75" hidden="false" customHeight="false" outlineLevel="0" collapsed="false">
      <c r="A1084" s="19"/>
      <c r="G1084" s="7"/>
      <c r="H1084" s="1"/>
      <c r="J1084" s="1"/>
    </row>
    <row r="1085" customFormat="false" ht="12.75" hidden="false" customHeight="false" outlineLevel="0" collapsed="false">
      <c r="A1085" s="19"/>
      <c r="G1085" s="7"/>
      <c r="H1085" s="1"/>
      <c r="J1085" s="1"/>
    </row>
    <row r="1086" customFormat="false" ht="12.75" hidden="false" customHeight="false" outlineLevel="0" collapsed="false">
      <c r="A1086" s="19"/>
      <c r="G1086" s="7"/>
      <c r="H1086" s="1"/>
      <c r="J1086" s="1"/>
    </row>
    <row r="1087" customFormat="false" ht="12.75" hidden="false" customHeight="false" outlineLevel="0" collapsed="false">
      <c r="A1087" s="19"/>
      <c r="G1087" s="7"/>
      <c r="H1087" s="1"/>
      <c r="J1087" s="1"/>
    </row>
    <row r="1088" customFormat="false" ht="12.75" hidden="false" customHeight="false" outlineLevel="0" collapsed="false">
      <c r="A1088" s="19"/>
      <c r="G1088" s="7"/>
      <c r="H1088" s="1"/>
      <c r="J1088" s="1"/>
    </row>
    <row r="1089" customFormat="false" ht="12.75" hidden="false" customHeight="false" outlineLevel="0" collapsed="false">
      <c r="A1089" s="19"/>
      <c r="G1089" s="7"/>
      <c r="H1089" s="1"/>
      <c r="J1089" s="1"/>
    </row>
    <row r="1090" customFormat="false" ht="12.75" hidden="false" customHeight="false" outlineLevel="0" collapsed="false">
      <c r="A1090" s="19"/>
      <c r="G1090" s="7"/>
      <c r="H1090" s="1"/>
      <c r="J1090" s="1"/>
    </row>
    <row r="1091" customFormat="false" ht="12.75" hidden="false" customHeight="false" outlineLevel="0" collapsed="false">
      <c r="A1091" s="19"/>
      <c r="G1091" s="7"/>
      <c r="H1091" s="1"/>
      <c r="J1091" s="1"/>
    </row>
    <row r="1092" customFormat="false" ht="12.75" hidden="false" customHeight="false" outlineLevel="0" collapsed="false">
      <c r="A1092" s="19"/>
      <c r="G1092" s="7"/>
      <c r="H1092" s="1"/>
      <c r="J1092" s="1"/>
    </row>
    <row r="1093" customFormat="false" ht="12.75" hidden="false" customHeight="false" outlineLevel="0" collapsed="false">
      <c r="A1093" s="19"/>
      <c r="G1093" s="7"/>
      <c r="H1093" s="1"/>
      <c r="J1093" s="1"/>
    </row>
    <row r="1094" customFormat="false" ht="12.75" hidden="false" customHeight="false" outlineLevel="0" collapsed="false">
      <c r="A1094" s="19"/>
      <c r="G1094" s="7"/>
      <c r="H1094" s="1"/>
      <c r="J1094" s="1"/>
    </row>
    <row r="1095" customFormat="false" ht="12.75" hidden="false" customHeight="false" outlineLevel="0" collapsed="false">
      <c r="A1095" s="19"/>
      <c r="G1095" s="7"/>
      <c r="H1095" s="1"/>
      <c r="J1095" s="1"/>
    </row>
    <row r="1096" customFormat="false" ht="12.75" hidden="false" customHeight="false" outlineLevel="0" collapsed="false">
      <c r="A1096" s="19"/>
      <c r="G1096" s="7"/>
      <c r="H1096" s="1"/>
      <c r="J1096" s="1"/>
    </row>
    <row r="1097" customFormat="false" ht="12.75" hidden="false" customHeight="false" outlineLevel="0" collapsed="false">
      <c r="A1097" s="19"/>
      <c r="G1097" s="7"/>
      <c r="H1097" s="1"/>
      <c r="J1097" s="1"/>
    </row>
    <row r="1098" customFormat="false" ht="12.75" hidden="false" customHeight="false" outlineLevel="0" collapsed="false">
      <c r="A1098" s="19"/>
      <c r="G1098" s="7"/>
      <c r="H1098" s="1"/>
      <c r="J1098" s="1"/>
    </row>
    <row r="1099" customFormat="false" ht="12.75" hidden="false" customHeight="false" outlineLevel="0" collapsed="false">
      <c r="A1099" s="19"/>
      <c r="G1099" s="7"/>
      <c r="H1099" s="1"/>
      <c r="J1099" s="1"/>
    </row>
    <row r="1100" customFormat="false" ht="12.75" hidden="false" customHeight="false" outlineLevel="0" collapsed="false">
      <c r="A1100" s="19"/>
      <c r="G1100" s="7"/>
      <c r="H1100" s="1"/>
      <c r="J1100" s="1"/>
    </row>
    <row r="1101" customFormat="false" ht="12.75" hidden="false" customHeight="false" outlineLevel="0" collapsed="false">
      <c r="A1101" s="19"/>
      <c r="G1101" s="7"/>
      <c r="H1101" s="1"/>
      <c r="J1101" s="1"/>
    </row>
    <row r="1102" customFormat="false" ht="12.75" hidden="false" customHeight="false" outlineLevel="0" collapsed="false">
      <c r="A1102" s="19"/>
      <c r="G1102" s="7"/>
      <c r="H1102" s="1"/>
      <c r="J1102" s="1"/>
    </row>
    <row r="1103" customFormat="false" ht="12.75" hidden="false" customHeight="false" outlineLevel="0" collapsed="false">
      <c r="A1103" s="19"/>
      <c r="G1103" s="7"/>
      <c r="H1103" s="1"/>
      <c r="J1103" s="1"/>
    </row>
  </sheetData>
  <mergeCells count="1">
    <mergeCell ref="K1:P1"/>
  </mergeCells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T1107"/>
  <sheetViews>
    <sheetView showFormulas="false" showGridLines="true" showRowColHeaders="true" showZeros="true" rightToLeft="false" tabSelected="false" showOutlineSymbols="true" defaultGridColor="true" view="normal" topLeftCell="A90" colorId="64" zoomScale="100" zoomScaleNormal="100" zoomScalePageLayoutView="100" workbookViewId="0">
      <selection pane="topLeft" activeCell="A107" activeCellId="0" sqref="A107:IV107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0" width="20.85"/>
    <col collapsed="false" customWidth="true" hidden="false" outlineLevel="0" max="2" min="2" style="0" width="12.28"/>
    <col collapsed="false" customWidth="true" hidden="false" outlineLevel="0" max="3" min="3" style="1" width="18.7"/>
    <col collapsed="false" customWidth="true" hidden="false" outlineLevel="0" max="4" min="4" style="0" width="11.7"/>
    <col collapsed="false" customWidth="true" hidden="false" outlineLevel="0" max="5" min="5" style="0" width="8.14"/>
    <col collapsed="false" customWidth="true" hidden="false" outlineLevel="0" max="6" min="6" style="2" width="8.28"/>
    <col collapsed="false" customWidth="true" hidden="false" outlineLevel="0" max="7" min="7" style="0" width="12.42"/>
    <col collapsed="false" customWidth="true" hidden="false" outlineLevel="0" max="8" min="8" style="0" width="12.14"/>
    <col collapsed="false" customWidth="true" hidden="false" outlineLevel="0" max="9" min="9" style="0" width="11.56"/>
    <col collapsed="false" customWidth="true" hidden="false" outlineLevel="0" max="10" min="10" style="0" width="10.71"/>
    <col collapsed="false" customWidth="true" hidden="false" outlineLevel="0" max="11" min="11" style="0" width="11.42"/>
    <col collapsed="false" customWidth="true" hidden="false" outlineLevel="0" max="14" min="14" style="0" width="11.85"/>
    <col collapsed="false" customWidth="true" hidden="false" outlineLevel="0" max="16" min="16" style="0" width="12.28"/>
    <col collapsed="false" customWidth="true" hidden="false" outlineLevel="0" max="18" min="18" style="0" width="16.13"/>
    <col collapsed="false" customWidth="true" hidden="false" outlineLevel="0" max="19" min="19" style="0" width="12.85"/>
    <col collapsed="false" customWidth="true" hidden="false" outlineLevel="0" max="22" min="22" style="0" width="14.41"/>
  </cols>
  <sheetData>
    <row r="1" customFormat="false" ht="13.5" hidden="false" customHeight="false" outlineLevel="0" collapsed="false">
      <c r="A1" s="3" t="s">
        <v>0</v>
      </c>
      <c r="K1" s="30" t="s">
        <v>319</v>
      </c>
      <c r="L1" s="30"/>
      <c r="M1" s="30"/>
      <c r="N1" s="30"/>
      <c r="O1" s="30"/>
      <c r="P1" s="30"/>
    </row>
    <row r="2" customFormat="false" ht="13.5" hidden="false" customHeight="false" outlineLevel="0" collapsed="false">
      <c r="A2" s="31" t="s">
        <v>1</v>
      </c>
      <c r="B2" s="31" t="s">
        <v>2</v>
      </c>
      <c r="C2" s="31" t="s">
        <v>3</v>
      </c>
      <c r="D2" s="31" t="s">
        <v>4</v>
      </c>
      <c r="E2" s="31" t="s">
        <v>5</v>
      </c>
      <c r="F2" s="31" t="s">
        <v>6</v>
      </c>
      <c r="G2" s="31" t="s">
        <v>7</v>
      </c>
      <c r="H2" s="31" t="s">
        <v>8</v>
      </c>
      <c r="I2" s="31" t="s">
        <v>320</v>
      </c>
      <c r="J2" s="31" t="s">
        <v>10</v>
      </c>
      <c r="K2" s="4" t="s">
        <v>11</v>
      </c>
      <c r="L2" s="5" t="s">
        <v>12</v>
      </c>
      <c r="M2" s="6" t="s">
        <v>13</v>
      </c>
      <c r="N2" s="4" t="s">
        <v>14</v>
      </c>
      <c r="O2" s="4" t="s">
        <v>15</v>
      </c>
      <c r="P2" s="4" t="s">
        <v>16</v>
      </c>
    </row>
    <row r="3" customFormat="false" ht="12.75" hidden="false" customHeight="false" outlineLevel="0" collapsed="false">
      <c r="A3" s="0" t="s">
        <v>266</v>
      </c>
      <c r="B3" s="0" t="s">
        <v>408</v>
      </c>
      <c r="C3" s="1" t="s">
        <v>409</v>
      </c>
      <c r="D3" s="0" t="s">
        <v>20</v>
      </c>
      <c r="E3" s="0" t="s">
        <v>35</v>
      </c>
      <c r="F3" s="2" t="n">
        <v>37012</v>
      </c>
      <c r="G3" s="7" t="n">
        <v>620000</v>
      </c>
      <c r="H3" s="38" t="n">
        <v>4.91</v>
      </c>
      <c r="I3" s="35" t="n">
        <v>0.05</v>
      </c>
      <c r="J3" s="1" t="n">
        <v>4.891</v>
      </c>
      <c r="K3" s="0" t="n">
        <f aca="false">ABS(G3)</f>
        <v>620000</v>
      </c>
      <c r="L3" s="0" t="str">
        <f aca="false">IF(G3&gt;0,"BUY","SELL")</f>
        <v>BUY</v>
      </c>
      <c r="M3" s="0" t="str">
        <f aca="false">IF(E3="C","CALL","PUT")</f>
        <v>PUT</v>
      </c>
      <c r="N3" s="0" t="str">
        <f aca="false">CONCATENATE(L3," - ",M3)</f>
        <v>BUY - PUT</v>
      </c>
      <c r="O3" s="0" t="n">
        <f aca="false">I3+J3</f>
        <v>4.941</v>
      </c>
      <c r="P3" s="9" t="n">
        <f aca="false">IF(N3="SELL - PUT",IF(H3-O3&gt;0,0,(H3-O3)*K3),IF(N3="BUY - CALL",IF(O3-H3&gt;0,0,(H3-O3)*K3),IF(N3="SELL - CALL",IF(O3-H3&gt;0,0,(O3-H3)*K3),IF(N3="BUY - PUT",IF(H3-O3&gt;0,0,(O3-H3)*K3)))))</f>
        <v>19219.9999999998</v>
      </c>
      <c r="Q3" s="10"/>
      <c r="R3" s="10"/>
    </row>
    <row r="4" customFormat="false" ht="12.75" hidden="false" customHeight="false" outlineLevel="0" collapsed="false">
      <c r="A4" s="0" t="s">
        <v>266</v>
      </c>
      <c r="B4" s="0" t="s">
        <v>410</v>
      </c>
      <c r="C4" s="1" t="s">
        <v>409</v>
      </c>
      <c r="D4" s="0" t="s">
        <v>20</v>
      </c>
      <c r="E4" s="0" t="s">
        <v>35</v>
      </c>
      <c r="F4" s="2" t="n">
        <v>37012</v>
      </c>
      <c r="G4" s="7" t="n">
        <v>310000</v>
      </c>
      <c r="H4" s="38" t="n">
        <v>4.91</v>
      </c>
      <c r="I4" s="11" t="n">
        <v>0.14</v>
      </c>
      <c r="J4" s="1" t="n">
        <f aca="false">J3</f>
        <v>4.891</v>
      </c>
      <c r="K4" s="0" t="n">
        <f aca="false">ABS(G4)</f>
        <v>310000</v>
      </c>
      <c r="L4" s="0" t="str">
        <f aca="false">IF(G4&gt;0,"BUY","SELL")</f>
        <v>BUY</v>
      </c>
      <c r="M4" s="0" t="str">
        <f aca="false">IF(E4="C","CALL","PUT")</f>
        <v>PUT</v>
      </c>
      <c r="N4" s="0" t="str">
        <f aca="false">CONCATENATE(L4," - ",M4)</f>
        <v>BUY - PUT</v>
      </c>
      <c r="O4" s="0" t="n">
        <f aca="false">I4+J4</f>
        <v>5.031</v>
      </c>
      <c r="P4" s="9" t="n">
        <f aca="false">IF(N4="SELL - PUT",IF(H4-O4&gt;0,0,(H4-O4)*K4),IF(N4="BUY - CALL",IF(O4-H4&gt;0,0,(H4-O4)*K4),IF(N4="SELL - CALL",IF(O4-H4&gt;0,0,(O4-H4)*K4),IF(N4="BUY - PUT",IF(H4-O4&gt;0,0,(O4-H4)*K4)))))</f>
        <v>37509.9999999999</v>
      </c>
      <c r="Q4" s="12"/>
      <c r="R4" s="13"/>
    </row>
    <row r="5" customFormat="false" ht="12.75" hidden="false" customHeight="false" outlineLevel="0" collapsed="false">
      <c r="A5" s="0" t="s">
        <v>411</v>
      </c>
      <c r="B5" s="0" t="s">
        <v>412</v>
      </c>
      <c r="C5" s="1" t="s">
        <v>409</v>
      </c>
      <c r="D5" s="0" t="s">
        <v>20</v>
      </c>
      <c r="E5" s="0" t="s">
        <v>21</v>
      </c>
      <c r="F5" s="2" t="n">
        <v>37012</v>
      </c>
      <c r="G5" s="7" t="n">
        <v>310000</v>
      </c>
      <c r="H5" s="38" t="n">
        <v>4.91</v>
      </c>
      <c r="I5" s="11" t="n">
        <v>0.15</v>
      </c>
      <c r="J5" s="1" t="n">
        <f aca="false">J4</f>
        <v>4.891</v>
      </c>
      <c r="K5" s="0" t="n">
        <f aca="false">ABS(G5)</f>
        <v>310000</v>
      </c>
      <c r="L5" s="0" t="str">
        <f aca="false">IF(G5&gt;0,"BUY","SELL")</f>
        <v>BUY</v>
      </c>
      <c r="M5" s="0" t="str">
        <f aca="false">IF(E5="C","CALL","PUT")</f>
        <v>CALL</v>
      </c>
      <c r="N5" s="0" t="str">
        <f aca="false">CONCATENATE(L5," - ",M5)</f>
        <v>BUY - CALL</v>
      </c>
      <c r="O5" s="0" t="n">
        <f aca="false">I5+J5</f>
        <v>5.041</v>
      </c>
      <c r="P5" s="9" t="n">
        <f aca="false">IF(N5="SELL - PUT",IF(H5-O5&gt;0,0,(H5-O5)*K5),IF(N5="BUY - CALL",IF(O5-H5&gt;0,0,(H5-O5)*K5),IF(N5="SELL - CALL",IF(O5-H5&gt;0,0,(O5-H5)*K5),IF(N5="BUY - PUT",IF(H5-O5&gt;0,0,(O5-H5)*K5)))))</f>
        <v>0</v>
      </c>
      <c r="Q5" s="10"/>
      <c r="R5" s="12"/>
      <c r="S5" s="12"/>
      <c r="T5" s="12"/>
      <c r="U5" s="12"/>
      <c r="V5" s="12"/>
      <c r="AE5" s="14"/>
      <c r="AU5" s="14"/>
      <c r="BK5" s="14"/>
      <c r="CA5" s="14"/>
      <c r="CQ5" s="14"/>
      <c r="DG5" s="14"/>
      <c r="DW5" s="14"/>
      <c r="EM5" s="14"/>
      <c r="FC5" s="14"/>
      <c r="FS5" s="14"/>
      <c r="GI5" s="14"/>
      <c r="GY5" s="14"/>
      <c r="HO5" s="14"/>
      <c r="IE5" s="14"/>
    </row>
    <row r="6" customFormat="false" ht="12.75" hidden="false" customHeight="false" outlineLevel="0" collapsed="false">
      <c r="A6" s="23" t="s">
        <v>41</v>
      </c>
      <c r="B6" s="0" t="s">
        <v>413</v>
      </c>
      <c r="C6" s="1" t="s">
        <v>409</v>
      </c>
      <c r="D6" s="0" t="s">
        <v>20</v>
      </c>
      <c r="E6" s="0" t="s">
        <v>35</v>
      </c>
      <c r="F6" s="2" t="n">
        <v>37012</v>
      </c>
      <c r="G6" s="7" t="n">
        <v>600000</v>
      </c>
      <c r="H6" s="38" t="n">
        <v>4.91</v>
      </c>
      <c r="I6" s="11" t="n">
        <v>0.05</v>
      </c>
      <c r="J6" s="1" t="n">
        <f aca="false">J5</f>
        <v>4.891</v>
      </c>
      <c r="K6" s="0" t="n">
        <f aca="false">ABS(G6)</f>
        <v>600000</v>
      </c>
      <c r="L6" s="0" t="str">
        <f aca="false">IF(G6&gt;0,"BUY","SELL")</f>
        <v>BUY</v>
      </c>
      <c r="M6" s="0" t="str">
        <f aca="false">IF(E6="C","CALL","PUT")</f>
        <v>PUT</v>
      </c>
      <c r="N6" s="0" t="str">
        <f aca="false">CONCATENATE(L6," - ",M6)</f>
        <v>BUY - PUT</v>
      </c>
      <c r="O6" s="0" t="n">
        <f aca="false">I6+J6</f>
        <v>4.941</v>
      </c>
      <c r="P6" s="9" t="n">
        <f aca="false">IF(N6="SELL - PUT",IF(H6-O6&gt;0,0,(H6-O6)*K6),IF(N6="BUY - CALL",IF(O6-H6&gt;0,0,(H6-O6)*K6),IF(N6="SELL - CALL",IF(O6-H6&gt;0,0,(O6-H6)*K6),IF(N6="BUY - PUT",IF(H6-O6&gt;0,0,(O6-H6)*K6)))))</f>
        <v>18599.9999999998</v>
      </c>
      <c r="Q6" s="10"/>
      <c r="R6" s="15"/>
      <c r="S6" s="15"/>
      <c r="T6" s="15"/>
      <c r="U6" s="15"/>
      <c r="V6" s="15"/>
      <c r="W6" s="15"/>
      <c r="X6" s="15"/>
      <c r="Y6" s="15"/>
      <c r="Z6" s="15"/>
      <c r="AA6" s="15"/>
      <c r="AB6" s="15"/>
      <c r="AC6" s="15"/>
      <c r="AD6" s="15"/>
      <c r="AE6" s="15"/>
      <c r="AF6" s="16"/>
      <c r="AG6" s="16"/>
      <c r="AH6" s="15"/>
      <c r="AI6" s="15"/>
      <c r="AJ6" s="15"/>
      <c r="AK6" s="15"/>
      <c r="AL6" s="15"/>
      <c r="AM6" s="15"/>
      <c r="AN6" s="15"/>
      <c r="AO6" s="15"/>
      <c r="AP6" s="15"/>
      <c r="AQ6" s="15"/>
      <c r="AR6" s="15"/>
      <c r="AS6" s="15"/>
      <c r="AT6" s="15"/>
      <c r="AU6" s="15"/>
      <c r="AV6" s="16"/>
      <c r="AW6" s="16"/>
      <c r="AX6" s="15"/>
      <c r="AY6" s="15"/>
      <c r="AZ6" s="15"/>
      <c r="BA6" s="15"/>
      <c r="BB6" s="15"/>
      <c r="BC6" s="15"/>
      <c r="BD6" s="15"/>
      <c r="BE6" s="15"/>
      <c r="BF6" s="15"/>
      <c r="BG6" s="15"/>
      <c r="BH6" s="15"/>
      <c r="BI6" s="15"/>
      <c r="BJ6" s="15"/>
      <c r="BK6" s="15"/>
      <c r="BL6" s="16"/>
      <c r="BM6" s="16"/>
      <c r="BN6" s="15"/>
      <c r="BO6" s="15"/>
      <c r="BP6" s="15"/>
      <c r="BQ6" s="15"/>
      <c r="BR6" s="15"/>
      <c r="BS6" s="15"/>
      <c r="BT6" s="15"/>
      <c r="BU6" s="15"/>
      <c r="BV6" s="15"/>
      <c r="BW6" s="15"/>
      <c r="BX6" s="15"/>
      <c r="BY6" s="15"/>
      <c r="BZ6" s="15"/>
      <c r="CA6" s="15"/>
      <c r="CB6" s="16"/>
      <c r="CC6" s="16"/>
      <c r="CD6" s="15"/>
      <c r="CE6" s="15"/>
      <c r="CF6" s="15"/>
      <c r="CG6" s="15"/>
      <c r="CH6" s="15"/>
      <c r="CI6" s="15"/>
      <c r="CJ6" s="15"/>
      <c r="CK6" s="15"/>
      <c r="CL6" s="15"/>
      <c r="CM6" s="15"/>
      <c r="CN6" s="15"/>
      <c r="CO6" s="15"/>
      <c r="CP6" s="15"/>
      <c r="CQ6" s="15"/>
      <c r="CR6" s="16"/>
      <c r="CS6" s="16"/>
      <c r="CT6" s="15"/>
      <c r="CU6" s="15"/>
      <c r="CV6" s="15"/>
      <c r="CW6" s="15"/>
      <c r="CX6" s="15"/>
      <c r="CY6" s="15"/>
      <c r="CZ6" s="15"/>
      <c r="DA6" s="15"/>
      <c r="DB6" s="15"/>
      <c r="DC6" s="15"/>
      <c r="DD6" s="15"/>
      <c r="DE6" s="15"/>
      <c r="DF6" s="15"/>
      <c r="DG6" s="15"/>
      <c r="DH6" s="16"/>
      <c r="DI6" s="16"/>
      <c r="DJ6" s="15"/>
      <c r="DK6" s="15"/>
      <c r="DL6" s="15"/>
      <c r="DM6" s="15"/>
      <c r="DN6" s="15"/>
      <c r="DO6" s="15"/>
      <c r="DP6" s="15"/>
      <c r="DQ6" s="15"/>
      <c r="DR6" s="15"/>
      <c r="DS6" s="15"/>
      <c r="DT6" s="15"/>
      <c r="DU6" s="15"/>
      <c r="DV6" s="15"/>
      <c r="DW6" s="15"/>
      <c r="DX6" s="16"/>
      <c r="DY6" s="16"/>
      <c r="DZ6" s="15"/>
      <c r="EA6" s="15"/>
      <c r="EB6" s="15"/>
      <c r="EC6" s="15"/>
      <c r="ED6" s="15"/>
      <c r="EE6" s="15"/>
      <c r="EF6" s="15"/>
      <c r="EG6" s="15"/>
      <c r="EH6" s="15"/>
      <c r="EI6" s="15"/>
      <c r="EJ6" s="15"/>
      <c r="EK6" s="15"/>
      <c r="EL6" s="15"/>
      <c r="EM6" s="15"/>
      <c r="EN6" s="16"/>
      <c r="EO6" s="16"/>
      <c r="EP6" s="15"/>
      <c r="EQ6" s="15"/>
      <c r="ER6" s="15"/>
      <c r="ES6" s="15"/>
      <c r="ET6" s="15"/>
      <c r="EU6" s="15"/>
      <c r="EV6" s="15"/>
      <c r="EW6" s="15"/>
      <c r="EX6" s="15"/>
      <c r="EY6" s="15"/>
      <c r="EZ6" s="15"/>
      <c r="FA6" s="15"/>
      <c r="FB6" s="15"/>
      <c r="FC6" s="15"/>
      <c r="FD6" s="16"/>
      <c r="FE6" s="16"/>
      <c r="FF6" s="15"/>
      <c r="FG6" s="15"/>
      <c r="FH6" s="15"/>
      <c r="FI6" s="15"/>
      <c r="FJ6" s="15"/>
      <c r="FK6" s="15"/>
      <c r="FL6" s="15"/>
      <c r="FM6" s="15"/>
      <c r="FN6" s="15"/>
      <c r="FO6" s="15"/>
      <c r="FP6" s="15"/>
      <c r="FQ6" s="15"/>
      <c r="FR6" s="15"/>
      <c r="FS6" s="15"/>
      <c r="FT6" s="16"/>
      <c r="FU6" s="16"/>
      <c r="FV6" s="15"/>
      <c r="FW6" s="15"/>
      <c r="FX6" s="15"/>
      <c r="FY6" s="15"/>
      <c r="FZ6" s="15"/>
      <c r="GA6" s="15"/>
      <c r="GB6" s="15"/>
      <c r="GC6" s="15"/>
      <c r="GD6" s="15"/>
      <c r="GE6" s="15"/>
      <c r="GF6" s="15"/>
      <c r="GG6" s="15"/>
      <c r="GH6" s="15"/>
      <c r="GI6" s="15"/>
      <c r="GJ6" s="16"/>
      <c r="GK6" s="16"/>
      <c r="GL6" s="15"/>
      <c r="GM6" s="15"/>
      <c r="GN6" s="15"/>
      <c r="GO6" s="15"/>
      <c r="GP6" s="15"/>
      <c r="GQ6" s="15"/>
      <c r="GR6" s="15"/>
      <c r="GS6" s="15"/>
      <c r="GT6" s="15"/>
      <c r="GU6" s="15"/>
      <c r="GV6" s="15"/>
      <c r="GW6" s="15"/>
      <c r="GX6" s="15"/>
      <c r="GY6" s="15"/>
      <c r="GZ6" s="16"/>
      <c r="HA6" s="16"/>
      <c r="HB6" s="15"/>
      <c r="HC6" s="15"/>
      <c r="HD6" s="15"/>
      <c r="HE6" s="15"/>
      <c r="HF6" s="15"/>
      <c r="HG6" s="15"/>
      <c r="HH6" s="15"/>
      <c r="HI6" s="15"/>
      <c r="HJ6" s="15"/>
      <c r="HK6" s="15"/>
      <c r="HL6" s="15"/>
      <c r="HM6" s="15"/>
      <c r="HN6" s="15"/>
      <c r="HO6" s="15"/>
      <c r="HP6" s="16"/>
      <c r="HQ6" s="16"/>
      <c r="HR6" s="15"/>
      <c r="HS6" s="15"/>
      <c r="HT6" s="15"/>
      <c r="HU6" s="15"/>
      <c r="HV6" s="15"/>
      <c r="HW6" s="15"/>
      <c r="HX6" s="15"/>
      <c r="HY6" s="15"/>
      <c r="HZ6" s="15"/>
      <c r="IA6" s="15"/>
      <c r="IB6" s="15"/>
      <c r="IC6" s="15"/>
      <c r="ID6" s="15"/>
      <c r="IE6" s="15"/>
      <c r="IF6" s="16"/>
      <c r="IG6" s="16"/>
      <c r="IH6" s="15"/>
      <c r="II6" s="15"/>
      <c r="IJ6" s="15"/>
      <c r="IK6" s="15"/>
      <c r="IL6" s="15"/>
      <c r="IM6" s="15"/>
      <c r="IN6" s="15"/>
      <c r="IO6" s="15"/>
      <c r="IP6" s="15"/>
      <c r="IQ6" s="15"/>
      <c r="IR6" s="15"/>
      <c r="IS6" s="15"/>
      <c r="IT6" s="15"/>
    </row>
    <row r="7" customFormat="false" ht="12.75" hidden="false" customHeight="false" outlineLevel="0" collapsed="false">
      <c r="A7" s="19" t="s">
        <v>414</v>
      </c>
      <c r="B7" s="0" t="s">
        <v>415</v>
      </c>
      <c r="C7" s="1" t="s">
        <v>409</v>
      </c>
      <c r="D7" s="0" t="s">
        <v>20</v>
      </c>
      <c r="E7" s="0" t="s">
        <v>35</v>
      </c>
      <c r="F7" s="2" t="n">
        <v>37012</v>
      </c>
      <c r="G7" s="7" t="n">
        <v>620000</v>
      </c>
      <c r="H7" s="38" t="n">
        <v>4.91</v>
      </c>
      <c r="I7" s="11" t="n">
        <v>0.18</v>
      </c>
      <c r="J7" s="1" t="n">
        <f aca="false">J6</f>
        <v>4.891</v>
      </c>
      <c r="K7" s="0" t="n">
        <f aca="false">ABS(G7)</f>
        <v>620000</v>
      </c>
      <c r="L7" s="0" t="str">
        <f aca="false">IF(G7&gt;0,"BUY","SELL")</f>
        <v>BUY</v>
      </c>
      <c r="M7" s="0" t="str">
        <f aca="false">IF(E7="C","CALL","PUT")</f>
        <v>PUT</v>
      </c>
      <c r="N7" s="0" t="str">
        <f aca="false">CONCATENATE(L7," - ",M7)</f>
        <v>BUY - PUT</v>
      </c>
      <c r="O7" s="0" t="n">
        <f aca="false">I7+J7</f>
        <v>5.071</v>
      </c>
      <c r="P7" s="9" t="n">
        <f aca="false">IF(N7="SELL - PUT",IF(H7-O7&gt;0,0,(H7-O7)*K7),IF(N7="BUY - CALL",IF(O7-H7&gt;0,0,(H7-O7)*K7),IF(N7="SELL - CALL",IF(O7-H7&gt;0,0,(O7-H7)*K7),IF(N7="BUY - PUT",IF(H7-O7&gt;0,0,(O7-H7)*K7)))))</f>
        <v>99819.9999999997</v>
      </c>
      <c r="Q7" s="10"/>
      <c r="R7" s="12"/>
      <c r="S7" s="12"/>
      <c r="T7" s="12"/>
      <c r="U7" s="12"/>
      <c r="V7" s="17"/>
      <c r="AL7" s="17"/>
      <c r="BB7" s="17"/>
      <c r="BR7" s="17"/>
      <c r="CH7" s="17"/>
      <c r="CX7" s="17"/>
      <c r="DN7" s="17"/>
      <c r="ED7" s="17"/>
      <c r="ET7" s="17"/>
      <c r="FJ7" s="17"/>
      <c r="FZ7" s="17"/>
      <c r="GP7" s="17"/>
      <c r="HF7" s="17"/>
      <c r="HV7" s="17"/>
      <c r="IL7" s="17"/>
    </row>
    <row r="8" customFormat="false" ht="12.75" hidden="false" customHeight="false" outlineLevel="0" collapsed="false">
      <c r="A8" s="23" t="s">
        <v>32</v>
      </c>
      <c r="B8" s="0" t="s">
        <v>416</v>
      </c>
      <c r="C8" s="1" t="s">
        <v>34</v>
      </c>
      <c r="D8" s="0" t="s">
        <v>20</v>
      </c>
      <c r="E8" s="0" t="s">
        <v>35</v>
      </c>
      <c r="F8" s="2" t="n">
        <v>37012</v>
      </c>
      <c r="G8" s="7" t="n">
        <v>-155000</v>
      </c>
      <c r="H8" s="38" t="n">
        <v>4.23</v>
      </c>
      <c r="I8" s="11" t="n">
        <v>-0.45</v>
      </c>
      <c r="J8" s="1" t="n">
        <f aca="false">J7</f>
        <v>4.891</v>
      </c>
      <c r="K8" s="0" t="n">
        <f aca="false">ABS(G8)</f>
        <v>155000</v>
      </c>
      <c r="L8" s="0" t="str">
        <f aca="false">IF(G8&gt;0,"BUY","SELL")</f>
        <v>SELL</v>
      </c>
      <c r="M8" s="0" t="str">
        <f aca="false">IF(E8="C","CALL","PUT")</f>
        <v>PUT</v>
      </c>
      <c r="N8" s="0" t="str">
        <f aca="false">CONCATENATE(L8," - ",M8)</f>
        <v>SELL - PUT</v>
      </c>
      <c r="O8" s="0" t="n">
        <f aca="false">I8+J8</f>
        <v>4.441</v>
      </c>
      <c r="P8" s="9" t="n">
        <f aca="false">IF(N8="SELL - PUT",IF(H8-O8&gt;0,0,(H8-O8)*K8),IF(N8="BUY - CALL",IF(O8-H8&gt;0,0,(H8-O8)*K8),IF(N8="SELL - CALL",IF(O8-H8&gt;0,0,(O8-H8)*K8),IF(N8="BUY - PUT",IF(H8-O8&gt;0,0,(O8-H8)*K8)))))</f>
        <v>-32704.9999999999</v>
      </c>
      <c r="Q8" s="10"/>
      <c r="R8" s="12"/>
      <c r="S8" s="12"/>
      <c r="T8" s="12"/>
      <c r="U8" s="12"/>
      <c r="V8" s="12"/>
    </row>
    <row r="9" customFormat="false" ht="12.75" hidden="false" customHeight="false" outlineLevel="0" collapsed="false">
      <c r="A9" s="23" t="s">
        <v>32</v>
      </c>
      <c r="B9" s="24" t="s">
        <v>517</v>
      </c>
      <c r="C9" s="25" t="s">
        <v>34</v>
      </c>
      <c r="D9" s="24" t="s">
        <v>20</v>
      </c>
      <c r="E9" s="24" t="s">
        <v>35</v>
      </c>
      <c r="F9" s="26" t="n">
        <v>37012</v>
      </c>
      <c r="G9" s="7" t="n">
        <v>-310000</v>
      </c>
      <c r="H9" s="38" t="n">
        <v>4.23</v>
      </c>
      <c r="I9" s="11" t="n">
        <v>-0.75</v>
      </c>
      <c r="J9" s="1" t="n">
        <f aca="false">J8</f>
        <v>4.891</v>
      </c>
      <c r="K9" s="0" t="n">
        <f aca="false">ABS(G9)</f>
        <v>310000</v>
      </c>
      <c r="L9" s="0" t="str">
        <f aca="false">IF(G9&gt;0,"BUY","SELL")</f>
        <v>SELL</v>
      </c>
      <c r="M9" s="0" t="str">
        <f aca="false">IF(E9="C","CALL","PUT")</f>
        <v>PUT</v>
      </c>
      <c r="N9" s="0" t="str">
        <f aca="false">CONCATENATE(L9," - ",M9)</f>
        <v>SELL - PUT</v>
      </c>
      <c r="O9" s="0" t="n">
        <f aca="false">I9+J9</f>
        <v>4.141</v>
      </c>
      <c r="P9" s="9" t="n">
        <f aca="false">IF(N9="SELL - PUT",IF(H9-O9&gt;0,0,(H9-O9)*K9),IF(N9="BUY - CALL",IF(O9-H9&gt;0,0,(H9-O9)*K9),IF(N9="SELL - CALL",IF(O9-H9&gt;0,0,(O9-H9)*K9),IF(N9="BUY - PUT",IF(H9-O9&gt;0,0,(O9-H9)*K9)))))</f>
        <v>0</v>
      </c>
      <c r="Q9" s="10"/>
      <c r="R9" s="10"/>
    </row>
    <row r="10" customFormat="false" ht="12.75" hidden="false" customHeight="false" outlineLevel="0" collapsed="false">
      <c r="A10" s="23" t="s">
        <v>170</v>
      </c>
      <c r="B10" s="12" t="s">
        <v>518</v>
      </c>
      <c r="C10" s="25" t="s">
        <v>519</v>
      </c>
      <c r="D10" s="12" t="s">
        <v>20</v>
      </c>
      <c r="E10" s="12" t="s">
        <v>21</v>
      </c>
      <c r="F10" s="26" t="n">
        <v>37012</v>
      </c>
      <c r="G10" s="7" t="n">
        <v>-930000</v>
      </c>
      <c r="H10" s="38" t="n">
        <v>4.87</v>
      </c>
      <c r="I10" s="11" t="n">
        <v>0</v>
      </c>
      <c r="J10" s="1" t="n">
        <f aca="false">J9</f>
        <v>4.891</v>
      </c>
      <c r="K10" s="0" t="n">
        <f aca="false">ABS(G10)</f>
        <v>930000</v>
      </c>
      <c r="L10" s="0" t="str">
        <f aca="false">IF(G10&gt;0,"BUY","SELL")</f>
        <v>SELL</v>
      </c>
      <c r="M10" s="0" t="str">
        <f aca="false">IF(E10="C","CALL","PUT")</f>
        <v>CALL</v>
      </c>
      <c r="N10" s="0" t="str">
        <f aca="false">CONCATENATE(L10," - ",M10)</f>
        <v>SELL - CALL</v>
      </c>
      <c r="O10" s="0" t="n">
        <f aca="false">I10+J10</f>
        <v>4.891</v>
      </c>
      <c r="P10" s="9" t="n">
        <f aca="false">IF(N10="SELL - PUT",IF(H10-O10&gt;0,0,(H10-O10)*K10),IF(N10="BUY - CALL",IF(O10-H10&gt;0,0,(H10-O10)*K10),IF(N10="SELL - CALL",IF(O10-H10&gt;0,0,(O10-H10)*K10),IF(N10="BUY - PUT",IF(H10-O10&gt;0,0,(O10-H10)*K10)))))</f>
        <v>0</v>
      </c>
      <c r="Q10" s="10"/>
      <c r="R10" s="10"/>
    </row>
    <row r="11" customFormat="false" ht="12.75" hidden="false" customHeight="false" outlineLevel="0" collapsed="false">
      <c r="A11" s="23" t="s">
        <v>170</v>
      </c>
      <c r="B11" s="12" t="s">
        <v>518</v>
      </c>
      <c r="C11" s="25" t="s">
        <v>519</v>
      </c>
      <c r="D11" s="12" t="s">
        <v>20</v>
      </c>
      <c r="E11" s="12" t="s">
        <v>35</v>
      </c>
      <c r="F11" s="26" t="n">
        <v>37012</v>
      </c>
      <c r="G11" s="7" t="n">
        <v>-930000</v>
      </c>
      <c r="H11" s="38" t="n">
        <v>4.87</v>
      </c>
      <c r="I11" s="8" t="n">
        <v>0</v>
      </c>
      <c r="J11" s="1" t="n">
        <f aca="false">J10</f>
        <v>4.891</v>
      </c>
      <c r="K11" s="0" t="n">
        <f aca="false">ABS(G11)</f>
        <v>930000</v>
      </c>
      <c r="L11" s="0" t="str">
        <f aca="false">IF(G11&gt;0,"BUY","SELL")</f>
        <v>SELL</v>
      </c>
      <c r="M11" s="0" t="str">
        <f aca="false">IF(E11="C","CALL","PUT")</f>
        <v>PUT</v>
      </c>
      <c r="N11" s="0" t="str">
        <f aca="false">CONCATENATE(L11," - ",M11)</f>
        <v>SELL - PUT</v>
      </c>
      <c r="O11" s="0" t="n">
        <f aca="false">I11+J11</f>
        <v>4.891</v>
      </c>
      <c r="P11" s="9" t="n">
        <f aca="false">IF(N11="SELL - PUT",IF(H11-O11&gt;0,0,(H11-O11)*K11),IF(N11="BUY - CALL",IF(O11-H11&gt;0,0,(H11-O11)*K11),IF(N11="SELL - CALL",IF(O11-H11&gt;0,0,(O11-H11)*K11),IF(N11="BUY - PUT",IF(H11-O11&gt;0,0,(O11-H11)*K11)))))</f>
        <v>-19529.9999999999</v>
      </c>
      <c r="Q11" s="13"/>
      <c r="R11" s="18"/>
    </row>
    <row r="12" customFormat="false" ht="12.75" hidden="false" customHeight="false" outlineLevel="0" collapsed="false">
      <c r="A12" s="19" t="s">
        <v>170</v>
      </c>
      <c r="B12" s="0" t="s">
        <v>417</v>
      </c>
      <c r="C12" s="1" t="s">
        <v>418</v>
      </c>
      <c r="D12" s="0" t="s">
        <v>20</v>
      </c>
      <c r="E12" s="0" t="s">
        <v>21</v>
      </c>
      <c r="F12" s="2" t="n">
        <v>37012</v>
      </c>
      <c r="G12" s="7" t="n">
        <v>620000</v>
      </c>
      <c r="H12" s="38" t="n">
        <v>4.76</v>
      </c>
      <c r="I12" s="11" t="n">
        <v>-0.08</v>
      </c>
      <c r="J12" s="1" t="n">
        <f aca="false">J11</f>
        <v>4.891</v>
      </c>
      <c r="K12" s="0" t="n">
        <f aca="false">ABS(G12)</f>
        <v>620000</v>
      </c>
      <c r="L12" s="0" t="str">
        <f aca="false">IF(G12&gt;0,"BUY","SELL")</f>
        <v>BUY</v>
      </c>
      <c r="M12" s="0" t="str">
        <f aca="false">IF(E12="C","CALL","PUT")</f>
        <v>CALL</v>
      </c>
      <c r="N12" s="0" t="str">
        <f aca="false">CONCATENATE(L12," - ",M12)</f>
        <v>BUY - CALL</v>
      </c>
      <c r="O12" s="0" t="n">
        <f aca="false">I12+J12</f>
        <v>4.811</v>
      </c>
      <c r="P12" s="9" t="n">
        <f aca="false">IF(N12="SELL - PUT",IF(H12-O12&gt;0,0,(H12-O12)*K12),IF(N12="BUY - CALL",IF(O12-H12&gt;0,0,(H12-O12)*K12),IF(N12="SELL - CALL",IF(O12-H12&gt;0,0,(O12-H12)*K12),IF(N12="BUY - PUT",IF(H12-O12&gt;0,0,(O12-H12)*K12)))))</f>
        <v>0</v>
      </c>
      <c r="Q12" s="10"/>
      <c r="R12" s="10"/>
    </row>
    <row r="13" customFormat="false" ht="12.75" hidden="false" customHeight="false" outlineLevel="0" collapsed="false">
      <c r="A13" s="23" t="s">
        <v>102</v>
      </c>
      <c r="B13" s="0" t="s">
        <v>419</v>
      </c>
      <c r="C13" s="1" t="s">
        <v>44</v>
      </c>
      <c r="D13" s="0" t="s">
        <v>20</v>
      </c>
      <c r="E13" s="0" t="s">
        <v>21</v>
      </c>
      <c r="F13" s="2" t="n">
        <v>37012</v>
      </c>
      <c r="G13" s="7" t="n">
        <v>620000</v>
      </c>
      <c r="H13" s="38" t="n">
        <v>4.81</v>
      </c>
      <c r="I13" s="11" t="n">
        <v>0.2</v>
      </c>
      <c r="J13" s="1" t="n">
        <f aca="false">J12</f>
        <v>4.891</v>
      </c>
      <c r="K13" s="0" t="n">
        <f aca="false">ABS(G13)</f>
        <v>620000</v>
      </c>
      <c r="L13" s="0" t="str">
        <f aca="false">IF(G13&gt;0,"BUY","SELL")</f>
        <v>BUY</v>
      </c>
      <c r="M13" s="0" t="str">
        <f aca="false">IF(E13="C","CALL","PUT")</f>
        <v>CALL</v>
      </c>
      <c r="N13" s="0" t="str">
        <f aca="false">CONCATENATE(L13," - ",M13)</f>
        <v>BUY - CALL</v>
      </c>
      <c r="O13" s="0" t="n">
        <f aca="false">I13+J13</f>
        <v>5.091</v>
      </c>
      <c r="P13" s="9" t="n">
        <f aca="false">IF(N13="SELL - PUT",IF(H13-O13&gt;0,0,(H13-O13)*K13),IF(N13="BUY - CALL",IF(O13-H13&gt;0,0,(H13-O13)*K13),IF(N13="SELL - CALL",IF(O13-H13&gt;0,0,(O13-H13)*K13),IF(N13="BUY - PUT",IF(H13-O13&gt;0,0,(O13-H13)*K13)))))</f>
        <v>0</v>
      </c>
      <c r="Q13" s="10"/>
      <c r="R13" s="10"/>
    </row>
    <row r="14" customFormat="false" ht="12.75" hidden="false" customHeight="false" outlineLevel="0" collapsed="false">
      <c r="A14" s="0" t="s">
        <v>236</v>
      </c>
      <c r="B14" s="0" t="s">
        <v>420</v>
      </c>
      <c r="C14" s="1" t="s">
        <v>65</v>
      </c>
      <c r="D14" s="0" t="s">
        <v>20</v>
      </c>
      <c r="E14" s="0" t="s">
        <v>35</v>
      </c>
      <c r="F14" s="2" t="n">
        <v>37012</v>
      </c>
      <c r="G14" s="7" t="n">
        <v>-1000000</v>
      </c>
      <c r="H14" s="38" t="n">
        <v>4.1</v>
      </c>
      <c r="I14" s="11" t="n">
        <v>-0.8</v>
      </c>
      <c r="J14" s="1" t="n">
        <f aca="false">J13</f>
        <v>4.891</v>
      </c>
      <c r="K14" s="0" t="n">
        <f aca="false">ABS(G14)</f>
        <v>1000000</v>
      </c>
      <c r="L14" s="0" t="str">
        <f aca="false">IF(G14&gt;0,"BUY","SELL")</f>
        <v>SELL</v>
      </c>
      <c r="M14" s="0" t="str">
        <f aca="false">IF(E14="C","CALL","PUT")</f>
        <v>PUT</v>
      </c>
      <c r="N14" s="0" t="str">
        <f aca="false">CONCATENATE(L14," - ",M14)</f>
        <v>SELL - PUT</v>
      </c>
      <c r="O14" s="0" t="n">
        <f aca="false">I14+J14</f>
        <v>4.091</v>
      </c>
      <c r="P14" s="9" t="n">
        <f aca="false">IF(N14="SELL - PUT",IF(H14-O14&gt;0,0,(H14-O14)*K14),IF(N14="BUY - CALL",IF(O14-H14&gt;0,0,(H14-O14)*K14),IF(N14="SELL - CALL",IF(O14-H14&gt;0,0,(O14-H14)*K14),IF(N14="BUY - PUT",IF(H14-O14&gt;0,0,(O14-H14)*K14)))))</f>
        <v>0</v>
      </c>
      <c r="Q14" s="10"/>
      <c r="R14" s="10"/>
    </row>
    <row r="15" customFormat="false" ht="12.75" hidden="false" customHeight="false" outlineLevel="0" collapsed="false">
      <c r="A15" s="0" t="s">
        <v>68</v>
      </c>
      <c r="B15" s="0" t="s">
        <v>421</v>
      </c>
      <c r="C15" s="1" t="s">
        <v>65</v>
      </c>
      <c r="D15" s="0" t="s">
        <v>20</v>
      </c>
      <c r="E15" s="0" t="s">
        <v>21</v>
      </c>
      <c r="F15" s="2" t="n">
        <v>37012</v>
      </c>
      <c r="G15" s="7" t="n">
        <v>1240000</v>
      </c>
      <c r="H15" s="38" t="n">
        <v>4.1</v>
      </c>
      <c r="I15" s="11" t="n">
        <v>-0.5</v>
      </c>
      <c r="J15" s="1" t="n">
        <f aca="false">J14</f>
        <v>4.891</v>
      </c>
      <c r="K15" s="0" t="n">
        <f aca="false">ABS(G15)</f>
        <v>1240000</v>
      </c>
      <c r="L15" s="0" t="str">
        <f aca="false">IF(G15&gt;0,"BUY","SELL")</f>
        <v>BUY</v>
      </c>
      <c r="M15" s="0" t="str">
        <f aca="false">IF(E15="C","CALL","PUT")</f>
        <v>CALL</v>
      </c>
      <c r="N15" s="0" t="str">
        <f aca="false">CONCATENATE(L15," - ",M15)</f>
        <v>BUY - CALL</v>
      </c>
      <c r="O15" s="0" t="n">
        <f aca="false">I15+J15</f>
        <v>4.391</v>
      </c>
      <c r="P15" s="9" t="n">
        <f aca="false">IF(N15="SELL - PUT",IF(H15-O15&gt;0,0,(H15-O15)*K15),IF(N15="BUY - CALL",IF(O15-H15&gt;0,0,(H15-O15)*K15),IF(N15="SELL - CALL",IF(O15-H15&gt;0,0,(O15-H15)*K15),IF(N15="BUY - PUT",IF(H15-O15&gt;0,0,(O15-H15)*K15)))))</f>
        <v>0</v>
      </c>
    </row>
    <row r="16" customFormat="false" ht="12.75" hidden="false" customHeight="false" outlineLevel="0" collapsed="false">
      <c r="A16" s="10" t="s">
        <v>68</v>
      </c>
      <c r="B16" s="0" t="s">
        <v>422</v>
      </c>
      <c r="C16" s="1" t="s">
        <v>65</v>
      </c>
      <c r="D16" s="0" t="s">
        <v>20</v>
      </c>
      <c r="E16" s="0" t="s">
        <v>35</v>
      </c>
      <c r="F16" s="2" t="n">
        <v>37012</v>
      </c>
      <c r="G16" s="7" t="n">
        <v>-1240000</v>
      </c>
      <c r="H16" s="38" t="n">
        <v>4.1</v>
      </c>
      <c r="I16" s="11" t="n">
        <v>-1</v>
      </c>
      <c r="J16" s="1" t="n">
        <f aca="false">J15</f>
        <v>4.891</v>
      </c>
      <c r="K16" s="0" t="n">
        <f aca="false">ABS(G16)</f>
        <v>1240000</v>
      </c>
      <c r="L16" s="0" t="str">
        <f aca="false">IF(G16&gt;0,"BUY","SELL")</f>
        <v>SELL</v>
      </c>
      <c r="M16" s="0" t="str">
        <f aca="false">IF(E16="C","CALL","PUT")</f>
        <v>PUT</v>
      </c>
      <c r="N16" s="0" t="str">
        <f aca="false">CONCATENATE(L16," - ",M16)</f>
        <v>SELL - PUT</v>
      </c>
      <c r="O16" s="0" t="n">
        <f aca="false">I16+J16</f>
        <v>3.891</v>
      </c>
      <c r="P16" s="9" t="n">
        <f aca="false">IF(N16="SELL - PUT",IF(H16-O16&gt;0,0,(H16-O16)*K16),IF(N16="BUY - CALL",IF(O16-H16&gt;0,0,(H16-O16)*K16),IF(N16="SELL - CALL",IF(O16-H16&gt;0,0,(O16-H16)*K16),IF(N16="BUY - PUT",IF(H16-O16&gt;0,0,(O16-H16)*K16)))))</f>
        <v>0</v>
      </c>
    </row>
    <row r="17" customFormat="false" ht="12.75" hidden="false" customHeight="false" outlineLevel="0" collapsed="false">
      <c r="A17" s="19" t="s">
        <v>68</v>
      </c>
      <c r="B17" s="0" t="s">
        <v>423</v>
      </c>
      <c r="C17" s="1" t="s">
        <v>65</v>
      </c>
      <c r="D17" s="0" t="s">
        <v>20</v>
      </c>
      <c r="E17" s="0" t="s">
        <v>21</v>
      </c>
      <c r="F17" s="2" t="n">
        <v>37012</v>
      </c>
      <c r="G17" s="7" t="n">
        <v>930000</v>
      </c>
      <c r="H17" s="38" t="n">
        <v>4.1</v>
      </c>
      <c r="I17" s="11" t="n">
        <v>-0.5</v>
      </c>
      <c r="J17" s="1" t="n">
        <f aca="false">J16</f>
        <v>4.891</v>
      </c>
      <c r="K17" s="0" t="n">
        <f aca="false">ABS(G17)</f>
        <v>930000</v>
      </c>
      <c r="L17" s="0" t="str">
        <f aca="false">IF(G17&gt;0,"BUY","SELL")</f>
        <v>BUY</v>
      </c>
      <c r="M17" s="0" t="str">
        <f aca="false">IF(E17="C","CALL","PUT")</f>
        <v>CALL</v>
      </c>
      <c r="N17" s="0" t="str">
        <f aca="false">CONCATENATE(L17," - ",M17)</f>
        <v>BUY - CALL</v>
      </c>
      <c r="O17" s="0" t="n">
        <f aca="false">I17+J17</f>
        <v>4.391</v>
      </c>
      <c r="P17" s="9" t="n">
        <f aca="false">IF(N17="SELL - PUT",IF(H17-O17&gt;0,0,(H17-O17)*K17),IF(N17="BUY - CALL",IF(O17-H17&gt;0,0,(H17-O17)*K17),IF(N17="SELL - CALL",IF(O17-H17&gt;0,0,(O17-H17)*K17),IF(N17="BUY - PUT",IF(H17-O17&gt;0,0,(O17-H17)*K17)))))</f>
        <v>0</v>
      </c>
    </row>
    <row r="18" customFormat="false" ht="12.75" hidden="false" customHeight="false" outlineLevel="0" collapsed="false">
      <c r="A18" s="0" t="s">
        <v>68</v>
      </c>
      <c r="B18" s="0" t="s">
        <v>424</v>
      </c>
      <c r="C18" s="1" t="s">
        <v>65</v>
      </c>
      <c r="D18" s="0" t="s">
        <v>20</v>
      </c>
      <c r="E18" s="0" t="s">
        <v>35</v>
      </c>
      <c r="F18" s="2" t="n">
        <v>37012</v>
      </c>
      <c r="G18" s="7" t="n">
        <v>-930000</v>
      </c>
      <c r="H18" s="38" t="n">
        <v>4.1</v>
      </c>
      <c r="I18" s="11" t="n">
        <v>-1</v>
      </c>
      <c r="J18" s="1" t="n">
        <f aca="false">J17</f>
        <v>4.891</v>
      </c>
      <c r="K18" s="0" t="n">
        <f aca="false">ABS(G18)</f>
        <v>930000</v>
      </c>
      <c r="L18" s="0" t="str">
        <f aca="false">IF(G18&gt;0,"BUY","SELL")</f>
        <v>SELL</v>
      </c>
      <c r="M18" s="0" t="str">
        <f aca="false">IF(E18="C","CALL","PUT")</f>
        <v>PUT</v>
      </c>
      <c r="N18" s="0" t="str">
        <f aca="false">CONCATENATE(L18," - ",M18)</f>
        <v>SELL - PUT</v>
      </c>
      <c r="O18" s="0" t="n">
        <f aca="false">I18+J18</f>
        <v>3.891</v>
      </c>
      <c r="P18" s="9" t="n">
        <f aca="false">IF(N18="SELL - PUT",IF(H18-O18&gt;0,0,(H18-O18)*K18),IF(N18="BUY - CALL",IF(O18-H18&gt;0,0,(H18-O18)*K18),IF(N18="SELL - CALL",IF(O18-H18&gt;0,0,(O18-H18)*K18),IF(N18="BUY - PUT",IF(H18-O18&gt;0,0,(O18-H18)*K18)))))</f>
        <v>0</v>
      </c>
    </row>
    <row r="19" customFormat="false" ht="12.75" hidden="false" customHeight="false" outlineLevel="0" collapsed="false">
      <c r="A19" s="19" t="s">
        <v>68</v>
      </c>
      <c r="B19" s="0" t="s">
        <v>425</v>
      </c>
      <c r="C19" s="1" t="s">
        <v>65</v>
      </c>
      <c r="D19" s="0" t="s">
        <v>20</v>
      </c>
      <c r="E19" s="0" t="s">
        <v>21</v>
      </c>
      <c r="F19" s="2" t="n">
        <v>37012</v>
      </c>
      <c r="G19" s="7" t="n">
        <v>930000</v>
      </c>
      <c r="H19" s="38" t="n">
        <v>4.1</v>
      </c>
      <c r="I19" s="11" t="n">
        <v>-0.35</v>
      </c>
      <c r="J19" s="1" t="n">
        <f aca="false">J18</f>
        <v>4.891</v>
      </c>
      <c r="K19" s="0" t="n">
        <f aca="false">ABS(G19)</f>
        <v>930000</v>
      </c>
      <c r="L19" s="0" t="str">
        <f aca="false">IF(G19&gt;0,"BUY","SELL")</f>
        <v>BUY</v>
      </c>
      <c r="M19" s="0" t="str">
        <f aca="false">IF(E19="C","CALL","PUT")</f>
        <v>CALL</v>
      </c>
      <c r="N19" s="0" t="str">
        <f aca="false">CONCATENATE(L19," - ",M19)</f>
        <v>BUY - CALL</v>
      </c>
      <c r="O19" s="0" t="n">
        <f aca="false">I19+J19</f>
        <v>4.541</v>
      </c>
      <c r="P19" s="9" t="n">
        <f aca="false">IF(N19="SELL - PUT",IF(H19-O19&gt;0,0,(H19-O19)*K19),IF(N19="BUY - CALL",IF(O19-H19&gt;0,0,(H19-O19)*K19),IF(N19="SELL - CALL",IF(O19-H19&gt;0,0,(O19-H19)*K19),IF(N19="BUY - PUT",IF(H19-O19&gt;0,0,(O19-H19)*K19)))))</f>
        <v>0</v>
      </c>
    </row>
    <row r="20" customFormat="false" ht="12.75" hidden="false" customHeight="false" outlineLevel="0" collapsed="false">
      <c r="A20" s="23" t="s">
        <v>68</v>
      </c>
      <c r="B20" s="0" t="s">
        <v>426</v>
      </c>
      <c r="C20" s="1" t="s">
        <v>65</v>
      </c>
      <c r="D20" s="0" t="s">
        <v>20</v>
      </c>
      <c r="E20" s="0" t="s">
        <v>21</v>
      </c>
      <c r="F20" s="2" t="n">
        <v>37012</v>
      </c>
      <c r="G20" s="7" t="n">
        <v>-930000</v>
      </c>
      <c r="H20" s="38" t="n">
        <v>4.1</v>
      </c>
      <c r="I20" s="11" t="n">
        <v>-0.5</v>
      </c>
      <c r="J20" s="1" t="n">
        <f aca="false">J19</f>
        <v>4.891</v>
      </c>
      <c r="K20" s="0" t="n">
        <f aca="false">ABS(G20)</f>
        <v>930000</v>
      </c>
      <c r="L20" s="0" t="str">
        <f aca="false">IF(G20&gt;0,"BUY","SELL")</f>
        <v>SELL</v>
      </c>
      <c r="M20" s="0" t="str">
        <f aca="false">IF(E20="C","CALL","PUT")</f>
        <v>CALL</v>
      </c>
      <c r="N20" s="0" t="str">
        <f aca="false">CONCATENATE(L20," - ",M20)</f>
        <v>SELL - CALL</v>
      </c>
      <c r="O20" s="0" t="n">
        <f aca="false">I20+J20</f>
        <v>4.391</v>
      </c>
      <c r="P20" s="9" t="n">
        <f aca="false">IF(N20="SELL - PUT",IF(H20-O20&gt;0,0,(H20-O20)*K20),IF(N20="BUY - CALL",IF(O20-H20&gt;0,0,(H20-O20)*K20),IF(N20="SELL - CALL",IF(O20-H20&gt;0,0,(O20-H20)*K20),IF(N20="BUY - PUT",IF(H20-O20&gt;0,0,(O20-H20)*K20)))))</f>
        <v>0</v>
      </c>
    </row>
    <row r="21" customFormat="false" ht="12.75" hidden="false" customHeight="false" outlineLevel="0" collapsed="false">
      <c r="A21" s="0" t="s">
        <v>52</v>
      </c>
      <c r="B21" s="0" t="s">
        <v>427</v>
      </c>
      <c r="C21" s="1" t="s">
        <v>65</v>
      </c>
      <c r="D21" s="0" t="s">
        <v>20</v>
      </c>
      <c r="E21" s="0" t="s">
        <v>21</v>
      </c>
      <c r="F21" s="2" t="n">
        <v>37012</v>
      </c>
      <c r="G21" s="7" t="n">
        <v>-930000</v>
      </c>
      <c r="H21" s="38" t="n">
        <v>4.1</v>
      </c>
      <c r="I21" s="11" t="n">
        <v>-0.5</v>
      </c>
      <c r="J21" s="1" t="n">
        <f aca="false">J20</f>
        <v>4.891</v>
      </c>
      <c r="K21" s="0" t="n">
        <f aca="false">ABS(G21)</f>
        <v>930000</v>
      </c>
      <c r="L21" s="0" t="str">
        <f aca="false">IF(G21&gt;0,"BUY","SELL")</f>
        <v>SELL</v>
      </c>
      <c r="M21" s="0" t="str">
        <f aca="false">IF(E21="C","CALL","PUT")</f>
        <v>CALL</v>
      </c>
      <c r="N21" s="0" t="str">
        <f aca="false">CONCATENATE(L21," - ",M21)</f>
        <v>SELL - CALL</v>
      </c>
      <c r="O21" s="0" t="n">
        <f aca="false">I21+J21</f>
        <v>4.391</v>
      </c>
      <c r="P21" s="9" t="n">
        <f aca="false">IF(N21="SELL - PUT",IF(H21-O21&gt;0,0,(H21-O21)*K21),IF(N21="BUY - CALL",IF(O21-H21&gt;0,0,(H21-O21)*K21),IF(N21="SELL - CALL",IF(O21-H21&gt;0,0,(O21-H21)*K21),IF(N21="BUY - PUT",IF(H21-O21&gt;0,0,(O21-H21)*K21)))))</f>
        <v>0</v>
      </c>
    </row>
    <row r="22" customFormat="false" ht="12.75" hidden="false" customHeight="false" outlineLevel="0" collapsed="false">
      <c r="A22" s="23" t="s">
        <v>52</v>
      </c>
      <c r="B22" s="0" t="s">
        <v>428</v>
      </c>
      <c r="C22" s="1" t="s">
        <v>65</v>
      </c>
      <c r="D22" s="0" t="s">
        <v>20</v>
      </c>
      <c r="E22" s="0" t="s">
        <v>35</v>
      </c>
      <c r="F22" s="2" t="n">
        <v>37012</v>
      </c>
      <c r="G22" s="7" t="n">
        <v>930000</v>
      </c>
      <c r="H22" s="38" t="n">
        <v>4.1</v>
      </c>
      <c r="I22" s="11" t="n">
        <v>-1</v>
      </c>
      <c r="J22" s="1" t="n">
        <f aca="false">J21</f>
        <v>4.891</v>
      </c>
      <c r="K22" s="0" t="n">
        <f aca="false">ABS(G22)</f>
        <v>930000</v>
      </c>
      <c r="L22" s="0" t="str">
        <f aca="false">IF(G22&gt;0,"BUY","SELL")</f>
        <v>BUY</v>
      </c>
      <c r="M22" s="0" t="str">
        <f aca="false">IF(E22="C","CALL","PUT")</f>
        <v>PUT</v>
      </c>
      <c r="N22" s="0" t="str">
        <f aca="false">CONCATENATE(L22," - ",M22)</f>
        <v>BUY - PUT</v>
      </c>
      <c r="O22" s="0" t="n">
        <f aca="false">I22+J22</f>
        <v>3.891</v>
      </c>
      <c r="P22" s="9" t="n">
        <f aca="false">IF(N22="SELL - PUT",IF(H22-O22&gt;0,0,(H22-O22)*K22),IF(N22="BUY - CALL",IF(O22-H22&gt;0,0,(H22-O22)*K22),IF(N22="SELL - CALL",IF(O22-H22&gt;0,0,(O22-H22)*K22),IF(N22="BUY - PUT",IF(H22-O22&gt;0,0,(O22-H22)*K22)))))</f>
        <v>0</v>
      </c>
    </row>
    <row r="23" customFormat="false" ht="12.75" hidden="false" customHeight="false" outlineLevel="0" collapsed="false">
      <c r="A23" s="23" t="s">
        <v>52</v>
      </c>
      <c r="B23" s="0" t="s">
        <v>429</v>
      </c>
      <c r="C23" s="1" t="s">
        <v>65</v>
      </c>
      <c r="D23" s="0" t="s">
        <v>20</v>
      </c>
      <c r="E23" s="0" t="s">
        <v>35</v>
      </c>
      <c r="F23" s="2" t="n">
        <v>37012</v>
      </c>
      <c r="G23" s="7" t="n">
        <v>930000</v>
      </c>
      <c r="H23" s="38" t="n">
        <v>4.1</v>
      </c>
      <c r="I23" s="11" t="n">
        <v>-1</v>
      </c>
      <c r="J23" s="1" t="n">
        <f aca="false">J22</f>
        <v>4.891</v>
      </c>
      <c r="K23" s="0" t="n">
        <f aca="false">ABS(G23)</f>
        <v>930000</v>
      </c>
      <c r="L23" s="0" t="str">
        <f aca="false">IF(G23&gt;0,"BUY","SELL")</f>
        <v>BUY</v>
      </c>
      <c r="M23" s="0" t="str">
        <f aca="false">IF(E23="C","CALL","PUT")</f>
        <v>PUT</v>
      </c>
      <c r="N23" s="0" t="str">
        <f aca="false">CONCATENATE(L23," - ",M23)</f>
        <v>BUY - PUT</v>
      </c>
      <c r="O23" s="0" t="n">
        <f aca="false">I23+J23</f>
        <v>3.891</v>
      </c>
      <c r="P23" s="9" t="n">
        <f aca="false">IF(N23="SELL - PUT",IF(H23-O23&gt;0,0,(H23-O23)*K23),IF(N23="BUY - CALL",IF(O23-H23&gt;0,0,(H23-O23)*K23),IF(N23="SELL - CALL",IF(O23-H23&gt;0,0,(O23-H23)*K23),IF(N23="BUY - PUT",IF(H23-O23&gt;0,0,(O23-H23)*K23)))))</f>
        <v>0</v>
      </c>
    </row>
    <row r="24" customFormat="false" ht="12.75" hidden="false" customHeight="false" outlineLevel="0" collapsed="false">
      <c r="A24" s="19" t="s">
        <v>52</v>
      </c>
      <c r="B24" s="0" t="s">
        <v>430</v>
      </c>
      <c r="C24" s="1" t="s">
        <v>65</v>
      </c>
      <c r="D24" s="0" t="s">
        <v>20</v>
      </c>
      <c r="E24" s="0" t="s">
        <v>21</v>
      </c>
      <c r="F24" s="2" t="n">
        <v>37012</v>
      </c>
      <c r="G24" s="7" t="n">
        <v>-930000</v>
      </c>
      <c r="H24" s="38" t="n">
        <v>4.1</v>
      </c>
      <c r="I24" s="11" t="n">
        <v>-0.5</v>
      </c>
      <c r="J24" s="1" t="n">
        <f aca="false">J23</f>
        <v>4.891</v>
      </c>
      <c r="K24" s="0" t="n">
        <f aca="false">ABS(G24)</f>
        <v>930000</v>
      </c>
      <c r="L24" s="0" t="str">
        <f aca="false">IF(G24&gt;0,"BUY","SELL")</f>
        <v>SELL</v>
      </c>
      <c r="M24" s="0" t="str">
        <f aca="false">IF(E24="C","CALL","PUT")</f>
        <v>CALL</v>
      </c>
      <c r="N24" s="0" t="str">
        <f aca="false">CONCATENATE(L24," - ",M24)</f>
        <v>SELL - CALL</v>
      </c>
      <c r="O24" s="0" t="n">
        <f aca="false">I24+J24</f>
        <v>4.391</v>
      </c>
      <c r="P24" s="9" t="n">
        <f aca="false">IF(N24="SELL - PUT",IF(H24-O24&gt;0,0,(H24-O24)*K24),IF(N24="BUY - CALL",IF(O24-H24&gt;0,0,(H24-O24)*K24),IF(N24="SELL - CALL",IF(O24-H24&gt;0,0,(O24-H24)*K24),IF(N24="BUY - PUT",IF(H24-O24&gt;0,0,(O24-H24)*K24)))))</f>
        <v>0</v>
      </c>
    </row>
    <row r="25" customFormat="false" ht="12.75" hidden="false" customHeight="false" outlineLevel="0" collapsed="false">
      <c r="A25" s="19" t="s">
        <v>52</v>
      </c>
      <c r="B25" s="0" t="s">
        <v>431</v>
      </c>
      <c r="C25" s="1" t="s">
        <v>65</v>
      </c>
      <c r="D25" s="0" t="s">
        <v>20</v>
      </c>
      <c r="E25" s="0" t="s">
        <v>21</v>
      </c>
      <c r="F25" s="2" t="n">
        <v>37012</v>
      </c>
      <c r="G25" s="7" t="n">
        <v>465000</v>
      </c>
      <c r="H25" s="38" t="n">
        <v>4.1</v>
      </c>
      <c r="I25" s="11" t="n">
        <v>-0.6</v>
      </c>
      <c r="J25" s="1" t="n">
        <f aca="false">J24</f>
        <v>4.891</v>
      </c>
      <c r="K25" s="0" t="n">
        <f aca="false">ABS(G25)</f>
        <v>465000</v>
      </c>
      <c r="L25" s="0" t="str">
        <f aca="false">IF(G25&gt;0,"BUY","SELL")</f>
        <v>BUY</v>
      </c>
      <c r="M25" s="0" t="str">
        <f aca="false">IF(E25="C","CALL","PUT")</f>
        <v>CALL</v>
      </c>
      <c r="N25" s="0" t="str">
        <f aca="false">CONCATENATE(L25," - ",M25)</f>
        <v>BUY - CALL</v>
      </c>
      <c r="O25" s="0" t="n">
        <f aca="false">I25+J25</f>
        <v>4.291</v>
      </c>
      <c r="P25" s="9" t="n">
        <f aca="false">IF(N25="SELL - PUT",IF(H25-O25&gt;0,0,(H25-O25)*K25),IF(N25="BUY - CALL",IF(O25-H25&gt;0,0,(H25-O25)*K25),IF(N25="SELL - CALL",IF(O25-H25&gt;0,0,(O25-H25)*K25),IF(N25="BUY - PUT",IF(H25-O25&gt;0,0,(O25-H25)*K25)))))</f>
        <v>0</v>
      </c>
    </row>
    <row r="26" customFormat="false" ht="12.75" hidden="false" customHeight="false" outlineLevel="0" collapsed="false">
      <c r="A26" s="0" t="s">
        <v>52</v>
      </c>
      <c r="B26" s="0" t="s">
        <v>432</v>
      </c>
      <c r="C26" s="1" t="s">
        <v>65</v>
      </c>
      <c r="D26" s="0" t="s">
        <v>20</v>
      </c>
      <c r="E26" s="0" t="s">
        <v>21</v>
      </c>
      <c r="F26" s="2" t="n">
        <v>37012</v>
      </c>
      <c r="G26" s="7" t="n">
        <v>155000</v>
      </c>
      <c r="H26" s="38" t="n">
        <v>4.1</v>
      </c>
      <c r="I26" s="11" t="n">
        <v>-0.6</v>
      </c>
      <c r="J26" s="1" t="n">
        <f aca="false">J25</f>
        <v>4.891</v>
      </c>
      <c r="K26" s="0" t="n">
        <f aca="false">ABS(G26)</f>
        <v>155000</v>
      </c>
      <c r="L26" s="0" t="str">
        <f aca="false">IF(G26&gt;0,"BUY","SELL")</f>
        <v>BUY</v>
      </c>
      <c r="M26" s="0" t="str">
        <f aca="false">IF(E26="C","CALL","PUT")</f>
        <v>CALL</v>
      </c>
      <c r="N26" s="0" t="str">
        <f aca="false">CONCATENATE(L26," - ",M26)</f>
        <v>BUY - CALL</v>
      </c>
      <c r="O26" s="0" t="n">
        <f aca="false">I26+J26</f>
        <v>4.291</v>
      </c>
      <c r="P26" s="9" t="n">
        <f aca="false">IF(N26="SELL - PUT",IF(H26-O26&gt;0,0,(H26-O26)*K26),IF(N26="BUY - CALL",IF(O26-H26&gt;0,0,(H26-O26)*K26),IF(N26="SELL - CALL",IF(O26-H26&gt;0,0,(O26-H26)*K26),IF(N26="BUY - PUT",IF(H26-O26&gt;0,0,(O26-H26)*K26)))))</f>
        <v>0</v>
      </c>
    </row>
    <row r="27" customFormat="false" ht="12.75" hidden="false" customHeight="false" outlineLevel="0" collapsed="false">
      <c r="A27" s="0" t="s">
        <v>52</v>
      </c>
      <c r="B27" s="0" t="s">
        <v>433</v>
      </c>
      <c r="C27" s="1" t="s">
        <v>65</v>
      </c>
      <c r="D27" s="0" t="s">
        <v>20</v>
      </c>
      <c r="E27" s="0" t="s">
        <v>21</v>
      </c>
      <c r="F27" s="2" t="n">
        <v>37012</v>
      </c>
      <c r="G27" s="7" t="n">
        <v>-930000</v>
      </c>
      <c r="H27" s="38" t="n">
        <v>4.1</v>
      </c>
      <c r="I27" s="11" t="n">
        <v>-0.5</v>
      </c>
      <c r="J27" s="1" t="n">
        <f aca="false">J26</f>
        <v>4.891</v>
      </c>
      <c r="K27" s="0" t="n">
        <f aca="false">ABS(G27)</f>
        <v>930000</v>
      </c>
      <c r="L27" s="0" t="str">
        <f aca="false">IF(G27&gt;0,"BUY","SELL")</f>
        <v>SELL</v>
      </c>
      <c r="M27" s="0" t="str">
        <f aca="false">IF(E27="C","CALL","PUT")</f>
        <v>CALL</v>
      </c>
      <c r="N27" s="0" t="str">
        <f aca="false">CONCATENATE(L27," - ",M27)</f>
        <v>SELL - CALL</v>
      </c>
      <c r="O27" s="0" t="n">
        <f aca="false">I27+J27</f>
        <v>4.391</v>
      </c>
      <c r="P27" s="9" t="n">
        <f aca="false">IF(N27="SELL - PUT",IF(H27-O27&gt;0,0,(H27-O27)*K27),IF(N27="BUY - CALL",IF(O27-H27&gt;0,0,(H27-O27)*K27),IF(N27="SELL - CALL",IF(O27-H27&gt;0,0,(O27-H27)*K27),IF(N27="BUY - PUT",IF(H27-O27&gt;0,0,(O27-H27)*K27)))))</f>
        <v>0</v>
      </c>
    </row>
    <row r="28" customFormat="false" ht="12.75" hidden="false" customHeight="false" outlineLevel="0" collapsed="false">
      <c r="A28" s="0" t="s">
        <v>52</v>
      </c>
      <c r="B28" s="0" t="s">
        <v>434</v>
      </c>
      <c r="C28" s="1" t="s">
        <v>65</v>
      </c>
      <c r="D28" s="0" t="s">
        <v>20</v>
      </c>
      <c r="E28" s="0" t="s">
        <v>35</v>
      </c>
      <c r="F28" s="2" t="n">
        <v>37012</v>
      </c>
      <c r="G28" s="7" t="n">
        <v>930000</v>
      </c>
      <c r="H28" s="38" t="n">
        <v>4.1</v>
      </c>
      <c r="I28" s="11" t="n">
        <v>-1</v>
      </c>
      <c r="J28" s="1" t="n">
        <f aca="false">J27</f>
        <v>4.891</v>
      </c>
      <c r="K28" s="0" t="n">
        <f aca="false">ABS(G28)</f>
        <v>930000</v>
      </c>
      <c r="L28" s="0" t="str">
        <f aca="false">IF(G28&gt;0,"BUY","SELL")</f>
        <v>BUY</v>
      </c>
      <c r="M28" s="0" t="str">
        <f aca="false">IF(E28="C","CALL","PUT")</f>
        <v>PUT</v>
      </c>
      <c r="N28" s="0" t="str">
        <f aca="false">CONCATENATE(L28," - ",M28)</f>
        <v>BUY - PUT</v>
      </c>
      <c r="O28" s="0" t="n">
        <f aca="false">I28+J28</f>
        <v>3.891</v>
      </c>
      <c r="P28" s="9" t="n">
        <f aca="false">IF(N28="SELL - PUT",IF(H28-O28&gt;0,0,(H28-O28)*K28),IF(N28="BUY - CALL",IF(O28-H28&gt;0,0,(H28-O28)*K28),IF(N28="SELL - CALL",IF(O28-H28&gt;0,0,(O28-H28)*K28),IF(N28="BUY - PUT",IF(H28-O28&gt;0,0,(O28-H28)*K28)))))</f>
        <v>0</v>
      </c>
    </row>
    <row r="29" customFormat="false" ht="12.75" hidden="false" customHeight="false" outlineLevel="0" collapsed="false">
      <c r="A29" s="0" t="s">
        <v>52</v>
      </c>
      <c r="B29" s="0" t="s">
        <v>435</v>
      </c>
      <c r="C29" s="1" t="s">
        <v>65</v>
      </c>
      <c r="D29" s="0" t="s">
        <v>20</v>
      </c>
      <c r="E29" s="0" t="s">
        <v>21</v>
      </c>
      <c r="F29" s="2" t="n">
        <v>37012</v>
      </c>
      <c r="G29" s="7" t="n">
        <v>-930000</v>
      </c>
      <c r="H29" s="38" t="n">
        <v>4.1</v>
      </c>
      <c r="I29" s="11" t="n">
        <v>-0.5</v>
      </c>
      <c r="J29" s="1" t="n">
        <f aca="false">J28</f>
        <v>4.891</v>
      </c>
      <c r="K29" s="0" t="n">
        <f aca="false">ABS(G29)</f>
        <v>930000</v>
      </c>
      <c r="L29" s="0" t="str">
        <f aca="false">IF(G29&gt;0,"BUY","SELL")</f>
        <v>SELL</v>
      </c>
      <c r="M29" s="0" t="str">
        <f aca="false">IF(E29="C","CALL","PUT")</f>
        <v>CALL</v>
      </c>
      <c r="N29" s="0" t="str">
        <f aca="false">CONCATENATE(L29," - ",M29)</f>
        <v>SELL - CALL</v>
      </c>
      <c r="O29" s="0" t="n">
        <f aca="false">I29+J29</f>
        <v>4.391</v>
      </c>
      <c r="P29" s="9" t="n">
        <f aca="false">IF(N29="SELL - PUT",IF(H29-O29&gt;0,0,(H29-O29)*K29),IF(N29="BUY - CALL",IF(O29-H29&gt;0,0,(H29-O29)*K29),IF(N29="SELL - CALL",IF(O29-H29&gt;0,0,(O29-H29)*K29),IF(N29="BUY - PUT",IF(H29-O29&gt;0,0,(O29-H29)*K29)))))</f>
        <v>0</v>
      </c>
    </row>
    <row r="30" customFormat="false" ht="12.75" hidden="false" customHeight="false" outlineLevel="0" collapsed="false">
      <c r="A30" s="10" t="s">
        <v>52</v>
      </c>
      <c r="B30" s="0" t="s">
        <v>436</v>
      </c>
      <c r="C30" s="1" t="s">
        <v>65</v>
      </c>
      <c r="D30" s="0" t="s">
        <v>20</v>
      </c>
      <c r="E30" s="0" t="s">
        <v>35</v>
      </c>
      <c r="F30" s="2" t="n">
        <v>37012</v>
      </c>
      <c r="G30" s="7" t="n">
        <v>930000</v>
      </c>
      <c r="H30" s="38" t="n">
        <v>4.1</v>
      </c>
      <c r="I30" s="11" t="n">
        <v>-1</v>
      </c>
      <c r="J30" s="1" t="n">
        <f aca="false">J29</f>
        <v>4.891</v>
      </c>
      <c r="K30" s="0" t="n">
        <f aca="false">ABS(G30)</f>
        <v>930000</v>
      </c>
      <c r="L30" s="0" t="str">
        <f aca="false">IF(G30&gt;0,"BUY","SELL")</f>
        <v>BUY</v>
      </c>
      <c r="M30" s="0" t="str">
        <f aca="false">IF(E30="C","CALL","PUT")</f>
        <v>PUT</v>
      </c>
      <c r="N30" s="0" t="str">
        <f aca="false">CONCATENATE(L30," - ",M30)</f>
        <v>BUY - PUT</v>
      </c>
      <c r="O30" s="0" t="n">
        <f aca="false">I30+J30</f>
        <v>3.891</v>
      </c>
      <c r="P30" s="9" t="n">
        <f aca="false">IF(N30="SELL - PUT",IF(H30-O30&gt;0,0,(H30-O30)*K30),IF(N30="BUY - CALL",IF(O30-H30&gt;0,0,(H30-O30)*K30),IF(N30="SELL - CALL",IF(O30-H30&gt;0,0,(O30-H30)*K30),IF(N30="BUY - PUT",IF(H30-O30&gt;0,0,(O30-H30)*K30)))))</f>
        <v>0</v>
      </c>
    </row>
    <row r="31" customFormat="false" ht="12.75" hidden="false" customHeight="false" outlineLevel="0" collapsed="false">
      <c r="A31" s="0" t="s">
        <v>414</v>
      </c>
      <c r="B31" s="24" t="s">
        <v>440</v>
      </c>
      <c r="C31" s="25" t="s">
        <v>65</v>
      </c>
      <c r="D31" s="24" t="s">
        <v>20</v>
      </c>
      <c r="E31" s="24" t="s">
        <v>21</v>
      </c>
      <c r="F31" s="26" t="n">
        <v>37012</v>
      </c>
      <c r="G31" s="7" t="n">
        <v>310000</v>
      </c>
      <c r="H31" s="38" t="n">
        <v>4.1</v>
      </c>
      <c r="I31" s="36" t="n">
        <v>-0.7</v>
      </c>
      <c r="J31" s="1" t="n">
        <f aca="false">J30</f>
        <v>4.891</v>
      </c>
      <c r="K31" s="0" t="n">
        <f aca="false">ABS(G31)</f>
        <v>310000</v>
      </c>
      <c r="L31" s="0" t="str">
        <f aca="false">IF(G31&gt;0,"BUY","SELL")</f>
        <v>BUY</v>
      </c>
      <c r="M31" s="0" t="str">
        <f aca="false">IF(E31="C","CALL","PUT")</f>
        <v>CALL</v>
      </c>
      <c r="N31" s="0" t="str">
        <f aca="false">CONCATENATE(L31," - ",M31)</f>
        <v>BUY - CALL</v>
      </c>
      <c r="O31" s="0" t="n">
        <f aca="false">I31+J31</f>
        <v>4.191</v>
      </c>
      <c r="P31" s="9" t="n">
        <f aca="false">IF(N31="SELL - PUT",IF(H31-O31&gt;0,0,(H31-O31)*K31),IF(N31="BUY - CALL",IF(O31-H31&gt;0,0,(H31-O31)*K31),IF(N31="SELL - CALL",IF(O31-H31&gt;0,0,(O31-H31)*K31),IF(N31="BUY - PUT",IF(H31-O31&gt;0,0,(O31-H31)*K31)))))</f>
        <v>0</v>
      </c>
    </row>
    <row r="32" customFormat="false" ht="12.75" hidden="false" customHeight="false" outlineLevel="0" collapsed="false">
      <c r="A32" s="10" t="s">
        <v>441</v>
      </c>
      <c r="B32" s="24" t="s">
        <v>442</v>
      </c>
      <c r="C32" s="25" t="s">
        <v>65</v>
      </c>
      <c r="D32" s="24" t="s">
        <v>20</v>
      </c>
      <c r="E32" s="24" t="s">
        <v>35</v>
      </c>
      <c r="F32" s="26" t="n">
        <v>37012</v>
      </c>
      <c r="G32" s="7" t="n">
        <v>620000</v>
      </c>
      <c r="H32" s="38" t="n">
        <v>4.1</v>
      </c>
      <c r="I32" s="36" t="n">
        <v>-1.5</v>
      </c>
      <c r="J32" s="1" t="n">
        <f aca="false">J31</f>
        <v>4.891</v>
      </c>
      <c r="K32" s="0" t="n">
        <f aca="false">ABS(G32)</f>
        <v>620000</v>
      </c>
      <c r="L32" s="0" t="str">
        <f aca="false">IF(G32&gt;0,"BUY","SELL")</f>
        <v>BUY</v>
      </c>
      <c r="M32" s="0" t="str">
        <f aca="false">IF(E32="C","CALL","PUT")</f>
        <v>PUT</v>
      </c>
      <c r="N32" s="0" t="str">
        <f aca="false">CONCATENATE(L32," - ",M32)</f>
        <v>BUY - PUT</v>
      </c>
      <c r="O32" s="0" t="n">
        <f aca="false">I32+J32</f>
        <v>3.391</v>
      </c>
      <c r="P32" s="9" t="n">
        <f aca="false">IF(N32="SELL - PUT",IF(H32-O32&gt;0,0,(H32-O32)*K32),IF(N32="BUY - CALL",IF(O32-H32&gt;0,0,(H32-O32)*K32),IF(N32="SELL - CALL",IF(O32-H32&gt;0,0,(O32-H32)*K32),IF(N32="BUY - PUT",IF(H32-O32&gt;0,0,(O32-H32)*K32)))))</f>
        <v>0</v>
      </c>
    </row>
    <row r="33" customFormat="false" ht="12.75" hidden="false" customHeight="false" outlineLevel="0" collapsed="false">
      <c r="A33" s="23" t="s">
        <v>414</v>
      </c>
      <c r="B33" s="24" t="s">
        <v>443</v>
      </c>
      <c r="C33" s="25" t="s">
        <v>65</v>
      </c>
      <c r="D33" s="24" t="s">
        <v>20</v>
      </c>
      <c r="E33" s="24" t="s">
        <v>21</v>
      </c>
      <c r="F33" s="26" t="n">
        <v>37012</v>
      </c>
      <c r="G33" s="7" t="n">
        <v>310000</v>
      </c>
      <c r="H33" s="38" t="n">
        <v>4.1</v>
      </c>
      <c r="I33" s="36" t="n">
        <v>-0.7</v>
      </c>
      <c r="J33" s="1" t="n">
        <f aca="false">J32</f>
        <v>4.891</v>
      </c>
      <c r="K33" s="0" t="n">
        <f aca="false">ABS(G33)</f>
        <v>310000</v>
      </c>
      <c r="L33" s="0" t="str">
        <f aca="false">IF(G33&gt;0,"BUY","SELL")</f>
        <v>BUY</v>
      </c>
      <c r="M33" s="0" t="str">
        <f aca="false">IF(E33="C","CALL","PUT")</f>
        <v>CALL</v>
      </c>
      <c r="N33" s="0" t="str">
        <f aca="false">CONCATENATE(L33," - ",M33)</f>
        <v>BUY - CALL</v>
      </c>
      <c r="O33" s="0" t="n">
        <f aca="false">I33+J33</f>
        <v>4.191</v>
      </c>
      <c r="P33" s="9" t="n">
        <f aca="false">IF(N33="SELL - PUT",IF(H33-O33&gt;0,0,(H33-O33)*K33),IF(N33="BUY - CALL",IF(O33-H33&gt;0,0,(H33-O33)*K33),IF(N33="SELL - CALL",IF(O33-H33&gt;0,0,(O33-H33)*K33),IF(N33="BUY - PUT",IF(H33-O33&gt;0,0,(O33-H33)*K33)))))</f>
        <v>0</v>
      </c>
    </row>
    <row r="34" customFormat="false" ht="12.75" hidden="false" customHeight="false" outlineLevel="0" collapsed="false">
      <c r="A34" s="23" t="s">
        <v>414</v>
      </c>
      <c r="B34" s="24" t="s">
        <v>520</v>
      </c>
      <c r="C34" s="25" t="s">
        <v>65</v>
      </c>
      <c r="D34" s="24" t="s">
        <v>20</v>
      </c>
      <c r="E34" s="24" t="s">
        <v>21</v>
      </c>
      <c r="F34" s="26" t="n">
        <v>37012</v>
      </c>
      <c r="G34" s="7" t="n">
        <v>-930000</v>
      </c>
      <c r="H34" s="38" t="n">
        <v>4.1</v>
      </c>
      <c r="I34" s="8" t="n">
        <v>-0.75</v>
      </c>
      <c r="J34" s="1" t="n">
        <f aca="false">J33</f>
        <v>4.891</v>
      </c>
      <c r="K34" s="0" t="n">
        <f aca="false">ABS(G34)</f>
        <v>930000</v>
      </c>
      <c r="L34" s="0" t="str">
        <f aca="false">IF(G34&gt;0,"BUY","SELL")</f>
        <v>SELL</v>
      </c>
      <c r="M34" s="0" t="str">
        <f aca="false">IF(E34="C","CALL","PUT")</f>
        <v>CALL</v>
      </c>
      <c r="N34" s="0" t="str">
        <f aca="false">CONCATENATE(L34," - ",M34)</f>
        <v>SELL - CALL</v>
      </c>
      <c r="O34" s="0" t="n">
        <f aca="false">I34+J34</f>
        <v>4.141</v>
      </c>
      <c r="P34" s="9" t="n">
        <f aca="false">IF(N34="SELL - PUT",IF(H34-O34&gt;0,0,(H34-O34)*K34),IF(N34="BUY - CALL",IF(O34-H34&gt;0,0,(H34-O34)*K34),IF(N34="SELL - CALL",IF(O34-H34&gt;0,0,(O34-H34)*K34),IF(N34="BUY - PUT",IF(H34-O34&gt;0,0,(O34-H34)*K34)))))</f>
        <v>0</v>
      </c>
    </row>
    <row r="35" customFormat="false" ht="12.75" hidden="false" customHeight="false" outlineLevel="0" collapsed="false">
      <c r="A35" s="23" t="s">
        <v>414</v>
      </c>
      <c r="B35" s="24" t="s">
        <v>521</v>
      </c>
      <c r="C35" s="25" t="s">
        <v>65</v>
      </c>
      <c r="D35" s="24" t="s">
        <v>20</v>
      </c>
      <c r="E35" s="24" t="s">
        <v>21</v>
      </c>
      <c r="F35" s="26" t="n">
        <v>37012</v>
      </c>
      <c r="G35" s="7" t="n">
        <v>930000</v>
      </c>
      <c r="H35" s="38" t="n">
        <v>4.1</v>
      </c>
      <c r="I35" s="1" t="n">
        <v>-0.5</v>
      </c>
      <c r="J35" s="1" t="n">
        <f aca="false">J34</f>
        <v>4.891</v>
      </c>
      <c r="K35" s="0" t="n">
        <f aca="false">ABS(G35)</f>
        <v>930000</v>
      </c>
      <c r="L35" s="0" t="str">
        <f aca="false">IF(G35&gt;0,"BUY","SELL")</f>
        <v>BUY</v>
      </c>
      <c r="M35" s="0" t="str">
        <f aca="false">IF(E35="C","CALL","PUT")</f>
        <v>CALL</v>
      </c>
      <c r="N35" s="0" t="str">
        <f aca="false">CONCATENATE(L35," - ",M35)</f>
        <v>BUY - CALL</v>
      </c>
      <c r="O35" s="0" t="n">
        <f aca="false">I35+J35</f>
        <v>4.391</v>
      </c>
      <c r="P35" s="9" t="n">
        <f aca="false">IF(N35="SELL - PUT",IF(H35-O35&gt;0,0,(H35-O35)*K35),IF(N35="BUY - CALL",IF(O35-H35&gt;0,0,(H35-O35)*K35),IF(N35="SELL - CALL",IF(O35-H35&gt;0,0,(O35-H35)*K35),IF(N35="BUY - PUT",IF(H35-O35&gt;0,0,(O35-H35)*K35)))))</f>
        <v>0</v>
      </c>
    </row>
    <row r="36" customFormat="false" ht="12.75" hidden="false" customHeight="false" outlineLevel="0" collapsed="false">
      <c r="A36" s="23" t="s">
        <v>414</v>
      </c>
      <c r="B36" s="24" t="s">
        <v>522</v>
      </c>
      <c r="C36" s="25" t="s">
        <v>65</v>
      </c>
      <c r="D36" s="24" t="s">
        <v>20</v>
      </c>
      <c r="E36" s="24" t="s">
        <v>21</v>
      </c>
      <c r="F36" s="26" t="n">
        <v>37012</v>
      </c>
      <c r="G36" s="7" t="n">
        <v>-310000</v>
      </c>
      <c r="H36" s="38" t="n">
        <v>4.1</v>
      </c>
      <c r="I36" s="0" t="n">
        <v>-0.75</v>
      </c>
      <c r="J36" s="1" t="n">
        <f aca="false">J35</f>
        <v>4.891</v>
      </c>
      <c r="K36" s="0" t="n">
        <f aca="false">ABS(G36)</f>
        <v>310000</v>
      </c>
      <c r="L36" s="0" t="str">
        <f aca="false">IF(G36&gt;0,"BUY","SELL")</f>
        <v>SELL</v>
      </c>
      <c r="M36" s="0" t="str">
        <f aca="false">IF(E36="C","CALL","PUT")</f>
        <v>CALL</v>
      </c>
      <c r="N36" s="0" t="str">
        <f aca="false">CONCATENATE(L36," - ",M36)</f>
        <v>SELL - CALL</v>
      </c>
      <c r="O36" s="0" t="n">
        <f aca="false">I36+J36</f>
        <v>4.141</v>
      </c>
      <c r="P36" s="9" t="n">
        <f aca="false">IF(N36="SELL - PUT",IF(H36-O36&gt;0,0,(H36-O36)*K36),IF(N36="BUY - CALL",IF(O36-H36&gt;0,0,(H36-O36)*K36),IF(N36="SELL - CALL",IF(O36-H36&gt;0,0,(O36-H36)*K36),IF(N36="BUY - PUT",IF(H36-O36&gt;0,0,(O36-H36)*K36)))))</f>
        <v>0</v>
      </c>
    </row>
    <row r="37" customFormat="false" ht="12.75" hidden="false" customHeight="false" outlineLevel="0" collapsed="false">
      <c r="A37" s="23" t="s">
        <v>414</v>
      </c>
      <c r="B37" s="24" t="s">
        <v>523</v>
      </c>
      <c r="C37" s="25" t="s">
        <v>65</v>
      </c>
      <c r="D37" s="24" t="s">
        <v>20</v>
      </c>
      <c r="E37" s="24" t="s">
        <v>21</v>
      </c>
      <c r="F37" s="26" t="n">
        <v>37012</v>
      </c>
      <c r="G37" s="7" t="n">
        <v>310000</v>
      </c>
      <c r="H37" s="38" t="n">
        <v>4.1</v>
      </c>
      <c r="I37" s="0" t="n">
        <v>-0.5</v>
      </c>
      <c r="J37" s="1" t="n">
        <f aca="false">J36</f>
        <v>4.891</v>
      </c>
      <c r="K37" s="0" t="n">
        <f aca="false">ABS(G37)</f>
        <v>310000</v>
      </c>
      <c r="L37" s="0" t="str">
        <f aca="false">IF(G37&gt;0,"BUY","SELL")</f>
        <v>BUY</v>
      </c>
      <c r="M37" s="0" t="str">
        <f aca="false">IF(E37="C","CALL","PUT")</f>
        <v>CALL</v>
      </c>
      <c r="N37" s="0" t="str">
        <f aca="false">CONCATENATE(L37," - ",M37)</f>
        <v>BUY - CALL</v>
      </c>
      <c r="O37" s="0" t="n">
        <f aca="false">I37+J37</f>
        <v>4.391</v>
      </c>
      <c r="P37" s="9" t="n">
        <f aca="false">IF(N37="SELL - PUT",IF(H37-O37&gt;0,0,(H37-O37)*K37),IF(N37="BUY - CALL",IF(O37-H37&gt;0,0,(H37-O37)*K37),IF(N37="SELL - CALL",IF(O37-H37&gt;0,0,(O37-H37)*K37),IF(N37="BUY - PUT",IF(H37-O37&gt;0,0,(O37-H37)*K37)))))</f>
        <v>0</v>
      </c>
    </row>
    <row r="38" customFormat="false" ht="12.75" hidden="false" customHeight="false" outlineLevel="0" collapsed="false">
      <c r="A38" s="23" t="s">
        <v>411</v>
      </c>
      <c r="B38" s="24" t="s">
        <v>524</v>
      </c>
      <c r="C38" s="25" t="s">
        <v>65</v>
      </c>
      <c r="D38" s="24" t="s">
        <v>20</v>
      </c>
      <c r="E38" s="24" t="s">
        <v>21</v>
      </c>
      <c r="F38" s="26" t="n">
        <v>37012</v>
      </c>
      <c r="G38" s="7" t="n">
        <v>-310000</v>
      </c>
      <c r="H38" s="38" t="n">
        <v>4.1</v>
      </c>
      <c r="I38" s="0" t="n">
        <v>-0.3</v>
      </c>
      <c r="J38" s="1" t="n">
        <f aca="false">J37</f>
        <v>4.891</v>
      </c>
      <c r="K38" s="0" t="n">
        <f aca="false">ABS(G38)</f>
        <v>310000</v>
      </c>
      <c r="L38" s="0" t="str">
        <f aca="false">IF(G38&gt;0,"BUY","SELL")</f>
        <v>SELL</v>
      </c>
      <c r="M38" s="0" t="str">
        <f aca="false">IF(E38="C","CALL","PUT")</f>
        <v>CALL</v>
      </c>
      <c r="N38" s="0" t="str">
        <f aca="false">CONCATENATE(L38," - ",M38)</f>
        <v>SELL - CALL</v>
      </c>
      <c r="O38" s="0" t="n">
        <f aca="false">I38+J38</f>
        <v>4.591</v>
      </c>
      <c r="P38" s="9" t="n">
        <f aca="false">IF(N38="SELL - PUT",IF(H38-O38&gt;0,0,(H38-O38)*K38),IF(N38="BUY - CALL",IF(O38-H38&gt;0,0,(H38-O38)*K38),IF(N38="SELL - CALL",IF(O38-H38&gt;0,0,(O38-H38)*K38),IF(N38="BUY - PUT",IF(H38-O38&gt;0,0,(O38-H38)*K38)))))</f>
        <v>0</v>
      </c>
    </row>
    <row r="39" customFormat="false" ht="12.75" hidden="false" customHeight="false" outlineLevel="0" collapsed="false">
      <c r="A39" s="23" t="s">
        <v>414</v>
      </c>
      <c r="B39" s="39" t="s">
        <v>525</v>
      </c>
      <c r="C39" s="40" t="s">
        <v>65</v>
      </c>
      <c r="D39" s="39" t="s">
        <v>20</v>
      </c>
      <c r="E39" s="39" t="s">
        <v>21</v>
      </c>
      <c r="F39" s="41" t="n">
        <v>37012</v>
      </c>
      <c r="G39" s="42" t="n">
        <v>930000</v>
      </c>
      <c r="H39" s="38" t="n">
        <v>4.1</v>
      </c>
      <c r="I39" s="0" t="n">
        <v>-0.3</v>
      </c>
      <c r="J39" s="1" t="n">
        <f aca="false">J38</f>
        <v>4.891</v>
      </c>
      <c r="K39" s="0" t="n">
        <f aca="false">ABS(G39)</f>
        <v>930000</v>
      </c>
      <c r="L39" s="0" t="str">
        <f aca="false">IF(G39&gt;0,"BUY","SELL")</f>
        <v>BUY</v>
      </c>
      <c r="M39" s="0" t="str">
        <f aca="false">IF(E39="C","CALL","PUT")</f>
        <v>CALL</v>
      </c>
      <c r="N39" s="0" t="str">
        <f aca="false">CONCATENATE(L39," - ",M39)</f>
        <v>BUY - CALL</v>
      </c>
      <c r="O39" s="0" t="n">
        <f aca="false">I39+J39</f>
        <v>4.591</v>
      </c>
      <c r="P39" s="9" t="n">
        <f aca="false">IF(N39="SELL - PUT",IF(H39-O39&gt;0,0,(H39-O39)*K39),IF(N39="BUY - CALL",IF(O39-H39&gt;0,0,(H39-O39)*K39),IF(N39="SELL - CALL",IF(O39-H39&gt;0,0,(O39-H39)*K39),IF(N39="BUY - PUT",IF(H39-O39&gt;0,0,(O39-H39)*K39)))))</f>
        <v>0</v>
      </c>
    </row>
    <row r="40" customFormat="false" ht="12.75" hidden="false" customHeight="false" outlineLevel="0" collapsed="false">
      <c r="A40" s="19" t="s">
        <v>56</v>
      </c>
      <c r="B40" s="24" t="s">
        <v>526</v>
      </c>
      <c r="C40" s="25" t="s">
        <v>65</v>
      </c>
      <c r="D40" s="24" t="s">
        <v>20</v>
      </c>
      <c r="E40" s="24" t="s">
        <v>21</v>
      </c>
      <c r="F40" s="26" t="n">
        <v>37012</v>
      </c>
      <c r="G40" s="7" t="n">
        <v>310000</v>
      </c>
      <c r="H40" s="38" t="n">
        <v>4.1</v>
      </c>
      <c r="I40" s="0" t="n">
        <v>-0.7</v>
      </c>
      <c r="J40" s="1" t="n">
        <f aca="false">J39</f>
        <v>4.891</v>
      </c>
      <c r="K40" s="0" t="n">
        <f aca="false">ABS(G40)</f>
        <v>310000</v>
      </c>
      <c r="L40" s="0" t="str">
        <f aca="false">IF(G40&gt;0,"BUY","SELL")</f>
        <v>BUY</v>
      </c>
      <c r="M40" s="0" t="str">
        <f aca="false">IF(E40="C","CALL","PUT")</f>
        <v>CALL</v>
      </c>
      <c r="N40" s="0" t="str">
        <f aca="false">CONCATENATE(L40," - ",M40)</f>
        <v>BUY - CALL</v>
      </c>
      <c r="O40" s="0" t="n">
        <f aca="false">I40+J40</f>
        <v>4.191</v>
      </c>
      <c r="P40" s="9" t="n">
        <f aca="false">IF(N40="SELL - PUT",IF(H40-O40&gt;0,0,(H40-O40)*K40),IF(N40="BUY - CALL",IF(O40-H40&gt;0,0,(H40-O40)*K40),IF(N40="SELL - CALL",IF(O40-H40&gt;0,0,(O40-H40)*K40),IF(N40="BUY - PUT",IF(H40-O40&gt;0,0,(O40-H40)*K40)))))</f>
        <v>0</v>
      </c>
    </row>
    <row r="41" customFormat="false" ht="12.75" hidden="false" customHeight="false" outlineLevel="0" collapsed="false">
      <c r="A41" s="19" t="s">
        <v>63</v>
      </c>
      <c r="B41" s="24" t="s">
        <v>527</v>
      </c>
      <c r="C41" s="25" t="s">
        <v>65</v>
      </c>
      <c r="D41" s="24" t="s">
        <v>20</v>
      </c>
      <c r="E41" s="24" t="s">
        <v>35</v>
      </c>
      <c r="F41" s="26" t="n">
        <v>37012</v>
      </c>
      <c r="G41" s="7" t="n">
        <v>620000</v>
      </c>
      <c r="H41" s="38" t="n">
        <v>4.1</v>
      </c>
      <c r="I41" s="8" t="n">
        <v>-1.5</v>
      </c>
      <c r="J41" s="1" t="n">
        <f aca="false">J40</f>
        <v>4.891</v>
      </c>
      <c r="K41" s="0" t="n">
        <f aca="false">ABS(G41)</f>
        <v>620000</v>
      </c>
      <c r="L41" s="0" t="str">
        <f aca="false">IF(G41&gt;0,"BUY","SELL")</f>
        <v>BUY</v>
      </c>
      <c r="M41" s="0" t="str">
        <f aca="false">IF(E41="C","CALL","PUT")</f>
        <v>PUT</v>
      </c>
      <c r="N41" s="0" t="str">
        <f aca="false">CONCATENATE(L41," - ",M41)</f>
        <v>BUY - PUT</v>
      </c>
      <c r="O41" s="0" t="n">
        <f aca="false">I41+J41</f>
        <v>3.391</v>
      </c>
      <c r="P41" s="9" t="n">
        <f aca="false">IF(N41="SELL - PUT",IF(H41-O41&gt;0,0,(H41-O41)*K41),IF(N41="BUY - CALL",IF(O41-H41&gt;0,0,(H41-O41)*K41),IF(N41="SELL - CALL",IF(O41-H41&gt;0,0,(O41-H41)*K41),IF(N41="BUY - PUT",IF(H41-O41&gt;0,0,(O41-H41)*K41)))))</f>
        <v>0</v>
      </c>
    </row>
    <row r="42" customFormat="false" ht="12.75" hidden="false" customHeight="false" outlineLevel="0" collapsed="false">
      <c r="A42" s="19" t="s">
        <v>63</v>
      </c>
      <c r="B42" s="24" t="s">
        <v>528</v>
      </c>
      <c r="C42" s="25" t="s">
        <v>65</v>
      </c>
      <c r="D42" s="24" t="s">
        <v>20</v>
      </c>
      <c r="E42" s="24" t="s">
        <v>35</v>
      </c>
      <c r="F42" s="26" t="n">
        <v>37012</v>
      </c>
      <c r="G42" s="7" t="n">
        <v>310000</v>
      </c>
      <c r="H42" s="38" t="n">
        <v>4.1</v>
      </c>
      <c r="I42" s="8" t="n">
        <v>-1.5</v>
      </c>
      <c r="J42" s="1" t="n">
        <f aca="false">J41</f>
        <v>4.891</v>
      </c>
      <c r="K42" s="0" t="n">
        <f aca="false">ABS(G42)</f>
        <v>310000</v>
      </c>
      <c r="L42" s="0" t="str">
        <f aca="false">IF(G42&gt;0,"BUY","SELL")</f>
        <v>BUY</v>
      </c>
      <c r="M42" s="0" t="str">
        <f aca="false">IF(E42="C","CALL","PUT")</f>
        <v>PUT</v>
      </c>
      <c r="N42" s="0" t="str">
        <f aca="false">CONCATENATE(L42," - ",M42)</f>
        <v>BUY - PUT</v>
      </c>
      <c r="O42" s="0" t="n">
        <f aca="false">I42+J42</f>
        <v>3.391</v>
      </c>
      <c r="P42" s="9" t="n">
        <f aca="false">IF(N42="SELL - PUT",IF(H42-O42&gt;0,0,(H42-O42)*K42),IF(N42="BUY - CALL",IF(O42-H42&gt;0,0,(H42-O42)*K42),IF(N42="SELL - CALL",IF(O42-H42&gt;0,0,(O42-H42)*K42),IF(N42="BUY - PUT",IF(H42-O42&gt;0,0,(O42-H42)*K42)))))</f>
        <v>0</v>
      </c>
    </row>
    <row r="43" customFormat="false" ht="12.75" hidden="false" customHeight="false" outlineLevel="0" collapsed="false">
      <c r="A43" s="0" t="s">
        <v>63</v>
      </c>
      <c r="B43" s="24" t="s">
        <v>529</v>
      </c>
      <c r="C43" s="25" t="s">
        <v>65</v>
      </c>
      <c r="D43" s="24" t="s">
        <v>20</v>
      </c>
      <c r="E43" s="24" t="s">
        <v>35</v>
      </c>
      <c r="F43" s="26" t="n">
        <v>37012</v>
      </c>
      <c r="G43" s="7" t="n">
        <v>620000</v>
      </c>
      <c r="H43" s="38" t="n">
        <v>4.1</v>
      </c>
      <c r="I43" s="8" t="n">
        <v>-1.5</v>
      </c>
      <c r="J43" s="1" t="n">
        <f aca="false">J42</f>
        <v>4.891</v>
      </c>
      <c r="K43" s="0" t="n">
        <f aca="false">ABS(G43)</f>
        <v>620000</v>
      </c>
      <c r="L43" s="0" t="str">
        <f aca="false">IF(G43&gt;0,"BUY","SELL")</f>
        <v>BUY</v>
      </c>
      <c r="M43" s="0" t="str">
        <f aca="false">IF(E43="C","CALL","PUT")</f>
        <v>PUT</v>
      </c>
      <c r="N43" s="0" t="str">
        <f aca="false">CONCATENATE(L43," - ",M43)</f>
        <v>BUY - PUT</v>
      </c>
      <c r="O43" s="0" t="n">
        <f aca="false">I43+J43</f>
        <v>3.391</v>
      </c>
      <c r="P43" s="9" t="n">
        <f aca="false">IF(N43="SELL - PUT",IF(H43-O43&gt;0,0,(H43-O43)*K43),IF(N43="BUY - CALL",IF(O43-H43&gt;0,0,(H43-O43)*K43),IF(N43="SELL - CALL",IF(O43-H43&gt;0,0,(O43-H43)*K43),IF(N43="BUY - PUT",IF(H43-O43&gt;0,0,(O43-H43)*K43)))))</f>
        <v>0</v>
      </c>
    </row>
    <row r="44" customFormat="false" ht="12.75" hidden="false" customHeight="false" outlineLevel="0" collapsed="false">
      <c r="A44" s="0" t="s">
        <v>68</v>
      </c>
      <c r="B44" s="12" t="s">
        <v>530</v>
      </c>
      <c r="C44" s="25" t="s">
        <v>65</v>
      </c>
      <c r="D44" s="12" t="s">
        <v>20</v>
      </c>
      <c r="E44" s="12" t="s">
        <v>35</v>
      </c>
      <c r="F44" s="26" t="n">
        <v>37012</v>
      </c>
      <c r="G44" s="7" t="n">
        <v>2170000</v>
      </c>
      <c r="H44" s="38" t="n">
        <v>4.1</v>
      </c>
      <c r="I44" s="8" t="n">
        <v>-1</v>
      </c>
      <c r="J44" s="1" t="n">
        <f aca="false">J43</f>
        <v>4.891</v>
      </c>
      <c r="K44" s="0" t="n">
        <f aca="false">ABS(G44)</f>
        <v>2170000</v>
      </c>
      <c r="L44" s="0" t="str">
        <f aca="false">IF(G44&gt;0,"BUY","SELL")</f>
        <v>BUY</v>
      </c>
      <c r="M44" s="0" t="str">
        <f aca="false">IF(E44="C","CALL","PUT")</f>
        <v>PUT</v>
      </c>
      <c r="N44" s="0" t="str">
        <f aca="false">CONCATENATE(L44," - ",M44)</f>
        <v>BUY - PUT</v>
      </c>
      <c r="O44" s="0" t="n">
        <f aca="false">I44+J44</f>
        <v>3.891</v>
      </c>
      <c r="P44" s="9" t="n">
        <f aca="false">IF(N44="SELL - PUT",IF(H44-O44&gt;0,0,(H44-O44)*K44),IF(N44="BUY - CALL",IF(O44-H44&gt;0,0,(H44-O44)*K44),IF(N44="SELL - CALL",IF(O44-H44&gt;0,0,(O44-H44)*K44),IF(N44="BUY - PUT",IF(H44-O44&gt;0,0,(O44-H44)*K44)))))</f>
        <v>0</v>
      </c>
    </row>
    <row r="45" customFormat="false" ht="12.75" hidden="false" customHeight="false" outlineLevel="0" collapsed="false">
      <c r="A45" s="23" t="s">
        <v>170</v>
      </c>
      <c r="B45" s="24" t="s">
        <v>531</v>
      </c>
      <c r="C45" s="25" t="s">
        <v>88</v>
      </c>
      <c r="D45" s="24" t="s">
        <v>20</v>
      </c>
      <c r="E45" s="24" t="s">
        <v>21</v>
      </c>
      <c r="F45" s="26" t="n">
        <v>37012</v>
      </c>
      <c r="G45" s="7" t="n">
        <v>620000</v>
      </c>
      <c r="H45" s="38" t="n">
        <v>4.82</v>
      </c>
      <c r="I45" s="8" t="n">
        <v>-0.075</v>
      </c>
      <c r="J45" s="1" t="n">
        <f aca="false">J44</f>
        <v>4.891</v>
      </c>
      <c r="K45" s="0" t="n">
        <f aca="false">ABS(G45)</f>
        <v>620000</v>
      </c>
      <c r="L45" s="0" t="str">
        <f aca="false">IF(G45&gt;0,"BUY","SELL")</f>
        <v>BUY</v>
      </c>
      <c r="M45" s="0" t="str">
        <f aca="false">IF(E45="C","CALL","PUT")</f>
        <v>CALL</v>
      </c>
      <c r="N45" s="0" t="str">
        <f aca="false">CONCATENATE(L45," - ",M45)</f>
        <v>BUY - CALL</v>
      </c>
      <c r="O45" s="0" t="n">
        <f aca="false">I45+J45</f>
        <v>4.816</v>
      </c>
      <c r="P45" s="9" t="n">
        <f aca="false">IF(N45="SELL - PUT",IF(H45-O45&gt;0,0,(H45-O45)*K45),IF(N45="BUY - CALL",IF(O45-H45&gt;0,0,(H45-O45)*K45),IF(N45="SELL - CALL",IF(O45-H45&gt;0,0,(O45-H45)*K45),IF(N45="BUY - PUT",IF(H45-O45&gt;0,0,(O45-H45)*K45)))))</f>
        <v>2480.00000000028</v>
      </c>
    </row>
    <row r="46" customFormat="false" ht="12.75" hidden="false" customHeight="false" outlineLevel="0" collapsed="false">
      <c r="A46" s="23" t="s">
        <v>170</v>
      </c>
      <c r="B46" s="39" t="s">
        <v>532</v>
      </c>
      <c r="C46" s="40" t="s">
        <v>88</v>
      </c>
      <c r="D46" s="39" t="s">
        <v>20</v>
      </c>
      <c r="E46" s="39" t="s">
        <v>35</v>
      </c>
      <c r="F46" s="41" t="n">
        <v>37012</v>
      </c>
      <c r="G46" s="42" t="n">
        <v>620000</v>
      </c>
      <c r="H46" s="38" t="n">
        <v>4.82</v>
      </c>
      <c r="I46" s="8" t="n">
        <v>-0.075</v>
      </c>
      <c r="J46" s="1" t="n">
        <f aca="false">J45</f>
        <v>4.891</v>
      </c>
      <c r="K46" s="0" t="n">
        <f aca="false">ABS(G46)</f>
        <v>620000</v>
      </c>
      <c r="L46" s="0" t="str">
        <f aca="false">IF(G46&gt;0,"BUY","SELL")</f>
        <v>BUY</v>
      </c>
      <c r="M46" s="0" t="str">
        <f aca="false">IF(E46="C","CALL","PUT")</f>
        <v>PUT</v>
      </c>
      <c r="N46" s="0" t="str">
        <f aca="false">CONCATENATE(L46," - ",M46)</f>
        <v>BUY - PUT</v>
      </c>
      <c r="O46" s="0" t="n">
        <f aca="false">I46+J46</f>
        <v>4.816</v>
      </c>
      <c r="P46" s="9" t="n">
        <f aca="false">IF(N46="SELL - PUT",IF(H46-O46&gt;0,0,(H46-O46)*K46),IF(N46="BUY - CALL",IF(O46-H46&gt;0,0,(H46-O46)*K46),IF(N46="SELL - CALL",IF(O46-H46&gt;0,0,(O46-H46)*K46),IF(N46="BUY - PUT",IF(H46-O46&gt;0,0,(O46-H46)*K46)))))</f>
        <v>0</v>
      </c>
    </row>
    <row r="47" customFormat="false" ht="12.75" hidden="false" customHeight="false" outlineLevel="0" collapsed="false">
      <c r="A47" s="23" t="s">
        <v>86</v>
      </c>
      <c r="B47" s="0" t="s">
        <v>444</v>
      </c>
      <c r="C47" s="1" t="s">
        <v>445</v>
      </c>
      <c r="D47" s="0" t="s">
        <v>20</v>
      </c>
      <c r="E47" s="0" t="s">
        <v>35</v>
      </c>
      <c r="F47" s="2" t="n">
        <v>37012</v>
      </c>
      <c r="G47" s="7" t="n">
        <v>1000000</v>
      </c>
      <c r="H47" s="38" t="n">
        <v>5.29</v>
      </c>
      <c r="I47" s="8" t="n">
        <v>0.28</v>
      </c>
      <c r="J47" s="1" t="n">
        <f aca="false">J46</f>
        <v>4.891</v>
      </c>
      <c r="K47" s="0" t="n">
        <f aca="false">ABS(G47)</f>
        <v>1000000</v>
      </c>
      <c r="L47" s="0" t="str">
        <f aca="false">IF(G47&gt;0,"BUY","SELL")</f>
        <v>BUY</v>
      </c>
      <c r="M47" s="0" t="str">
        <f aca="false">IF(E47="C","CALL","PUT")</f>
        <v>PUT</v>
      </c>
      <c r="N47" s="0" t="str">
        <f aca="false">CONCATENATE(L47," - ",M47)</f>
        <v>BUY - PUT</v>
      </c>
      <c r="O47" s="0" t="n">
        <f aca="false">I47+J47</f>
        <v>5.171</v>
      </c>
      <c r="P47" s="9" t="n">
        <f aca="false">IF(N47="SELL - PUT",IF(H47-O47&gt;0,0,(H47-O47)*K47),IF(N47="BUY - CALL",IF(O47-H47&gt;0,0,(H47-O47)*K47),IF(N47="SELL - CALL",IF(O47-H47&gt;0,0,(O47-H47)*K47),IF(N47="BUY - PUT",IF(H47-O47&gt;0,0,(O47-H47)*K47)))))</f>
        <v>0</v>
      </c>
    </row>
    <row r="48" customFormat="false" ht="12.75" hidden="false" customHeight="false" outlineLevel="0" collapsed="false">
      <c r="A48" s="23" t="s">
        <v>446</v>
      </c>
      <c r="B48" s="43" t="s">
        <v>447</v>
      </c>
      <c r="C48" s="1" t="s">
        <v>96</v>
      </c>
      <c r="D48" s="1" t="s">
        <v>20</v>
      </c>
      <c r="E48" s="2" t="s">
        <v>21</v>
      </c>
      <c r="F48" s="2" t="n">
        <v>37012</v>
      </c>
      <c r="G48" s="7" t="n">
        <v>500000</v>
      </c>
      <c r="H48" s="38" t="n">
        <v>5.33</v>
      </c>
      <c r="I48" s="8" t="n">
        <v>0.3</v>
      </c>
      <c r="J48" s="1" t="n">
        <f aca="false">J47</f>
        <v>4.891</v>
      </c>
      <c r="K48" s="0" t="n">
        <f aca="false">ABS(G48)</f>
        <v>500000</v>
      </c>
      <c r="L48" s="0" t="str">
        <f aca="false">IF(G48&gt;0,"BUY","SELL")</f>
        <v>BUY</v>
      </c>
      <c r="M48" s="0" t="str">
        <f aca="false">IF(E48="C","CALL","PUT")</f>
        <v>CALL</v>
      </c>
      <c r="N48" s="0" t="str">
        <f aca="false">CONCATENATE(L48," - ",M48)</f>
        <v>BUY - CALL</v>
      </c>
      <c r="O48" s="0" t="n">
        <f aca="false">I48+J48</f>
        <v>5.191</v>
      </c>
      <c r="P48" s="9" t="n">
        <f aca="false">IF(N48="SELL - PUT",IF(H48-O48&gt;0,0,(H48-O48)*K48),IF(N48="BUY - CALL",IF(O48-H48&gt;0,0,(H48-O48)*K48),IF(N48="SELL - CALL",IF(O48-H48&gt;0,0,(O48-H48)*K48),IF(N48="BUY - PUT",IF(H48-O48&gt;0,0,(O48-H48)*K48)))))</f>
        <v>69500.0000000001</v>
      </c>
    </row>
    <row r="49" customFormat="false" ht="12.75" hidden="false" customHeight="false" outlineLevel="0" collapsed="false">
      <c r="A49" s="23" t="s">
        <v>30</v>
      </c>
      <c r="B49" s="0" t="s">
        <v>452</v>
      </c>
      <c r="C49" s="1" t="s">
        <v>96</v>
      </c>
      <c r="D49" s="0" t="s">
        <v>20</v>
      </c>
      <c r="E49" s="0" t="s">
        <v>21</v>
      </c>
      <c r="F49" s="2" t="n">
        <v>37012</v>
      </c>
      <c r="G49" s="7" t="n">
        <v>310000</v>
      </c>
      <c r="H49" s="38" t="n">
        <v>5.33</v>
      </c>
      <c r="I49" s="8" t="n">
        <v>0.5</v>
      </c>
      <c r="J49" s="1" t="n">
        <f aca="false">J48</f>
        <v>4.891</v>
      </c>
      <c r="K49" s="0" t="n">
        <f aca="false">ABS(G49)</f>
        <v>310000</v>
      </c>
      <c r="L49" s="0" t="str">
        <f aca="false">IF(G49&gt;0,"BUY","SELL")</f>
        <v>BUY</v>
      </c>
      <c r="M49" s="0" t="str">
        <f aca="false">IF(E49="C","CALL","PUT")</f>
        <v>CALL</v>
      </c>
      <c r="N49" s="0" t="str">
        <f aca="false">CONCATENATE(L49," - ",M49)</f>
        <v>BUY - CALL</v>
      </c>
      <c r="O49" s="0" t="n">
        <f aca="false">I49+J49</f>
        <v>5.391</v>
      </c>
      <c r="P49" s="9" t="n">
        <f aca="false">IF(N49="SELL - PUT",IF(H49-O49&gt;0,0,(H49-O49)*K49),IF(N49="BUY - CALL",IF(O49-H49&gt;0,0,(H49-O49)*K49),IF(N49="SELL - CALL",IF(O49-H49&gt;0,0,(O49-H49)*K49),IF(N49="BUY - PUT",IF(H49-O49&gt;0,0,(O49-H49)*K49)))))</f>
        <v>0</v>
      </c>
    </row>
    <row r="50" customFormat="false" ht="12.75" hidden="false" customHeight="false" outlineLevel="0" collapsed="false">
      <c r="A50" s="19" t="s">
        <v>86</v>
      </c>
      <c r="B50" s="0" t="s">
        <v>454</v>
      </c>
      <c r="C50" s="1" t="s">
        <v>96</v>
      </c>
      <c r="D50" s="0" t="s">
        <v>20</v>
      </c>
      <c r="E50" s="0" t="s">
        <v>35</v>
      </c>
      <c r="F50" s="2" t="n">
        <v>37012</v>
      </c>
      <c r="G50" s="7" t="n">
        <v>310000</v>
      </c>
      <c r="H50" s="38" t="n">
        <v>5.33</v>
      </c>
      <c r="I50" s="11" t="n">
        <v>0.3</v>
      </c>
      <c r="J50" s="1" t="n">
        <f aca="false">J49</f>
        <v>4.891</v>
      </c>
      <c r="K50" s="0" t="n">
        <f aca="false">ABS(G50)</f>
        <v>310000</v>
      </c>
      <c r="L50" s="0" t="str">
        <f aca="false">IF(G50&gt;0,"BUY","SELL")</f>
        <v>BUY</v>
      </c>
      <c r="M50" s="0" t="str">
        <f aca="false">IF(E50="C","CALL","PUT")</f>
        <v>PUT</v>
      </c>
      <c r="N50" s="0" t="str">
        <f aca="false">CONCATENATE(L50," - ",M50)</f>
        <v>BUY - PUT</v>
      </c>
      <c r="O50" s="0" t="n">
        <f aca="false">I50+J50</f>
        <v>5.191</v>
      </c>
      <c r="P50" s="9" t="n">
        <f aca="false">IF(N50="SELL - PUT",IF(H50-O50&gt;0,0,(H50-O50)*K50),IF(N50="BUY - CALL",IF(O50-H50&gt;0,0,(H50-O50)*K50),IF(N50="SELL - CALL",IF(O50-H50&gt;0,0,(O50-H50)*K50),IF(N50="BUY - PUT",IF(H50-O50&gt;0,0,(O50-H50)*K50)))))</f>
        <v>0</v>
      </c>
    </row>
    <row r="51" customFormat="false" ht="12.75" hidden="false" customHeight="false" outlineLevel="0" collapsed="false">
      <c r="A51" s="0" t="s">
        <v>41</v>
      </c>
      <c r="B51" s="0" t="s">
        <v>456</v>
      </c>
      <c r="C51" s="1" t="s">
        <v>96</v>
      </c>
      <c r="D51" s="0" t="s">
        <v>20</v>
      </c>
      <c r="E51" s="0" t="s">
        <v>21</v>
      </c>
      <c r="F51" s="2" t="n">
        <v>37012</v>
      </c>
      <c r="G51" s="7" t="n">
        <v>500000</v>
      </c>
      <c r="H51" s="38" t="n">
        <v>5.33</v>
      </c>
      <c r="I51" s="11" t="n">
        <v>0.5</v>
      </c>
      <c r="J51" s="1" t="n">
        <f aca="false">J50</f>
        <v>4.891</v>
      </c>
      <c r="K51" s="0" t="n">
        <f aca="false">ABS(G51)</f>
        <v>500000</v>
      </c>
      <c r="L51" s="0" t="str">
        <f aca="false">IF(G51&gt;0,"BUY","SELL")</f>
        <v>BUY</v>
      </c>
      <c r="M51" s="0" t="str">
        <f aca="false">IF(E51="C","CALL","PUT")</f>
        <v>CALL</v>
      </c>
      <c r="N51" s="0" t="str">
        <f aca="false">CONCATENATE(L51," - ",M51)</f>
        <v>BUY - CALL</v>
      </c>
      <c r="O51" s="0" t="n">
        <f aca="false">I51+J51</f>
        <v>5.391</v>
      </c>
      <c r="P51" s="9" t="n">
        <f aca="false">IF(N51="SELL - PUT",IF(H51-O51&gt;0,0,(H51-O51)*K51),IF(N51="BUY - CALL",IF(O51-H51&gt;0,0,(H51-O51)*K51),IF(N51="SELL - CALL",IF(O51-H51&gt;0,0,(O51-H51)*K51),IF(N51="BUY - PUT",IF(H51-O51&gt;0,0,(O51-H51)*K51)))))</f>
        <v>0</v>
      </c>
    </row>
    <row r="52" customFormat="false" ht="12.75" hidden="false" customHeight="false" outlineLevel="0" collapsed="false">
      <c r="A52" s="0" t="s">
        <v>41</v>
      </c>
      <c r="B52" s="0" t="s">
        <v>457</v>
      </c>
      <c r="C52" s="1" t="s">
        <v>96</v>
      </c>
      <c r="D52" s="0" t="s">
        <v>20</v>
      </c>
      <c r="E52" s="0" t="s">
        <v>35</v>
      </c>
      <c r="F52" s="2" t="n">
        <v>37012</v>
      </c>
      <c r="G52" s="7" t="n">
        <v>1000000</v>
      </c>
      <c r="H52" s="38" t="n">
        <v>5.33</v>
      </c>
      <c r="I52" s="11" t="n">
        <v>0.3</v>
      </c>
      <c r="J52" s="1" t="n">
        <f aca="false">J51</f>
        <v>4.891</v>
      </c>
      <c r="K52" s="0" t="n">
        <f aca="false">ABS(G52)</f>
        <v>1000000</v>
      </c>
      <c r="L52" s="0" t="str">
        <f aca="false">IF(G52&gt;0,"BUY","SELL")</f>
        <v>BUY</v>
      </c>
      <c r="M52" s="0" t="str">
        <f aca="false">IF(E52="C","CALL","PUT")</f>
        <v>PUT</v>
      </c>
      <c r="N52" s="0" t="str">
        <f aca="false">CONCATENATE(L52," - ",M52)</f>
        <v>BUY - PUT</v>
      </c>
      <c r="O52" s="0" t="n">
        <f aca="false">I52+J52</f>
        <v>5.191</v>
      </c>
      <c r="P52" s="9" t="n">
        <f aca="false">IF(N52="SELL - PUT",IF(H52-O52&gt;0,0,(H52-O52)*K52),IF(N52="BUY - CALL",IF(O52-H52&gt;0,0,(H52-O52)*K52),IF(N52="SELL - CALL",IF(O52-H52&gt;0,0,(O52-H52)*K52),IF(N52="BUY - PUT",IF(H52-O52&gt;0,0,(O52-H52)*K52)))))</f>
        <v>0</v>
      </c>
    </row>
    <row r="53" customFormat="false" ht="12.75" hidden="false" customHeight="false" outlineLevel="0" collapsed="false">
      <c r="A53" s="0" t="s">
        <v>30</v>
      </c>
      <c r="B53" s="0" t="s">
        <v>458</v>
      </c>
      <c r="C53" s="1" t="s">
        <v>96</v>
      </c>
      <c r="D53" s="0" t="s">
        <v>20</v>
      </c>
      <c r="E53" s="0" t="s">
        <v>21</v>
      </c>
      <c r="F53" s="2" t="n">
        <v>37012</v>
      </c>
      <c r="G53" s="7" t="n">
        <v>500000</v>
      </c>
      <c r="H53" s="38" t="n">
        <v>5.33</v>
      </c>
      <c r="I53" s="11" t="n">
        <v>0.42</v>
      </c>
      <c r="J53" s="1" t="n">
        <f aca="false">J52</f>
        <v>4.891</v>
      </c>
      <c r="K53" s="0" t="n">
        <f aca="false">ABS(G53)</f>
        <v>500000</v>
      </c>
      <c r="L53" s="0" t="str">
        <f aca="false">IF(G53&gt;0,"BUY","SELL")</f>
        <v>BUY</v>
      </c>
      <c r="M53" s="0" t="str">
        <f aca="false">IF(E53="C","CALL","PUT")</f>
        <v>CALL</v>
      </c>
      <c r="N53" s="0" t="str">
        <f aca="false">CONCATENATE(L53," - ",M53)</f>
        <v>BUY - CALL</v>
      </c>
      <c r="O53" s="0" t="n">
        <f aca="false">I53+J53</f>
        <v>5.311</v>
      </c>
      <c r="P53" s="9" t="n">
        <f aca="false">IF(N53="SELL - PUT",IF(H53-O53&gt;0,0,(H53-O53)*K53),IF(N53="BUY - CALL",IF(O53-H53&gt;0,0,(H53-O53)*K53),IF(N53="SELL - CALL",IF(O53-H53&gt;0,0,(O53-H53)*K53),IF(N53="BUY - PUT",IF(H53-O53&gt;0,0,(O53-H53)*K53)))))</f>
        <v>9500.00000000006</v>
      </c>
    </row>
    <row r="54" customFormat="false" ht="12.75" hidden="false" customHeight="false" outlineLevel="0" collapsed="false">
      <c r="A54" s="0" t="s">
        <v>30</v>
      </c>
      <c r="B54" s="0" t="s">
        <v>459</v>
      </c>
      <c r="C54" s="1" t="s">
        <v>96</v>
      </c>
      <c r="D54" s="0" t="s">
        <v>20</v>
      </c>
      <c r="E54" s="0" t="s">
        <v>35</v>
      </c>
      <c r="F54" s="2" t="n">
        <v>37012</v>
      </c>
      <c r="G54" s="7" t="n">
        <v>500000</v>
      </c>
      <c r="H54" s="38" t="n">
        <v>5.33</v>
      </c>
      <c r="I54" s="36" t="n">
        <v>0.42</v>
      </c>
      <c r="J54" s="1" t="n">
        <f aca="false">J53</f>
        <v>4.891</v>
      </c>
      <c r="K54" s="0" t="n">
        <f aca="false">ABS(G54)</f>
        <v>500000</v>
      </c>
      <c r="L54" s="0" t="str">
        <f aca="false">IF(G54&gt;0,"BUY","SELL")</f>
        <v>BUY</v>
      </c>
      <c r="M54" s="0" t="str">
        <f aca="false">IF(E54="C","CALL","PUT")</f>
        <v>PUT</v>
      </c>
      <c r="N54" s="0" t="str">
        <f aca="false">CONCATENATE(L54," - ",M54)</f>
        <v>BUY - PUT</v>
      </c>
      <c r="O54" s="0" t="n">
        <f aca="false">I54+J54</f>
        <v>5.311</v>
      </c>
      <c r="P54" s="9" t="n">
        <f aca="false">IF(N54="SELL - PUT",IF(H54-O54&gt;0,0,(H54-O54)*K54),IF(N54="BUY - CALL",IF(O54-H54&gt;0,0,(H54-O54)*K54),IF(N54="SELL - CALL",IF(O54-H54&gt;0,0,(O54-H54)*K54),IF(N54="BUY - PUT",IF(H54-O54&gt;0,0,(O54-H54)*K54)))))</f>
        <v>0</v>
      </c>
    </row>
    <row r="55" customFormat="false" ht="12.75" hidden="false" customHeight="false" outlineLevel="0" collapsed="false">
      <c r="A55" s="0" t="s">
        <v>41</v>
      </c>
      <c r="B55" s="0" t="s">
        <v>460</v>
      </c>
      <c r="C55" s="1" t="s">
        <v>96</v>
      </c>
      <c r="D55" s="0" t="s">
        <v>20</v>
      </c>
      <c r="E55" s="0" t="s">
        <v>21</v>
      </c>
      <c r="F55" s="2" t="n">
        <v>37012</v>
      </c>
      <c r="G55" s="7" t="n">
        <v>310000</v>
      </c>
      <c r="H55" s="38" t="n">
        <v>5.33</v>
      </c>
      <c r="I55" s="11" t="n">
        <v>0.5</v>
      </c>
      <c r="J55" s="1" t="n">
        <f aca="false">J54</f>
        <v>4.891</v>
      </c>
      <c r="K55" s="0" t="n">
        <f aca="false">ABS(G55)</f>
        <v>310000</v>
      </c>
      <c r="L55" s="0" t="str">
        <f aca="false">IF(G55&gt;0,"BUY","SELL")</f>
        <v>BUY</v>
      </c>
      <c r="M55" s="0" t="str">
        <f aca="false">IF(E55="C","CALL","PUT")</f>
        <v>CALL</v>
      </c>
      <c r="N55" s="0" t="str">
        <f aca="false">CONCATENATE(L55," - ",M55)</f>
        <v>BUY - CALL</v>
      </c>
      <c r="O55" s="0" t="n">
        <f aca="false">I55+J55</f>
        <v>5.391</v>
      </c>
      <c r="P55" s="9" t="n">
        <f aca="false">IF(N55="SELL - PUT",IF(H55-O55&gt;0,0,(H55-O55)*K55),IF(N55="BUY - CALL",IF(O55-H55&gt;0,0,(H55-O55)*K55),IF(N55="SELL - CALL",IF(O55-H55&gt;0,0,(O55-H55)*K55),IF(N55="BUY - PUT",IF(H55-O55&gt;0,0,(O55-H55)*K55)))))</f>
        <v>0</v>
      </c>
    </row>
    <row r="56" customFormat="false" ht="12.75" hidden="false" customHeight="false" outlineLevel="0" collapsed="false">
      <c r="A56" s="19" t="s">
        <v>102</v>
      </c>
      <c r="B56" s="0" t="s">
        <v>461</v>
      </c>
      <c r="C56" s="1" t="s">
        <v>96</v>
      </c>
      <c r="D56" s="0" t="s">
        <v>20</v>
      </c>
      <c r="E56" s="0" t="s">
        <v>35</v>
      </c>
      <c r="F56" s="2" t="n">
        <v>37012</v>
      </c>
      <c r="G56" s="7" t="n">
        <v>500000</v>
      </c>
      <c r="H56" s="38" t="n">
        <v>5.33</v>
      </c>
      <c r="I56" s="8" t="n">
        <v>0.3</v>
      </c>
      <c r="J56" s="1" t="n">
        <f aca="false">J55</f>
        <v>4.891</v>
      </c>
      <c r="K56" s="0" t="n">
        <f aca="false">ABS(G56)</f>
        <v>500000</v>
      </c>
      <c r="L56" s="0" t="str">
        <f aca="false">IF(G56&gt;0,"BUY","SELL")</f>
        <v>BUY</v>
      </c>
      <c r="M56" s="0" t="str">
        <f aca="false">IF(E56="C","CALL","PUT")</f>
        <v>PUT</v>
      </c>
      <c r="N56" s="0" t="str">
        <f aca="false">CONCATENATE(L56," - ",M56)</f>
        <v>BUY - PUT</v>
      </c>
      <c r="O56" s="0" t="n">
        <f aca="false">I56+J56</f>
        <v>5.191</v>
      </c>
      <c r="P56" s="9" t="n">
        <f aca="false">IF(N56="SELL - PUT",IF(H56-O56&gt;0,0,(H56-O56)*K56),IF(N56="BUY - CALL",IF(O56-H56&gt;0,0,(H56-O56)*K56),IF(N56="SELL - CALL",IF(O56-H56&gt;0,0,(O56-H56)*K56),IF(N56="BUY - PUT",IF(H56-O56&gt;0,0,(O56-H56)*K56)))))</f>
        <v>0</v>
      </c>
    </row>
    <row r="57" customFormat="false" ht="12.75" hidden="false" customHeight="false" outlineLevel="0" collapsed="false">
      <c r="A57" s="19" t="s">
        <v>63</v>
      </c>
      <c r="B57" s="0" t="s">
        <v>462</v>
      </c>
      <c r="C57" s="1" t="s">
        <v>96</v>
      </c>
      <c r="D57" s="0" t="s">
        <v>20</v>
      </c>
      <c r="E57" s="0" t="s">
        <v>35</v>
      </c>
      <c r="F57" s="2" t="n">
        <v>37012</v>
      </c>
      <c r="G57" s="7" t="n">
        <v>-500000</v>
      </c>
      <c r="H57" s="38" t="n">
        <v>5.33</v>
      </c>
      <c r="I57" s="11" t="n">
        <v>0.3</v>
      </c>
      <c r="J57" s="1" t="n">
        <f aca="false">J56</f>
        <v>4.891</v>
      </c>
      <c r="K57" s="0" t="n">
        <f aca="false">ABS(G57)</f>
        <v>500000</v>
      </c>
      <c r="L57" s="0" t="str">
        <f aca="false">IF(G57&gt;0,"BUY","SELL")</f>
        <v>SELL</v>
      </c>
      <c r="M57" s="0" t="str">
        <f aca="false">IF(E57="C","CALL","PUT")</f>
        <v>PUT</v>
      </c>
      <c r="N57" s="0" t="str">
        <f aca="false">CONCATENATE(L57," - ",M57)</f>
        <v>SELL - PUT</v>
      </c>
      <c r="O57" s="0" t="n">
        <f aca="false">I57+J57</f>
        <v>5.191</v>
      </c>
      <c r="P57" s="9" t="n">
        <f aca="false">IF(N57="SELL - PUT",IF(H57-O57&gt;0,0,(H57-O57)*K57),IF(N57="BUY - CALL",IF(O57-H57&gt;0,0,(H57-O57)*K57),IF(N57="SELL - CALL",IF(O57-H57&gt;0,0,(O57-H57)*K57),IF(N57="BUY - PUT",IF(H57-O57&gt;0,0,(O57-H57)*K57)))))</f>
        <v>0</v>
      </c>
    </row>
    <row r="58" customFormat="false" ht="12.75" hidden="false" customHeight="false" outlineLevel="0" collapsed="false">
      <c r="A58" s="0" t="s">
        <v>316</v>
      </c>
      <c r="B58" s="0" t="s">
        <v>533</v>
      </c>
      <c r="C58" s="1" t="s">
        <v>96</v>
      </c>
      <c r="D58" s="0" t="s">
        <v>20</v>
      </c>
      <c r="E58" s="0" t="s">
        <v>21</v>
      </c>
      <c r="F58" s="2" t="n">
        <v>37012</v>
      </c>
      <c r="G58" s="7" t="n">
        <v>-500000</v>
      </c>
      <c r="H58" s="38" t="n">
        <v>5.33</v>
      </c>
      <c r="I58" s="11" t="n">
        <v>1</v>
      </c>
      <c r="J58" s="1" t="n">
        <f aca="false">J57</f>
        <v>4.891</v>
      </c>
      <c r="K58" s="0" t="n">
        <f aca="false">ABS(G58)</f>
        <v>500000</v>
      </c>
      <c r="L58" s="0" t="str">
        <f aca="false">IF(G58&gt;0,"BUY","SELL")</f>
        <v>SELL</v>
      </c>
      <c r="M58" s="0" t="str">
        <f aca="false">IF(E58="C","CALL","PUT")</f>
        <v>CALL</v>
      </c>
      <c r="N58" s="0" t="str">
        <f aca="false">CONCATENATE(L58," - ",M58)</f>
        <v>SELL - CALL</v>
      </c>
      <c r="O58" s="0" t="n">
        <f aca="false">I58+J58</f>
        <v>5.891</v>
      </c>
      <c r="P58" s="9" t="n">
        <f aca="false">IF(N58="SELL - PUT",IF(H58-O58&gt;0,0,(H58-O58)*K58),IF(N58="BUY - CALL",IF(O58-H58&gt;0,0,(H58-O58)*K58),IF(N58="SELL - CALL",IF(O58-H58&gt;0,0,(O58-H58)*K58),IF(N58="BUY - PUT",IF(H58-O58&gt;0,0,(O58-H58)*K58)))))</f>
        <v>0</v>
      </c>
    </row>
    <row r="59" customFormat="false" ht="12.75" hidden="false" customHeight="false" outlineLevel="0" collapsed="false">
      <c r="A59" s="0" t="s">
        <v>316</v>
      </c>
      <c r="B59" s="0" t="s">
        <v>463</v>
      </c>
      <c r="C59" s="1" t="s">
        <v>96</v>
      </c>
      <c r="D59" s="0" t="s">
        <v>20</v>
      </c>
      <c r="E59" s="0" t="s">
        <v>21</v>
      </c>
      <c r="F59" s="2" t="n">
        <v>37012</v>
      </c>
      <c r="G59" s="7" t="n">
        <v>-1500000</v>
      </c>
      <c r="H59" s="38" t="n">
        <v>5.33</v>
      </c>
      <c r="I59" s="11" t="n">
        <v>1</v>
      </c>
      <c r="J59" s="1" t="n">
        <f aca="false">J58</f>
        <v>4.891</v>
      </c>
      <c r="K59" s="0" t="n">
        <f aca="false">ABS(G59)</f>
        <v>1500000</v>
      </c>
      <c r="L59" s="0" t="str">
        <f aca="false">IF(G59&gt;0,"BUY","SELL")</f>
        <v>SELL</v>
      </c>
      <c r="M59" s="0" t="str">
        <f aca="false">IF(E59="C","CALL","PUT")</f>
        <v>CALL</v>
      </c>
      <c r="N59" s="0" t="str">
        <f aca="false">CONCATENATE(L59," - ",M59)</f>
        <v>SELL - CALL</v>
      </c>
      <c r="O59" s="0" t="n">
        <f aca="false">I59+J59</f>
        <v>5.891</v>
      </c>
      <c r="P59" s="9" t="n">
        <f aca="false">IF(N59="SELL - PUT",IF(H59-O59&gt;0,0,(H59-O59)*K59),IF(N59="BUY - CALL",IF(O59-H59&gt;0,0,(H59-O59)*K59),IF(N59="SELL - CALL",IF(O59-H59&gt;0,0,(O59-H59)*K59),IF(N59="BUY - PUT",IF(H59-O59&gt;0,0,(O59-H59)*K59)))))</f>
        <v>0</v>
      </c>
    </row>
    <row r="60" customFormat="false" ht="12.75" hidden="false" customHeight="false" outlineLevel="0" collapsed="false">
      <c r="A60" s="23" t="s">
        <v>102</v>
      </c>
      <c r="B60" s="24" t="s">
        <v>466</v>
      </c>
      <c r="C60" s="25" t="s">
        <v>96</v>
      </c>
      <c r="D60" s="24" t="s">
        <v>20</v>
      </c>
      <c r="E60" s="24" t="s">
        <v>21</v>
      </c>
      <c r="F60" s="26" t="n">
        <v>37012</v>
      </c>
      <c r="G60" s="7" t="n">
        <v>2000000</v>
      </c>
      <c r="H60" s="38" t="n">
        <v>5.33</v>
      </c>
      <c r="I60" s="11" t="n">
        <v>0.8</v>
      </c>
      <c r="J60" s="1" t="n">
        <f aca="false">J59</f>
        <v>4.891</v>
      </c>
      <c r="K60" s="0" t="n">
        <f aca="false">ABS(G60)</f>
        <v>2000000</v>
      </c>
      <c r="L60" s="0" t="str">
        <f aca="false">IF(G60&gt;0,"BUY","SELL")</f>
        <v>BUY</v>
      </c>
      <c r="M60" s="0" t="str">
        <f aca="false">IF(E60="C","CALL","PUT")</f>
        <v>CALL</v>
      </c>
      <c r="N60" s="0" t="str">
        <f aca="false">CONCATENATE(L60," - ",M60)</f>
        <v>BUY - CALL</v>
      </c>
      <c r="O60" s="0" t="n">
        <f aca="false">I60+J60</f>
        <v>5.691</v>
      </c>
      <c r="P60" s="9" t="n">
        <f aca="false">IF(N60="SELL - PUT",IF(H60-O60&gt;0,0,(H60-O60)*K60),IF(N60="BUY - CALL",IF(O60-H60&gt;0,0,(H60-O60)*K60),IF(N60="SELL - CALL",IF(O60-H60&gt;0,0,(O60-H60)*K60),IF(N60="BUY - PUT",IF(H60-O60&gt;0,0,(O60-H60)*K60)))))</f>
        <v>0</v>
      </c>
    </row>
    <row r="61" customFormat="false" ht="12.75" hidden="false" customHeight="false" outlineLevel="0" collapsed="false">
      <c r="A61" s="23" t="s">
        <v>411</v>
      </c>
      <c r="B61" s="0" t="s">
        <v>467</v>
      </c>
      <c r="C61" s="1" t="s">
        <v>223</v>
      </c>
      <c r="D61" s="0" t="s">
        <v>20</v>
      </c>
      <c r="E61" s="0" t="s">
        <v>21</v>
      </c>
      <c r="F61" s="2" t="n">
        <v>37012</v>
      </c>
      <c r="G61" s="7" t="n">
        <v>-620000</v>
      </c>
      <c r="H61" s="38" t="n">
        <v>5.14</v>
      </c>
      <c r="I61" s="11" t="n">
        <v>0.3</v>
      </c>
      <c r="J61" s="1" t="n">
        <f aca="false">J60</f>
        <v>4.891</v>
      </c>
      <c r="K61" s="0" t="n">
        <f aca="false">ABS(G61)</f>
        <v>620000</v>
      </c>
      <c r="L61" s="0" t="str">
        <f aca="false">IF(G61&gt;0,"BUY","SELL")</f>
        <v>SELL</v>
      </c>
      <c r="M61" s="0" t="str">
        <f aca="false">IF(E61="C","CALL","PUT")</f>
        <v>CALL</v>
      </c>
      <c r="N61" s="0" t="str">
        <f aca="false">CONCATENATE(L61," - ",M61)</f>
        <v>SELL - CALL</v>
      </c>
      <c r="O61" s="0" t="n">
        <f aca="false">I61+J61</f>
        <v>5.191</v>
      </c>
      <c r="P61" s="9" t="n">
        <f aca="false">IF(N61="SELL - PUT",IF(H61-O61&gt;0,0,(H61-O61)*K61),IF(N61="BUY - CALL",IF(O61-H61&gt;0,0,(H61-O61)*K61),IF(N61="SELL - CALL",IF(O61-H61&gt;0,0,(O61-H61)*K61),IF(N61="BUY - PUT",IF(H61-O61&gt;0,0,(O61-H61)*K61)))))</f>
        <v>0</v>
      </c>
    </row>
    <row r="62" customFormat="false" ht="12.75" hidden="false" customHeight="false" outlineLevel="0" collapsed="false">
      <c r="A62" s="23" t="s">
        <v>411</v>
      </c>
      <c r="B62" s="24" t="s">
        <v>534</v>
      </c>
      <c r="C62" s="25" t="s">
        <v>223</v>
      </c>
      <c r="D62" s="24" t="s">
        <v>20</v>
      </c>
      <c r="E62" s="24" t="s">
        <v>21</v>
      </c>
      <c r="F62" s="26" t="n">
        <v>37012</v>
      </c>
      <c r="G62" s="7" t="n">
        <v>-620000</v>
      </c>
      <c r="H62" s="38" t="n">
        <v>5.14</v>
      </c>
      <c r="I62" s="11" t="n">
        <v>0.27</v>
      </c>
      <c r="J62" s="1" t="n">
        <f aca="false">J61</f>
        <v>4.891</v>
      </c>
      <c r="K62" s="0" t="n">
        <f aca="false">ABS(G62)</f>
        <v>620000</v>
      </c>
      <c r="L62" s="0" t="str">
        <f aca="false">IF(G62&gt;0,"BUY","SELL")</f>
        <v>SELL</v>
      </c>
      <c r="M62" s="0" t="str">
        <f aca="false">IF(E62="C","CALL","PUT")</f>
        <v>CALL</v>
      </c>
      <c r="N62" s="0" t="str">
        <f aca="false">CONCATENATE(L62," - ",M62)</f>
        <v>SELL - CALL</v>
      </c>
      <c r="O62" s="0" t="n">
        <f aca="false">I62+J62</f>
        <v>5.161</v>
      </c>
      <c r="P62" s="9" t="n">
        <f aca="false">IF(N62="SELL - PUT",IF(H62-O62&gt;0,0,(H62-O62)*K62),IF(N62="BUY - CALL",IF(O62-H62&gt;0,0,(H62-O62)*K62),IF(N62="SELL - CALL",IF(O62-H62&gt;0,0,(O62-H62)*K62),IF(N62="BUY - PUT",IF(H62-O62&gt;0,0,(O62-H62)*K62)))))</f>
        <v>0</v>
      </c>
    </row>
    <row r="63" customFormat="false" ht="12.75" hidden="false" customHeight="false" outlineLevel="0" collapsed="false">
      <c r="A63" s="23" t="s">
        <v>226</v>
      </c>
      <c r="B63" s="0" t="s">
        <v>468</v>
      </c>
      <c r="C63" s="1" t="s">
        <v>228</v>
      </c>
      <c r="D63" s="0" t="s">
        <v>20</v>
      </c>
      <c r="E63" s="0" t="s">
        <v>21</v>
      </c>
      <c r="F63" s="2" t="n">
        <v>37012</v>
      </c>
      <c r="G63" s="7" t="n">
        <v>620000</v>
      </c>
      <c r="H63" s="38" t="n">
        <v>5.03</v>
      </c>
      <c r="I63" s="11" t="n">
        <v>0.065</v>
      </c>
      <c r="J63" s="1" t="n">
        <f aca="false">J62</f>
        <v>4.891</v>
      </c>
      <c r="K63" s="0" t="n">
        <f aca="false">ABS(G63)</f>
        <v>620000</v>
      </c>
      <c r="L63" s="0" t="str">
        <f aca="false">IF(G63&gt;0,"BUY","SELL")</f>
        <v>BUY</v>
      </c>
      <c r="M63" s="0" t="str">
        <f aca="false">IF(E63="C","CALL","PUT")</f>
        <v>CALL</v>
      </c>
      <c r="N63" s="0" t="str">
        <f aca="false">CONCATENATE(L63," - ",M63)</f>
        <v>BUY - CALL</v>
      </c>
      <c r="O63" s="0" t="n">
        <f aca="false">I63+J63</f>
        <v>4.956</v>
      </c>
      <c r="P63" s="9" t="n">
        <f aca="false">IF(N63="SELL - PUT",IF(H63-O63&gt;0,0,(H63-O63)*K63),IF(N63="BUY - CALL",IF(O63-H63&gt;0,0,(H63-O63)*K63),IF(N63="SELL - CALL",IF(O63-H63&gt;0,0,(O63-H63)*K63),IF(N63="BUY - PUT",IF(H63-O63&gt;0,0,(O63-H63)*K63)))))</f>
        <v>45879.9999999999</v>
      </c>
    </row>
    <row r="64" customFormat="false" ht="12.75" hidden="false" customHeight="false" outlineLevel="0" collapsed="false">
      <c r="A64" s="23" t="s">
        <v>102</v>
      </c>
      <c r="B64" s="0" t="s">
        <v>469</v>
      </c>
      <c r="C64" s="1" t="s">
        <v>228</v>
      </c>
      <c r="D64" s="0" t="s">
        <v>20</v>
      </c>
      <c r="E64" s="0" t="s">
        <v>35</v>
      </c>
      <c r="F64" s="2" t="n">
        <v>37012</v>
      </c>
      <c r="G64" s="7" t="n">
        <v>-1000000</v>
      </c>
      <c r="H64" s="38" t="n">
        <v>5.03</v>
      </c>
      <c r="I64" s="11" t="n">
        <v>0.05</v>
      </c>
      <c r="J64" s="1" t="n">
        <f aca="false">J63</f>
        <v>4.891</v>
      </c>
      <c r="K64" s="0" t="n">
        <f aca="false">ABS(G64)</f>
        <v>1000000</v>
      </c>
      <c r="L64" s="0" t="str">
        <f aca="false">IF(G64&gt;0,"BUY","SELL")</f>
        <v>SELL</v>
      </c>
      <c r="M64" s="0" t="str">
        <f aca="false">IF(E64="C","CALL","PUT")</f>
        <v>PUT</v>
      </c>
      <c r="N64" s="0" t="str">
        <f aca="false">CONCATENATE(L64," - ",M64)</f>
        <v>SELL - PUT</v>
      </c>
      <c r="O64" s="0" t="n">
        <f aca="false">I64+J64</f>
        <v>4.941</v>
      </c>
      <c r="P64" s="9" t="n">
        <f aca="false">IF(N64="SELL - PUT",IF(H64-O64&gt;0,0,(H64-O64)*K64),IF(N64="BUY - CALL",IF(O64-H64&gt;0,0,(H64-O64)*K64),IF(N64="SELL - CALL",IF(O64-H64&gt;0,0,(O64-H64)*K64),IF(N64="BUY - PUT",IF(H64-O64&gt;0,0,(O64-H64)*K64)))))</f>
        <v>0</v>
      </c>
    </row>
    <row r="65" customFormat="false" ht="12.75" hidden="false" customHeight="false" outlineLevel="0" collapsed="false">
      <c r="A65" s="23" t="s">
        <v>411</v>
      </c>
      <c r="B65" s="44" t="s">
        <v>470</v>
      </c>
      <c r="C65" s="45" t="s">
        <v>228</v>
      </c>
      <c r="D65" s="44" t="s">
        <v>20</v>
      </c>
      <c r="E65" s="44" t="s">
        <v>21</v>
      </c>
      <c r="F65" s="46" t="n">
        <v>37012</v>
      </c>
      <c r="G65" s="42" t="n">
        <v>500000</v>
      </c>
      <c r="H65" s="38" t="n">
        <v>5.03</v>
      </c>
      <c r="I65" s="11" t="n">
        <v>0.2</v>
      </c>
      <c r="J65" s="1" t="n">
        <f aca="false">J64</f>
        <v>4.891</v>
      </c>
      <c r="K65" s="0" t="n">
        <f aca="false">ABS(G65)</f>
        <v>500000</v>
      </c>
      <c r="L65" s="0" t="str">
        <f aca="false">IF(G65&gt;0,"BUY","SELL")</f>
        <v>BUY</v>
      </c>
      <c r="M65" s="0" t="str">
        <f aca="false">IF(E65="C","CALL","PUT")</f>
        <v>CALL</v>
      </c>
      <c r="N65" s="0" t="str">
        <f aca="false">CONCATENATE(L65," - ",M65)</f>
        <v>BUY - CALL</v>
      </c>
      <c r="O65" s="0" t="n">
        <f aca="false">I65+J65</f>
        <v>5.091</v>
      </c>
      <c r="P65" s="9" t="n">
        <f aca="false">IF(N65="SELL - PUT",IF(H65-O65&gt;0,0,(H65-O65)*K65),IF(N65="BUY - CALL",IF(O65-H65&gt;0,0,(H65-O65)*K65),IF(N65="SELL - CALL",IF(O65-H65&gt;0,0,(O65-H65)*K65),IF(N65="BUY - PUT",IF(H65-O65&gt;0,0,(O65-H65)*K65)))))</f>
        <v>0</v>
      </c>
    </row>
    <row r="66" customFormat="false" ht="12.75" hidden="false" customHeight="false" outlineLevel="0" collapsed="false">
      <c r="A66" s="19" t="s">
        <v>411</v>
      </c>
      <c r="B66" s="0" t="s">
        <v>471</v>
      </c>
      <c r="C66" s="1" t="s">
        <v>228</v>
      </c>
      <c r="D66" s="0" t="s">
        <v>20</v>
      </c>
      <c r="E66" s="0" t="s">
        <v>21</v>
      </c>
      <c r="F66" s="2" t="n">
        <v>37012</v>
      </c>
      <c r="G66" s="7" t="n">
        <v>-1000000</v>
      </c>
      <c r="H66" s="38" t="n">
        <v>5.03</v>
      </c>
      <c r="I66" s="36" t="n">
        <v>0.2</v>
      </c>
      <c r="J66" s="1" t="n">
        <f aca="false">J65</f>
        <v>4.891</v>
      </c>
      <c r="K66" s="0" t="n">
        <f aca="false">ABS(G66)</f>
        <v>1000000</v>
      </c>
      <c r="L66" s="0" t="str">
        <f aca="false">IF(G66&gt;0,"BUY","SELL")</f>
        <v>SELL</v>
      </c>
      <c r="M66" s="0" t="str">
        <f aca="false">IF(E66="C","CALL","PUT")</f>
        <v>CALL</v>
      </c>
      <c r="N66" s="0" t="str">
        <f aca="false">CONCATENATE(L66," - ",M66)</f>
        <v>SELL - CALL</v>
      </c>
      <c r="O66" s="0" t="n">
        <f aca="false">I66+J66</f>
        <v>5.091</v>
      </c>
      <c r="P66" s="9" t="n">
        <f aca="false">IF(N66="SELL - PUT",IF(H66-O66&gt;0,0,(H66-O66)*K66),IF(N66="BUY - CALL",IF(O66-H66&gt;0,0,(H66-O66)*K66),IF(N66="SELL - CALL",IF(O66-H66&gt;0,0,(O66-H66)*K66),IF(N66="BUY - PUT",IF(H66-O66&gt;0,0,(O66-H66)*K66)))))</f>
        <v>0</v>
      </c>
    </row>
    <row r="67" customFormat="false" ht="12.75" hidden="false" customHeight="false" outlineLevel="0" collapsed="false">
      <c r="A67" s="0" t="s">
        <v>170</v>
      </c>
      <c r="B67" s="0" t="s">
        <v>472</v>
      </c>
      <c r="C67" s="1" t="s">
        <v>228</v>
      </c>
      <c r="D67" s="0" t="s">
        <v>20</v>
      </c>
      <c r="E67" s="0" t="s">
        <v>21</v>
      </c>
      <c r="F67" s="2" t="n">
        <v>37012</v>
      </c>
      <c r="G67" s="7" t="n">
        <v>620000</v>
      </c>
      <c r="H67" s="38" t="n">
        <v>5.03</v>
      </c>
      <c r="I67" s="36" t="n">
        <v>0.2</v>
      </c>
      <c r="J67" s="1" t="n">
        <f aca="false">J66</f>
        <v>4.891</v>
      </c>
      <c r="K67" s="0" t="n">
        <f aca="false">ABS(G67)</f>
        <v>620000</v>
      </c>
      <c r="L67" s="0" t="str">
        <f aca="false">IF(G67&gt;0,"BUY","SELL")</f>
        <v>BUY</v>
      </c>
      <c r="M67" s="0" t="str">
        <f aca="false">IF(E67="C","CALL","PUT")</f>
        <v>CALL</v>
      </c>
      <c r="N67" s="0" t="str">
        <f aca="false">CONCATENATE(L67," - ",M67)</f>
        <v>BUY - CALL</v>
      </c>
      <c r="O67" s="0" t="n">
        <f aca="false">I67+J67</f>
        <v>5.091</v>
      </c>
      <c r="P67" s="9" t="n">
        <f aca="false">IF(N67="SELL - PUT",IF(H67-O67&gt;0,0,(H67-O67)*K67),IF(N67="BUY - CALL",IF(O67-H67&gt;0,0,(H67-O67)*K67),IF(N67="SELL - CALL",IF(O67-H67&gt;0,0,(O67-H67)*K67),IF(N67="BUY - PUT",IF(H67-O67&gt;0,0,(O67-H67)*K67)))))</f>
        <v>0</v>
      </c>
    </row>
    <row r="68" customFormat="false" ht="12.75" hidden="false" customHeight="false" outlineLevel="0" collapsed="false">
      <c r="A68" s="19" t="s">
        <v>52</v>
      </c>
      <c r="B68" s="0" t="s">
        <v>473</v>
      </c>
      <c r="C68" s="1" t="s">
        <v>228</v>
      </c>
      <c r="D68" s="0" t="s">
        <v>20</v>
      </c>
      <c r="E68" s="0" t="s">
        <v>21</v>
      </c>
      <c r="F68" s="2" t="n">
        <v>37012</v>
      </c>
      <c r="G68" s="7" t="n">
        <v>-620000</v>
      </c>
      <c r="H68" s="38" t="n">
        <v>5.03</v>
      </c>
      <c r="I68" s="8" t="n">
        <v>0.25</v>
      </c>
      <c r="J68" s="1" t="n">
        <f aca="false">J67</f>
        <v>4.891</v>
      </c>
      <c r="K68" s="0" t="n">
        <f aca="false">ABS(G68)</f>
        <v>620000</v>
      </c>
      <c r="L68" s="0" t="str">
        <f aca="false">IF(G68&gt;0,"BUY","SELL")</f>
        <v>SELL</v>
      </c>
      <c r="M68" s="0" t="str">
        <f aca="false">IF(E68="C","CALL","PUT")</f>
        <v>CALL</v>
      </c>
      <c r="N68" s="0" t="str">
        <f aca="false">CONCATENATE(L68," - ",M68)</f>
        <v>SELL - CALL</v>
      </c>
      <c r="O68" s="0" t="n">
        <f aca="false">I68+J68</f>
        <v>5.141</v>
      </c>
      <c r="P68" s="9" t="n">
        <f aca="false">IF(N68="SELL - PUT",IF(H68-O68&gt;0,0,(H68-O68)*K68),IF(N68="BUY - CALL",IF(O68-H68&gt;0,0,(H68-O68)*K68),IF(N68="SELL - CALL",IF(O68-H68&gt;0,0,(O68-H68)*K68),IF(N68="BUY - PUT",IF(H68-O68&gt;0,0,(O68-H68)*K68)))))</f>
        <v>0</v>
      </c>
    </row>
    <row r="69" customFormat="false" ht="12.75" hidden="false" customHeight="false" outlineLevel="0" collapsed="false">
      <c r="A69" s="23" t="s">
        <v>170</v>
      </c>
      <c r="B69" s="0" t="s">
        <v>474</v>
      </c>
      <c r="C69" s="1" t="s">
        <v>228</v>
      </c>
      <c r="D69" s="0" t="s">
        <v>20</v>
      </c>
      <c r="E69" s="0" t="s">
        <v>21</v>
      </c>
      <c r="F69" s="2" t="n">
        <v>37012</v>
      </c>
      <c r="G69" s="7" t="n">
        <v>620000</v>
      </c>
      <c r="H69" s="38" t="n">
        <v>5.03</v>
      </c>
      <c r="I69" s="8" t="n">
        <v>0.25</v>
      </c>
      <c r="J69" s="1" t="n">
        <f aca="false">J68</f>
        <v>4.891</v>
      </c>
      <c r="K69" s="0" t="n">
        <f aca="false">ABS(G69)</f>
        <v>620000</v>
      </c>
      <c r="L69" s="0" t="str">
        <f aca="false">IF(G69&gt;0,"BUY","SELL")</f>
        <v>BUY</v>
      </c>
      <c r="M69" s="0" t="str">
        <f aca="false">IF(E69="C","CALL","PUT")</f>
        <v>CALL</v>
      </c>
      <c r="N69" s="0" t="str">
        <f aca="false">CONCATENATE(L69," - ",M69)</f>
        <v>BUY - CALL</v>
      </c>
      <c r="O69" s="0" t="n">
        <f aca="false">I69+J69</f>
        <v>5.141</v>
      </c>
      <c r="P69" s="9" t="n">
        <f aca="false">IF(N69="SELL - PUT",IF(H69-O69&gt;0,0,(H69-O69)*K69),IF(N69="BUY - CALL",IF(O69-H69&gt;0,0,(H69-O69)*K69),IF(N69="SELL - CALL",IF(O69-H69&gt;0,0,(O69-H69)*K69),IF(N69="BUY - PUT",IF(H69-O69&gt;0,0,(O69-H69)*K69)))))</f>
        <v>0</v>
      </c>
    </row>
    <row r="70" customFormat="false" ht="12.75" hidden="false" customHeight="false" outlineLevel="0" collapsed="false">
      <c r="A70" s="23" t="s">
        <v>170</v>
      </c>
      <c r="B70" s="0" t="s">
        <v>475</v>
      </c>
      <c r="C70" s="1" t="s">
        <v>228</v>
      </c>
      <c r="D70" s="0" t="s">
        <v>20</v>
      </c>
      <c r="E70" s="0" t="s">
        <v>21</v>
      </c>
      <c r="F70" s="2" t="n">
        <v>37012</v>
      </c>
      <c r="G70" s="7" t="n">
        <v>500000</v>
      </c>
      <c r="H70" s="38" t="n">
        <v>5.03</v>
      </c>
      <c r="I70" s="8" t="n">
        <v>0.2</v>
      </c>
      <c r="J70" s="1" t="n">
        <f aca="false">J69</f>
        <v>4.891</v>
      </c>
      <c r="K70" s="0" t="n">
        <f aca="false">ABS(G70)</f>
        <v>500000</v>
      </c>
      <c r="L70" s="0" t="str">
        <f aca="false">IF(G70&gt;0,"BUY","SELL")</f>
        <v>BUY</v>
      </c>
      <c r="M70" s="0" t="str">
        <f aca="false">IF(E70="C","CALL","PUT")</f>
        <v>CALL</v>
      </c>
      <c r="N70" s="0" t="str">
        <f aca="false">CONCATENATE(L70," - ",M70)</f>
        <v>BUY - CALL</v>
      </c>
      <c r="O70" s="0" t="n">
        <f aca="false">I70+J70</f>
        <v>5.091</v>
      </c>
      <c r="P70" s="9" t="n">
        <f aca="false">IF(N70="SELL - PUT",IF(H70-O70&gt;0,0,(H70-O70)*K70),IF(N70="BUY - CALL",IF(O70-H70&gt;0,0,(H70-O70)*K70),IF(N70="SELL - CALL",IF(O70-H70&gt;0,0,(O70-H70)*K70),IF(N70="BUY - PUT",IF(H70-O70&gt;0,0,(O70-H70)*K70)))))</f>
        <v>0</v>
      </c>
    </row>
    <row r="71" customFormat="false" ht="12.75" hidden="false" customHeight="false" outlineLevel="0" collapsed="false">
      <c r="A71" s="23" t="s">
        <v>170</v>
      </c>
      <c r="B71" s="0" t="s">
        <v>476</v>
      </c>
      <c r="C71" s="1" t="s">
        <v>228</v>
      </c>
      <c r="D71" s="0" t="s">
        <v>20</v>
      </c>
      <c r="E71" s="0" t="s">
        <v>21</v>
      </c>
      <c r="F71" s="2" t="n">
        <v>37012</v>
      </c>
      <c r="G71" s="7" t="n">
        <v>310000</v>
      </c>
      <c r="H71" s="38" t="n">
        <v>5.03</v>
      </c>
      <c r="I71" s="8" t="n">
        <v>0.2</v>
      </c>
      <c r="J71" s="1" t="n">
        <f aca="false">J70</f>
        <v>4.891</v>
      </c>
      <c r="K71" s="0" t="n">
        <f aca="false">ABS(G71)</f>
        <v>310000</v>
      </c>
      <c r="L71" s="0" t="str">
        <f aca="false">IF(G71&gt;0,"BUY","SELL")</f>
        <v>BUY</v>
      </c>
      <c r="M71" s="0" t="str">
        <f aca="false">IF(E71="C","CALL","PUT")</f>
        <v>CALL</v>
      </c>
      <c r="N71" s="0" t="str">
        <f aca="false">CONCATENATE(L71," - ",M71)</f>
        <v>BUY - CALL</v>
      </c>
      <c r="O71" s="0" t="n">
        <f aca="false">I71+J71</f>
        <v>5.091</v>
      </c>
      <c r="P71" s="9" t="n">
        <f aca="false">IF(N71="SELL - PUT",IF(H71-O71&gt;0,0,(H71-O71)*K71),IF(N71="BUY - CALL",IF(O71-H71&gt;0,0,(H71-O71)*K71),IF(N71="SELL - CALL",IF(O71-H71&gt;0,0,(O71-H71)*K71),IF(N71="BUY - PUT",IF(H71-O71&gt;0,0,(O71-H71)*K71)))))</f>
        <v>0</v>
      </c>
    </row>
    <row r="72" customFormat="false" ht="12.75" hidden="false" customHeight="false" outlineLevel="0" collapsed="false">
      <c r="A72" s="23" t="s">
        <v>170</v>
      </c>
      <c r="B72" s="0" t="s">
        <v>477</v>
      </c>
      <c r="C72" s="1" t="s">
        <v>228</v>
      </c>
      <c r="D72" s="0" t="s">
        <v>20</v>
      </c>
      <c r="E72" s="0" t="s">
        <v>21</v>
      </c>
      <c r="F72" s="2" t="n">
        <v>37012</v>
      </c>
      <c r="G72" s="7" t="n">
        <v>-620000</v>
      </c>
      <c r="H72" s="38" t="n">
        <v>5.03</v>
      </c>
      <c r="I72" s="0" t="n">
        <v>0.15</v>
      </c>
      <c r="J72" s="1" t="n">
        <f aca="false">J71</f>
        <v>4.891</v>
      </c>
      <c r="K72" s="0" t="n">
        <f aca="false">ABS(G72)</f>
        <v>620000</v>
      </c>
      <c r="L72" s="0" t="str">
        <f aca="false">IF(G72&gt;0,"BUY","SELL")</f>
        <v>SELL</v>
      </c>
      <c r="M72" s="0" t="str">
        <f aca="false">IF(E72="C","CALL","PUT")</f>
        <v>CALL</v>
      </c>
      <c r="N72" s="0" t="str">
        <f aca="false">CONCATENATE(L72," - ",M72)</f>
        <v>SELL - CALL</v>
      </c>
      <c r="O72" s="0" t="n">
        <f aca="false">I72+J72</f>
        <v>5.041</v>
      </c>
      <c r="P72" s="9" t="n">
        <f aca="false">IF(N72="SELL - PUT",IF(H72-O72&gt;0,0,(H72-O72)*K72),IF(N72="BUY - CALL",IF(O72-H72&gt;0,0,(H72-O72)*K72),IF(N72="SELL - CALL",IF(O72-H72&gt;0,0,(O72-H72)*K72),IF(N72="BUY - PUT",IF(H72-O72&gt;0,0,(O72-H72)*K72)))))</f>
        <v>0</v>
      </c>
    </row>
    <row r="73" customFormat="false" ht="12.75" hidden="false" customHeight="false" outlineLevel="0" collapsed="false">
      <c r="A73" s="23" t="s">
        <v>170</v>
      </c>
      <c r="B73" s="24" t="s">
        <v>478</v>
      </c>
      <c r="C73" s="25" t="s">
        <v>228</v>
      </c>
      <c r="D73" s="24" t="s">
        <v>20</v>
      </c>
      <c r="E73" s="24" t="s">
        <v>35</v>
      </c>
      <c r="F73" s="26" t="n">
        <v>37012</v>
      </c>
      <c r="G73" s="7" t="n">
        <v>-310000</v>
      </c>
      <c r="H73" s="38" t="n">
        <v>5.03</v>
      </c>
      <c r="I73" s="11" t="n">
        <v>0.08</v>
      </c>
      <c r="J73" s="1" t="n">
        <f aca="false">J72</f>
        <v>4.891</v>
      </c>
      <c r="K73" s="0" t="n">
        <f aca="false">ABS(G73)</f>
        <v>310000</v>
      </c>
      <c r="L73" s="0" t="str">
        <f aca="false">IF(G73&gt;0,"BUY","SELL")</f>
        <v>SELL</v>
      </c>
      <c r="M73" s="0" t="str">
        <f aca="false">IF(E73="C","CALL","PUT")</f>
        <v>PUT</v>
      </c>
      <c r="N73" s="0" t="str">
        <f aca="false">CONCATENATE(L73," - ",M73)</f>
        <v>SELL - PUT</v>
      </c>
      <c r="O73" s="0" t="n">
        <f aca="false">I73+J73</f>
        <v>4.971</v>
      </c>
      <c r="P73" s="9" t="n">
        <f aca="false">IF(N73="SELL - PUT",IF(H73-O73&gt;0,0,(H73-O73)*K73),IF(N73="BUY - CALL",IF(O73-H73&gt;0,0,(H73-O73)*K73),IF(N73="SELL - CALL",IF(O73-H73&gt;0,0,(O73-H73)*K73),IF(N73="BUY - PUT",IF(H73-O73&gt;0,0,(O73-H73)*K73)))))</f>
        <v>0</v>
      </c>
    </row>
    <row r="74" customFormat="false" ht="12.75" hidden="false" customHeight="false" outlineLevel="0" collapsed="false">
      <c r="A74" s="23" t="s">
        <v>170</v>
      </c>
      <c r="B74" s="24" t="s">
        <v>479</v>
      </c>
      <c r="C74" s="25" t="s">
        <v>228</v>
      </c>
      <c r="D74" s="24" t="s">
        <v>20</v>
      </c>
      <c r="E74" s="24" t="s">
        <v>35</v>
      </c>
      <c r="F74" s="26" t="n">
        <v>37012</v>
      </c>
      <c r="G74" s="7" t="n">
        <v>1000000</v>
      </c>
      <c r="H74" s="38" t="n">
        <v>5.03</v>
      </c>
      <c r="I74" s="11" t="n">
        <v>0.12</v>
      </c>
      <c r="J74" s="1" t="n">
        <f aca="false">J73</f>
        <v>4.891</v>
      </c>
      <c r="K74" s="0" t="n">
        <f aca="false">ABS(G74)</f>
        <v>1000000</v>
      </c>
      <c r="L74" s="0" t="str">
        <f aca="false">IF(G74&gt;0,"BUY","SELL")</f>
        <v>BUY</v>
      </c>
      <c r="M74" s="0" t="str">
        <f aca="false">IF(E74="C","CALL","PUT")</f>
        <v>PUT</v>
      </c>
      <c r="N74" s="0" t="str">
        <f aca="false">CONCATENATE(L74," - ",M74)</f>
        <v>BUY - PUT</v>
      </c>
      <c r="O74" s="0" t="n">
        <f aca="false">I74+J74</f>
        <v>5.011</v>
      </c>
      <c r="P74" s="9" t="n">
        <f aca="false">IF(N74="SELL - PUT",IF(H74-O74&gt;0,0,(H74-O74)*K74),IF(N74="BUY - CALL",IF(O74-H74&gt;0,0,(H74-O74)*K74),IF(N74="SELL - CALL",IF(O74-H74&gt;0,0,(O74-H74)*K74),IF(N74="BUY - PUT",IF(H74-O74&gt;0,0,(O74-H74)*K74)))))</f>
        <v>0</v>
      </c>
    </row>
    <row r="75" customFormat="false" ht="12.75" hidden="false" customHeight="false" outlineLevel="0" collapsed="false">
      <c r="A75" s="0" t="s">
        <v>411</v>
      </c>
      <c r="B75" s="24" t="s">
        <v>535</v>
      </c>
      <c r="C75" s="25" t="s">
        <v>228</v>
      </c>
      <c r="D75" s="24" t="s">
        <v>20</v>
      </c>
      <c r="E75" s="24" t="s">
        <v>21</v>
      </c>
      <c r="F75" s="26" t="n">
        <v>37012</v>
      </c>
      <c r="G75" s="7" t="n">
        <v>-155000</v>
      </c>
      <c r="H75" s="38" t="n">
        <v>5.03</v>
      </c>
      <c r="I75" s="11" t="n">
        <v>0.18</v>
      </c>
      <c r="J75" s="1" t="n">
        <f aca="false">J74</f>
        <v>4.891</v>
      </c>
      <c r="K75" s="0" t="n">
        <f aca="false">ABS(G75)</f>
        <v>155000</v>
      </c>
      <c r="L75" s="0" t="str">
        <f aca="false">IF(G75&gt;0,"BUY","SELL")</f>
        <v>SELL</v>
      </c>
      <c r="M75" s="0" t="str">
        <f aca="false">IF(E75="C","CALL","PUT")</f>
        <v>CALL</v>
      </c>
      <c r="N75" s="0" t="str">
        <f aca="false">CONCATENATE(L75," - ",M75)</f>
        <v>SELL - CALL</v>
      </c>
      <c r="O75" s="0" t="n">
        <f aca="false">I75+J75</f>
        <v>5.071</v>
      </c>
      <c r="P75" s="9" t="n">
        <f aca="false">IF(N75="SELL - PUT",IF(H75-O75&gt;0,0,(H75-O75)*K75),IF(N75="BUY - CALL",IF(O75-H75&gt;0,0,(H75-O75)*K75),IF(N75="SELL - CALL",IF(O75-H75&gt;0,0,(O75-H75)*K75),IF(N75="BUY - PUT",IF(H75-O75&gt;0,0,(O75-H75)*K75)))))</f>
        <v>0</v>
      </c>
    </row>
    <row r="76" customFormat="false" ht="12.75" hidden="false" customHeight="false" outlineLevel="0" collapsed="false">
      <c r="A76" s="0" t="s">
        <v>52</v>
      </c>
      <c r="B76" s="24" t="s">
        <v>536</v>
      </c>
      <c r="C76" s="25" t="s">
        <v>228</v>
      </c>
      <c r="D76" s="24" t="s">
        <v>20</v>
      </c>
      <c r="E76" s="24" t="s">
        <v>21</v>
      </c>
      <c r="F76" s="26" t="n">
        <v>37012</v>
      </c>
      <c r="G76" s="7" t="n">
        <v>155000</v>
      </c>
      <c r="H76" s="38" t="n">
        <v>5.03</v>
      </c>
      <c r="I76" s="11" t="n">
        <v>0.18</v>
      </c>
      <c r="J76" s="1" t="n">
        <f aca="false">J75</f>
        <v>4.891</v>
      </c>
      <c r="K76" s="0" t="n">
        <f aca="false">ABS(G76)</f>
        <v>155000</v>
      </c>
      <c r="L76" s="0" t="str">
        <f aca="false">IF(G76&gt;0,"BUY","SELL")</f>
        <v>BUY</v>
      </c>
      <c r="M76" s="0" t="str">
        <f aca="false">IF(E76="C","CALL","PUT")</f>
        <v>CALL</v>
      </c>
      <c r="N76" s="0" t="str">
        <f aca="false">CONCATENATE(L76," - ",M76)</f>
        <v>BUY - CALL</v>
      </c>
      <c r="O76" s="0" t="n">
        <f aca="false">I76+J76</f>
        <v>5.071</v>
      </c>
      <c r="P76" s="9" t="n">
        <f aca="false">IF(N76="SELL - PUT",IF(H76-O76&gt;0,0,(H76-O76)*K76),IF(N76="BUY - CALL",IF(O76-H76&gt;0,0,(H76-O76)*K76),IF(N76="SELL - CALL",IF(O76-H76&gt;0,0,(O76-H76)*K76),IF(N76="BUY - PUT",IF(H76-O76&gt;0,0,(O76-H76)*K76)))))</f>
        <v>0</v>
      </c>
    </row>
    <row r="77" customFormat="false" ht="12.75" hidden="false" customHeight="false" outlineLevel="0" collapsed="false">
      <c r="A77" s="0" t="s">
        <v>170</v>
      </c>
      <c r="B77" s="24" t="s">
        <v>537</v>
      </c>
      <c r="C77" s="25" t="s">
        <v>228</v>
      </c>
      <c r="D77" s="24" t="s">
        <v>20</v>
      </c>
      <c r="E77" s="24" t="s">
        <v>35</v>
      </c>
      <c r="F77" s="26" t="n">
        <v>37012</v>
      </c>
      <c r="G77" s="7" t="n">
        <v>1000000</v>
      </c>
      <c r="H77" s="38" t="n">
        <v>5.03</v>
      </c>
      <c r="I77" s="11" t="n">
        <v>0.1</v>
      </c>
      <c r="J77" s="1" t="n">
        <f aca="false">J76</f>
        <v>4.891</v>
      </c>
      <c r="K77" s="0" t="n">
        <f aca="false">ABS(G77)</f>
        <v>1000000</v>
      </c>
      <c r="L77" s="0" t="str">
        <f aca="false">IF(G77&gt;0,"BUY","SELL")</f>
        <v>BUY</v>
      </c>
      <c r="M77" s="0" t="str">
        <f aca="false">IF(E77="C","CALL","PUT")</f>
        <v>PUT</v>
      </c>
      <c r="N77" s="0" t="str">
        <f aca="false">CONCATENATE(L77," - ",M77)</f>
        <v>BUY - PUT</v>
      </c>
      <c r="O77" s="0" t="n">
        <f aca="false">I77+J77</f>
        <v>4.991</v>
      </c>
      <c r="P77" s="9" t="n">
        <f aca="false">IF(N77="SELL - PUT",IF(H77-O77&gt;0,0,(H77-O77)*K77),IF(N77="BUY - CALL",IF(O77-H77&gt;0,0,(H77-O77)*K77),IF(N77="SELL - CALL",IF(O77-H77&gt;0,0,(O77-H77)*K77),IF(N77="BUY - PUT",IF(H77-O77&gt;0,0,(O77-H77)*K77)))))</f>
        <v>0</v>
      </c>
    </row>
    <row r="78" customFormat="false" ht="12.75" hidden="false" customHeight="false" outlineLevel="0" collapsed="false">
      <c r="A78" s="0" t="s">
        <v>316</v>
      </c>
      <c r="B78" s="0" t="s">
        <v>480</v>
      </c>
      <c r="C78" s="1" t="s">
        <v>281</v>
      </c>
      <c r="D78" s="0" t="s">
        <v>20</v>
      </c>
      <c r="E78" s="0" t="s">
        <v>21</v>
      </c>
      <c r="F78" s="2" t="n">
        <v>37012</v>
      </c>
      <c r="G78" s="7" t="n">
        <v>-500000</v>
      </c>
      <c r="H78" s="38" t="n">
        <v>14.94</v>
      </c>
      <c r="I78" s="11" t="n">
        <v>1.5</v>
      </c>
      <c r="J78" s="1" t="n">
        <f aca="false">J77</f>
        <v>4.891</v>
      </c>
      <c r="K78" s="0" t="n">
        <f aca="false">ABS(G78)</f>
        <v>500000</v>
      </c>
      <c r="L78" s="0" t="str">
        <f aca="false">IF(G78&gt;0,"BUY","SELL")</f>
        <v>SELL</v>
      </c>
      <c r="M78" s="0" t="str">
        <f aca="false">IF(E78="C","CALL","PUT")</f>
        <v>CALL</v>
      </c>
      <c r="N78" s="0" t="str">
        <f aca="false">CONCATENATE(L78," - ",M78)</f>
        <v>SELL - CALL</v>
      </c>
      <c r="O78" s="0" t="n">
        <f aca="false">I78+J78</f>
        <v>6.391</v>
      </c>
      <c r="P78" s="9" t="n">
        <f aca="false">IF(N78="SELL - PUT",IF(H78-O78&gt;0,0,(H78-O78)*K78),IF(N78="BUY - CALL",IF(O78-H78&gt;0,0,(H78-O78)*K78),IF(N78="SELL - CALL",IF(O78-H78&gt;0,0,(O78-H78)*K78),IF(N78="BUY - PUT",IF(H78-O78&gt;0,0,(O78-H78)*K78)))))</f>
        <v>-4274500</v>
      </c>
    </row>
    <row r="79" customFormat="false" ht="12.75" hidden="false" customHeight="false" outlineLevel="0" collapsed="false">
      <c r="A79" s="0" t="s">
        <v>316</v>
      </c>
      <c r="B79" s="0" t="s">
        <v>481</v>
      </c>
      <c r="C79" s="1" t="s">
        <v>281</v>
      </c>
      <c r="D79" s="0" t="s">
        <v>20</v>
      </c>
      <c r="E79" s="0" t="s">
        <v>21</v>
      </c>
      <c r="F79" s="2" t="n">
        <v>37012</v>
      </c>
      <c r="G79" s="7" t="n">
        <v>-500000</v>
      </c>
      <c r="H79" s="38" t="n">
        <v>14.94</v>
      </c>
      <c r="I79" s="11" t="n">
        <v>1.5</v>
      </c>
      <c r="J79" s="1" t="n">
        <f aca="false">J78</f>
        <v>4.891</v>
      </c>
      <c r="K79" s="0" t="n">
        <f aca="false">ABS(G79)</f>
        <v>500000</v>
      </c>
      <c r="L79" s="0" t="str">
        <f aca="false">IF(G79&gt;0,"BUY","SELL")</f>
        <v>SELL</v>
      </c>
      <c r="M79" s="0" t="str">
        <f aca="false">IF(E79="C","CALL","PUT")</f>
        <v>CALL</v>
      </c>
      <c r="N79" s="0" t="str">
        <f aca="false">CONCATENATE(L79," - ",M79)</f>
        <v>SELL - CALL</v>
      </c>
      <c r="O79" s="0" t="n">
        <f aca="false">I79+J79</f>
        <v>6.391</v>
      </c>
      <c r="P79" s="9" t="n">
        <f aca="false">IF(N79="SELL - PUT",IF(H79-O79&gt;0,0,(H79-O79)*K79),IF(N79="BUY - CALL",IF(O79-H79&gt;0,0,(H79-O79)*K79),IF(N79="SELL - CALL",IF(O79-H79&gt;0,0,(O79-H79)*K79),IF(N79="BUY - PUT",IF(H79-O79&gt;0,0,(O79-H79)*K79)))))</f>
        <v>-4274500</v>
      </c>
    </row>
    <row r="80" customFormat="false" ht="12.75" hidden="false" customHeight="false" outlineLevel="0" collapsed="false">
      <c r="A80" s="23" t="s">
        <v>316</v>
      </c>
      <c r="B80" s="0" t="s">
        <v>482</v>
      </c>
      <c r="C80" s="1" t="s">
        <v>281</v>
      </c>
      <c r="D80" s="0" t="s">
        <v>20</v>
      </c>
      <c r="E80" s="0" t="s">
        <v>21</v>
      </c>
      <c r="F80" s="2" t="n">
        <v>37012</v>
      </c>
      <c r="G80" s="7" t="n">
        <v>-500000</v>
      </c>
      <c r="H80" s="38" t="n">
        <v>14.94</v>
      </c>
      <c r="I80" s="11" t="n">
        <v>1.5</v>
      </c>
      <c r="J80" s="1" t="n">
        <f aca="false">J79</f>
        <v>4.891</v>
      </c>
      <c r="K80" s="0" t="n">
        <f aca="false">ABS(G80)</f>
        <v>500000</v>
      </c>
      <c r="L80" s="0" t="str">
        <f aca="false">IF(G80&gt;0,"BUY","SELL")</f>
        <v>SELL</v>
      </c>
      <c r="M80" s="0" t="str">
        <f aca="false">IF(E80="C","CALL","PUT")</f>
        <v>CALL</v>
      </c>
      <c r="N80" s="0" t="str">
        <f aca="false">CONCATENATE(L80," - ",M80)</f>
        <v>SELL - CALL</v>
      </c>
      <c r="O80" s="0" t="n">
        <f aca="false">I80+J80</f>
        <v>6.391</v>
      </c>
      <c r="P80" s="9" t="n">
        <f aca="false">IF(N80="SELL - PUT",IF(H80-O80&gt;0,0,(H80-O80)*K80),IF(N80="BUY - CALL",IF(O80-H80&gt;0,0,(H80-O80)*K80),IF(N80="SELL - CALL",IF(O80-H80&gt;0,0,(O80-H80)*K80),IF(N80="BUY - PUT",IF(H80-O80&gt;0,0,(O80-H80)*K80)))))</f>
        <v>-4274500</v>
      </c>
    </row>
    <row r="81" customFormat="false" ht="12.75" hidden="false" customHeight="false" outlineLevel="0" collapsed="false">
      <c r="A81" s="23" t="s">
        <v>316</v>
      </c>
      <c r="B81" s="0" t="s">
        <v>483</v>
      </c>
      <c r="C81" s="1" t="s">
        <v>281</v>
      </c>
      <c r="D81" s="0" t="s">
        <v>20</v>
      </c>
      <c r="E81" s="0" t="s">
        <v>21</v>
      </c>
      <c r="F81" s="2" t="n">
        <v>37012</v>
      </c>
      <c r="G81" s="7" t="n">
        <v>500000</v>
      </c>
      <c r="H81" s="38" t="n">
        <v>14.94</v>
      </c>
      <c r="I81" s="11" t="n">
        <v>1</v>
      </c>
      <c r="J81" s="1" t="n">
        <f aca="false">J80</f>
        <v>4.891</v>
      </c>
      <c r="K81" s="0" t="n">
        <f aca="false">ABS(G81)</f>
        <v>500000</v>
      </c>
      <c r="L81" s="0" t="str">
        <f aca="false">IF(G81&gt;0,"BUY","SELL")</f>
        <v>BUY</v>
      </c>
      <c r="M81" s="0" t="str">
        <f aca="false">IF(E81="C","CALL","PUT")</f>
        <v>CALL</v>
      </c>
      <c r="N81" s="0" t="str">
        <f aca="false">CONCATENATE(L81," - ",M81)</f>
        <v>BUY - CALL</v>
      </c>
      <c r="O81" s="0" t="n">
        <f aca="false">I81+J81</f>
        <v>5.891</v>
      </c>
      <c r="P81" s="9" t="n">
        <f aca="false">IF(N81="SELL - PUT",IF(H81-O81&gt;0,0,(H81-O81)*K81),IF(N81="BUY - CALL",IF(O81-H81&gt;0,0,(H81-O81)*K81),IF(N81="SELL - CALL",IF(O81-H81&gt;0,0,(O81-H81)*K81),IF(N81="BUY - PUT",IF(H81-O81&gt;0,0,(O81-H81)*K81)))))</f>
        <v>4524500</v>
      </c>
    </row>
    <row r="82" customFormat="false" ht="12.75" hidden="false" customHeight="false" outlineLevel="0" collapsed="false">
      <c r="A82" s="23" t="s">
        <v>316</v>
      </c>
      <c r="B82" s="0" t="s">
        <v>484</v>
      </c>
      <c r="C82" s="1" t="s">
        <v>281</v>
      </c>
      <c r="D82" s="0" t="s">
        <v>20</v>
      </c>
      <c r="E82" s="0" t="s">
        <v>21</v>
      </c>
      <c r="F82" s="2" t="n">
        <v>37012</v>
      </c>
      <c r="G82" s="7" t="n">
        <v>1000000</v>
      </c>
      <c r="H82" s="38" t="n">
        <v>14.94</v>
      </c>
      <c r="I82" s="11" t="n">
        <v>1.5</v>
      </c>
      <c r="J82" s="1" t="n">
        <f aca="false">J81</f>
        <v>4.891</v>
      </c>
      <c r="K82" s="0" t="n">
        <f aca="false">ABS(G82)</f>
        <v>1000000</v>
      </c>
      <c r="L82" s="0" t="str">
        <f aca="false">IF(G82&gt;0,"BUY","SELL")</f>
        <v>BUY</v>
      </c>
      <c r="M82" s="0" t="str">
        <f aca="false">IF(E82="C","CALL","PUT")</f>
        <v>CALL</v>
      </c>
      <c r="N82" s="0" t="str">
        <f aca="false">CONCATENATE(L82," - ",M82)</f>
        <v>BUY - CALL</v>
      </c>
      <c r="O82" s="0" t="n">
        <f aca="false">I82+J82</f>
        <v>6.391</v>
      </c>
      <c r="P82" s="9" t="n">
        <f aca="false">IF(N82="SELL - PUT",IF(H82-O82&gt;0,0,(H82-O82)*K82),IF(N82="BUY - CALL",IF(O82-H82&gt;0,0,(H82-O82)*K82),IF(N82="SELL - CALL",IF(O82-H82&gt;0,0,(O82-H82)*K82),IF(N82="BUY - PUT",IF(H82-O82&gt;0,0,(O82-H82)*K82)))))</f>
        <v>8549000</v>
      </c>
    </row>
    <row r="83" customFormat="false" ht="12.75" hidden="false" customHeight="false" outlineLevel="0" collapsed="false">
      <c r="A83" s="23" t="s">
        <v>316</v>
      </c>
      <c r="B83" s="0" t="s">
        <v>485</v>
      </c>
      <c r="C83" s="1" t="s">
        <v>281</v>
      </c>
      <c r="D83" s="0" t="s">
        <v>20</v>
      </c>
      <c r="E83" s="0" t="s">
        <v>21</v>
      </c>
      <c r="F83" s="2" t="n">
        <v>37012</v>
      </c>
      <c r="G83" s="7" t="n">
        <v>-500000</v>
      </c>
      <c r="H83" s="38" t="n">
        <v>14.94</v>
      </c>
      <c r="I83" s="11" t="n">
        <v>1.5</v>
      </c>
      <c r="J83" s="1" t="n">
        <f aca="false">J82</f>
        <v>4.891</v>
      </c>
      <c r="K83" s="0" t="n">
        <f aca="false">ABS(G83)</f>
        <v>500000</v>
      </c>
      <c r="L83" s="0" t="str">
        <f aca="false">IF(G83&gt;0,"BUY","SELL")</f>
        <v>SELL</v>
      </c>
      <c r="M83" s="0" t="str">
        <f aca="false">IF(E83="C","CALL","PUT")</f>
        <v>CALL</v>
      </c>
      <c r="N83" s="0" t="str">
        <f aca="false">CONCATENATE(L83," - ",M83)</f>
        <v>SELL - CALL</v>
      </c>
      <c r="O83" s="0" t="n">
        <f aca="false">I83+J83</f>
        <v>6.391</v>
      </c>
      <c r="P83" s="9" t="n">
        <f aca="false">IF(N83="SELL - PUT",IF(H83-O83&gt;0,0,(H83-O83)*K83),IF(N83="BUY - CALL",IF(O83-H83&gt;0,0,(H83-O83)*K83),IF(N83="SELL - CALL",IF(O83-H83&gt;0,0,(O83-H83)*K83),IF(N83="BUY - PUT",IF(H83-O83&gt;0,0,(O83-H83)*K83)))))</f>
        <v>-4274500</v>
      </c>
    </row>
    <row r="84" customFormat="false" ht="12.75" hidden="false" customHeight="false" outlineLevel="0" collapsed="false">
      <c r="A84" s="23" t="s">
        <v>316</v>
      </c>
      <c r="B84" s="0" t="s">
        <v>486</v>
      </c>
      <c r="C84" s="1" t="s">
        <v>281</v>
      </c>
      <c r="D84" s="0" t="s">
        <v>20</v>
      </c>
      <c r="E84" s="0" t="s">
        <v>21</v>
      </c>
      <c r="F84" s="2" t="n">
        <v>37012</v>
      </c>
      <c r="G84" s="7" t="n">
        <v>700000</v>
      </c>
      <c r="H84" s="38" t="n">
        <v>14.94</v>
      </c>
      <c r="I84" s="11" t="n">
        <v>2</v>
      </c>
      <c r="J84" s="1" t="n">
        <f aca="false">J83</f>
        <v>4.891</v>
      </c>
      <c r="K84" s="0" t="n">
        <f aca="false">ABS(G84)</f>
        <v>700000</v>
      </c>
      <c r="L84" s="0" t="str">
        <f aca="false">IF(G84&gt;0,"BUY","SELL")</f>
        <v>BUY</v>
      </c>
      <c r="M84" s="0" t="str">
        <f aca="false">IF(E84="C","CALL","PUT")</f>
        <v>CALL</v>
      </c>
      <c r="N84" s="0" t="str">
        <f aca="false">CONCATENATE(L84," - ",M84)</f>
        <v>BUY - CALL</v>
      </c>
      <c r="O84" s="0" t="n">
        <f aca="false">I84+J84</f>
        <v>6.891</v>
      </c>
      <c r="P84" s="9" t="n">
        <f aca="false">IF(N84="SELL - PUT",IF(H84-O84&gt;0,0,(H84-O84)*K84),IF(N84="BUY - CALL",IF(O84-H84&gt;0,0,(H84-O84)*K84),IF(N84="SELL - CALL",IF(O84-H84&gt;0,0,(O84-H84)*K84),IF(N84="BUY - PUT",IF(H84-O84&gt;0,0,(O84-H84)*K84)))))</f>
        <v>5634300</v>
      </c>
    </row>
    <row r="85" customFormat="false" ht="12.75" hidden="false" customHeight="false" outlineLevel="0" collapsed="false">
      <c r="A85" s="23" t="s">
        <v>68</v>
      </c>
      <c r="B85" s="0" t="s">
        <v>487</v>
      </c>
      <c r="C85" s="1" t="s">
        <v>281</v>
      </c>
      <c r="D85" s="0" t="s">
        <v>20</v>
      </c>
      <c r="E85" s="0" t="s">
        <v>21</v>
      </c>
      <c r="F85" s="2" t="n">
        <v>37012</v>
      </c>
      <c r="G85" s="7" t="n">
        <v>-310000</v>
      </c>
      <c r="H85" s="38" t="n">
        <v>14.94</v>
      </c>
      <c r="I85" s="11" t="n">
        <v>3</v>
      </c>
      <c r="J85" s="1" t="n">
        <f aca="false">J84</f>
        <v>4.891</v>
      </c>
      <c r="K85" s="0" t="n">
        <f aca="false">ABS(G85)</f>
        <v>310000</v>
      </c>
      <c r="L85" s="0" t="str">
        <f aca="false">IF(G85&gt;0,"BUY","SELL")</f>
        <v>SELL</v>
      </c>
      <c r="M85" s="0" t="str">
        <f aca="false">IF(E85="C","CALL","PUT")</f>
        <v>CALL</v>
      </c>
      <c r="N85" s="0" t="str">
        <f aca="false">CONCATENATE(L85," - ",M85)</f>
        <v>SELL - CALL</v>
      </c>
      <c r="O85" s="0" t="n">
        <f aca="false">I85+J85</f>
        <v>7.891</v>
      </c>
      <c r="P85" s="9" t="n">
        <f aca="false">IF(N85="SELL - PUT",IF(H85-O85&gt;0,0,(H85-O85)*K85),IF(N85="BUY - CALL",IF(O85-H85&gt;0,0,(H85-O85)*K85),IF(N85="SELL - CALL",IF(O85-H85&gt;0,0,(O85-H85)*K85),IF(N85="BUY - PUT",IF(H85-O85&gt;0,0,(O85-H85)*K85)))))</f>
        <v>-2185190</v>
      </c>
    </row>
    <row r="86" customFormat="false" ht="12.75" hidden="false" customHeight="false" outlineLevel="0" collapsed="false">
      <c r="A86" s="23" t="s">
        <v>316</v>
      </c>
      <c r="B86" s="0" t="s">
        <v>488</v>
      </c>
      <c r="C86" s="1" t="s">
        <v>281</v>
      </c>
      <c r="D86" s="0" t="s">
        <v>20</v>
      </c>
      <c r="E86" s="0" t="s">
        <v>21</v>
      </c>
      <c r="F86" s="2" t="n">
        <v>37012</v>
      </c>
      <c r="G86" s="7" t="n">
        <v>500000</v>
      </c>
      <c r="H86" s="38" t="n">
        <v>14.94</v>
      </c>
      <c r="I86" s="11" t="n">
        <v>4</v>
      </c>
      <c r="J86" s="1" t="n">
        <f aca="false">J85</f>
        <v>4.891</v>
      </c>
      <c r="K86" s="0" t="n">
        <f aca="false">ABS(G86)</f>
        <v>500000</v>
      </c>
      <c r="L86" s="0" t="str">
        <f aca="false">IF(G86&gt;0,"BUY","SELL")</f>
        <v>BUY</v>
      </c>
      <c r="M86" s="0" t="str">
        <f aca="false">IF(E86="C","CALL","PUT")</f>
        <v>CALL</v>
      </c>
      <c r="N86" s="0" t="str">
        <f aca="false">CONCATENATE(L86," - ",M86)</f>
        <v>BUY - CALL</v>
      </c>
      <c r="O86" s="0" t="n">
        <f aca="false">I86+J86</f>
        <v>8.891</v>
      </c>
      <c r="P86" s="9" t="n">
        <f aca="false">IF(N86="SELL - PUT",IF(H86-O86&gt;0,0,(H86-O86)*K86),IF(N86="BUY - CALL",IF(O86-H86&gt;0,0,(H86-O86)*K86),IF(N86="SELL - CALL",IF(O86-H86&gt;0,0,(O86-H86)*K86),IF(N86="BUY - PUT",IF(H86-O86&gt;0,0,(O86-H86)*K86)))))</f>
        <v>3024500</v>
      </c>
    </row>
    <row r="87" customFormat="false" ht="12.75" hidden="false" customHeight="false" outlineLevel="0" collapsed="false">
      <c r="A87" s="23" t="s">
        <v>396</v>
      </c>
      <c r="B87" s="0" t="s">
        <v>489</v>
      </c>
      <c r="C87" s="1" t="s">
        <v>281</v>
      </c>
      <c r="D87" s="0" t="s">
        <v>20</v>
      </c>
      <c r="E87" s="0" t="s">
        <v>35</v>
      </c>
      <c r="F87" s="2" t="n">
        <v>37012</v>
      </c>
      <c r="G87" s="7" t="n">
        <v>310000</v>
      </c>
      <c r="H87" s="38" t="n">
        <v>14.94</v>
      </c>
      <c r="I87" s="11" t="n">
        <v>1</v>
      </c>
      <c r="J87" s="1" t="n">
        <f aca="false">J86</f>
        <v>4.891</v>
      </c>
      <c r="K87" s="0" t="n">
        <f aca="false">ABS(G87)</f>
        <v>310000</v>
      </c>
      <c r="L87" s="0" t="str">
        <f aca="false">IF(G87&gt;0,"BUY","SELL")</f>
        <v>BUY</v>
      </c>
      <c r="M87" s="0" t="str">
        <f aca="false">IF(E87="C","CALL","PUT")</f>
        <v>PUT</v>
      </c>
      <c r="N87" s="0" t="str">
        <f aca="false">CONCATENATE(L87," - ",M87)</f>
        <v>BUY - PUT</v>
      </c>
      <c r="O87" s="0" t="n">
        <f aca="false">I87+J87</f>
        <v>5.891</v>
      </c>
      <c r="P87" s="9" t="n">
        <f aca="false">IF(N87="SELL - PUT",IF(H87-O87&gt;0,0,(H87-O87)*K87),IF(N87="BUY - CALL",IF(O87-H87&gt;0,0,(H87-O87)*K87),IF(N87="SELL - CALL",IF(O87-H87&gt;0,0,(O87-H87)*K87),IF(N87="BUY - PUT",IF(H87-O87&gt;0,0,(O87-H87)*K87)))))</f>
        <v>0</v>
      </c>
    </row>
    <row r="88" customFormat="false" ht="12.75" hidden="false" customHeight="false" outlineLevel="0" collapsed="false">
      <c r="A88" s="23" t="s">
        <v>316</v>
      </c>
      <c r="B88" s="0" t="s">
        <v>490</v>
      </c>
      <c r="C88" s="1" t="s">
        <v>281</v>
      </c>
      <c r="D88" s="0" t="s">
        <v>20</v>
      </c>
      <c r="E88" s="0" t="s">
        <v>21</v>
      </c>
      <c r="F88" s="2" t="n">
        <v>37012</v>
      </c>
      <c r="G88" s="7" t="n">
        <v>-155000</v>
      </c>
      <c r="H88" s="38" t="n">
        <v>14.94</v>
      </c>
      <c r="I88" s="11" t="n">
        <v>5</v>
      </c>
      <c r="J88" s="1" t="n">
        <f aca="false">J87</f>
        <v>4.891</v>
      </c>
      <c r="K88" s="0" t="n">
        <f aca="false">ABS(G88)</f>
        <v>155000</v>
      </c>
      <c r="L88" s="0" t="str">
        <f aca="false">IF(G88&gt;0,"BUY","SELL")</f>
        <v>SELL</v>
      </c>
      <c r="M88" s="0" t="str">
        <f aca="false">IF(E88="C","CALL","PUT")</f>
        <v>CALL</v>
      </c>
      <c r="N88" s="0" t="str">
        <f aca="false">CONCATENATE(L88," - ",M88)</f>
        <v>SELL - CALL</v>
      </c>
      <c r="O88" s="0" t="n">
        <f aca="false">I88+J88</f>
        <v>9.891</v>
      </c>
      <c r="P88" s="9" t="n">
        <f aca="false">IF(N88="SELL - PUT",IF(H88-O88&gt;0,0,(H88-O88)*K88),IF(N88="BUY - CALL",IF(O88-H88&gt;0,0,(H88-O88)*K88),IF(N88="SELL - CALL",IF(O88-H88&gt;0,0,(O88-H88)*K88),IF(N88="BUY - PUT",IF(H88-O88&gt;0,0,(O88-H88)*K88)))))</f>
        <v>-782595</v>
      </c>
    </row>
    <row r="89" customFormat="false" ht="12.75" hidden="false" customHeight="false" outlineLevel="0" collapsed="false">
      <c r="A89" s="23" t="s">
        <v>316</v>
      </c>
      <c r="B89" s="0" t="s">
        <v>491</v>
      </c>
      <c r="C89" s="1" t="s">
        <v>281</v>
      </c>
      <c r="D89" s="0" t="s">
        <v>20</v>
      </c>
      <c r="E89" s="0" t="s">
        <v>21</v>
      </c>
      <c r="F89" s="2" t="n">
        <v>37012</v>
      </c>
      <c r="G89" s="7" t="n">
        <v>-310000</v>
      </c>
      <c r="H89" s="38" t="n">
        <v>14.94</v>
      </c>
      <c r="I89" s="11" t="n">
        <v>5</v>
      </c>
      <c r="J89" s="1" t="n">
        <f aca="false">J88</f>
        <v>4.891</v>
      </c>
      <c r="K89" s="0" t="n">
        <f aca="false">ABS(G89)</f>
        <v>310000</v>
      </c>
      <c r="L89" s="0" t="str">
        <f aca="false">IF(G89&gt;0,"BUY","SELL")</f>
        <v>SELL</v>
      </c>
      <c r="M89" s="0" t="str">
        <f aca="false">IF(E89="C","CALL","PUT")</f>
        <v>CALL</v>
      </c>
      <c r="N89" s="0" t="str">
        <f aca="false">CONCATENATE(L89," - ",M89)</f>
        <v>SELL - CALL</v>
      </c>
      <c r="O89" s="0" t="n">
        <f aca="false">I89+J89</f>
        <v>9.891</v>
      </c>
      <c r="P89" s="9" t="n">
        <f aca="false">IF(N89="SELL - PUT",IF(H89-O89&gt;0,0,(H89-O89)*K89),IF(N89="BUY - CALL",IF(O89-H89&gt;0,0,(H89-O89)*K89),IF(N89="SELL - CALL",IF(O89-H89&gt;0,0,(O89-H89)*K89),IF(N89="BUY - PUT",IF(H89-O89&gt;0,0,(O89-H89)*K89)))))</f>
        <v>-1565190</v>
      </c>
    </row>
    <row r="90" customFormat="false" ht="12.75" hidden="false" customHeight="false" outlineLevel="0" collapsed="false">
      <c r="A90" s="23" t="s">
        <v>316</v>
      </c>
      <c r="B90" s="0" t="s">
        <v>492</v>
      </c>
      <c r="C90" s="1" t="s">
        <v>281</v>
      </c>
      <c r="D90" s="0" t="s">
        <v>20</v>
      </c>
      <c r="E90" s="0" t="s">
        <v>21</v>
      </c>
      <c r="F90" s="2" t="n">
        <v>37012</v>
      </c>
      <c r="G90" s="7" t="n">
        <v>500000</v>
      </c>
      <c r="H90" s="38" t="n">
        <v>14.94</v>
      </c>
      <c r="I90" s="11" t="n">
        <v>4</v>
      </c>
      <c r="J90" s="1" t="n">
        <f aca="false">J89</f>
        <v>4.891</v>
      </c>
      <c r="K90" s="0" t="n">
        <f aca="false">ABS(G90)</f>
        <v>500000</v>
      </c>
      <c r="L90" s="0" t="str">
        <f aca="false">IF(G90&gt;0,"BUY","SELL")</f>
        <v>BUY</v>
      </c>
      <c r="M90" s="0" t="str">
        <f aca="false">IF(E90="C","CALL","PUT")</f>
        <v>CALL</v>
      </c>
      <c r="N90" s="0" t="str">
        <f aca="false">CONCATENATE(L90," - ",M90)</f>
        <v>BUY - CALL</v>
      </c>
      <c r="O90" s="0" t="n">
        <f aca="false">I90+J90</f>
        <v>8.891</v>
      </c>
      <c r="P90" s="9" t="n">
        <f aca="false">IF(N90="SELL - PUT",IF(H90-O90&gt;0,0,(H90-O90)*K90),IF(N90="BUY - CALL",IF(O90-H90&gt;0,0,(H90-O90)*K90),IF(N90="SELL - CALL",IF(O90-H90&gt;0,0,(O90-H90)*K90),IF(N90="BUY - PUT",IF(H90-O90&gt;0,0,(O90-H90)*K90)))))</f>
        <v>3024500</v>
      </c>
    </row>
    <row r="91" customFormat="false" ht="12.75" hidden="false" customHeight="false" outlineLevel="0" collapsed="false">
      <c r="A91" s="19" t="s">
        <v>316</v>
      </c>
      <c r="B91" s="0" t="s">
        <v>493</v>
      </c>
      <c r="C91" s="1" t="s">
        <v>281</v>
      </c>
      <c r="D91" s="0" t="s">
        <v>20</v>
      </c>
      <c r="E91" s="0" t="s">
        <v>21</v>
      </c>
      <c r="F91" s="2" t="n">
        <v>37012</v>
      </c>
      <c r="G91" s="7" t="n">
        <v>-500000</v>
      </c>
      <c r="H91" s="38" t="n">
        <v>14.94</v>
      </c>
      <c r="I91" s="11" t="n">
        <v>5</v>
      </c>
      <c r="J91" s="1" t="n">
        <f aca="false">J90</f>
        <v>4.891</v>
      </c>
      <c r="K91" s="0" t="n">
        <f aca="false">ABS(G91)</f>
        <v>500000</v>
      </c>
      <c r="L91" s="0" t="str">
        <f aca="false">IF(G91&gt;0,"BUY","SELL")</f>
        <v>SELL</v>
      </c>
      <c r="M91" s="0" t="str">
        <f aca="false">IF(E91="C","CALL","PUT")</f>
        <v>CALL</v>
      </c>
      <c r="N91" s="0" t="str">
        <f aca="false">CONCATENATE(L91," - ",M91)</f>
        <v>SELL - CALL</v>
      </c>
      <c r="O91" s="0" t="n">
        <f aca="false">I91+J91</f>
        <v>9.891</v>
      </c>
      <c r="P91" s="9" t="n">
        <f aca="false">IF(N91="SELL - PUT",IF(H91-O91&gt;0,0,(H91-O91)*K91),IF(N91="BUY - CALL",IF(O91-H91&gt;0,0,(H91-O91)*K91),IF(N91="SELL - CALL",IF(O91-H91&gt;0,0,(O91-H91)*K91),IF(N91="BUY - PUT",IF(H91-O91&gt;0,0,(O91-H91)*K91)))))</f>
        <v>-2524500</v>
      </c>
    </row>
    <row r="92" customFormat="false" ht="12.75" hidden="false" customHeight="false" outlineLevel="0" collapsed="false">
      <c r="A92" s="19" t="s">
        <v>316</v>
      </c>
      <c r="B92" s="0" t="s">
        <v>494</v>
      </c>
      <c r="C92" s="1" t="s">
        <v>281</v>
      </c>
      <c r="D92" s="0" t="s">
        <v>20</v>
      </c>
      <c r="E92" s="0" t="s">
        <v>21</v>
      </c>
      <c r="F92" s="2" t="n">
        <v>37012</v>
      </c>
      <c r="G92" s="7" t="n">
        <v>-310000</v>
      </c>
      <c r="H92" s="38" t="n">
        <v>14.94</v>
      </c>
      <c r="I92" s="11" t="n">
        <v>5</v>
      </c>
      <c r="J92" s="1" t="n">
        <f aca="false">J91</f>
        <v>4.891</v>
      </c>
      <c r="K92" s="0" t="n">
        <f aca="false">ABS(G92)</f>
        <v>310000</v>
      </c>
      <c r="L92" s="0" t="str">
        <f aca="false">IF(G92&gt;0,"BUY","SELL")</f>
        <v>SELL</v>
      </c>
      <c r="M92" s="0" t="str">
        <f aca="false">IF(E92="C","CALL","PUT")</f>
        <v>CALL</v>
      </c>
      <c r="N92" s="0" t="str">
        <f aca="false">CONCATENATE(L92," - ",M92)</f>
        <v>SELL - CALL</v>
      </c>
      <c r="O92" s="0" t="n">
        <f aca="false">I92+J92</f>
        <v>9.891</v>
      </c>
      <c r="P92" s="9" t="n">
        <f aca="false">IF(N92="SELL - PUT",IF(H92-O92&gt;0,0,(H92-O92)*K92),IF(N92="BUY - CALL",IF(O92-H92&gt;0,0,(H92-O92)*K92),IF(N92="SELL - CALL",IF(O92-H92&gt;0,0,(O92-H92)*K92),IF(N92="BUY - PUT",IF(H92-O92&gt;0,0,(O92-H92)*K92)))))</f>
        <v>-1565190</v>
      </c>
    </row>
    <row r="93" customFormat="false" ht="12.75" hidden="false" customHeight="false" outlineLevel="0" collapsed="false">
      <c r="A93" s="19" t="s">
        <v>316</v>
      </c>
      <c r="B93" s="0" t="s">
        <v>495</v>
      </c>
      <c r="C93" s="1" t="s">
        <v>281</v>
      </c>
      <c r="D93" s="0" t="s">
        <v>20</v>
      </c>
      <c r="E93" s="0" t="s">
        <v>35</v>
      </c>
      <c r="F93" s="2" t="n">
        <v>37012</v>
      </c>
      <c r="G93" s="7" t="n">
        <v>1150000</v>
      </c>
      <c r="H93" s="38" t="n">
        <v>14.94</v>
      </c>
      <c r="I93" s="11" t="n">
        <v>1</v>
      </c>
      <c r="J93" s="1" t="n">
        <f aca="false">J92</f>
        <v>4.891</v>
      </c>
      <c r="K93" s="0" t="n">
        <f aca="false">ABS(G93)</f>
        <v>1150000</v>
      </c>
      <c r="L93" s="0" t="str">
        <f aca="false">IF(G93&gt;0,"BUY","SELL")</f>
        <v>BUY</v>
      </c>
      <c r="M93" s="0" t="str">
        <f aca="false">IF(E93="C","CALL","PUT")</f>
        <v>PUT</v>
      </c>
      <c r="N93" s="0" t="str">
        <f aca="false">CONCATENATE(L93," - ",M93)</f>
        <v>BUY - PUT</v>
      </c>
      <c r="O93" s="0" t="n">
        <f aca="false">I93+J93</f>
        <v>5.891</v>
      </c>
      <c r="P93" s="9" t="n">
        <f aca="false">IF(N93="SELL - PUT",IF(H93-O93&gt;0,0,(H93-O93)*K93),IF(N93="BUY - CALL",IF(O93-H93&gt;0,0,(H93-O93)*K93),IF(N93="SELL - CALL",IF(O93-H93&gt;0,0,(O93-H93)*K93),IF(N93="BUY - PUT",IF(H93-O93&gt;0,0,(O93-H93)*K93)))))</f>
        <v>0</v>
      </c>
    </row>
    <row r="94" customFormat="false" ht="12.75" hidden="false" customHeight="false" outlineLevel="0" collapsed="false">
      <c r="A94" s="19" t="s">
        <v>316</v>
      </c>
      <c r="B94" s="0" t="s">
        <v>538</v>
      </c>
      <c r="C94" s="1" t="s">
        <v>281</v>
      </c>
      <c r="D94" s="0" t="s">
        <v>20</v>
      </c>
      <c r="E94" s="0" t="s">
        <v>21</v>
      </c>
      <c r="F94" s="2" t="n">
        <v>37012</v>
      </c>
      <c r="G94" s="7" t="n">
        <v>500000</v>
      </c>
      <c r="H94" s="38" t="n">
        <v>14.94</v>
      </c>
      <c r="I94" s="11" t="n">
        <v>5</v>
      </c>
      <c r="J94" s="1" t="n">
        <f aca="false">J93</f>
        <v>4.891</v>
      </c>
      <c r="K94" s="0" t="n">
        <f aca="false">ABS(G94)</f>
        <v>500000</v>
      </c>
      <c r="L94" s="0" t="str">
        <f aca="false">IF(G94&gt;0,"BUY","SELL")</f>
        <v>BUY</v>
      </c>
      <c r="M94" s="0" t="str">
        <f aca="false">IF(E94="C","CALL","PUT")</f>
        <v>CALL</v>
      </c>
      <c r="N94" s="0" t="str">
        <f aca="false">CONCATENATE(L94," - ",M94)</f>
        <v>BUY - CALL</v>
      </c>
      <c r="O94" s="0" t="n">
        <f aca="false">I94+J94</f>
        <v>9.891</v>
      </c>
      <c r="P94" s="9" t="n">
        <f aca="false">IF(N94="SELL - PUT",IF(H94-O94&gt;0,0,(H94-O94)*K94),IF(N94="BUY - CALL",IF(O94-H94&gt;0,0,(H94-O94)*K94),IF(N94="SELL - CALL",IF(O94-H94&gt;0,0,(O94-H94)*K94),IF(N94="BUY - PUT",IF(H94-O94&gt;0,0,(O94-H94)*K94)))))</f>
        <v>2524500</v>
      </c>
    </row>
    <row r="95" customFormat="false" ht="12.75" hidden="false" customHeight="false" outlineLevel="0" collapsed="false">
      <c r="A95" s="19" t="s">
        <v>316</v>
      </c>
      <c r="B95" s="0" t="s">
        <v>497</v>
      </c>
      <c r="C95" s="1" t="s">
        <v>281</v>
      </c>
      <c r="D95" s="0" t="s">
        <v>20</v>
      </c>
      <c r="E95" s="0" t="s">
        <v>21</v>
      </c>
      <c r="F95" s="2" t="n">
        <v>37012</v>
      </c>
      <c r="G95" s="7" t="n">
        <v>-155000</v>
      </c>
      <c r="H95" s="38" t="n">
        <v>14.94</v>
      </c>
      <c r="I95" s="11" t="n">
        <v>5</v>
      </c>
      <c r="J95" s="1" t="n">
        <f aca="false">J94</f>
        <v>4.891</v>
      </c>
      <c r="K95" s="0" t="n">
        <f aca="false">ABS(G95)</f>
        <v>155000</v>
      </c>
      <c r="L95" s="0" t="str">
        <f aca="false">IF(G95&gt;0,"BUY","SELL")</f>
        <v>SELL</v>
      </c>
      <c r="M95" s="0" t="str">
        <f aca="false">IF(E95="C","CALL","PUT")</f>
        <v>CALL</v>
      </c>
      <c r="N95" s="0" t="str">
        <f aca="false">CONCATENATE(L95," - ",M95)</f>
        <v>SELL - CALL</v>
      </c>
      <c r="O95" s="0" t="n">
        <f aca="false">I95+J95</f>
        <v>9.891</v>
      </c>
      <c r="P95" s="9" t="n">
        <f aca="false">IF(N95="SELL - PUT",IF(H95-O95&gt;0,0,(H95-O95)*K95),IF(N95="BUY - CALL",IF(O95-H95&gt;0,0,(H95-O95)*K95),IF(N95="SELL - CALL",IF(O95-H95&gt;0,0,(O95-H95)*K95),IF(N95="BUY - PUT",IF(H95-O95&gt;0,0,(O95-H95)*K95)))))</f>
        <v>-782595</v>
      </c>
    </row>
    <row r="96" customFormat="false" ht="12.75" hidden="false" customHeight="false" outlineLevel="0" collapsed="false">
      <c r="A96" s="19" t="s">
        <v>396</v>
      </c>
      <c r="B96" s="0" t="s">
        <v>500</v>
      </c>
      <c r="C96" s="1" t="s">
        <v>281</v>
      </c>
      <c r="D96" s="0" t="s">
        <v>20</v>
      </c>
      <c r="E96" s="0" t="s">
        <v>21</v>
      </c>
      <c r="F96" s="2" t="n">
        <v>37012</v>
      </c>
      <c r="G96" s="7" t="n">
        <v>-310000</v>
      </c>
      <c r="H96" s="38" t="n">
        <v>14.94</v>
      </c>
      <c r="I96" s="11" t="n">
        <v>3</v>
      </c>
      <c r="J96" s="1" t="n">
        <f aca="false">J95</f>
        <v>4.891</v>
      </c>
      <c r="K96" s="0" t="n">
        <f aca="false">ABS(G96)</f>
        <v>310000</v>
      </c>
      <c r="L96" s="0" t="str">
        <f aca="false">IF(G96&gt;0,"BUY","SELL")</f>
        <v>SELL</v>
      </c>
      <c r="M96" s="0" t="str">
        <f aca="false">IF(E96="C","CALL","PUT")</f>
        <v>CALL</v>
      </c>
      <c r="N96" s="0" t="str">
        <f aca="false">CONCATENATE(L96," - ",M96)</f>
        <v>SELL - CALL</v>
      </c>
      <c r="O96" s="0" t="n">
        <f aca="false">I96+J96</f>
        <v>7.891</v>
      </c>
      <c r="P96" s="9" t="n">
        <f aca="false">IF(N96="SELL - PUT",IF(H96-O96&gt;0,0,(H96-O96)*K96),IF(N96="BUY - CALL",IF(O96-H96&gt;0,0,(H96-O96)*K96),IF(N96="SELL - CALL",IF(O96-H96&gt;0,0,(O96-H96)*K96),IF(N96="BUY - PUT",IF(H96-O96&gt;0,0,(O96-H96)*K96)))))</f>
        <v>-2185190</v>
      </c>
    </row>
    <row r="97" customFormat="false" ht="12.75" hidden="false" customHeight="false" outlineLevel="0" collapsed="false">
      <c r="A97" s="19" t="s">
        <v>316</v>
      </c>
      <c r="B97" s="0" t="s">
        <v>501</v>
      </c>
      <c r="C97" s="1" t="s">
        <v>281</v>
      </c>
      <c r="D97" s="0" t="s">
        <v>20</v>
      </c>
      <c r="E97" s="0" t="s">
        <v>21</v>
      </c>
      <c r="F97" s="2" t="n">
        <v>37012</v>
      </c>
      <c r="G97" s="7" t="n">
        <v>-310000</v>
      </c>
      <c r="H97" s="38" t="n">
        <v>14.94</v>
      </c>
      <c r="I97" s="11" t="n">
        <v>3</v>
      </c>
      <c r="J97" s="1" t="n">
        <f aca="false">J96</f>
        <v>4.891</v>
      </c>
      <c r="K97" s="0" t="n">
        <f aca="false">ABS(G97)</f>
        <v>310000</v>
      </c>
      <c r="L97" s="0" t="str">
        <f aca="false">IF(G97&gt;0,"BUY","SELL")</f>
        <v>SELL</v>
      </c>
      <c r="M97" s="0" t="str">
        <f aca="false">IF(E97="C","CALL","PUT")</f>
        <v>CALL</v>
      </c>
      <c r="N97" s="0" t="str">
        <f aca="false">CONCATENATE(L97," - ",M97)</f>
        <v>SELL - CALL</v>
      </c>
      <c r="O97" s="0" t="n">
        <f aca="false">I97+J97</f>
        <v>7.891</v>
      </c>
      <c r="P97" s="9" t="n">
        <f aca="false">IF(N97="SELL - PUT",IF(H97-O97&gt;0,0,(H97-O97)*K97),IF(N97="BUY - CALL",IF(O97-H97&gt;0,0,(H97-O97)*K97),IF(N97="SELL - CALL",IF(O97-H97&gt;0,0,(O97-H97)*K97),IF(N97="BUY - PUT",IF(H97-O97&gt;0,0,(O97-H97)*K97)))))</f>
        <v>-2185190</v>
      </c>
    </row>
    <row r="98" customFormat="false" ht="12.75" hidden="false" customHeight="false" outlineLevel="0" collapsed="false">
      <c r="A98" s="0" t="s">
        <v>316</v>
      </c>
      <c r="B98" s="0" t="s">
        <v>502</v>
      </c>
      <c r="C98" s="1" t="s">
        <v>281</v>
      </c>
      <c r="D98" s="0" t="s">
        <v>20</v>
      </c>
      <c r="E98" s="0" t="s">
        <v>21</v>
      </c>
      <c r="F98" s="2" t="n">
        <v>37012</v>
      </c>
      <c r="G98" s="7" t="n">
        <v>-500000</v>
      </c>
      <c r="H98" s="38" t="n">
        <v>14.94</v>
      </c>
      <c r="I98" s="11" t="n">
        <v>3</v>
      </c>
      <c r="J98" s="1" t="n">
        <f aca="false">J97</f>
        <v>4.891</v>
      </c>
      <c r="K98" s="0" t="n">
        <f aca="false">ABS(G98)</f>
        <v>500000</v>
      </c>
      <c r="L98" s="0" t="str">
        <f aca="false">IF(G98&gt;0,"BUY","SELL")</f>
        <v>SELL</v>
      </c>
      <c r="M98" s="0" t="str">
        <f aca="false">IF(E98="C","CALL","PUT")</f>
        <v>CALL</v>
      </c>
      <c r="N98" s="0" t="str">
        <f aca="false">CONCATENATE(L98," - ",M98)</f>
        <v>SELL - CALL</v>
      </c>
      <c r="O98" s="0" t="n">
        <f aca="false">I98+J98</f>
        <v>7.891</v>
      </c>
      <c r="P98" s="9" t="n">
        <f aca="false">IF(N98="SELL - PUT",IF(H98-O98&gt;0,0,(H98-O98)*K98),IF(N98="BUY - CALL",IF(O98-H98&gt;0,0,(H98-O98)*K98),IF(N98="SELL - CALL",IF(O98-H98&gt;0,0,(O98-H98)*K98),IF(N98="BUY - PUT",IF(H98-O98&gt;0,0,(O98-H98)*K98)))))</f>
        <v>-3524500</v>
      </c>
    </row>
    <row r="99" customFormat="false" ht="12.75" hidden="false" customHeight="false" outlineLevel="0" collapsed="false">
      <c r="A99" s="0" t="s">
        <v>316</v>
      </c>
      <c r="B99" s="0" t="s">
        <v>503</v>
      </c>
      <c r="C99" s="1" t="s">
        <v>281</v>
      </c>
      <c r="D99" s="0" t="s">
        <v>20</v>
      </c>
      <c r="E99" s="0" t="s">
        <v>21</v>
      </c>
      <c r="F99" s="2" t="n">
        <v>37012</v>
      </c>
      <c r="G99" s="7" t="n">
        <v>-310000</v>
      </c>
      <c r="H99" s="38" t="n">
        <v>14.94</v>
      </c>
      <c r="I99" s="11" t="n">
        <v>4</v>
      </c>
      <c r="J99" s="1" t="n">
        <f aca="false">J98</f>
        <v>4.891</v>
      </c>
      <c r="K99" s="0" t="n">
        <f aca="false">ABS(G99)</f>
        <v>310000</v>
      </c>
      <c r="L99" s="0" t="str">
        <f aca="false">IF(G99&gt;0,"BUY","SELL")</f>
        <v>SELL</v>
      </c>
      <c r="M99" s="0" t="str">
        <f aca="false">IF(E99="C","CALL","PUT")</f>
        <v>CALL</v>
      </c>
      <c r="N99" s="0" t="str">
        <f aca="false">CONCATENATE(L99," - ",M99)</f>
        <v>SELL - CALL</v>
      </c>
      <c r="O99" s="0" t="n">
        <f aca="false">I99+J99</f>
        <v>8.891</v>
      </c>
      <c r="P99" s="9" t="n">
        <f aca="false">IF(N99="SELL - PUT",IF(H99-O99&gt;0,0,(H99-O99)*K99),IF(N99="BUY - CALL",IF(O99-H99&gt;0,0,(H99-O99)*K99),IF(N99="SELL - CALL",IF(O99-H99&gt;0,0,(O99-H99)*K99),IF(N99="BUY - PUT",IF(H99-O99&gt;0,0,(O99-H99)*K99)))))</f>
        <v>-1875190</v>
      </c>
    </row>
    <row r="100" customFormat="false" ht="12.75" hidden="false" customHeight="false" outlineLevel="0" collapsed="false">
      <c r="A100" s="0" t="s">
        <v>316</v>
      </c>
      <c r="B100" s="0" t="s">
        <v>504</v>
      </c>
      <c r="C100" s="1" t="s">
        <v>281</v>
      </c>
      <c r="D100" s="0" t="s">
        <v>20</v>
      </c>
      <c r="E100" s="0" t="s">
        <v>21</v>
      </c>
      <c r="F100" s="2" t="n">
        <v>37012</v>
      </c>
      <c r="G100" s="7" t="n">
        <v>310000</v>
      </c>
      <c r="H100" s="38" t="n">
        <v>14.94</v>
      </c>
      <c r="I100" s="11" t="n">
        <v>5</v>
      </c>
      <c r="J100" s="1" t="n">
        <f aca="false">J99</f>
        <v>4.891</v>
      </c>
      <c r="K100" s="0" t="n">
        <f aca="false">ABS(G100)</f>
        <v>310000</v>
      </c>
      <c r="L100" s="0" t="str">
        <f aca="false">IF(G100&gt;0,"BUY","SELL")</f>
        <v>BUY</v>
      </c>
      <c r="M100" s="0" t="str">
        <f aca="false">IF(E100="C","CALL","PUT")</f>
        <v>CALL</v>
      </c>
      <c r="N100" s="0" t="str">
        <f aca="false">CONCATENATE(L100," - ",M100)</f>
        <v>BUY - CALL</v>
      </c>
      <c r="O100" s="0" t="n">
        <f aca="false">I100+J100</f>
        <v>9.891</v>
      </c>
      <c r="P100" s="9" t="n">
        <f aca="false">IF(N100="SELL - PUT",IF(H100-O100&gt;0,0,(H100-O100)*K100),IF(N100="BUY - CALL",IF(O100-H100&gt;0,0,(H100-O100)*K100),IF(N100="SELL - CALL",IF(O100-H100&gt;0,0,(O100-H100)*K100),IF(N100="BUY - PUT",IF(H100-O100&gt;0,0,(O100-H100)*K100)))))</f>
        <v>1565190</v>
      </c>
    </row>
    <row r="101" customFormat="false" ht="12.75" hidden="false" customHeight="false" outlineLevel="0" collapsed="false">
      <c r="A101" s="19" t="s">
        <v>68</v>
      </c>
      <c r="B101" s="0" t="s">
        <v>507</v>
      </c>
      <c r="C101" s="1" t="s">
        <v>281</v>
      </c>
      <c r="D101" s="0" t="s">
        <v>20</v>
      </c>
      <c r="E101" s="0" t="s">
        <v>21</v>
      </c>
      <c r="F101" s="2" t="n">
        <v>37012</v>
      </c>
      <c r="G101" s="7" t="n">
        <v>310000</v>
      </c>
      <c r="H101" s="38" t="n">
        <v>14.94</v>
      </c>
      <c r="I101" s="36" t="n">
        <v>3</v>
      </c>
      <c r="J101" s="1" t="n">
        <f aca="false">J100</f>
        <v>4.891</v>
      </c>
      <c r="K101" s="0" t="n">
        <f aca="false">ABS(G101)</f>
        <v>310000</v>
      </c>
      <c r="L101" s="0" t="str">
        <f aca="false">IF(G101&gt;0,"BUY","SELL")</f>
        <v>BUY</v>
      </c>
      <c r="M101" s="0" t="str">
        <f aca="false">IF(E101="C","CALL","PUT")</f>
        <v>CALL</v>
      </c>
      <c r="N101" s="0" t="str">
        <f aca="false">CONCATENATE(L101," - ",M101)</f>
        <v>BUY - CALL</v>
      </c>
      <c r="O101" s="0" t="n">
        <f aca="false">I101+J101</f>
        <v>7.891</v>
      </c>
      <c r="P101" s="9" t="n">
        <f aca="false">IF(N101="SELL - PUT",IF(H101-O101&gt;0,0,(H101-O101)*K101),IF(N101="BUY - CALL",IF(O101-H101&gt;0,0,(H101-O101)*K101),IF(N101="SELL - CALL",IF(O101-H101&gt;0,0,(O101-H101)*K101),IF(N101="BUY - PUT",IF(H101-O101&gt;0,0,(O101-H101)*K101)))))</f>
        <v>2185190</v>
      </c>
    </row>
    <row r="102" customFormat="false" ht="12.75" hidden="false" customHeight="false" outlineLevel="0" collapsed="false">
      <c r="A102" s="0" t="s">
        <v>316</v>
      </c>
      <c r="B102" s="0" t="s">
        <v>509</v>
      </c>
      <c r="C102" s="1" t="s">
        <v>281</v>
      </c>
      <c r="D102" s="0" t="s">
        <v>20</v>
      </c>
      <c r="E102" s="0" t="s">
        <v>21</v>
      </c>
      <c r="F102" s="2" t="n">
        <v>37012</v>
      </c>
      <c r="G102" s="7" t="n">
        <v>310000</v>
      </c>
      <c r="H102" s="38" t="n">
        <v>14.94</v>
      </c>
      <c r="I102" s="11" t="n">
        <v>5</v>
      </c>
      <c r="J102" s="1" t="n">
        <f aca="false">J101</f>
        <v>4.891</v>
      </c>
      <c r="K102" s="0" t="n">
        <f aca="false">ABS(G102)</f>
        <v>310000</v>
      </c>
      <c r="L102" s="0" t="str">
        <f aca="false">IF(G102&gt;0,"BUY","SELL")</f>
        <v>BUY</v>
      </c>
      <c r="M102" s="0" t="str">
        <f aca="false">IF(E102="C","CALL","PUT")</f>
        <v>CALL</v>
      </c>
      <c r="N102" s="0" t="str">
        <f aca="false">CONCATENATE(L102," - ",M102)</f>
        <v>BUY - CALL</v>
      </c>
      <c r="O102" s="0" t="n">
        <f aca="false">I102+J102</f>
        <v>9.891</v>
      </c>
      <c r="P102" s="9" t="n">
        <f aca="false">IF(N102="SELL - PUT",IF(H102-O102&gt;0,0,(H102-O102)*K102),IF(N102="BUY - CALL",IF(O102-H102&gt;0,0,(H102-O102)*K102),IF(N102="SELL - CALL",IF(O102-H102&gt;0,0,(O102-H102)*K102),IF(N102="BUY - PUT",IF(H102-O102&gt;0,0,(O102-H102)*K102)))))</f>
        <v>1565190</v>
      </c>
    </row>
    <row r="103" customFormat="false" ht="12.75" hidden="false" customHeight="false" outlineLevel="0" collapsed="false">
      <c r="A103" s="0" t="s">
        <v>414</v>
      </c>
      <c r="B103" s="0" t="s">
        <v>539</v>
      </c>
      <c r="C103" s="1" t="s">
        <v>281</v>
      </c>
      <c r="D103" s="0" t="s">
        <v>20</v>
      </c>
      <c r="E103" s="0" t="s">
        <v>35</v>
      </c>
      <c r="F103" s="2" t="n">
        <v>37012</v>
      </c>
      <c r="G103" s="7" t="n">
        <v>-310000</v>
      </c>
      <c r="H103" s="38" t="n">
        <v>14.94</v>
      </c>
      <c r="I103" s="11" t="n">
        <v>2</v>
      </c>
      <c r="J103" s="1" t="n">
        <f aca="false">J102</f>
        <v>4.891</v>
      </c>
      <c r="K103" s="0" t="n">
        <f aca="false">ABS(G103)</f>
        <v>310000</v>
      </c>
      <c r="L103" s="0" t="str">
        <f aca="false">IF(G103&gt;0,"BUY","SELL")</f>
        <v>SELL</v>
      </c>
      <c r="M103" s="0" t="str">
        <f aca="false">IF(E103="C","CALL","PUT")</f>
        <v>PUT</v>
      </c>
      <c r="N103" s="0" t="str">
        <f aca="false">CONCATENATE(L103," - ",M103)</f>
        <v>SELL - PUT</v>
      </c>
      <c r="O103" s="0" t="n">
        <f aca="false">I103+J103</f>
        <v>6.891</v>
      </c>
      <c r="P103" s="9" t="n">
        <f aca="false">IF(N103="SELL - PUT",IF(H103-O103&gt;0,0,(H103-O103)*K103),IF(N103="BUY - CALL",IF(O103-H103&gt;0,0,(H103-O103)*K103),IF(N103="SELL - CALL",IF(O103-H103&gt;0,0,(O103-H103)*K103),IF(N103="BUY - PUT",IF(H103-O103&gt;0,0,(O103-H103)*K103)))))</f>
        <v>0</v>
      </c>
    </row>
    <row r="104" customFormat="false" ht="12.75" hidden="false" customHeight="false" outlineLevel="0" collapsed="false">
      <c r="A104" s="0" t="s">
        <v>32</v>
      </c>
      <c r="B104" s="0" t="s">
        <v>540</v>
      </c>
      <c r="C104" s="1" t="s">
        <v>281</v>
      </c>
      <c r="D104" s="0" t="s">
        <v>20</v>
      </c>
      <c r="E104" s="0" t="s">
        <v>35</v>
      </c>
      <c r="F104" s="2" t="n">
        <v>37012</v>
      </c>
      <c r="G104" s="7" t="n">
        <v>310000</v>
      </c>
      <c r="H104" s="38" t="n">
        <v>14.94</v>
      </c>
      <c r="I104" s="11" t="n">
        <v>1.5</v>
      </c>
      <c r="J104" s="1" t="n">
        <f aca="false">J103</f>
        <v>4.891</v>
      </c>
      <c r="K104" s="0" t="n">
        <f aca="false">ABS(G104)</f>
        <v>310000</v>
      </c>
      <c r="L104" s="0" t="str">
        <f aca="false">IF(G104&gt;0,"BUY","SELL")</f>
        <v>BUY</v>
      </c>
      <c r="M104" s="0" t="str">
        <f aca="false">IF(E104="C","CALL","PUT")</f>
        <v>PUT</v>
      </c>
      <c r="N104" s="0" t="str">
        <f aca="false">CONCATENATE(L104," - ",M104)</f>
        <v>BUY - PUT</v>
      </c>
      <c r="O104" s="0" t="n">
        <f aca="false">I104+J104</f>
        <v>6.391</v>
      </c>
      <c r="P104" s="9" t="n">
        <f aca="false">IF(N104="SELL - PUT",IF(H104-O104&gt;0,0,(H104-O104)*K104),IF(N104="BUY - CALL",IF(O104-H104&gt;0,0,(H104-O104)*K104),IF(N104="SELL - CALL",IF(O104-H104&gt;0,0,(O104-H104)*K104),IF(N104="BUY - PUT",IF(H104-O104&gt;0,0,(O104-H104)*K104)))))</f>
        <v>0</v>
      </c>
    </row>
    <row r="105" customFormat="false" ht="12.75" hidden="false" customHeight="false" outlineLevel="0" collapsed="false">
      <c r="A105" s="0" t="s">
        <v>32</v>
      </c>
      <c r="B105" s="0" t="s">
        <v>541</v>
      </c>
      <c r="C105" s="1" t="s">
        <v>281</v>
      </c>
      <c r="D105" s="0" t="s">
        <v>20</v>
      </c>
      <c r="E105" s="0" t="s">
        <v>21</v>
      </c>
      <c r="F105" s="2" t="n">
        <v>37012</v>
      </c>
      <c r="G105" s="7" t="n">
        <v>-310000</v>
      </c>
      <c r="H105" s="38" t="n">
        <v>14.94</v>
      </c>
      <c r="I105" s="11" t="n">
        <v>4</v>
      </c>
      <c r="J105" s="1" t="n">
        <f aca="false">J104</f>
        <v>4.891</v>
      </c>
      <c r="K105" s="0" t="n">
        <f aca="false">ABS(G105)</f>
        <v>310000</v>
      </c>
      <c r="L105" s="0" t="str">
        <f aca="false">IF(G105&gt;0,"BUY","SELL")</f>
        <v>SELL</v>
      </c>
      <c r="M105" s="0" t="str">
        <f aca="false">IF(E105="C","CALL","PUT")</f>
        <v>CALL</v>
      </c>
      <c r="N105" s="0" t="str">
        <f aca="false">CONCATENATE(L105," - ",M105)</f>
        <v>SELL - CALL</v>
      </c>
      <c r="O105" s="0" t="n">
        <f aca="false">I105+J105</f>
        <v>8.891</v>
      </c>
      <c r="P105" s="9" t="n">
        <f aca="false">IF(N105="SELL - PUT",IF(H105-O105&gt;0,0,(H105-O105)*K105),IF(N105="BUY - CALL",IF(O105-H105&gt;0,0,(H105-O105)*K105),IF(N105="SELL - CALL",IF(O105-H105&gt;0,0,(O105-H105)*K105),IF(N105="BUY - PUT",IF(H105-O105&gt;0,0,(O105-H105)*K105)))))</f>
        <v>-1875190</v>
      </c>
    </row>
    <row r="106" customFormat="false" ht="13.5" hidden="false" customHeight="false" outlineLevel="0" collapsed="false">
      <c r="A106" s="0" t="s">
        <v>498</v>
      </c>
      <c r="B106" s="0" t="s">
        <v>542</v>
      </c>
      <c r="C106" s="1" t="s">
        <v>281</v>
      </c>
      <c r="D106" s="0" t="s">
        <v>20</v>
      </c>
      <c r="E106" s="0" t="s">
        <v>35</v>
      </c>
      <c r="F106" s="2" t="n">
        <v>37012</v>
      </c>
      <c r="G106" s="7" t="n">
        <v>-310000</v>
      </c>
      <c r="H106" s="38" t="n">
        <v>14.94</v>
      </c>
      <c r="I106" s="11" t="n">
        <v>4</v>
      </c>
      <c r="J106" s="1" t="n">
        <f aca="false">J105</f>
        <v>4.891</v>
      </c>
      <c r="K106" s="0" t="n">
        <f aca="false">ABS(G106)</f>
        <v>310000</v>
      </c>
      <c r="L106" s="0" t="str">
        <f aca="false">IF(G106&gt;0,"BUY","SELL")</f>
        <v>SELL</v>
      </c>
      <c r="M106" s="0" t="str">
        <f aca="false">IF(E106="C","CALL","PUT")</f>
        <v>PUT</v>
      </c>
      <c r="N106" s="0" t="str">
        <f aca="false">CONCATENATE(L106," - ",M106)</f>
        <v>SELL - PUT</v>
      </c>
      <c r="O106" s="0" t="n">
        <f aca="false">I106+J106</f>
        <v>8.891</v>
      </c>
      <c r="P106" s="9" t="n">
        <f aca="false">IF(N106="SELL - PUT",IF(H106-O106&gt;0,0,(H106-O106)*K106),IF(N106="BUY - CALL",IF(O106-H106&gt;0,0,(H106-O106)*K106),IF(N106="SELL - CALL",IF(O106-H106&gt;0,0,(O106-H106)*K106),IF(N106="BUY - PUT",IF(H106-O106&gt;0,0,(O106-H106)*K106)))))</f>
        <v>0</v>
      </c>
    </row>
    <row r="107" customFormat="false" ht="13.5" hidden="false" customHeight="false" outlineLevel="0" collapsed="false">
      <c r="A107" s="27"/>
      <c r="B107" s="28"/>
      <c r="C107" s="28"/>
      <c r="D107" s="28"/>
      <c r="E107" s="28"/>
      <c r="F107" s="28"/>
      <c r="G107" s="32"/>
      <c r="H107" s="33"/>
      <c r="I107" s="28"/>
      <c r="J107" s="28"/>
      <c r="K107" s="28"/>
      <c r="L107" s="28"/>
      <c r="M107" s="32"/>
      <c r="N107" s="28"/>
      <c r="O107" s="32"/>
      <c r="P107" s="47" t="n">
        <f aca="false">SUM(P3:P106)</f>
        <v>-5301375</v>
      </c>
    </row>
    <row r="108" customFormat="false" ht="12.75" hidden="false" customHeight="false" outlineLevel="0" collapsed="false">
      <c r="G108" s="7"/>
      <c r="H108" s="1"/>
      <c r="I108" s="20"/>
      <c r="J108" s="1"/>
      <c r="P108" s="9"/>
    </row>
    <row r="109" customFormat="false" ht="12.75" hidden="false" customHeight="false" outlineLevel="0" collapsed="false">
      <c r="A109" s="10"/>
      <c r="G109" s="7"/>
      <c r="H109" s="1"/>
      <c r="I109" s="20"/>
      <c r="J109" s="1"/>
      <c r="P109" s="9"/>
    </row>
    <row r="110" customFormat="false" ht="12.75" hidden="false" customHeight="false" outlineLevel="0" collapsed="false">
      <c r="G110" s="7"/>
      <c r="H110" s="1"/>
      <c r="I110" s="20"/>
      <c r="J110" s="1"/>
      <c r="P110" s="9"/>
    </row>
    <row r="111" customFormat="false" ht="12.75" hidden="false" customHeight="false" outlineLevel="0" collapsed="false">
      <c r="H111" s="1"/>
      <c r="J111" s="1"/>
      <c r="P111" s="9"/>
    </row>
    <row r="112" customFormat="false" ht="12.75" hidden="false" customHeight="false" outlineLevel="0" collapsed="false">
      <c r="G112" s="7"/>
      <c r="H112" s="1"/>
      <c r="I112" s="8"/>
      <c r="J112" s="1"/>
      <c r="P112" s="9"/>
    </row>
    <row r="113" customFormat="false" ht="12.75" hidden="false" customHeight="false" outlineLevel="0" collapsed="false">
      <c r="A113" s="10"/>
      <c r="G113" s="7"/>
      <c r="H113" s="1"/>
      <c r="J113" s="1"/>
      <c r="P113" s="9"/>
    </row>
    <row r="114" customFormat="false" ht="12.75" hidden="false" customHeight="false" outlineLevel="0" collapsed="false">
      <c r="G114" s="7"/>
      <c r="H114" s="1"/>
      <c r="I114" s="8"/>
      <c r="J114" s="1"/>
      <c r="P114" s="9"/>
    </row>
    <row r="115" customFormat="false" ht="12.75" hidden="false" customHeight="false" outlineLevel="0" collapsed="false">
      <c r="H115" s="1"/>
      <c r="J115" s="1"/>
      <c r="P115" s="9"/>
    </row>
    <row r="116" customFormat="false" ht="12.75" hidden="false" customHeight="false" outlineLevel="0" collapsed="false">
      <c r="H116" s="1"/>
      <c r="J116" s="1"/>
      <c r="P116" s="9"/>
    </row>
    <row r="117" customFormat="false" ht="12.75" hidden="false" customHeight="false" outlineLevel="0" collapsed="false">
      <c r="H117" s="1"/>
      <c r="J117" s="1"/>
      <c r="P117" s="9"/>
    </row>
    <row r="118" customFormat="false" ht="12.75" hidden="false" customHeight="false" outlineLevel="0" collapsed="false">
      <c r="G118" s="7"/>
      <c r="H118" s="1"/>
      <c r="J118" s="1"/>
      <c r="P118" s="9"/>
    </row>
    <row r="119" customFormat="false" ht="12.75" hidden="false" customHeight="false" outlineLevel="0" collapsed="false">
      <c r="G119" s="7"/>
      <c r="H119" s="1"/>
      <c r="J119" s="1"/>
      <c r="P119" s="9"/>
    </row>
    <row r="120" customFormat="false" ht="12.75" hidden="false" customHeight="false" outlineLevel="0" collapsed="false">
      <c r="H120" s="1"/>
      <c r="J120" s="1"/>
      <c r="P120" s="9"/>
    </row>
    <row r="121" customFormat="false" ht="12.75" hidden="false" customHeight="false" outlineLevel="0" collapsed="false">
      <c r="H121" s="1"/>
      <c r="J121" s="1"/>
      <c r="P121" s="9"/>
    </row>
    <row r="122" customFormat="false" ht="12.75" hidden="false" customHeight="false" outlineLevel="0" collapsed="false">
      <c r="H122" s="1"/>
      <c r="J122" s="1"/>
      <c r="P122" s="9"/>
    </row>
    <row r="123" customFormat="false" ht="12.75" hidden="false" customHeight="false" outlineLevel="0" collapsed="false">
      <c r="G123" s="7"/>
      <c r="H123" s="1"/>
      <c r="I123" s="8"/>
      <c r="J123" s="1"/>
      <c r="P123" s="9"/>
    </row>
    <row r="124" customFormat="false" ht="12.75" hidden="false" customHeight="false" outlineLevel="0" collapsed="false">
      <c r="G124" s="7"/>
      <c r="H124" s="1"/>
      <c r="J124" s="1"/>
      <c r="P124" s="9"/>
    </row>
    <row r="125" customFormat="false" ht="12.75" hidden="false" customHeight="false" outlineLevel="0" collapsed="false">
      <c r="A125" s="10"/>
      <c r="G125" s="7"/>
      <c r="H125" s="1"/>
      <c r="J125" s="1"/>
      <c r="P125" s="9"/>
    </row>
    <row r="126" customFormat="false" ht="12.75" hidden="false" customHeight="false" outlineLevel="0" collapsed="false">
      <c r="A126" s="10"/>
      <c r="G126" s="7"/>
      <c r="H126" s="1"/>
      <c r="J126" s="1"/>
      <c r="P126" s="9"/>
    </row>
    <row r="127" customFormat="false" ht="12.75" hidden="false" customHeight="false" outlineLevel="0" collapsed="false">
      <c r="G127" s="7"/>
      <c r="H127" s="1"/>
      <c r="I127" s="8"/>
      <c r="J127" s="1"/>
      <c r="P127" s="9"/>
    </row>
    <row r="128" customFormat="false" ht="12.75" hidden="false" customHeight="false" outlineLevel="0" collapsed="false">
      <c r="G128" s="7"/>
      <c r="H128" s="1"/>
      <c r="I128" s="8"/>
      <c r="J128" s="1"/>
      <c r="P128" s="9"/>
    </row>
    <row r="129" customFormat="false" ht="12.75" hidden="false" customHeight="false" outlineLevel="0" collapsed="false">
      <c r="G129" s="7"/>
      <c r="H129" s="1"/>
      <c r="I129" s="8"/>
      <c r="J129" s="1"/>
      <c r="P129" s="9"/>
    </row>
    <row r="130" customFormat="false" ht="12.75" hidden="false" customHeight="false" outlineLevel="0" collapsed="false">
      <c r="A130" s="19"/>
      <c r="G130" s="7"/>
      <c r="H130" s="1"/>
      <c r="J130" s="1"/>
      <c r="P130" s="9"/>
    </row>
    <row r="131" customFormat="false" ht="12.75" hidden="false" customHeight="false" outlineLevel="0" collapsed="false">
      <c r="A131" s="19"/>
      <c r="G131" s="7"/>
      <c r="H131" s="1"/>
      <c r="J131" s="1"/>
      <c r="P131" s="9"/>
    </row>
    <row r="132" customFormat="false" ht="12.75" hidden="false" customHeight="false" outlineLevel="0" collapsed="false">
      <c r="A132" s="23"/>
      <c r="B132" s="24"/>
      <c r="C132" s="25"/>
      <c r="D132" s="24"/>
      <c r="E132" s="24"/>
      <c r="F132" s="26"/>
      <c r="G132" s="7"/>
      <c r="H132" s="1"/>
      <c r="I132" s="24"/>
      <c r="J132" s="1"/>
      <c r="P132" s="9"/>
    </row>
    <row r="133" customFormat="false" ht="12.75" hidden="false" customHeight="false" outlineLevel="0" collapsed="false">
      <c r="A133" s="23"/>
      <c r="B133" s="24"/>
      <c r="C133" s="25"/>
      <c r="D133" s="24"/>
      <c r="E133" s="24"/>
      <c r="F133" s="26"/>
      <c r="G133" s="7"/>
      <c r="H133" s="1"/>
      <c r="I133" s="24"/>
      <c r="J133" s="1"/>
      <c r="P133" s="9"/>
    </row>
    <row r="134" customFormat="false" ht="12.75" hidden="false" customHeight="false" outlineLevel="0" collapsed="false">
      <c r="A134" s="23"/>
      <c r="B134" s="24"/>
      <c r="C134" s="25"/>
      <c r="D134" s="24"/>
      <c r="E134" s="24"/>
      <c r="F134" s="26"/>
      <c r="G134" s="7"/>
      <c r="H134" s="1"/>
      <c r="I134" s="24"/>
      <c r="J134" s="1"/>
      <c r="P134" s="9"/>
    </row>
    <row r="135" customFormat="false" ht="12.75" hidden="false" customHeight="false" outlineLevel="0" collapsed="false">
      <c r="A135" s="23"/>
      <c r="B135" s="24"/>
      <c r="C135" s="25"/>
      <c r="D135" s="24"/>
      <c r="E135" s="24"/>
      <c r="F135" s="26"/>
      <c r="G135" s="7"/>
      <c r="H135" s="1"/>
      <c r="I135" s="24"/>
      <c r="J135" s="1"/>
      <c r="P135" s="9"/>
    </row>
    <row r="136" customFormat="false" ht="12.75" hidden="false" customHeight="false" outlineLevel="0" collapsed="false">
      <c r="A136" s="23"/>
      <c r="B136" s="24"/>
      <c r="C136" s="25"/>
      <c r="D136" s="24"/>
      <c r="E136" s="24"/>
      <c r="F136" s="26"/>
      <c r="G136" s="7"/>
      <c r="H136" s="1"/>
      <c r="I136" s="24"/>
      <c r="J136" s="1"/>
      <c r="P136" s="9"/>
    </row>
    <row r="137" customFormat="false" ht="12.75" hidden="false" customHeight="false" outlineLevel="0" collapsed="false">
      <c r="A137" s="23"/>
      <c r="B137" s="24"/>
      <c r="C137" s="25"/>
      <c r="D137" s="24"/>
      <c r="E137" s="24"/>
      <c r="F137" s="26"/>
      <c r="G137" s="7"/>
      <c r="H137" s="1"/>
      <c r="I137" s="24"/>
      <c r="J137" s="1"/>
      <c r="P137" s="9"/>
    </row>
    <row r="138" customFormat="false" ht="12.75" hidden="false" customHeight="false" outlineLevel="0" collapsed="false">
      <c r="A138" s="23"/>
      <c r="B138" s="24"/>
      <c r="C138" s="25"/>
      <c r="D138" s="24"/>
      <c r="E138" s="24"/>
      <c r="F138" s="26"/>
      <c r="G138" s="7"/>
      <c r="H138" s="1"/>
      <c r="I138" s="24"/>
      <c r="J138" s="1"/>
      <c r="P138" s="9"/>
    </row>
    <row r="139" customFormat="false" ht="12.75" hidden="false" customHeight="false" outlineLevel="0" collapsed="false">
      <c r="A139" s="23"/>
      <c r="B139" s="24"/>
      <c r="C139" s="25"/>
      <c r="D139" s="24"/>
      <c r="E139" s="24"/>
      <c r="F139" s="26"/>
      <c r="G139" s="7"/>
      <c r="H139" s="1"/>
      <c r="I139" s="24"/>
      <c r="J139" s="1"/>
      <c r="P139" s="9"/>
    </row>
    <row r="140" customFormat="false" ht="12.75" hidden="false" customHeight="false" outlineLevel="0" collapsed="false">
      <c r="A140" s="23"/>
      <c r="B140" s="24"/>
      <c r="C140" s="25"/>
      <c r="D140" s="24"/>
      <c r="E140" s="24"/>
      <c r="F140" s="26"/>
      <c r="G140" s="7"/>
      <c r="H140" s="1"/>
      <c r="I140" s="24"/>
      <c r="J140" s="1"/>
      <c r="P140" s="9"/>
    </row>
    <row r="141" customFormat="false" ht="12.75" hidden="false" customHeight="false" outlineLevel="0" collapsed="false">
      <c r="A141" s="23"/>
      <c r="B141" s="24"/>
      <c r="C141" s="25"/>
      <c r="D141" s="24"/>
      <c r="E141" s="24"/>
      <c r="F141" s="26"/>
      <c r="G141" s="7"/>
      <c r="H141" s="1"/>
      <c r="I141" s="24"/>
      <c r="J141" s="1"/>
      <c r="K141" s="24"/>
      <c r="L141" s="24"/>
      <c r="M141" s="24"/>
      <c r="N141" s="24"/>
      <c r="O141" s="24"/>
      <c r="P141" s="9"/>
    </row>
    <row r="142" customFormat="false" ht="12.75" hidden="false" customHeight="false" outlineLevel="0" collapsed="false">
      <c r="A142" s="23"/>
      <c r="B142" s="24"/>
      <c r="C142" s="25"/>
      <c r="D142" s="24"/>
      <c r="E142" s="24"/>
      <c r="F142" s="26"/>
      <c r="G142" s="7"/>
      <c r="H142" s="1"/>
      <c r="I142" s="24"/>
      <c r="J142" s="1"/>
      <c r="K142" s="24"/>
      <c r="L142" s="24"/>
      <c r="M142" s="24"/>
      <c r="N142" s="24"/>
      <c r="O142" s="24"/>
      <c r="P142" s="9"/>
    </row>
    <row r="143" customFormat="false" ht="12.75" hidden="false" customHeight="false" outlineLevel="0" collapsed="false">
      <c r="A143" s="23"/>
      <c r="B143" s="24"/>
      <c r="C143" s="25"/>
      <c r="D143" s="24"/>
      <c r="E143" s="24"/>
      <c r="F143" s="26"/>
      <c r="G143" s="7"/>
      <c r="H143" s="1"/>
      <c r="I143" s="24"/>
      <c r="J143" s="1"/>
      <c r="K143" s="24"/>
      <c r="L143" s="24"/>
      <c r="M143" s="24"/>
      <c r="N143" s="24"/>
      <c r="O143" s="24"/>
      <c r="P143" s="9"/>
    </row>
    <row r="144" customFormat="false" ht="12.75" hidden="false" customHeight="false" outlineLevel="0" collapsed="false">
      <c r="A144" s="23"/>
      <c r="B144" s="24"/>
      <c r="C144" s="25"/>
      <c r="D144" s="24"/>
      <c r="E144" s="24"/>
      <c r="F144" s="26"/>
      <c r="G144" s="7"/>
      <c r="H144" s="1"/>
      <c r="I144" s="24"/>
      <c r="J144" s="1"/>
      <c r="K144" s="24"/>
      <c r="L144" s="24"/>
      <c r="M144" s="24"/>
      <c r="N144" s="24"/>
      <c r="O144" s="24"/>
      <c r="P144" s="9"/>
    </row>
    <row r="145" customFormat="false" ht="12.75" hidden="false" customHeight="false" outlineLevel="0" collapsed="false">
      <c r="A145" s="23"/>
      <c r="B145" s="24"/>
      <c r="C145" s="25"/>
      <c r="D145" s="24"/>
      <c r="E145" s="24"/>
      <c r="F145" s="26"/>
      <c r="G145" s="7"/>
      <c r="H145" s="1"/>
      <c r="I145" s="24"/>
      <c r="J145" s="1"/>
      <c r="K145" s="24"/>
      <c r="L145" s="24"/>
      <c r="M145" s="24"/>
      <c r="N145" s="24"/>
      <c r="O145" s="24"/>
      <c r="P145" s="9"/>
    </row>
    <row r="146" customFormat="false" ht="12.75" hidden="false" customHeight="false" outlineLevel="0" collapsed="false">
      <c r="A146" s="23"/>
      <c r="B146" s="24"/>
      <c r="C146" s="25"/>
      <c r="D146" s="24"/>
      <c r="E146" s="24"/>
      <c r="F146" s="26"/>
      <c r="G146" s="7"/>
      <c r="H146" s="1"/>
      <c r="I146" s="24"/>
      <c r="J146" s="1"/>
      <c r="K146" s="24"/>
      <c r="L146" s="24"/>
      <c r="M146" s="24"/>
      <c r="N146" s="24"/>
      <c r="O146" s="24"/>
      <c r="P146" s="9"/>
    </row>
    <row r="147" customFormat="false" ht="12.75" hidden="false" customHeight="false" outlineLevel="0" collapsed="false">
      <c r="A147" s="23"/>
      <c r="B147" s="24"/>
      <c r="C147" s="25"/>
      <c r="D147" s="24"/>
      <c r="E147" s="24"/>
      <c r="F147" s="26"/>
      <c r="G147" s="7"/>
      <c r="H147" s="1"/>
      <c r="I147" s="24"/>
      <c r="J147" s="1"/>
      <c r="K147" s="24"/>
      <c r="L147" s="24"/>
      <c r="M147" s="24"/>
      <c r="N147" s="24"/>
      <c r="O147" s="24"/>
      <c r="P147" s="9"/>
    </row>
    <row r="148" customFormat="false" ht="12.75" hidden="false" customHeight="false" outlineLevel="0" collapsed="false">
      <c r="A148" s="23"/>
      <c r="B148" s="24"/>
      <c r="C148" s="25"/>
      <c r="D148" s="24"/>
      <c r="E148" s="24"/>
      <c r="F148" s="26"/>
      <c r="G148" s="7"/>
      <c r="H148" s="1"/>
      <c r="I148" s="24"/>
      <c r="J148" s="1"/>
      <c r="K148" s="24"/>
      <c r="L148" s="24"/>
      <c r="M148" s="24"/>
      <c r="N148" s="24"/>
      <c r="O148" s="24"/>
      <c r="P148" s="9"/>
    </row>
    <row r="149" customFormat="false" ht="12.75" hidden="false" customHeight="false" outlineLevel="0" collapsed="false">
      <c r="A149" s="23"/>
      <c r="B149" s="24"/>
      <c r="C149" s="25"/>
      <c r="D149" s="24"/>
      <c r="E149" s="24"/>
      <c r="F149" s="26"/>
      <c r="G149" s="7"/>
      <c r="H149" s="1"/>
      <c r="I149" s="24"/>
      <c r="J149" s="1"/>
      <c r="K149" s="24"/>
      <c r="L149" s="24"/>
      <c r="M149" s="24"/>
      <c r="N149" s="24"/>
      <c r="O149" s="24"/>
      <c r="P149" s="9"/>
    </row>
    <row r="150" customFormat="false" ht="12.75" hidden="false" customHeight="false" outlineLevel="0" collapsed="false">
      <c r="A150" s="23"/>
      <c r="B150" s="24"/>
      <c r="C150" s="25"/>
      <c r="D150" s="24"/>
      <c r="E150" s="24"/>
      <c r="F150" s="26"/>
      <c r="G150" s="7"/>
      <c r="H150" s="1"/>
      <c r="I150" s="24"/>
      <c r="J150" s="1"/>
      <c r="K150" s="24"/>
      <c r="L150" s="24"/>
      <c r="M150" s="24"/>
      <c r="N150" s="24"/>
      <c r="O150" s="24"/>
      <c r="P150" s="9"/>
    </row>
    <row r="151" customFormat="false" ht="12.75" hidden="false" customHeight="false" outlineLevel="0" collapsed="false">
      <c r="A151" s="23"/>
      <c r="B151" s="24"/>
      <c r="C151" s="25"/>
      <c r="D151" s="24"/>
      <c r="E151" s="24"/>
      <c r="F151" s="26"/>
      <c r="G151" s="7"/>
      <c r="H151" s="1"/>
      <c r="I151" s="24"/>
      <c r="J151" s="1"/>
      <c r="K151" s="24"/>
      <c r="L151" s="24"/>
      <c r="M151" s="24"/>
      <c r="N151" s="24"/>
      <c r="O151" s="24"/>
      <c r="P151" s="9"/>
    </row>
    <row r="152" customFormat="false" ht="12.75" hidden="false" customHeight="false" outlineLevel="0" collapsed="false">
      <c r="A152" s="23"/>
      <c r="B152" s="24"/>
      <c r="C152" s="25"/>
      <c r="D152" s="24"/>
      <c r="E152" s="24"/>
      <c r="F152" s="26"/>
      <c r="G152" s="7"/>
      <c r="H152" s="1"/>
      <c r="I152" s="24"/>
      <c r="J152" s="1"/>
      <c r="K152" s="24"/>
      <c r="L152" s="24"/>
      <c r="M152" s="24"/>
      <c r="N152" s="24"/>
      <c r="O152" s="24"/>
      <c r="P152" s="9"/>
    </row>
    <row r="153" customFormat="false" ht="12.75" hidden="false" customHeight="false" outlineLevel="0" collapsed="false">
      <c r="A153" s="23"/>
      <c r="B153" s="24"/>
      <c r="C153" s="25"/>
      <c r="D153" s="24"/>
      <c r="E153" s="24"/>
      <c r="F153" s="26"/>
      <c r="G153" s="7"/>
      <c r="H153" s="1"/>
      <c r="I153" s="24"/>
      <c r="J153" s="1"/>
      <c r="K153" s="24"/>
      <c r="L153" s="24"/>
      <c r="M153" s="24"/>
      <c r="N153" s="24"/>
      <c r="O153" s="24"/>
      <c r="P153" s="9"/>
    </row>
    <row r="154" customFormat="false" ht="12.75" hidden="false" customHeight="false" outlineLevel="0" collapsed="false">
      <c r="A154" s="23"/>
      <c r="B154" s="24"/>
      <c r="C154" s="25"/>
      <c r="D154" s="24"/>
      <c r="E154" s="24"/>
      <c r="F154" s="26"/>
      <c r="G154" s="7"/>
      <c r="H154" s="1"/>
      <c r="I154" s="24"/>
      <c r="J154" s="1"/>
      <c r="K154" s="24"/>
      <c r="L154" s="24"/>
      <c r="M154" s="24"/>
      <c r="N154" s="24"/>
      <c r="O154" s="24"/>
      <c r="P154" s="9"/>
    </row>
    <row r="155" customFormat="false" ht="12.75" hidden="false" customHeight="false" outlineLevel="0" collapsed="false">
      <c r="A155" s="23"/>
      <c r="B155" s="24"/>
      <c r="C155" s="25"/>
      <c r="D155" s="24"/>
      <c r="E155" s="24"/>
      <c r="F155" s="26"/>
      <c r="G155" s="7"/>
      <c r="H155" s="1"/>
      <c r="I155" s="24"/>
      <c r="J155" s="1"/>
      <c r="K155" s="24"/>
      <c r="L155" s="24"/>
      <c r="M155" s="24"/>
      <c r="N155" s="24"/>
      <c r="O155" s="24"/>
      <c r="P155" s="9"/>
    </row>
    <row r="156" customFormat="false" ht="12.75" hidden="false" customHeight="false" outlineLevel="0" collapsed="false">
      <c r="A156" s="23"/>
      <c r="B156" s="24"/>
      <c r="C156" s="25"/>
      <c r="D156" s="24"/>
      <c r="E156" s="24"/>
      <c r="F156" s="26"/>
      <c r="G156" s="7"/>
      <c r="H156" s="1"/>
      <c r="I156" s="24"/>
      <c r="J156" s="1"/>
      <c r="K156" s="24"/>
      <c r="L156" s="24"/>
      <c r="M156" s="24"/>
      <c r="N156" s="24"/>
      <c r="O156" s="24"/>
      <c r="P156" s="9"/>
    </row>
    <row r="157" customFormat="false" ht="12.75" hidden="false" customHeight="false" outlineLevel="0" collapsed="false">
      <c r="A157" s="23"/>
      <c r="B157" s="24"/>
      <c r="C157" s="25"/>
      <c r="D157" s="24"/>
      <c r="E157" s="24"/>
      <c r="F157" s="26"/>
      <c r="G157" s="7"/>
      <c r="H157" s="1"/>
      <c r="I157" s="24"/>
      <c r="J157" s="1"/>
      <c r="K157" s="24"/>
      <c r="L157" s="24"/>
      <c r="M157" s="24"/>
      <c r="N157" s="24"/>
      <c r="O157" s="24"/>
      <c r="P157" s="9"/>
    </row>
    <row r="158" customFormat="false" ht="12.75" hidden="false" customHeight="false" outlineLevel="0" collapsed="false">
      <c r="A158" s="23"/>
      <c r="B158" s="24"/>
      <c r="C158" s="25"/>
      <c r="D158" s="24"/>
      <c r="E158" s="24"/>
      <c r="F158" s="26"/>
      <c r="G158" s="7"/>
      <c r="H158" s="1"/>
      <c r="I158" s="24"/>
      <c r="J158" s="1"/>
      <c r="K158" s="24"/>
      <c r="L158" s="24"/>
      <c r="M158" s="24"/>
      <c r="N158" s="24"/>
      <c r="O158" s="24"/>
      <c r="P158" s="9"/>
    </row>
    <row r="159" customFormat="false" ht="12.75" hidden="false" customHeight="false" outlineLevel="0" collapsed="false">
      <c r="A159" s="19"/>
      <c r="G159" s="7"/>
      <c r="H159" s="1"/>
      <c r="J159" s="1"/>
      <c r="K159" s="24"/>
      <c r="L159" s="24"/>
      <c r="M159" s="24"/>
      <c r="N159" s="24"/>
      <c r="O159" s="24"/>
      <c r="P159" s="9"/>
    </row>
    <row r="160" customFormat="false" ht="12.75" hidden="false" customHeight="false" outlineLevel="0" collapsed="false">
      <c r="A160" s="19"/>
      <c r="G160" s="7"/>
      <c r="H160" s="1"/>
      <c r="J160" s="1"/>
      <c r="K160" s="24"/>
      <c r="L160" s="24"/>
      <c r="M160" s="24"/>
      <c r="N160" s="24"/>
      <c r="O160" s="24"/>
      <c r="P160" s="9"/>
    </row>
    <row r="161" customFormat="false" ht="12.75" hidden="false" customHeight="false" outlineLevel="0" collapsed="false">
      <c r="A161" s="19"/>
      <c r="G161" s="7"/>
      <c r="H161" s="1"/>
      <c r="J161" s="1"/>
      <c r="K161" s="24"/>
      <c r="L161" s="24"/>
      <c r="M161" s="24"/>
      <c r="N161" s="24"/>
      <c r="O161" s="24"/>
      <c r="P161" s="9"/>
    </row>
    <row r="162" customFormat="false" ht="12.75" hidden="false" customHeight="false" outlineLevel="0" collapsed="false">
      <c r="A162" s="19"/>
      <c r="G162" s="7"/>
      <c r="H162" s="1"/>
      <c r="J162" s="1"/>
      <c r="K162" s="24"/>
      <c r="L162" s="24"/>
      <c r="M162" s="24"/>
      <c r="N162" s="24"/>
      <c r="O162" s="24"/>
      <c r="P162" s="9"/>
    </row>
    <row r="163" customFormat="false" ht="12.75" hidden="false" customHeight="false" outlineLevel="0" collapsed="false">
      <c r="A163" s="19"/>
      <c r="G163" s="7"/>
      <c r="H163" s="1"/>
      <c r="J163" s="1"/>
      <c r="K163" s="24"/>
      <c r="L163" s="24"/>
      <c r="M163" s="24"/>
      <c r="N163" s="24"/>
      <c r="O163" s="24"/>
      <c r="P163" s="9"/>
    </row>
    <row r="164" customFormat="false" ht="12.75" hidden="false" customHeight="false" outlineLevel="0" collapsed="false">
      <c r="A164" s="19"/>
      <c r="G164" s="7"/>
      <c r="H164" s="1"/>
      <c r="J164" s="1"/>
      <c r="K164" s="24"/>
      <c r="L164" s="24"/>
      <c r="M164" s="24"/>
      <c r="N164" s="24"/>
      <c r="O164" s="24"/>
      <c r="P164" s="9"/>
    </row>
    <row r="165" customFormat="false" ht="12.75" hidden="false" customHeight="false" outlineLevel="0" collapsed="false">
      <c r="H165" s="1"/>
      <c r="J165" s="1"/>
      <c r="K165" s="24"/>
      <c r="L165" s="24"/>
      <c r="M165" s="24"/>
      <c r="N165" s="24"/>
      <c r="O165" s="24"/>
      <c r="P165" s="9"/>
    </row>
    <row r="166" customFormat="false" ht="12.75" hidden="false" customHeight="false" outlineLevel="0" collapsed="false">
      <c r="A166" s="23"/>
      <c r="B166" s="24"/>
      <c r="C166" s="25"/>
      <c r="D166" s="24"/>
      <c r="E166" s="24"/>
      <c r="F166" s="26"/>
      <c r="G166" s="7"/>
      <c r="H166" s="1"/>
      <c r="I166" s="24"/>
      <c r="J166" s="1"/>
      <c r="K166" s="24"/>
      <c r="L166" s="24"/>
      <c r="M166" s="24"/>
      <c r="N166" s="24"/>
      <c r="O166" s="24"/>
      <c r="P166" s="9"/>
    </row>
    <row r="167" customFormat="false" ht="12.75" hidden="false" customHeight="false" outlineLevel="0" collapsed="false">
      <c r="A167" s="23"/>
      <c r="B167" s="24"/>
      <c r="C167" s="25"/>
      <c r="D167" s="24"/>
      <c r="E167" s="24"/>
      <c r="F167" s="26"/>
      <c r="G167" s="7"/>
      <c r="H167" s="1"/>
      <c r="I167" s="24"/>
      <c r="J167" s="1"/>
      <c r="K167" s="24"/>
      <c r="L167" s="24"/>
      <c r="M167" s="24"/>
      <c r="N167" s="24"/>
      <c r="O167" s="24"/>
      <c r="P167" s="9"/>
    </row>
    <row r="168" customFormat="false" ht="12.75" hidden="false" customHeight="false" outlineLevel="0" collapsed="false">
      <c r="G168" s="7"/>
      <c r="H168" s="1"/>
      <c r="I168" s="8"/>
      <c r="J168" s="1"/>
      <c r="K168" s="24"/>
      <c r="L168" s="24"/>
      <c r="M168" s="24"/>
      <c r="N168" s="24"/>
      <c r="O168" s="24"/>
      <c r="P168" s="9"/>
    </row>
    <row r="169" customFormat="false" ht="12.75" hidden="false" customHeight="false" outlineLevel="0" collapsed="false">
      <c r="G169" s="7"/>
      <c r="H169" s="1"/>
      <c r="I169" s="8"/>
      <c r="J169" s="1"/>
      <c r="K169" s="24"/>
      <c r="L169" s="24"/>
      <c r="M169" s="24"/>
      <c r="N169" s="24"/>
      <c r="O169" s="24"/>
      <c r="P169" s="9"/>
    </row>
    <row r="170" customFormat="false" ht="12.75" hidden="false" customHeight="false" outlineLevel="0" collapsed="false">
      <c r="A170" s="19"/>
      <c r="G170" s="7"/>
      <c r="H170" s="1"/>
      <c r="J170" s="1"/>
      <c r="K170" s="24"/>
      <c r="L170" s="24"/>
      <c r="M170" s="24"/>
      <c r="N170" s="24"/>
      <c r="O170" s="24"/>
      <c r="P170" s="9"/>
    </row>
    <row r="171" customFormat="false" ht="12.75" hidden="false" customHeight="false" outlineLevel="0" collapsed="false">
      <c r="G171" s="7"/>
      <c r="H171" s="1"/>
      <c r="I171" s="8"/>
      <c r="J171" s="1"/>
      <c r="K171" s="24"/>
      <c r="L171" s="24"/>
      <c r="M171" s="24"/>
      <c r="N171" s="24"/>
      <c r="O171" s="24"/>
      <c r="P171" s="9"/>
    </row>
    <row r="172" customFormat="false" ht="12.75" hidden="false" customHeight="false" outlineLevel="0" collapsed="false">
      <c r="G172" s="7"/>
      <c r="H172" s="1"/>
      <c r="I172" s="8"/>
      <c r="J172" s="1"/>
      <c r="K172" s="24"/>
      <c r="L172" s="24"/>
      <c r="M172" s="24"/>
      <c r="N172" s="24"/>
      <c r="O172" s="24"/>
      <c r="P172" s="9"/>
    </row>
    <row r="173" customFormat="false" ht="12.75" hidden="false" customHeight="false" outlineLevel="0" collapsed="false">
      <c r="A173" s="19"/>
      <c r="G173" s="7"/>
      <c r="H173" s="1"/>
      <c r="J173" s="1"/>
      <c r="K173" s="24"/>
      <c r="L173" s="24"/>
      <c r="M173" s="24"/>
      <c r="N173" s="24"/>
      <c r="O173" s="24"/>
      <c r="P173" s="9"/>
    </row>
    <row r="174" customFormat="false" ht="12.75" hidden="false" customHeight="false" outlineLevel="0" collapsed="false">
      <c r="G174" s="7"/>
      <c r="H174" s="1"/>
      <c r="J174" s="1"/>
      <c r="K174" s="24"/>
      <c r="L174" s="24"/>
      <c r="M174" s="24"/>
      <c r="N174" s="24"/>
      <c r="O174" s="24"/>
      <c r="P174" s="9"/>
    </row>
    <row r="175" customFormat="false" ht="12.75" hidden="false" customHeight="false" outlineLevel="0" collapsed="false">
      <c r="G175" s="7"/>
      <c r="H175" s="1"/>
      <c r="I175" s="8"/>
      <c r="J175" s="1"/>
      <c r="K175" s="24"/>
      <c r="L175" s="24"/>
      <c r="M175" s="24"/>
      <c r="N175" s="24"/>
      <c r="O175" s="24"/>
      <c r="P175" s="9"/>
    </row>
    <row r="176" customFormat="false" ht="12.75" hidden="false" customHeight="false" outlineLevel="0" collapsed="false">
      <c r="G176" s="7"/>
      <c r="H176" s="1"/>
      <c r="I176" s="8"/>
      <c r="J176" s="1"/>
      <c r="K176" s="24"/>
      <c r="L176" s="24"/>
      <c r="M176" s="24"/>
      <c r="N176" s="24"/>
      <c r="O176" s="24"/>
      <c r="P176" s="9"/>
    </row>
    <row r="177" customFormat="false" ht="12.75" hidden="false" customHeight="false" outlineLevel="0" collapsed="false">
      <c r="G177" s="7"/>
      <c r="H177" s="1"/>
      <c r="I177" s="8"/>
      <c r="J177" s="1"/>
      <c r="K177" s="24"/>
      <c r="L177" s="24"/>
      <c r="M177" s="24"/>
      <c r="N177" s="24"/>
      <c r="O177" s="24"/>
      <c r="P177" s="9"/>
    </row>
    <row r="178" customFormat="false" ht="12.75" hidden="false" customHeight="false" outlineLevel="0" collapsed="false">
      <c r="H178" s="1"/>
      <c r="J178" s="1"/>
      <c r="K178" s="24"/>
      <c r="L178" s="24"/>
      <c r="M178" s="24"/>
      <c r="N178" s="24"/>
      <c r="O178" s="24"/>
      <c r="P178" s="9"/>
    </row>
    <row r="179" customFormat="false" ht="12.75" hidden="false" customHeight="false" outlineLevel="0" collapsed="false">
      <c r="A179" s="19"/>
      <c r="G179" s="7"/>
      <c r="H179" s="1"/>
      <c r="J179" s="1"/>
      <c r="K179" s="24"/>
      <c r="L179" s="24"/>
      <c r="M179" s="24"/>
      <c r="N179" s="24"/>
      <c r="O179" s="24"/>
      <c r="P179" s="9"/>
    </row>
    <row r="180" customFormat="false" ht="12.75" hidden="false" customHeight="false" outlineLevel="0" collapsed="false">
      <c r="A180" s="23"/>
      <c r="B180" s="24"/>
      <c r="C180" s="25"/>
      <c r="D180" s="24"/>
      <c r="E180" s="24"/>
      <c r="F180" s="26"/>
      <c r="G180" s="7"/>
      <c r="H180" s="1"/>
      <c r="I180" s="24"/>
      <c r="J180" s="1"/>
      <c r="K180" s="24"/>
      <c r="L180" s="24"/>
      <c r="M180" s="24"/>
      <c r="N180" s="24"/>
      <c r="O180" s="24"/>
      <c r="P180" s="9"/>
    </row>
    <row r="181" customFormat="false" ht="12.75" hidden="false" customHeight="false" outlineLevel="0" collapsed="false">
      <c r="A181" s="23"/>
      <c r="B181" s="24"/>
      <c r="C181" s="25"/>
      <c r="D181" s="24"/>
      <c r="E181" s="24"/>
      <c r="F181" s="26"/>
      <c r="G181" s="7"/>
      <c r="H181" s="1"/>
      <c r="I181" s="24"/>
      <c r="J181" s="1"/>
      <c r="K181" s="24"/>
      <c r="L181" s="24"/>
      <c r="M181" s="24"/>
      <c r="N181" s="24"/>
      <c r="O181" s="24"/>
      <c r="P181" s="9"/>
    </row>
    <row r="182" customFormat="false" ht="12.75" hidden="false" customHeight="false" outlineLevel="0" collapsed="false">
      <c r="A182" s="23"/>
      <c r="B182" s="24"/>
      <c r="C182" s="25"/>
      <c r="D182" s="24"/>
      <c r="E182" s="24"/>
      <c r="F182" s="26"/>
      <c r="G182" s="7"/>
      <c r="H182" s="1"/>
      <c r="I182" s="24"/>
      <c r="J182" s="1"/>
      <c r="K182" s="24"/>
      <c r="L182" s="24"/>
      <c r="M182" s="24"/>
      <c r="N182" s="24"/>
      <c r="O182" s="24"/>
      <c r="P182" s="9"/>
    </row>
    <row r="183" customFormat="false" ht="12.75" hidden="false" customHeight="false" outlineLevel="0" collapsed="false">
      <c r="A183" s="23"/>
      <c r="B183" s="24"/>
      <c r="C183" s="25"/>
      <c r="D183" s="24"/>
      <c r="E183" s="24"/>
      <c r="F183" s="26"/>
      <c r="G183" s="7"/>
      <c r="H183" s="1"/>
      <c r="I183" s="24"/>
      <c r="J183" s="1"/>
      <c r="K183" s="24"/>
      <c r="L183" s="24"/>
      <c r="M183" s="24"/>
      <c r="N183" s="24"/>
      <c r="O183" s="24"/>
      <c r="P183" s="9"/>
    </row>
    <row r="184" customFormat="false" ht="12.75" hidden="false" customHeight="false" outlineLevel="0" collapsed="false">
      <c r="A184" s="23"/>
      <c r="B184" s="24"/>
      <c r="C184" s="25"/>
      <c r="D184" s="24"/>
      <c r="E184" s="24"/>
      <c r="F184" s="26"/>
      <c r="G184" s="7"/>
      <c r="H184" s="1"/>
      <c r="I184" s="24"/>
      <c r="J184" s="1"/>
      <c r="K184" s="24"/>
      <c r="L184" s="24"/>
      <c r="M184" s="24"/>
      <c r="N184" s="24"/>
      <c r="O184" s="24"/>
      <c r="P184" s="9"/>
    </row>
    <row r="185" customFormat="false" ht="12.75" hidden="false" customHeight="false" outlineLevel="0" collapsed="false">
      <c r="A185" s="23"/>
      <c r="B185" s="24"/>
      <c r="C185" s="25"/>
      <c r="D185" s="24"/>
      <c r="E185" s="24"/>
      <c r="F185" s="26"/>
      <c r="G185" s="7"/>
      <c r="H185" s="1"/>
      <c r="I185" s="24"/>
      <c r="J185" s="1"/>
      <c r="K185" s="24"/>
      <c r="L185" s="24"/>
      <c r="M185" s="24"/>
      <c r="N185" s="24"/>
      <c r="O185" s="24"/>
      <c r="P185" s="9"/>
    </row>
    <row r="186" customFormat="false" ht="12.75" hidden="false" customHeight="false" outlineLevel="0" collapsed="false">
      <c r="A186" s="23"/>
      <c r="B186" s="24"/>
      <c r="C186" s="25"/>
      <c r="D186" s="24"/>
      <c r="E186" s="24"/>
      <c r="F186" s="26"/>
      <c r="G186" s="7"/>
      <c r="H186" s="1"/>
      <c r="I186" s="24"/>
      <c r="J186" s="1"/>
      <c r="K186" s="24"/>
      <c r="L186" s="24"/>
      <c r="M186" s="24"/>
      <c r="N186" s="24"/>
      <c r="O186" s="24"/>
      <c r="P186" s="9"/>
    </row>
    <row r="187" customFormat="false" ht="12.75" hidden="false" customHeight="false" outlineLevel="0" collapsed="false">
      <c r="A187" s="23"/>
      <c r="B187" s="24"/>
      <c r="C187" s="25"/>
      <c r="D187" s="24"/>
      <c r="E187" s="24"/>
      <c r="F187" s="26"/>
      <c r="G187" s="7"/>
      <c r="H187" s="1"/>
      <c r="I187" s="24"/>
      <c r="J187" s="1"/>
      <c r="K187" s="24"/>
      <c r="L187" s="24"/>
      <c r="M187" s="24"/>
      <c r="N187" s="24"/>
      <c r="O187" s="24"/>
      <c r="P187" s="9"/>
    </row>
    <row r="188" customFormat="false" ht="12.75" hidden="false" customHeight="false" outlineLevel="0" collapsed="false">
      <c r="A188" s="23"/>
      <c r="B188" s="24"/>
      <c r="C188" s="25"/>
      <c r="D188" s="24"/>
      <c r="E188" s="24"/>
      <c r="F188" s="26"/>
      <c r="G188" s="7"/>
      <c r="H188" s="1"/>
      <c r="I188" s="24"/>
      <c r="J188" s="1"/>
      <c r="K188" s="24"/>
      <c r="L188" s="24"/>
      <c r="M188" s="24"/>
      <c r="N188" s="24"/>
      <c r="O188" s="24"/>
      <c r="P188" s="9"/>
    </row>
    <row r="189" customFormat="false" ht="12.75" hidden="false" customHeight="false" outlineLevel="0" collapsed="false">
      <c r="A189" s="10"/>
      <c r="G189" s="7"/>
      <c r="H189" s="1"/>
      <c r="J189" s="1"/>
      <c r="K189" s="24"/>
      <c r="L189" s="24"/>
      <c r="M189" s="24"/>
      <c r="N189" s="24"/>
      <c r="O189" s="24"/>
      <c r="P189" s="9"/>
    </row>
    <row r="190" customFormat="false" ht="12.75" hidden="false" customHeight="false" outlineLevel="0" collapsed="false">
      <c r="G190" s="7"/>
      <c r="H190" s="1"/>
      <c r="I190" s="8"/>
      <c r="J190" s="1"/>
      <c r="K190" s="24"/>
      <c r="L190" s="24"/>
      <c r="M190" s="24"/>
      <c r="N190" s="24"/>
      <c r="O190" s="24"/>
      <c r="P190" s="9"/>
    </row>
    <row r="191" customFormat="false" ht="12.75" hidden="false" customHeight="false" outlineLevel="0" collapsed="false">
      <c r="A191" s="19"/>
      <c r="G191" s="7"/>
      <c r="H191" s="1"/>
      <c r="J191" s="1"/>
      <c r="K191" s="24"/>
      <c r="L191" s="24"/>
      <c r="M191" s="24"/>
      <c r="N191" s="24"/>
      <c r="O191" s="24"/>
      <c r="P191" s="9"/>
    </row>
    <row r="192" customFormat="false" ht="12.75" hidden="false" customHeight="false" outlineLevel="0" collapsed="false">
      <c r="A192" s="19"/>
      <c r="G192" s="7"/>
      <c r="H192" s="1"/>
      <c r="J192" s="1"/>
      <c r="K192" s="24"/>
      <c r="L192" s="24"/>
      <c r="M192" s="24"/>
      <c r="N192" s="24"/>
      <c r="O192" s="24"/>
      <c r="P192" s="9"/>
    </row>
    <row r="193" customFormat="false" ht="12.75" hidden="false" customHeight="false" outlineLevel="0" collapsed="false">
      <c r="A193" s="23"/>
      <c r="B193" s="24"/>
      <c r="C193" s="25"/>
      <c r="D193" s="24"/>
      <c r="E193" s="24"/>
      <c r="F193" s="26"/>
      <c r="G193" s="7"/>
      <c r="H193" s="1"/>
      <c r="I193" s="24"/>
      <c r="J193" s="1"/>
      <c r="K193" s="24"/>
      <c r="L193" s="24"/>
      <c r="M193" s="24"/>
      <c r="N193" s="24"/>
      <c r="O193" s="24"/>
      <c r="P193" s="9"/>
    </row>
    <row r="194" customFormat="false" ht="12.75" hidden="false" customHeight="false" outlineLevel="0" collapsed="false">
      <c r="A194" s="23"/>
      <c r="B194" s="24"/>
      <c r="C194" s="25"/>
      <c r="D194" s="24"/>
      <c r="E194" s="24"/>
      <c r="F194" s="26"/>
      <c r="G194" s="7"/>
      <c r="H194" s="1"/>
      <c r="I194" s="24"/>
      <c r="J194" s="1"/>
      <c r="K194" s="24"/>
      <c r="L194" s="24"/>
      <c r="M194" s="24"/>
      <c r="N194" s="24"/>
      <c r="O194" s="24"/>
      <c r="P194" s="9"/>
    </row>
    <row r="195" customFormat="false" ht="12.75" hidden="false" customHeight="false" outlineLevel="0" collapsed="false">
      <c r="A195" s="23"/>
      <c r="B195" s="24"/>
      <c r="C195" s="25"/>
      <c r="D195" s="24"/>
      <c r="E195" s="24"/>
      <c r="F195" s="26"/>
      <c r="G195" s="7"/>
      <c r="H195" s="1"/>
      <c r="I195" s="24"/>
      <c r="J195" s="1"/>
      <c r="K195" s="24"/>
      <c r="L195" s="24"/>
      <c r="M195" s="24"/>
      <c r="N195" s="24"/>
      <c r="O195" s="24"/>
      <c r="P195" s="9"/>
    </row>
    <row r="196" customFormat="false" ht="12.75" hidden="false" customHeight="false" outlineLevel="0" collapsed="false">
      <c r="A196" s="23"/>
      <c r="B196" s="24"/>
      <c r="C196" s="25"/>
      <c r="D196" s="24"/>
      <c r="E196" s="24"/>
      <c r="F196" s="26"/>
      <c r="G196" s="7"/>
      <c r="H196" s="1"/>
      <c r="I196" s="24"/>
      <c r="J196" s="1"/>
      <c r="K196" s="24"/>
      <c r="L196" s="24"/>
      <c r="M196" s="24"/>
      <c r="N196" s="24"/>
      <c r="O196" s="24"/>
      <c r="P196" s="9"/>
    </row>
    <row r="197" customFormat="false" ht="12.75" hidden="false" customHeight="false" outlineLevel="0" collapsed="false">
      <c r="A197" s="23"/>
      <c r="B197" s="24"/>
      <c r="C197" s="25"/>
      <c r="D197" s="24"/>
      <c r="E197" s="24"/>
      <c r="F197" s="26"/>
      <c r="G197" s="7"/>
      <c r="H197" s="1"/>
      <c r="I197" s="24"/>
      <c r="J197" s="1"/>
      <c r="K197" s="24"/>
      <c r="L197" s="24"/>
      <c r="M197" s="24"/>
      <c r="N197" s="24"/>
      <c r="O197" s="24"/>
      <c r="P197" s="9"/>
    </row>
    <row r="198" customFormat="false" ht="12.75" hidden="false" customHeight="false" outlineLevel="0" collapsed="false">
      <c r="A198" s="23"/>
      <c r="B198" s="24"/>
      <c r="C198" s="25"/>
      <c r="D198" s="24"/>
      <c r="E198" s="24"/>
      <c r="F198" s="26"/>
      <c r="G198" s="7"/>
      <c r="H198" s="1"/>
      <c r="I198" s="24"/>
      <c r="J198" s="1"/>
      <c r="K198" s="24"/>
      <c r="L198" s="24"/>
      <c r="M198" s="24"/>
      <c r="N198" s="24"/>
      <c r="O198" s="24"/>
      <c r="P198" s="9"/>
    </row>
    <row r="199" customFormat="false" ht="12.75" hidden="false" customHeight="false" outlineLevel="0" collapsed="false">
      <c r="A199" s="19"/>
      <c r="G199" s="7"/>
      <c r="H199" s="1"/>
      <c r="J199" s="1"/>
      <c r="K199" s="24"/>
      <c r="L199" s="24"/>
      <c r="M199" s="24"/>
      <c r="N199" s="24"/>
      <c r="O199" s="24"/>
      <c r="P199" s="9"/>
    </row>
    <row r="200" customFormat="false" ht="12.75" hidden="false" customHeight="false" outlineLevel="0" collapsed="false">
      <c r="A200" s="19"/>
      <c r="G200" s="7"/>
      <c r="H200" s="1"/>
      <c r="J200" s="1"/>
      <c r="K200" s="24"/>
      <c r="L200" s="24"/>
      <c r="M200" s="24"/>
      <c r="N200" s="24"/>
      <c r="O200" s="24"/>
      <c r="P200" s="9"/>
    </row>
    <row r="201" customFormat="false" ht="12.75" hidden="false" customHeight="false" outlineLevel="0" collapsed="false">
      <c r="A201" s="19"/>
      <c r="G201" s="7"/>
      <c r="H201" s="1"/>
      <c r="J201" s="1"/>
      <c r="K201" s="24"/>
      <c r="L201" s="24"/>
      <c r="M201" s="24"/>
      <c r="N201" s="24"/>
      <c r="O201" s="24"/>
      <c r="P201" s="9"/>
    </row>
    <row r="202" customFormat="false" ht="12.75" hidden="false" customHeight="false" outlineLevel="0" collapsed="false">
      <c r="A202" s="10"/>
      <c r="G202" s="7"/>
      <c r="H202" s="1"/>
      <c r="J202" s="1"/>
      <c r="K202" s="24"/>
      <c r="L202" s="24"/>
      <c r="M202" s="24"/>
      <c r="N202" s="24"/>
      <c r="O202" s="24"/>
      <c r="P202" s="9"/>
    </row>
    <row r="203" customFormat="false" ht="12.75" hidden="false" customHeight="false" outlineLevel="0" collapsed="false">
      <c r="A203" s="23"/>
      <c r="B203" s="24"/>
      <c r="C203" s="25"/>
      <c r="D203" s="24"/>
      <c r="E203" s="24"/>
      <c r="F203" s="26"/>
      <c r="G203" s="7"/>
      <c r="H203" s="1"/>
      <c r="I203" s="24"/>
      <c r="J203" s="1"/>
      <c r="K203" s="24"/>
      <c r="L203" s="24"/>
      <c r="M203" s="24"/>
      <c r="N203" s="24"/>
      <c r="O203" s="24"/>
      <c r="P203" s="9"/>
    </row>
    <row r="204" customFormat="false" ht="12.75" hidden="false" customHeight="false" outlineLevel="0" collapsed="false">
      <c r="A204" s="23"/>
      <c r="B204" s="24"/>
      <c r="C204" s="25"/>
      <c r="D204" s="24"/>
      <c r="E204" s="24"/>
      <c r="F204" s="26"/>
      <c r="G204" s="7"/>
      <c r="H204" s="1"/>
      <c r="I204" s="24"/>
      <c r="J204" s="1"/>
      <c r="K204" s="24"/>
      <c r="L204" s="24"/>
      <c r="M204" s="24"/>
      <c r="N204" s="24"/>
      <c r="O204" s="24"/>
      <c r="P204" s="9"/>
    </row>
    <row r="205" customFormat="false" ht="12.75" hidden="false" customHeight="false" outlineLevel="0" collapsed="false">
      <c r="H205" s="1"/>
      <c r="J205" s="1"/>
      <c r="K205" s="24"/>
      <c r="L205" s="24"/>
      <c r="M205" s="24"/>
      <c r="N205" s="24"/>
      <c r="O205" s="24"/>
      <c r="P205" s="9"/>
    </row>
    <row r="206" customFormat="false" ht="12.75" hidden="false" customHeight="false" outlineLevel="0" collapsed="false">
      <c r="G206" s="7"/>
      <c r="H206" s="1"/>
      <c r="I206" s="11"/>
      <c r="J206" s="1"/>
      <c r="K206" s="24"/>
      <c r="L206" s="24"/>
      <c r="M206" s="24"/>
      <c r="N206" s="24"/>
      <c r="O206" s="24"/>
      <c r="P206" s="9"/>
    </row>
    <row r="207" customFormat="false" ht="12.75" hidden="false" customHeight="false" outlineLevel="0" collapsed="false">
      <c r="A207" s="23"/>
      <c r="B207" s="24"/>
      <c r="C207" s="25"/>
      <c r="D207" s="24"/>
      <c r="E207" s="24"/>
      <c r="F207" s="26"/>
      <c r="G207" s="7"/>
      <c r="H207" s="1"/>
      <c r="I207" s="24"/>
      <c r="J207" s="1"/>
      <c r="K207" s="24"/>
      <c r="L207" s="24"/>
      <c r="M207" s="24"/>
      <c r="N207" s="24"/>
      <c r="O207" s="24"/>
      <c r="P207" s="9"/>
    </row>
    <row r="208" customFormat="false" ht="12.75" hidden="false" customHeight="false" outlineLevel="0" collapsed="false">
      <c r="C208" s="0"/>
      <c r="G208" s="7"/>
      <c r="H208" s="1"/>
      <c r="I208" s="11"/>
      <c r="J208" s="1"/>
      <c r="K208" s="24"/>
      <c r="L208" s="24"/>
      <c r="M208" s="24"/>
      <c r="N208" s="24"/>
      <c r="O208" s="24"/>
      <c r="P208" s="9"/>
    </row>
    <row r="209" customFormat="false" ht="12.75" hidden="false" customHeight="false" outlineLevel="0" collapsed="false">
      <c r="H209" s="1"/>
      <c r="J209" s="1"/>
      <c r="K209" s="24"/>
      <c r="L209" s="24"/>
      <c r="M209" s="24"/>
      <c r="N209" s="24"/>
      <c r="O209" s="24"/>
      <c r="P209" s="9"/>
    </row>
    <row r="210" customFormat="false" ht="12.75" hidden="false" customHeight="false" outlineLevel="0" collapsed="false">
      <c r="G210" s="7"/>
      <c r="H210" s="1"/>
      <c r="I210" s="8"/>
      <c r="J210" s="1"/>
      <c r="K210" s="24"/>
      <c r="L210" s="24"/>
      <c r="M210" s="24"/>
      <c r="N210" s="24"/>
      <c r="O210" s="24"/>
      <c r="P210" s="9"/>
    </row>
    <row r="211" customFormat="false" ht="12.75" hidden="false" customHeight="false" outlineLevel="0" collapsed="false">
      <c r="G211" s="7"/>
      <c r="H211" s="1"/>
      <c r="J211" s="1"/>
      <c r="K211" s="24"/>
      <c r="L211" s="24"/>
      <c r="M211" s="24"/>
      <c r="N211" s="24"/>
      <c r="O211" s="24"/>
      <c r="P211" s="9"/>
    </row>
    <row r="212" customFormat="false" ht="12.75" hidden="false" customHeight="false" outlineLevel="0" collapsed="false">
      <c r="G212" s="7"/>
      <c r="H212" s="1"/>
      <c r="I212" s="11"/>
      <c r="J212" s="1"/>
      <c r="K212" s="24"/>
      <c r="L212" s="24"/>
      <c r="M212" s="24"/>
      <c r="N212" s="24"/>
      <c r="O212" s="24"/>
      <c r="P212" s="9"/>
    </row>
    <row r="213" customFormat="false" ht="12.75" hidden="false" customHeight="false" outlineLevel="0" collapsed="false">
      <c r="G213" s="7"/>
      <c r="H213" s="1"/>
      <c r="I213" s="8"/>
      <c r="J213" s="1"/>
      <c r="K213" s="24"/>
      <c r="L213" s="24"/>
      <c r="M213" s="24"/>
      <c r="N213" s="24"/>
      <c r="O213" s="24"/>
      <c r="P213" s="9"/>
    </row>
    <row r="214" customFormat="false" ht="12.75" hidden="false" customHeight="false" outlineLevel="0" collapsed="false">
      <c r="H214" s="1"/>
      <c r="J214" s="1"/>
      <c r="K214" s="24"/>
      <c r="L214" s="24"/>
      <c r="M214" s="24"/>
      <c r="N214" s="24"/>
      <c r="O214" s="24"/>
      <c r="P214" s="9"/>
    </row>
    <row r="215" customFormat="false" ht="12.75" hidden="false" customHeight="false" outlineLevel="0" collapsed="false">
      <c r="A215" s="19"/>
      <c r="G215" s="7"/>
      <c r="H215" s="1"/>
      <c r="J215" s="1"/>
      <c r="K215" s="24"/>
      <c r="L215" s="24"/>
      <c r="M215" s="24"/>
      <c r="N215" s="24"/>
      <c r="O215" s="24"/>
      <c r="P215" s="9"/>
    </row>
    <row r="216" customFormat="false" ht="12.75" hidden="false" customHeight="false" outlineLevel="0" collapsed="false">
      <c r="G216" s="7"/>
      <c r="H216" s="1"/>
      <c r="I216" s="8"/>
      <c r="J216" s="1"/>
      <c r="K216" s="24"/>
      <c r="L216" s="24"/>
      <c r="M216" s="24"/>
      <c r="N216" s="24"/>
      <c r="O216" s="24"/>
      <c r="P216" s="9"/>
    </row>
    <row r="217" customFormat="false" ht="12.75" hidden="false" customHeight="false" outlineLevel="0" collapsed="false">
      <c r="A217" s="19"/>
      <c r="G217" s="7"/>
      <c r="H217" s="1"/>
      <c r="J217" s="1"/>
      <c r="K217" s="24"/>
      <c r="L217" s="24"/>
      <c r="M217" s="24"/>
      <c r="N217" s="24"/>
      <c r="O217" s="24"/>
      <c r="P217" s="9"/>
    </row>
    <row r="218" customFormat="false" ht="12.75" hidden="false" customHeight="false" outlineLevel="0" collapsed="false">
      <c r="A218" s="10"/>
      <c r="G218" s="7"/>
      <c r="H218" s="1"/>
      <c r="J218" s="1"/>
      <c r="K218" s="24"/>
      <c r="L218" s="24"/>
      <c r="M218" s="24"/>
      <c r="N218" s="24"/>
      <c r="O218" s="24"/>
      <c r="P218" s="9"/>
    </row>
    <row r="219" customFormat="false" ht="12.75" hidden="false" customHeight="false" outlineLevel="0" collapsed="false">
      <c r="G219" s="7"/>
      <c r="H219" s="1"/>
      <c r="J219" s="1"/>
      <c r="K219" s="24"/>
      <c r="L219" s="24"/>
      <c r="M219" s="24"/>
      <c r="N219" s="24"/>
      <c r="O219" s="24"/>
      <c r="P219" s="9"/>
    </row>
    <row r="220" customFormat="false" ht="12.75" hidden="false" customHeight="false" outlineLevel="0" collapsed="false">
      <c r="A220" s="19"/>
      <c r="G220" s="7"/>
      <c r="H220" s="1"/>
      <c r="J220" s="1"/>
      <c r="K220" s="24"/>
      <c r="L220" s="24"/>
      <c r="M220" s="24"/>
      <c r="N220" s="24"/>
      <c r="O220" s="24"/>
      <c r="P220" s="9"/>
    </row>
    <row r="221" customFormat="false" ht="12.75" hidden="false" customHeight="false" outlineLevel="0" collapsed="false">
      <c r="A221" s="23"/>
      <c r="B221" s="24"/>
      <c r="C221" s="25"/>
      <c r="D221" s="24"/>
      <c r="E221" s="24"/>
      <c r="F221" s="26"/>
      <c r="G221" s="7"/>
      <c r="H221" s="1"/>
      <c r="I221" s="24"/>
      <c r="J221" s="1"/>
      <c r="K221" s="24"/>
      <c r="L221" s="24"/>
      <c r="M221" s="24"/>
      <c r="N221" s="24"/>
      <c r="O221" s="24"/>
      <c r="P221" s="9"/>
    </row>
    <row r="222" customFormat="false" ht="12.75" hidden="false" customHeight="false" outlineLevel="0" collapsed="false">
      <c r="A222" s="23"/>
      <c r="B222" s="24"/>
      <c r="C222" s="25"/>
      <c r="D222" s="24"/>
      <c r="E222" s="24"/>
      <c r="F222" s="26"/>
      <c r="G222" s="7"/>
      <c r="H222" s="1"/>
      <c r="I222" s="24"/>
      <c r="J222" s="1"/>
      <c r="K222" s="24"/>
      <c r="L222" s="24"/>
      <c r="M222" s="24"/>
      <c r="N222" s="24"/>
      <c r="O222" s="24"/>
      <c r="P222" s="9"/>
    </row>
    <row r="223" customFormat="false" ht="12.75" hidden="false" customHeight="false" outlineLevel="0" collapsed="false">
      <c r="A223" s="23"/>
      <c r="B223" s="24"/>
      <c r="C223" s="25"/>
      <c r="D223" s="24"/>
      <c r="E223" s="24"/>
      <c r="F223" s="26"/>
      <c r="G223" s="7"/>
      <c r="H223" s="1"/>
      <c r="I223" s="24"/>
      <c r="J223" s="1"/>
      <c r="K223" s="24"/>
      <c r="L223" s="24"/>
      <c r="M223" s="24"/>
      <c r="N223" s="24"/>
      <c r="O223" s="24"/>
      <c r="P223" s="9"/>
    </row>
    <row r="224" customFormat="false" ht="12.75" hidden="false" customHeight="false" outlineLevel="0" collapsed="false">
      <c r="A224" s="23"/>
      <c r="B224" s="24"/>
      <c r="C224" s="25"/>
      <c r="D224" s="24"/>
      <c r="E224" s="24"/>
      <c r="F224" s="26"/>
      <c r="G224" s="7"/>
      <c r="H224" s="1"/>
      <c r="I224" s="24"/>
      <c r="J224" s="1"/>
      <c r="K224" s="24"/>
      <c r="L224" s="24"/>
      <c r="M224" s="24"/>
      <c r="N224" s="24"/>
      <c r="O224" s="24"/>
      <c r="P224" s="9"/>
    </row>
    <row r="225" customFormat="false" ht="12.75" hidden="false" customHeight="false" outlineLevel="0" collapsed="false">
      <c r="A225" s="23"/>
      <c r="B225" s="24"/>
      <c r="C225" s="25"/>
      <c r="D225" s="24"/>
      <c r="E225" s="24"/>
      <c r="F225" s="26"/>
      <c r="G225" s="7"/>
      <c r="H225" s="1"/>
      <c r="I225" s="24"/>
      <c r="J225" s="1"/>
      <c r="K225" s="24"/>
      <c r="L225" s="24"/>
      <c r="M225" s="24"/>
      <c r="N225" s="24"/>
      <c r="O225" s="24"/>
      <c r="P225" s="9"/>
    </row>
    <row r="226" customFormat="false" ht="12.75" hidden="false" customHeight="false" outlineLevel="0" collapsed="false">
      <c r="A226" s="23"/>
      <c r="B226" s="24"/>
      <c r="C226" s="25"/>
      <c r="D226" s="24"/>
      <c r="E226" s="24"/>
      <c r="F226" s="26"/>
      <c r="G226" s="7"/>
      <c r="H226" s="1"/>
      <c r="I226" s="24"/>
      <c r="J226" s="1"/>
      <c r="K226" s="24"/>
      <c r="L226" s="24"/>
      <c r="M226" s="24"/>
      <c r="N226" s="24"/>
      <c r="O226" s="24"/>
      <c r="P226" s="9"/>
    </row>
    <row r="227" customFormat="false" ht="12.75" hidden="false" customHeight="false" outlineLevel="0" collapsed="false">
      <c r="A227" s="23"/>
      <c r="B227" s="24"/>
      <c r="C227" s="25"/>
      <c r="D227" s="24"/>
      <c r="E227" s="24"/>
      <c r="F227" s="26"/>
      <c r="G227" s="7"/>
      <c r="H227" s="1"/>
      <c r="I227" s="24"/>
      <c r="J227" s="1"/>
      <c r="K227" s="24"/>
      <c r="L227" s="24"/>
      <c r="M227" s="24"/>
      <c r="N227" s="24"/>
      <c r="O227" s="24"/>
      <c r="P227" s="9"/>
    </row>
    <row r="228" customFormat="false" ht="12.75" hidden="false" customHeight="false" outlineLevel="0" collapsed="false">
      <c r="A228" s="23"/>
      <c r="B228" s="24"/>
      <c r="C228" s="25"/>
      <c r="D228" s="24"/>
      <c r="E228" s="24"/>
      <c r="F228" s="26"/>
      <c r="G228" s="7"/>
      <c r="H228" s="1"/>
      <c r="I228" s="24"/>
      <c r="J228" s="1"/>
      <c r="K228" s="24"/>
      <c r="L228" s="24"/>
      <c r="M228" s="24"/>
      <c r="N228" s="24"/>
      <c r="O228" s="24"/>
      <c r="P228" s="9"/>
    </row>
    <row r="229" customFormat="false" ht="12.75" hidden="false" customHeight="false" outlineLevel="0" collapsed="false">
      <c r="A229" s="23"/>
      <c r="B229" s="24"/>
      <c r="C229" s="25"/>
      <c r="D229" s="24"/>
      <c r="E229" s="24"/>
      <c r="F229" s="26"/>
      <c r="G229" s="7"/>
      <c r="H229" s="1"/>
      <c r="I229" s="24"/>
      <c r="J229" s="1"/>
      <c r="K229" s="24"/>
      <c r="L229" s="24"/>
      <c r="M229" s="24"/>
      <c r="N229" s="24"/>
      <c r="O229" s="24"/>
      <c r="P229" s="9"/>
    </row>
    <row r="230" customFormat="false" ht="12.75" hidden="false" customHeight="false" outlineLevel="0" collapsed="false">
      <c r="A230" s="23"/>
      <c r="B230" s="24"/>
      <c r="C230" s="25"/>
      <c r="D230" s="24"/>
      <c r="E230" s="24"/>
      <c r="F230" s="26"/>
      <c r="G230" s="7"/>
      <c r="H230" s="1"/>
      <c r="I230" s="24"/>
      <c r="J230" s="1"/>
      <c r="K230" s="24"/>
      <c r="L230" s="24"/>
      <c r="M230" s="24"/>
      <c r="N230" s="24"/>
      <c r="O230" s="24"/>
      <c r="P230" s="9"/>
    </row>
    <row r="231" customFormat="false" ht="12.75" hidden="false" customHeight="false" outlineLevel="0" collapsed="false">
      <c r="A231" s="19"/>
      <c r="G231" s="7"/>
      <c r="H231" s="1"/>
      <c r="J231" s="1"/>
      <c r="K231" s="24"/>
      <c r="L231" s="24"/>
      <c r="M231" s="24"/>
      <c r="N231" s="24"/>
      <c r="O231" s="24"/>
      <c r="P231" s="9"/>
    </row>
    <row r="232" customFormat="false" ht="12.75" hidden="false" customHeight="false" outlineLevel="0" collapsed="false">
      <c r="G232" s="7"/>
      <c r="H232" s="1"/>
      <c r="J232" s="1"/>
      <c r="K232" s="24"/>
      <c r="L232" s="24"/>
      <c r="M232" s="24"/>
      <c r="N232" s="24"/>
      <c r="O232" s="24"/>
      <c r="P232" s="9"/>
    </row>
    <row r="233" customFormat="false" ht="12.75" hidden="false" customHeight="false" outlineLevel="0" collapsed="false">
      <c r="G233" s="7"/>
      <c r="H233" s="1"/>
      <c r="I233" s="8"/>
      <c r="J233" s="1"/>
      <c r="K233" s="24"/>
      <c r="L233" s="24"/>
      <c r="M233" s="24"/>
      <c r="N233" s="24"/>
      <c r="O233" s="24"/>
      <c r="P233" s="9"/>
    </row>
    <row r="234" customFormat="false" ht="12.75" hidden="false" customHeight="false" outlineLevel="0" collapsed="false">
      <c r="A234" s="23"/>
      <c r="B234" s="24"/>
      <c r="C234" s="25"/>
      <c r="D234" s="24"/>
      <c r="E234" s="24"/>
      <c r="F234" s="26"/>
      <c r="G234" s="7"/>
      <c r="H234" s="1"/>
      <c r="I234" s="24"/>
      <c r="J234" s="1"/>
      <c r="K234" s="24"/>
      <c r="L234" s="24"/>
      <c r="M234" s="24"/>
      <c r="N234" s="24"/>
      <c r="O234" s="24"/>
      <c r="P234" s="9"/>
    </row>
    <row r="235" customFormat="false" ht="12.75" hidden="false" customHeight="false" outlineLevel="0" collapsed="false">
      <c r="A235" s="23"/>
      <c r="B235" s="24"/>
      <c r="C235" s="25"/>
      <c r="D235" s="24"/>
      <c r="E235" s="24"/>
      <c r="F235" s="26"/>
      <c r="G235" s="7"/>
      <c r="H235" s="1"/>
      <c r="I235" s="24"/>
      <c r="J235" s="1"/>
      <c r="K235" s="24"/>
      <c r="L235" s="24"/>
      <c r="M235" s="24"/>
      <c r="N235" s="24"/>
      <c r="O235" s="24"/>
      <c r="P235" s="9"/>
    </row>
    <row r="236" customFormat="false" ht="12.75" hidden="false" customHeight="false" outlineLevel="0" collapsed="false">
      <c r="A236" s="23"/>
      <c r="B236" s="24"/>
      <c r="C236" s="25"/>
      <c r="D236" s="24"/>
      <c r="E236" s="24"/>
      <c r="F236" s="26"/>
      <c r="G236" s="7"/>
      <c r="H236" s="1"/>
      <c r="I236" s="24"/>
      <c r="J236" s="1"/>
      <c r="K236" s="24"/>
      <c r="L236" s="24"/>
      <c r="M236" s="24"/>
      <c r="N236" s="24"/>
      <c r="O236" s="24"/>
      <c r="P236" s="9"/>
    </row>
    <row r="237" customFormat="false" ht="12.75" hidden="false" customHeight="false" outlineLevel="0" collapsed="false">
      <c r="A237" s="23"/>
      <c r="B237" s="24"/>
      <c r="C237" s="25"/>
      <c r="D237" s="24"/>
      <c r="E237" s="24"/>
      <c r="F237" s="26"/>
      <c r="G237" s="7"/>
      <c r="H237" s="1"/>
      <c r="I237" s="24"/>
      <c r="J237" s="1"/>
      <c r="K237" s="24"/>
      <c r="L237" s="24"/>
      <c r="M237" s="24"/>
      <c r="N237" s="24"/>
      <c r="O237" s="24"/>
      <c r="P237" s="9"/>
    </row>
    <row r="238" customFormat="false" ht="12.75" hidden="false" customHeight="false" outlineLevel="0" collapsed="false">
      <c r="A238" s="23"/>
      <c r="B238" s="24"/>
      <c r="C238" s="25"/>
      <c r="D238" s="24"/>
      <c r="E238" s="24"/>
      <c r="F238" s="26"/>
      <c r="G238" s="7"/>
      <c r="H238" s="1"/>
      <c r="I238" s="24"/>
      <c r="J238" s="1"/>
      <c r="K238" s="24"/>
      <c r="L238" s="24"/>
      <c r="M238" s="24"/>
      <c r="N238" s="24"/>
      <c r="O238" s="24"/>
      <c r="P238" s="9"/>
    </row>
    <row r="239" customFormat="false" ht="12.75" hidden="false" customHeight="false" outlineLevel="0" collapsed="false">
      <c r="A239" s="23"/>
      <c r="B239" s="24"/>
      <c r="C239" s="25"/>
      <c r="D239" s="24"/>
      <c r="E239" s="24"/>
      <c r="F239" s="26"/>
      <c r="G239" s="7"/>
      <c r="H239" s="1"/>
      <c r="I239" s="24"/>
      <c r="J239" s="1"/>
      <c r="K239" s="24"/>
      <c r="L239" s="24"/>
      <c r="M239" s="24"/>
      <c r="N239" s="24"/>
      <c r="O239" s="24"/>
      <c r="P239" s="9"/>
    </row>
    <row r="240" customFormat="false" ht="12.75" hidden="false" customHeight="false" outlineLevel="0" collapsed="false">
      <c r="A240" s="23"/>
      <c r="B240" s="24"/>
      <c r="C240" s="25"/>
      <c r="D240" s="24"/>
      <c r="E240" s="24"/>
      <c r="F240" s="26"/>
      <c r="G240" s="7"/>
      <c r="H240" s="1"/>
      <c r="I240" s="24"/>
      <c r="J240" s="1"/>
      <c r="K240" s="24"/>
      <c r="L240" s="24"/>
      <c r="M240" s="24"/>
      <c r="N240" s="24"/>
      <c r="O240" s="24"/>
      <c r="P240" s="9"/>
    </row>
    <row r="241" customFormat="false" ht="12.75" hidden="false" customHeight="false" outlineLevel="0" collapsed="false">
      <c r="A241" s="19"/>
      <c r="G241" s="7"/>
      <c r="H241" s="1"/>
      <c r="J241" s="1"/>
      <c r="K241" s="24"/>
      <c r="L241" s="24"/>
      <c r="M241" s="24"/>
      <c r="N241" s="24"/>
      <c r="O241" s="24"/>
      <c r="P241" s="9"/>
    </row>
    <row r="242" customFormat="false" ht="12.75" hidden="false" customHeight="false" outlineLevel="0" collapsed="false">
      <c r="A242" s="19"/>
      <c r="G242" s="7"/>
      <c r="H242" s="1"/>
      <c r="J242" s="1"/>
      <c r="K242" s="24"/>
      <c r="L242" s="24"/>
      <c r="M242" s="24"/>
      <c r="N242" s="24"/>
      <c r="O242" s="24"/>
      <c r="P242" s="9"/>
    </row>
    <row r="243" customFormat="false" ht="12.75" hidden="false" customHeight="false" outlineLevel="0" collapsed="false">
      <c r="A243" s="19"/>
      <c r="G243" s="7"/>
      <c r="H243" s="1"/>
      <c r="J243" s="1"/>
      <c r="K243" s="24"/>
      <c r="L243" s="24"/>
      <c r="M243" s="24"/>
      <c r="N243" s="24"/>
      <c r="O243" s="24"/>
      <c r="P243" s="9"/>
    </row>
    <row r="244" customFormat="false" ht="12.75" hidden="false" customHeight="false" outlineLevel="0" collapsed="false">
      <c r="A244" s="19"/>
      <c r="G244" s="7"/>
      <c r="H244" s="1"/>
      <c r="J244" s="1"/>
      <c r="K244" s="24"/>
      <c r="L244" s="24"/>
      <c r="M244" s="24"/>
      <c r="N244" s="24"/>
      <c r="O244" s="24"/>
      <c r="P244" s="9"/>
    </row>
    <row r="245" customFormat="false" ht="12.75" hidden="false" customHeight="false" outlineLevel="0" collapsed="false">
      <c r="A245" s="10"/>
      <c r="G245" s="7"/>
      <c r="H245" s="1"/>
      <c r="J245" s="1"/>
      <c r="K245" s="24"/>
      <c r="L245" s="24"/>
      <c r="M245" s="24"/>
      <c r="N245" s="24"/>
      <c r="O245" s="24"/>
      <c r="P245" s="9"/>
    </row>
    <row r="246" customFormat="false" ht="12.75" hidden="false" customHeight="false" outlineLevel="0" collapsed="false">
      <c r="G246" s="7"/>
      <c r="H246" s="1"/>
      <c r="I246" s="8"/>
      <c r="J246" s="1"/>
      <c r="K246" s="24"/>
      <c r="L246" s="24"/>
      <c r="M246" s="24"/>
      <c r="N246" s="24"/>
      <c r="O246" s="24"/>
      <c r="P246" s="9"/>
    </row>
    <row r="247" customFormat="false" ht="12.75" hidden="false" customHeight="false" outlineLevel="0" collapsed="false">
      <c r="G247" s="7"/>
      <c r="H247" s="1"/>
      <c r="I247" s="8"/>
      <c r="J247" s="1"/>
      <c r="K247" s="24"/>
      <c r="L247" s="24"/>
      <c r="M247" s="24"/>
      <c r="N247" s="24"/>
      <c r="O247" s="24"/>
      <c r="P247" s="9"/>
    </row>
    <row r="248" customFormat="false" ht="12.75" hidden="false" customHeight="false" outlineLevel="0" collapsed="false">
      <c r="G248" s="7"/>
      <c r="H248" s="1"/>
      <c r="I248" s="8"/>
      <c r="J248" s="1"/>
      <c r="K248" s="24"/>
      <c r="L248" s="24"/>
      <c r="M248" s="24"/>
      <c r="N248" s="24"/>
      <c r="O248" s="24"/>
      <c r="P248" s="9"/>
    </row>
    <row r="249" customFormat="false" ht="12.75" hidden="false" customHeight="false" outlineLevel="0" collapsed="false">
      <c r="A249" s="19"/>
      <c r="G249" s="7"/>
      <c r="H249" s="1"/>
      <c r="J249" s="1"/>
      <c r="K249" s="24"/>
      <c r="L249" s="24"/>
      <c r="M249" s="24"/>
      <c r="N249" s="24"/>
      <c r="O249" s="24"/>
      <c r="P249" s="9"/>
    </row>
    <row r="250" customFormat="false" ht="12.75" hidden="false" customHeight="false" outlineLevel="0" collapsed="false">
      <c r="A250" s="23"/>
      <c r="B250" s="24"/>
      <c r="C250" s="25"/>
      <c r="D250" s="24"/>
      <c r="E250" s="24"/>
      <c r="F250" s="26"/>
      <c r="G250" s="7"/>
      <c r="H250" s="1"/>
      <c r="I250" s="24"/>
      <c r="J250" s="1"/>
      <c r="K250" s="24"/>
      <c r="L250" s="24"/>
      <c r="M250" s="24"/>
      <c r="N250" s="24"/>
      <c r="O250" s="24"/>
      <c r="P250" s="9"/>
    </row>
    <row r="251" customFormat="false" ht="12.75" hidden="false" customHeight="false" outlineLevel="0" collapsed="false">
      <c r="A251" s="23"/>
      <c r="B251" s="24"/>
      <c r="C251" s="25"/>
      <c r="D251" s="24"/>
      <c r="E251" s="24"/>
      <c r="F251" s="26"/>
      <c r="G251" s="7"/>
      <c r="H251" s="1"/>
      <c r="I251" s="24"/>
      <c r="J251" s="1"/>
      <c r="K251" s="24"/>
      <c r="L251" s="24"/>
      <c r="M251" s="24"/>
      <c r="N251" s="24"/>
      <c r="O251" s="24"/>
      <c r="P251" s="9"/>
    </row>
    <row r="252" customFormat="false" ht="12.75" hidden="false" customHeight="false" outlineLevel="0" collapsed="false">
      <c r="A252" s="19"/>
      <c r="G252" s="7"/>
      <c r="H252" s="1"/>
      <c r="J252" s="1"/>
      <c r="K252" s="24"/>
      <c r="L252" s="24"/>
      <c r="M252" s="24"/>
      <c r="N252" s="24"/>
      <c r="O252" s="24"/>
      <c r="P252" s="9"/>
    </row>
    <row r="253" customFormat="false" ht="12.75" hidden="false" customHeight="false" outlineLevel="0" collapsed="false">
      <c r="A253" s="19"/>
      <c r="G253" s="7"/>
      <c r="H253" s="1"/>
      <c r="J253" s="1"/>
      <c r="K253" s="24"/>
      <c r="L253" s="24"/>
      <c r="M253" s="24"/>
      <c r="N253" s="24"/>
      <c r="O253" s="24"/>
      <c r="P253" s="9"/>
    </row>
    <row r="254" customFormat="false" ht="12.75" hidden="false" customHeight="false" outlineLevel="0" collapsed="false">
      <c r="A254" s="19"/>
      <c r="G254" s="7"/>
      <c r="H254" s="1"/>
      <c r="J254" s="1"/>
      <c r="K254" s="24"/>
      <c r="L254" s="24"/>
      <c r="M254" s="24"/>
      <c r="N254" s="24"/>
      <c r="O254" s="24"/>
      <c r="P254" s="9"/>
    </row>
    <row r="255" customFormat="false" ht="12.75" hidden="false" customHeight="false" outlineLevel="0" collapsed="false">
      <c r="A255" s="19"/>
      <c r="G255" s="7"/>
      <c r="H255" s="1"/>
      <c r="J255" s="1"/>
      <c r="K255" s="24"/>
      <c r="L255" s="24"/>
      <c r="M255" s="24"/>
      <c r="N255" s="24"/>
      <c r="O255" s="24"/>
      <c r="P255" s="9"/>
    </row>
    <row r="256" customFormat="false" ht="12.75" hidden="false" customHeight="false" outlineLevel="0" collapsed="false">
      <c r="A256" s="19"/>
      <c r="G256" s="7"/>
      <c r="H256" s="1"/>
      <c r="J256" s="1"/>
      <c r="K256" s="24"/>
      <c r="L256" s="24"/>
      <c r="M256" s="24"/>
      <c r="N256" s="24"/>
      <c r="O256" s="24"/>
      <c r="P256" s="9"/>
    </row>
    <row r="257" customFormat="false" ht="12.75" hidden="false" customHeight="false" outlineLevel="0" collapsed="false">
      <c r="A257" s="19"/>
      <c r="G257" s="7"/>
      <c r="H257" s="1"/>
      <c r="J257" s="1"/>
      <c r="K257" s="24"/>
      <c r="L257" s="24"/>
      <c r="M257" s="24"/>
      <c r="N257" s="24"/>
      <c r="O257" s="24"/>
      <c r="P257" s="9"/>
    </row>
    <row r="258" customFormat="false" ht="12.75" hidden="false" customHeight="false" outlineLevel="0" collapsed="false">
      <c r="A258" s="19"/>
      <c r="G258" s="7"/>
      <c r="H258" s="1"/>
      <c r="I258" s="20"/>
      <c r="J258" s="1"/>
      <c r="K258" s="24"/>
      <c r="L258" s="24"/>
      <c r="M258" s="24"/>
      <c r="N258" s="24"/>
      <c r="O258" s="24"/>
      <c r="P258" s="9"/>
    </row>
    <row r="259" customFormat="false" ht="12.75" hidden="false" customHeight="false" outlineLevel="0" collapsed="false">
      <c r="G259" s="7"/>
      <c r="H259" s="1"/>
      <c r="I259" s="8"/>
      <c r="J259" s="1"/>
      <c r="K259" s="24"/>
      <c r="L259" s="24"/>
      <c r="M259" s="24"/>
      <c r="N259" s="24"/>
      <c r="O259" s="24"/>
      <c r="P259" s="9"/>
    </row>
    <row r="260" customFormat="false" ht="12.75" hidden="false" customHeight="false" outlineLevel="0" collapsed="false">
      <c r="H260" s="1"/>
      <c r="J260" s="1"/>
      <c r="K260" s="24"/>
      <c r="L260" s="24"/>
      <c r="M260" s="24"/>
      <c r="N260" s="24"/>
      <c r="O260" s="24"/>
      <c r="P260" s="9"/>
    </row>
    <row r="261" customFormat="false" ht="12.75" hidden="false" customHeight="false" outlineLevel="0" collapsed="false">
      <c r="G261" s="7"/>
      <c r="H261" s="1"/>
      <c r="I261" s="8"/>
      <c r="J261" s="1"/>
      <c r="K261" s="24"/>
      <c r="L261" s="24"/>
      <c r="M261" s="24"/>
      <c r="N261" s="24"/>
      <c r="O261" s="24"/>
      <c r="P261" s="9"/>
    </row>
    <row r="262" customFormat="false" ht="12.75" hidden="false" customHeight="false" outlineLevel="0" collapsed="false">
      <c r="A262" s="19"/>
      <c r="G262" s="7"/>
      <c r="H262" s="1"/>
      <c r="J262" s="1"/>
      <c r="K262" s="24"/>
      <c r="L262" s="24"/>
      <c r="M262" s="24"/>
      <c r="N262" s="24"/>
      <c r="O262" s="24"/>
      <c r="P262" s="9"/>
    </row>
    <row r="263" customFormat="false" ht="12.75" hidden="false" customHeight="false" outlineLevel="0" collapsed="false">
      <c r="G263" s="7"/>
      <c r="H263" s="1"/>
      <c r="I263" s="8"/>
      <c r="J263" s="1"/>
      <c r="K263" s="24"/>
      <c r="L263" s="24"/>
      <c r="M263" s="24"/>
      <c r="N263" s="24"/>
      <c r="O263" s="24"/>
      <c r="P263" s="9"/>
    </row>
    <row r="264" customFormat="false" ht="12.75" hidden="false" customHeight="false" outlineLevel="0" collapsed="false">
      <c r="A264" s="10"/>
      <c r="G264" s="7"/>
      <c r="H264" s="1"/>
      <c r="J264" s="1"/>
      <c r="K264" s="24"/>
      <c r="L264" s="24"/>
      <c r="M264" s="24"/>
      <c r="N264" s="24"/>
      <c r="O264" s="24"/>
      <c r="P264" s="9"/>
    </row>
    <row r="265" customFormat="false" ht="12.75" hidden="false" customHeight="false" outlineLevel="0" collapsed="false">
      <c r="F265" s="21"/>
      <c r="G265" s="7"/>
      <c r="H265" s="1"/>
      <c r="J265" s="1"/>
      <c r="K265" s="24"/>
      <c r="L265" s="24"/>
      <c r="M265" s="24"/>
      <c r="N265" s="24"/>
      <c r="O265" s="24"/>
      <c r="P265" s="9"/>
    </row>
    <row r="266" customFormat="false" ht="12.75" hidden="false" customHeight="false" outlineLevel="0" collapsed="false">
      <c r="G266" s="7"/>
      <c r="H266" s="1"/>
      <c r="I266" s="8"/>
      <c r="J266" s="1"/>
      <c r="K266" s="24"/>
      <c r="L266" s="24"/>
      <c r="M266" s="24"/>
      <c r="N266" s="24"/>
      <c r="O266" s="24"/>
      <c r="P266" s="9"/>
    </row>
    <row r="267" customFormat="false" ht="12.75" hidden="false" customHeight="false" outlineLevel="0" collapsed="false">
      <c r="G267" s="7"/>
      <c r="H267" s="1"/>
      <c r="I267" s="8"/>
      <c r="J267" s="1"/>
      <c r="K267" s="24"/>
      <c r="L267" s="24"/>
      <c r="M267" s="24"/>
      <c r="N267" s="24"/>
      <c r="O267" s="24"/>
      <c r="P267" s="9"/>
    </row>
    <row r="268" customFormat="false" ht="12.75" hidden="false" customHeight="false" outlineLevel="0" collapsed="false">
      <c r="A268" s="19"/>
      <c r="G268" s="7"/>
      <c r="H268" s="1"/>
      <c r="J268" s="1"/>
      <c r="K268" s="24"/>
      <c r="L268" s="24"/>
      <c r="M268" s="24"/>
      <c r="N268" s="24"/>
      <c r="O268" s="24"/>
      <c r="P268" s="9"/>
    </row>
    <row r="269" customFormat="false" ht="12.75" hidden="false" customHeight="false" outlineLevel="0" collapsed="false">
      <c r="A269" s="19"/>
      <c r="G269" s="7"/>
      <c r="H269" s="1"/>
      <c r="J269" s="1"/>
      <c r="K269" s="24"/>
      <c r="L269" s="24"/>
      <c r="M269" s="24"/>
      <c r="N269" s="24"/>
      <c r="O269" s="24"/>
      <c r="P269" s="9"/>
    </row>
    <row r="270" customFormat="false" ht="12.75" hidden="false" customHeight="false" outlineLevel="0" collapsed="false">
      <c r="G270" s="7"/>
      <c r="H270" s="1"/>
      <c r="I270" s="8"/>
      <c r="J270" s="1"/>
      <c r="K270" s="24"/>
      <c r="L270" s="24"/>
      <c r="M270" s="24"/>
      <c r="N270" s="24"/>
      <c r="O270" s="24"/>
      <c r="P270" s="9"/>
    </row>
    <row r="271" customFormat="false" ht="12.75" hidden="false" customHeight="false" outlineLevel="0" collapsed="false">
      <c r="A271" s="10"/>
      <c r="G271" s="7"/>
      <c r="H271" s="1"/>
      <c r="J271" s="1"/>
      <c r="K271" s="24"/>
      <c r="L271" s="24"/>
      <c r="M271" s="24"/>
      <c r="N271" s="24"/>
      <c r="O271" s="24"/>
      <c r="P271" s="9"/>
    </row>
    <row r="272" customFormat="false" ht="12.75" hidden="false" customHeight="false" outlineLevel="0" collapsed="false">
      <c r="G272" s="7"/>
      <c r="H272" s="1"/>
      <c r="J272" s="1"/>
      <c r="K272" s="24"/>
      <c r="L272" s="24"/>
      <c r="M272" s="24"/>
      <c r="N272" s="24"/>
      <c r="O272" s="24"/>
      <c r="P272" s="9"/>
    </row>
    <row r="273" customFormat="false" ht="12.75" hidden="false" customHeight="false" outlineLevel="0" collapsed="false">
      <c r="H273" s="1"/>
      <c r="J273" s="1"/>
      <c r="K273" s="24"/>
      <c r="L273" s="24"/>
      <c r="M273" s="24"/>
      <c r="N273" s="24"/>
      <c r="O273" s="24"/>
      <c r="P273" s="9"/>
    </row>
    <row r="274" customFormat="false" ht="12.75" hidden="false" customHeight="false" outlineLevel="0" collapsed="false">
      <c r="H274" s="1"/>
      <c r="J274" s="1"/>
      <c r="K274" s="24"/>
      <c r="L274" s="24"/>
      <c r="M274" s="24"/>
      <c r="N274" s="24"/>
      <c r="O274" s="24"/>
      <c r="P274" s="9"/>
    </row>
    <row r="275" customFormat="false" ht="12.75" hidden="false" customHeight="false" outlineLevel="0" collapsed="false">
      <c r="A275" s="19"/>
      <c r="G275" s="7"/>
      <c r="H275" s="1"/>
      <c r="J275" s="1"/>
      <c r="K275" s="24"/>
      <c r="L275" s="24"/>
      <c r="M275" s="24"/>
      <c r="N275" s="24"/>
      <c r="O275" s="24"/>
      <c r="P275" s="9"/>
    </row>
    <row r="276" customFormat="false" ht="12.75" hidden="false" customHeight="false" outlineLevel="0" collapsed="false">
      <c r="A276" s="19"/>
      <c r="G276" s="7"/>
      <c r="H276" s="1"/>
      <c r="J276" s="1"/>
      <c r="K276" s="24"/>
      <c r="L276" s="24"/>
      <c r="M276" s="24"/>
      <c r="N276" s="24"/>
      <c r="O276" s="24"/>
      <c r="P276" s="9"/>
    </row>
    <row r="277" customFormat="false" ht="12.75" hidden="false" customHeight="false" outlineLevel="0" collapsed="false">
      <c r="A277" s="19"/>
      <c r="G277" s="7"/>
      <c r="H277" s="1"/>
      <c r="J277" s="1"/>
      <c r="K277" s="24"/>
      <c r="L277" s="24"/>
      <c r="M277" s="24"/>
      <c r="N277" s="24"/>
      <c r="O277" s="24"/>
      <c r="P277" s="9"/>
    </row>
    <row r="278" customFormat="false" ht="12.75" hidden="false" customHeight="false" outlineLevel="0" collapsed="false">
      <c r="A278" s="23"/>
      <c r="B278" s="24"/>
      <c r="C278" s="25"/>
      <c r="D278" s="24"/>
      <c r="E278" s="24"/>
      <c r="F278" s="26"/>
      <c r="G278" s="7"/>
      <c r="H278" s="1"/>
      <c r="I278" s="24"/>
      <c r="J278" s="1"/>
      <c r="K278" s="24"/>
      <c r="L278" s="24"/>
      <c r="M278" s="24"/>
      <c r="N278" s="24"/>
      <c r="O278" s="24"/>
      <c r="P278" s="9"/>
    </row>
    <row r="279" customFormat="false" ht="12.75" hidden="false" customHeight="false" outlineLevel="0" collapsed="false">
      <c r="A279" s="23"/>
      <c r="B279" s="24"/>
      <c r="C279" s="25"/>
      <c r="D279" s="24"/>
      <c r="E279" s="24"/>
      <c r="F279" s="26"/>
      <c r="G279" s="7"/>
      <c r="H279" s="1"/>
      <c r="I279" s="24"/>
      <c r="J279" s="1"/>
      <c r="K279" s="24"/>
      <c r="L279" s="24"/>
      <c r="M279" s="24"/>
      <c r="N279" s="24"/>
      <c r="O279" s="24"/>
      <c r="P279" s="9"/>
    </row>
    <row r="280" customFormat="false" ht="12.75" hidden="false" customHeight="false" outlineLevel="0" collapsed="false">
      <c r="A280" s="23"/>
      <c r="B280" s="24"/>
      <c r="C280" s="25"/>
      <c r="D280" s="24"/>
      <c r="E280" s="24"/>
      <c r="F280" s="26"/>
      <c r="G280" s="7"/>
      <c r="H280" s="1"/>
      <c r="I280" s="24"/>
      <c r="J280" s="1"/>
      <c r="K280" s="24"/>
      <c r="L280" s="24"/>
      <c r="M280" s="24"/>
      <c r="N280" s="24"/>
      <c r="O280" s="24"/>
      <c r="P280" s="9"/>
    </row>
    <row r="281" customFormat="false" ht="12.75" hidden="false" customHeight="false" outlineLevel="0" collapsed="false">
      <c r="A281" s="23"/>
      <c r="B281" s="24"/>
      <c r="C281" s="25"/>
      <c r="D281" s="24"/>
      <c r="E281" s="24"/>
      <c r="F281" s="26"/>
      <c r="G281" s="7"/>
      <c r="H281" s="1"/>
      <c r="I281" s="24"/>
      <c r="J281" s="1"/>
      <c r="K281" s="24"/>
      <c r="L281" s="24"/>
      <c r="M281" s="24"/>
      <c r="N281" s="24"/>
      <c r="O281" s="24"/>
      <c r="P281" s="9"/>
    </row>
    <row r="282" customFormat="false" ht="12.75" hidden="false" customHeight="false" outlineLevel="0" collapsed="false">
      <c r="G282" s="7"/>
      <c r="H282" s="1"/>
      <c r="J282" s="1"/>
      <c r="K282" s="24"/>
      <c r="L282" s="24"/>
      <c r="M282" s="24"/>
      <c r="N282" s="24"/>
      <c r="O282" s="24"/>
      <c r="P282" s="9"/>
    </row>
    <row r="283" customFormat="false" ht="12.75" hidden="false" customHeight="false" outlineLevel="0" collapsed="false">
      <c r="G283" s="7"/>
      <c r="H283" s="1"/>
      <c r="I283" s="8"/>
      <c r="J283" s="1"/>
      <c r="K283" s="24"/>
      <c r="L283" s="24"/>
      <c r="M283" s="24"/>
      <c r="N283" s="24"/>
      <c r="O283" s="24"/>
      <c r="P283" s="9"/>
    </row>
    <row r="284" customFormat="false" ht="12.75" hidden="false" customHeight="false" outlineLevel="0" collapsed="false">
      <c r="A284" s="23"/>
      <c r="B284" s="24"/>
      <c r="C284" s="25"/>
      <c r="D284" s="24"/>
      <c r="E284" s="24"/>
      <c r="F284" s="26"/>
      <c r="G284" s="7"/>
      <c r="H284" s="1"/>
      <c r="I284" s="24"/>
      <c r="J284" s="1"/>
      <c r="K284" s="24"/>
      <c r="L284" s="24"/>
      <c r="M284" s="24"/>
      <c r="N284" s="24"/>
      <c r="O284" s="24"/>
      <c r="P284" s="9"/>
    </row>
    <row r="285" customFormat="false" ht="12.75" hidden="false" customHeight="false" outlineLevel="0" collapsed="false">
      <c r="A285" s="23"/>
      <c r="B285" s="24"/>
      <c r="C285" s="25"/>
      <c r="D285" s="24"/>
      <c r="E285" s="24"/>
      <c r="F285" s="26"/>
      <c r="G285" s="7"/>
      <c r="H285" s="1"/>
      <c r="I285" s="24"/>
      <c r="J285" s="1"/>
      <c r="K285" s="24"/>
      <c r="L285" s="24"/>
      <c r="M285" s="24"/>
      <c r="N285" s="24"/>
      <c r="O285" s="24"/>
      <c r="P285" s="9"/>
    </row>
    <row r="286" customFormat="false" ht="12.75" hidden="false" customHeight="false" outlineLevel="0" collapsed="false">
      <c r="A286" s="23"/>
      <c r="B286" s="24"/>
      <c r="C286" s="25"/>
      <c r="D286" s="24"/>
      <c r="E286" s="24"/>
      <c r="F286" s="26"/>
      <c r="G286" s="7"/>
      <c r="H286" s="1"/>
      <c r="I286" s="24"/>
      <c r="J286" s="1"/>
      <c r="K286" s="24"/>
      <c r="L286" s="24"/>
      <c r="M286" s="24"/>
      <c r="N286" s="24"/>
      <c r="O286" s="24"/>
      <c r="P286" s="9"/>
    </row>
    <row r="287" customFormat="false" ht="12.75" hidden="false" customHeight="false" outlineLevel="0" collapsed="false">
      <c r="A287" s="23"/>
      <c r="B287" s="24"/>
      <c r="C287" s="25"/>
      <c r="D287" s="24"/>
      <c r="E287" s="24"/>
      <c r="F287" s="26"/>
      <c r="G287" s="7"/>
      <c r="H287" s="1"/>
      <c r="I287" s="24"/>
      <c r="J287" s="1"/>
      <c r="K287" s="24"/>
      <c r="L287" s="24"/>
      <c r="M287" s="24"/>
      <c r="N287" s="24"/>
      <c r="O287" s="24"/>
      <c r="P287" s="9"/>
    </row>
    <row r="288" customFormat="false" ht="12.75" hidden="false" customHeight="false" outlineLevel="0" collapsed="false">
      <c r="A288" s="23"/>
      <c r="B288" s="24"/>
      <c r="C288" s="25"/>
      <c r="D288" s="24"/>
      <c r="E288" s="24"/>
      <c r="F288" s="26"/>
      <c r="G288" s="7"/>
      <c r="H288" s="1"/>
      <c r="I288" s="24"/>
      <c r="J288" s="1"/>
      <c r="K288" s="24"/>
      <c r="L288" s="24"/>
      <c r="M288" s="24"/>
      <c r="N288" s="24"/>
      <c r="O288" s="24"/>
      <c r="P288" s="9"/>
    </row>
    <row r="289" customFormat="false" ht="12.75" hidden="false" customHeight="false" outlineLevel="0" collapsed="false">
      <c r="A289" s="23"/>
      <c r="B289" s="24"/>
      <c r="C289" s="25"/>
      <c r="D289" s="24"/>
      <c r="E289" s="24"/>
      <c r="F289" s="26"/>
      <c r="G289" s="7"/>
      <c r="H289" s="1"/>
      <c r="I289" s="24"/>
      <c r="J289" s="1"/>
      <c r="K289" s="24"/>
      <c r="L289" s="24"/>
      <c r="M289" s="24"/>
      <c r="N289" s="24"/>
      <c r="O289" s="24"/>
      <c r="P289" s="9"/>
    </row>
    <row r="290" customFormat="false" ht="12.75" hidden="false" customHeight="false" outlineLevel="0" collapsed="false">
      <c r="A290" s="23"/>
      <c r="B290" s="24"/>
      <c r="C290" s="25"/>
      <c r="D290" s="24"/>
      <c r="E290" s="24"/>
      <c r="F290" s="26"/>
      <c r="G290" s="7"/>
      <c r="H290" s="1"/>
      <c r="I290" s="24"/>
      <c r="J290" s="1"/>
      <c r="K290" s="24"/>
      <c r="L290" s="24"/>
      <c r="M290" s="24"/>
      <c r="N290" s="24"/>
      <c r="O290" s="24"/>
      <c r="P290" s="9"/>
    </row>
    <row r="291" customFormat="false" ht="12.75" hidden="false" customHeight="false" outlineLevel="0" collapsed="false">
      <c r="A291" s="19"/>
      <c r="G291" s="7"/>
      <c r="H291" s="1"/>
      <c r="J291" s="1"/>
      <c r="K291" s="24"/>
      <c r="L291" s="24"/>
      <c r="M291" s="24"/>
      <c r="N291" s="24"/>
      <c r="O291" s="24"/>
      <c r="P291" s="9"/>
    </row>
    <row r="292" customFormat="false" ht="12.75" hidden="false" customHeight="false" outlineLevel="0" collapsed="false">
      <c r="G292" s="7"/>
      <c r="H292" s="1"/>
      <c r="I292" s="8"/>
      <c r="J292" s="1"/>
      <c r="K292" s="24"/>
      <c r="L292" s="24"/>
      <c r="M292" s="24"/>
      <c r="N292" s="24"/>
      <c r="O292" s="24"/>
      <c r="P292" s="9"/>
    </row>
    <row r="293" customFormat="false" ht="12.75" hidden="false" customHeight="false" outlineLevel="0" collapsed="false">
      <c r="G293" s="7"/>
      <c r="H293" s="1"/>
      <c r="I293" s="8"/>
      <c r="J293" s="1"/>
      <c r="K293" s="24"/>
      <c r="L293" s="24"/>
      <c r="M293" s="24"/>
      <c r="N293" s="24"/>
      <c r="O293" s="24"/>
      <c r="P293" s="9"/>
    </row>
    <row r="294" customFormat="false" ht="12.75" hidden="false" customHeight="false" outlineLevel="0" collapsed="false">
      <c r="A294" s="22"/>
      <c r="G294" s="7"/>
      <c r="H294" s="1"/>
      <c r="J294" s="1"/>
      <c r="K294" s="24"/>
      <c r="L294" s="24"/>
      <c r="M294" s="24"/>
      <c r="N294" s="24"/>
      <c r="O294" s="24"/>
      <c r="P294" s="9"/>
    </row>
    <row r="295" customFormat="false" ht="12.75" hidden="false" customHeight="false" outlineLevel="0" collapsed="false">
      <c r="A295" s="22"/>
      <c r="G295" s="7"/>
      <c r="H295" s="1"/>
      <c r="J295" s="1"/>
      <c r="K295" s="24"/>
      <c r="L295" s="24"/>
      <c r="M295" s="24"/>
      <c r="N295" s="24"/>
      <c r="O295" s="24"/>
      <c r="P295" s="9"/>
    </row>
    <row r="296" customFormat="false" ht="12.75" hidden="false" customHeight="false" outlineLevel="0" collapsed="false">
      <c r="G296" s="7"/>
      <c r="H296" s="1"/>
      <c r="I296" s="8"/>
      <c r="J296" s="1"/>
      <c r="K296" s="24"/>
      <c r="L296" s="24"/>
      <c r="M296" s="24"/>
      <c r="N296" s="24"/>
      <c r="O296" s="24"/>
      <c r="P296" s="9"/>
    </row>
    <row r="297" customFormat="false" ht="12.75" hidden="false" customHeight="false" outlineLevel="0" collapsed="false">
      <c r="G297" s="7"/>
      <c r="H297" s="1"/>
      <c r="I297" s="8"/>
      <c r="J297" s="1"/>
      <c r="K297" s="24"/>
      <c r="L297" s="24"/>
      <c r="M297" s="24"/>
      <c r="N297" s="24"/>
      <c r="O297" s="24"/>
      <c r="P297" s="9"/>
    </row>
    <row r="298" customFormat="false" ht="12.75" hidden="false" customHeight="false" outlineLevel="0" collapsed="false">
      <c r="C298" s="0"/>
      <c r="G298" s="7"/>
      <c r="H298" s="1"/>
      <c r="I298" s="11"/>
      <c r="J298" s="1"/>
      <c r="K298" s="24"/>
      <c r="L298" s="24"/>
      <c r="M298" s="24"/>
      <c r="N298" s="24"/>
      <c r="O298" s="24"/>
      <c r="P298" s="9"/>
    </row>
    <row r="299" customFormat="false" ht="12.75" hidden="false" customHeight="false" outlineLevel="0" collapsed="false">
      <c r="H299" s="1"/>
      <c r="J299" s="1"/>
      <c r="K299" s="24"/>
      <c r="L299" s="24"/>
      <c r="M299" s="24"/>
      <c r="N299" s="24"/>
      <c r="O299" s="24"/>
      <c r="P299" s="9"/>
    </row>
    <row r="300" customFormat="false" ht="12.75" hidden="false" customHeight="false" outlineLevel="0" collapsed="false">
      <c r="A300" s="19"/>
      <c r="G300" s="7"/>
      <c r="H300" s="1"/>
      <c r="J300" s="1"/>
      <c r="K300" s="24"/>
      <c r="L300" s="24"/>
      <c r="M300" s="24"/>
      <c r="N300" s="24"/>
      <c r="O300" s="24"/>
      <c r="P300" s="9"/>
    </row>
    <row r="301" customFormat="false" ht="12.75" hidden="false" customHeight="false" outlineLevel="0" collapsed="false">
      <c r="A301" s="23"/>
      <c r="B301" s="24"/>
      <c r="C301" s="25"/>
      <c r="D301" s="24"/>
      <c r="E301" s="24"/>
      <c r="F301" s="26"/>
      <c r="G301" s="7"/>
      <c r="H301" s="1"/>
      <c r="I301" s="24"/>
      <c r="J301" s="1"/>
      <c r="K301" s="24"/>
      <c r="L301" s="24"/>
      <c r="M301" s="24"/>
      <c r="N301" s="24"/>
      <c r="O301" s="24"/>
      <c r="P301" s="9"/>
    </row>
    <row r="302" customFormat="false" ht="12.75" hidden="false" customHeight="false" outlineLevel="0" collapsed="false">
      <c r="A302" s="23"/>
      <c r="B302" s="24"/>
      <c r="C302" s="25"/>
      <c r="D302" s="24"/>
      <c r="E302" s="24"/>
      <c r="F302" s="26"/>
      <c r="G302" s="7"/>
      <c r="H302" s="1"/>
      <c r="I302" s="24"/>
      <c r="J302" s="1"/>
      <c r="K302" s="24"/>
      <c r="L302" s="24"/>
      <c r="M302" s="24"/>
      <c r="N302" s="24"/>
      <c r="O302" s="24"/>
      <c r="P302" s="9"/>
    </row>
    <row r="303" customFormat="false" ht="12.75" hidden="false" customHeight="false" outlineLevel="0" collapsed="false">
      <c r="A303" s="23"/>
      <c r="B303" s="24"/>
      <c r="C303" s="25"/>
      <c r="D303" s="24"/>
      <c r="E303" s="24"/>
      <c r="F303" s="26"/>
      <c r="G303" s="7"/>
      <c r="H303" s="1"/>
      <c r="I303" s="24"/>
      <c r="J303" s="1"/>
      <c r="K303" s="24"/>
      <c r="L303" s="24"/>
      <c r="M303" s="24"/>
      <c r="N303" s="24"/>
      <c r="O303" s="24"/>
      <c r="P303" s="9"/>
    </row>
    <row r="304" customFormat="false" ht="12.75" hidden="false" customHeight="false" outlineLevel="0" collapsed="false">
      <c r="A304" s="23"/>
      <c r="B304" s="24"/>
      <c r="C304" s="25"/>
      <c r="D304" s="24"/>
      <c r="E304" s="24"/>
      <c r="F304" s="26"/>
      <c r="G304" s="7"/>
      <c r="H304" s="1"/>
      <c r="I304" s="24"/>
      <c r="J304" s="1"/>
      <c r="K304" s="24"/>
      <c r="L304" s="24"/>
      <c r="M304" s="24"/>
      <c r="N304" s="24"/>
      <c r="O304" s="24"/>
      <c r="P304" s="9"/>
    </row>
    <row r="305" customFormat="false" ht="12.75" hidden="false" customHeight="false" outlineLevel="0" collapsed="false">
      <c r="A305" s="19"/>
      <c r="G305" s="7"/>
      <c r="H305" s="1"/>
      <c r="J305" s="1"/>
      <c r="K305" s="24"/>
      <c r="L305" s="24"/>
      <c r="M305" s="24"/>
      <c r="N305" s="24"/>
      <c r="O305" s="24"/>
      <c r="P305" s="9"/>
    </row>
    <row r="306" customFormat="false" ht="12.75" hidden="false" customHeight="false" outlineLevel="0" collapsed="false">
      <c r="A306" s="19"/>
      <c r="G306" s="7"/>
      <c r="H306" s="1"/>
      <c r="J306" s="1"/>
      <c r="K306" s="24"/>
      <c r="L306" s="24"/>
      <c r="M306" s="24"/>
      <c r="N306" s="24"/>
      <c r="O306" s="24"/>
      <c r="P306" s="9"/>
    </row>
    <row r="307" customFormat="false" ht="12.75" hidden="false" customHeight="false" outlineLevel="0" collapsed="false">
      <c r="A307" s="19"/>
      <c r="G307" s="7"/>
      <c r="H307" s="1"/>
      <c r="J307" s="1"/>
      <c r="K307" s="24"/>
      <c r="L307" s="24"/>
      <c r="M307" s="24"/>
      <c r="N307" s="24"/>
      <c r="O307" s="24"/>
      <c r="P307" s="9"/>
    </row>
    <row r="308" customFormat="false" ht="12.75" hidden="false" customHeight="false" outlineLevel="0" collapsed="false">
      <c r="A308" s="19"/>
      <c r="G308" s="7"/>
      <c r="H308" s="1"/>
      <c r="J308" s="1"/>
      <c r="K308" s="24"/>
      <c r="L308" s="24"/>
      <c r="M308" s="24"/>
      <c r="N308" s="24"/>
      <c r="O308" s="24"/>
      <c r="P308" s="9"/>
    </row>
    <row r="309" customFormat="false" ht="12.75" hidden="false" customHeight="false" outlineLevel="0" collapsed="false">
      <c r="A309" s="19"/>
      <c r="G309" s="7"/>
      <c r="H309" s="1"/>
      <c r="J309" s="1"/>
      <c r="K309" s="24"/>
      <c r="L309" s="24"/>
      <c r="M309" s="24"/>
      <c r="N309" s="24"/>
      <c r="O309" s="24"/>
      <c r="P309" s="9"/>
    </row>
    <row r="310" customFormat="false" ht="12.75" hidden="false" customHeight="false" outlineLevel="0" collapsed="false">
      <c r="A310" s="19"/>
      <c r="G310" s="7"/>
      <c r="H310" s="1"/>
      <c r="J310" s="1"/>
      <c r="K310" s="24"/>
      <c r="L310" s="24"/>
      <c r="M310" s="24"/>
      <c r="N310" s="24"/>
      <c r="O310" s="24"/>
      <c r="P310" s="9"/>
    </row>
    <row r="311" customFormat="false" ht="13.5" hidden="false" customHeight="false" outlineLevel="0" collapsed="false">
      <c r="A311" s="19"/>
      <c r="G311" s="7"/>
      <c r="H311" s="1"/>
      <c r="J311" s="1"/>
      <c r="K311" s="24"/>
      <c r="L311" s="24"/>
      <c r="M311" s="24"/>
      <c r="N311" s="24"/>
      <c r="O311" s="24"/>
      <c r="P311" s="9"/>
    </row>
    <row r="312" customFormat="false" ht="13.5" hidden="false" customHeight="false" outlineLevel="0" collapsed="false">
      <c r="A312" s="27"/>
      <c r="B312" s="28"/>
      <c r="C312" s="28"/>
      <c r="D312" s="28"/>
      <c r="E312" s="28"/>
      <c r="F312" s="28"/>
      <c r="G312" s="28"/>
      <c r="H312" s="28"/>
      <c r="I312" s="28"/>
      <c r="J312" s="33"/>
      <c r="K312" s="28"/>
      <c r="L312" s="28"/>
      <c r="M312" s="28"/>
      <c r="N312" s="28"/>
      <c r="O312" s="28"/>
      <c r="P312" s="34"/>
    </row>
    <row r="313" customFormat="false" ht="12.75" hidden="false" customHeight="false" outlineLevel="0" collapsed="false">
      <c r="A313" s="19"/>
      <c r="G313" s="7"/>
      <c r="H313" s="1"/>
      <c r="J313" s="1"/>
    </row>
    <row r="314" customFormat="false" ht="12.75" hidden="false" customHeight="false" outlineLevel="0" collapsed="false">
      <c r="A314" s="19"/>
      <c r="G314" s="7"/>
      <c r="H314" s="1"/>
      <c r="J314" s="1"/>
    </row>
    <row r="315" customFormat="false" ht="12.75" hidden="false" customHeight="false" outlineLevel="0" collapsed="false">
      <c r="A315" s="19"/>
      <c r="G315" s="7"/>
      <c r="H315" s="1"/>
      <c r="J315" s="1"/>
    </row>
    <row r="316" customFormat="false" ht="12.75" hidden="false" customHeight="false" outlineLevel="0" collapsed="false">
      <c r="A316" s="19"/>
      <c r="G316" s="7"/>
      <c r="H316" s="1"/>
      <c r="J316" s="1"/>
    </row>
    <row r="317" customFormat="false" ht="12.75" hidden="false" customHeight="false" outlineLevel="0" collapsed="false">
      <c r="A317" s="19"/>
      <c r="G317" s="7"/>
      <c r="H317" s="1"/>
      <c r="J317" s="1"/>
    </row>
    <row r="318" customFormat="false" ht="12.75" hidden="false" customHeight="false" outlineLevel="0" collapsed="false">
      <c r="A318" s="19"/>
      <c r="G318" s="7"/>
      <c r="H318" s="1"/>
      <c r="J318" s="1"/>
    </row>
    <row r="319" customFormat="false" ht="12.75" hidden="false" customHeight="false" outlineLevel="0" collapsed="false">
      <c r="A319" s="19"/>
      <c r="G319" s="7"/>
      <c r="H319" s="1"/>
      <c r="J319" s="1"/>
    </row>
    <row r="320" customFormat="false" ht="12.75" hidden="false" customHeight="false" outlineLevel="0" collapsed="false">
      <c r="A320" s="19"/>
      <c r="G320" s="7"/>
      <c r="H320" s="1"/>
      <c r="J320" s="1"/>
    </row>
    <row r="321" customFormat="false" ht="12.75" hidden="false" customHeight="false" outlineLevel="0" collapsed="false">
      <c r="A321" s="19"/>
      <c r="G321" s="7"/>
      <c r="H321" s="1"/>
      <c r="J321" s="1"/>
    </row>
    <row r="322" customFormat="false" ht="12.75" hidden="false" customHeight="false" outlineLevel="0" collapsed="false">
      <c r="A322" s="19"/>
      <c r="G322" s="7"/>
      <c r="H322" s="1"/>
      <c r="J322" s="1"/>
    </row>
    <row r="323" customFormat="false" ht="12.75" hidden="false" customHeight="false" outlineLevel="0" collapsed="false">
      <c r="A323" s="19"/>
      <c r="G323" s="7"/>
      <c r="H323" s="1"/>
      <c r="J323" s="1"/>
    </row>
    <row r="324" customFormat="false" ht="12.75" hidden="false" customHeight="false" outlineLevel="0" collapsed="false">
      <c r="A324" s="19"/>
      <c r="G324" s="7"/>
      <c r="H324" s="1"/>
      <c r="J324" s="1"/>
    </row>
    <row r="325" customFormat="false" ht="12.75" hidden="false" customHeight="false" outlineLevel="0" collapsed="false">
      <c r="A325" s="19"/>
      <c r="G325" s="7"/>
      <c r="H325" s="1"/>
      <c r="J325" s="1"/>
    </row>
    <row r="326" customFormat="false" ht="12.75" hidden="false" customHeight="false" outlineLevel="0" collapsed="false">
      <c r="A326" s="19"/>
      <c r="G326" s="7"/>
      <c r="H326" s="1"/>
      <c r="J326" s="1"/>
    </row>
    <row r="327" customFormat="false" ht="12.75" hidden="false" customHeight="false" outlineLevel="0" collapsed="false">
      <c r="A327" s="19"/>
      <c r="G327" s="7"/>
      <c r="H327" s="1"/>
      <c r="J327" s="1"/>
    </row>
    <row r="328" customFormat="false" ht="12.75" hidden="false" customHeight="false" outlineLevel="0" collapsed="false">
      <c r="A328" s="19"/>
      <c r="G328" s="7"/>
      <c r="H328" s="1"/>
      <c r="J328" s="1"/>
    </row>
    <row r="329" customFormat="false" ht="12.75" hidden="false" customHeight="false" outlineLevel="0" collapsed="false">
      <c r="A329" s="19"/>
      <c r="G329" s="7"/>
      <c r="H329" s="1"/>
      <c r="J329" s="1"/>
    </row>
    <row r="330" customFormat="false" ht="12.75" hidden="false" customHeight="false" outlineLevel="0" collapsed="false">
      <c r="A330" s="19"/>
      <c r="G330" s="7"/>
      <c r="H330" s="1"/>
      <c r="J330" s="1"/>
    </row>
    <row r="331" customFormat="false" ht="12.75" hidden="false" customHeight="false" outlineLevel="0" collapsed="false">
      <c r="A331" s="19"/>
      <c r="G331" s="7"/>
      <c r="H331" s="1"/>
      <c r="J331" s="1"/>
    </row>
    <row r="332" customFormat="false" ht="12.75" hidden="false" customHeight="false" outlineLevel="0" collapsed="false">
      <c r="A332" s="19"/>
      <c r="G332" s="7"/>
      <c r="H332" s="1"/>
      <c r="J332" s="1"/>
    </row>
    <row r="333" customFormat="false" ht="12.75" hidden="false" customHeight="false" outlineLevel="0" collapsed="false">
      <c r="A333" s="19"/>
      <c r="G333" s="7"/>
      <c r="H333" s="1"/>
      <c r="J333" s="1"/>
    </row>
    <row r="334" customFormat="false" ht="12.75" hidden="false" customHeight="false" outlineLevel="0" collapsed="false">
      <c r="A334" s="19"/>
      <c r="G334" s="7"/>
      <c r="H334" s="1"/>
      <c r="J334" s="1"/>
    </row>
    <row r="335" customFormat="false" ht="12.75" hidden="false" customHeight="false" outlineLevel="0" collapsed="false">
      <c r="A335" s="19"/>
      <c r="G335" s="7"/>
      <c r="H335" s="1"/>
      <c r="J335" s="1"/>
    </row>
    <row r="336" customFormat="false" ht="12.75" hidden="false" customHeight="false" outlineLevel="0" collapsed="false">
      <c r="A336" s="19"/>
      <c r="G336" s="7"/>
      <c r="H336" s="1"/>
      <c r="J336" s="1"/>
    </row>
    <row r="337" customFormat="false" ht="12.75" hidden="false" customHeight="false" outlineLevel="0" collapsed="false">
      <c r="A337" s="19"/>
      <c r="G337" s="7"/>
      <c r="H337" s="1"/>
      <c r="J337" s="1"/>
    </row>
    <row r="338" customFormat="false" ht="12.75" hidden="false" customHeight="false" outlineLevel="0" collapsed="false">
      <c r="A338" s="19"/>
      <c r="G338" s="7"/>
      <c r="H338" s="1"/>
      <c r="J338" s="1"/>
    </row>
    <row r="339" customFormat="false" ht="12.75" hidden="false" customHeight="false" outlineLevel="0" collapsed="false">
      <c r="A339" s="19"/>
      <c r="G339" s="7"/>
      <c r="H339" s="1"/>
      <c r="J339" s="1"/>
    </row>
    <row r="340" customFormat="false" ht="12.75" hidden="false" customHeight="false" outlineLevel="0" collapsed="false">
      <c r="A340" s="19"/>
      <c r="G340" s="7"/>
      <c r="H340" s="1"/>
      <c r="J340" s="1"/>
    </row>
    <row r="341" customFormat="false" ht="12.75" hidden="false" customHeight="false" outlineLevel="0" collapsed="false">
      <c r="A341" s="19"/>
      <c r="G341" s="7"/>
      <c r="H341" s="1"/>
      <c r="J341" s="1"/>
    </row>
    <row r="342" customFormat="false" ht="12.75" hidden="false" customHeight="false" outlineLevel="0" collapsed="false">
      <c r="A342" s="19"/>
      <c r="G342" s="7"/>
      <c r="H342" s="1"/>
      <c r="J342" s="1"/>
    </row>
    <row r="343" customFormat="false" ht="12.75" hidden="false" customHeight="false" outlineLevel="0" collapsed="false">
      <c r="A343" s="19"/>
      <c r="G343" s="7"/>
      <c r="H343" s="1"/>
      <c r="J343" s="1"/>
    </row>
    <row r="344" customFormat="false" ht="12.75" hidden="false" customHeight="false" outlineLevel="0" collapsed="false">
      <c r="A344" s="19"/>
      <c r="G344" s="7"/>
      <c r="H344" s="1"/>
      <c r="J344" s="1"/>
    </row>
    <row r="345" customFormat="false" ht="12.75" hidden="false" customHeight="false" outlineLevel="0" collapsed="false">
      <c r="A345" s="19"/>
      <c r="G345" s="7"/>
      <c r="H345" s="1"/>
      <c r="J345" s="1"/>
    </row>
    <row r="346" customFormat="false" ht="12.75" hidden="false" customHeight="false" outlineLevel="0" collapsed="false">
      <c r="A346" s="19"/>
      <c r="G346" s="7"/>
      <c r="H346" s="1"/>
      <c r="J346" s="1"/>
    </row>
    <row r="347" customFormat="false" ht="12.75" hidden="false" customHeight="false" outlineLevel="0" collapsed="false">
      <c r="A347" s="19"/>
      <c r="G347" s="7"/>
      <c r="H347" s="1"/>
      <c r="J347" s="1"/>
    </row>
    <row r="348" customFormat="false" ht="12.75" hidden="false" customHeight="false" outlineLevel="0" collapsed="false">
      <c r="A348" s="19"/>
      <c r="G348" s="7"/>
      <c r="H348" s="1"/>
      <c r="J348" s="1"/>
    </row>
    <row r="349" customFormat="false" ht="12.75" hidden="false" customHeight="false" outlineLevel="0" collapsed="false">
      <c r="A349" s="19"/>
      <c r="G349" s="7"/>
      <c r="H349" s="1"/>
      <c r="J349" s="1"/>
    </row>
    <row r="350" customFormat="false" ht="12.75" hidden="false" customHeight="false" outlineLevel="0" collapsed="false">
      <c r="A350" s="19"/>
      <c r="G350" s="7"/>
      <c r="H350" s="1"/>
      <c r="J350" s="1"/>
    </row>
    <row r="351" customFormat="false" ht="12.75" hidden="false" customHeight="false" outlineLevel="0" collapsed="false">
      <c r="A351" s="19"/>
      <c r="G351" s="7"/>
      <c r="H351" s="1"/>
      <c r="J351" s="1"/>
    </row>
    <row r="352" customFormat="false" ht="12.75" hidden="false" customHeight="false" outlineLevel="0" collapsed="false">
      <c r="A352" s="19"/>
      <c r="G352" s="7"/>
      <c r="H352" s="1"/>
      <c r="J352" s="1"/>
    </row>
    <row r="353" customFormat="false" ht="12.75" hidden="false" customHeight="false" outlineLevel="0" collapsed="false">
      <c r="A353" s="19"/>
      <c r="G353" s="7"/>
      <c r="H353" s="1"/>
      <c r="J353" s="1"/>
    </row>
    <row r="354" customFormat="false" ht="12.75" hidden="false" customHeight="false" outlineLevel="0" collapsed="false">
      <c r="A354" s="19"/>
      <c r="G354" s="7"/>
      <c r="H354" s="1"/>
      <c r="J354" s="1"/>
    </row>
    <row r="355" customFormat="false" ht="12.75" hidden="false" customHeight="false" outlineLevel="0" collapsed="false">
      <c r="A355" s="19"/>
      <c r="G355" s="7"/>
      <c r="H355" s="1"/>
      <c r="J355" s="1"/>
    </row>
    <row r="356" customFormat="false" ht="12.75" hidden="false" customHeight="false" outlineLevel="0" collapsed="false">
      <c r="A356" s="19"/>
      <c r="G356" s="7"/>
      <c r="H356" s="1"/>
      <c r="J356" s="1"/>
    </row>
    <row r="357" customFormat="false" ht="12.75" hidden="false" customHeight="false" outlineLevel="0" collapsed="false">
      <c r="A357" s="19"/>
      <c r="G357" s="7"/>
      <c r="H357" s="1"/>
      <c r="J357" s="1"/>
    </row>
    <row r="358" customFormat="false" ht="12.75" hidden="false" customHeight="false" outlineLevel="0" collapsed="false">
      <c r="A358" s="19"/>
      <c r="G358" s="7"/>
      <c r="H358" s="1"/>
      <c r="J358" s="1"/>
    </row>
    <row r="359" customFormat="false" ht="12.75" hidden="false" customHeight="false" outlineLevel="0" collapsed="false">
      <c r="A359" s="19"/>
      <c r="G359" s="7"/>
      <c r="H359" s="1"/>
      <c r="J359" s="1"/>
    </row>
    <row r="360" customFormat="false" ht="12.75" hidden="false" customHeight="false" outlineLevel="0" collapsed="false">
      <c r="A360" s="19"/>
      <c r="G360" s="7"/>
      <c r="H360" s="1"/>
      <c r="J360" s="1"/>
    </row>
    <row r="361" customFormat="false" ht="12.75" hidden="false" customHeight="false" outlineLevel="0" collapsed="false">
      <c r="A361" s="19"/>
      <c r="G361" s="7"/>
      <c r="H361" s="1"/>
      <c r="J361" s="1"/>
    </row>
    <row r="362" customFormat="false" ht="12.75" hidden="false" customHeight="false" outlineLevel="0" collapsed="false">
      <c r="A362" s="19"/>
      <c r="G362" s="7"/>
      <c r="H362" s="1"/>
      <c r="J362" s="1"/>
    </row>
    <row r="363" customFormat="false" ht="12.75" hidden="false" customHeight="false" outlineLevel="0" collapsed="false">
      <c r="A363" s="19"/>
      <c r="G363" s="7"/>
      <c r="H363" s="1"/>
      <c r="J363" s="1"/>
    </row>
    <row r="364" customFormat="false" ht="12.75" hidden="false" customHeight="false" outlineLevel="0" collapsed="false">
      <c r="A364" s="19"/>
      <c r="G364" s="7"/>
      <c r="H364" s="1"/>
      <c r="J364" s="1"/>
    </row>
    <row r="365" customFormat="false" ht="12.75" hidden="false" customHeight="false" outlineLevel="0" collapsed="false">
      <c r="A365" s="19"/>
      <c r="G365" s="7"/>
      <c r="H365" s="1"/>
      <c r="J365" s="1"/>
    </row>
    <row r="366" customFormat="false" ht="12.75" hidden="false" customHeight="false" outlineLevel="0" collapsed="false">
      <c r="A366" s="19"/>
      <c r="G366" s="7"/>
      <c r="H366" s="1"/>
      <c r="J366" s="1"/>
    </row>
    <row r="367" customFormat="false" ht="12.75" hidden="false" customHeight="false" outlineLevel="0" collapsed="false">
      <c r="A367" s="19"/>
      <c r="G367" s="7"/>
      <c r="H367" s="1"/>
      <c r="J367" s="1"/>
    </row>
    <row r="368" customFormat="false" ht="12.75" hidden="false" customHeight="false" outlineLevel="0" collapsed="false">
      <c r="A368" s="19"/>
      <c r="G368" s="7"/>
      <c r="H368" s="1"/>
      <c r="J368" s="1"/>
    </row>
    <row r="369" customFormat="false" ht="12.75" hidden="false" customHeight="false" outlineLevel="0" collapsed="false">
      <c r="A369" s="19"/>
      <c r="G369" s="7"/>
      <c r="H369" s="1"/>
      <c r="J369" s="1"/>
    </row>
    <row r="370" customFormat="false" ht="12.75" hidden="false" customHeight="false" outlineLevel="0" collapsed="false">
      <c r="A370" s="19"/>
      <c r="G370" s="7"/>
      <c r="H370" s="1"/>
      <c r="J370" s="1"/>
    </row>
    <row r="371" customFormat="false" ht="12.75" hidden="false" customHeight="false" outlineLevel="0" collapsed="false">
      <c r="A371" s="19"/>
      <c r="G371" s="7"/>
      <c r="H371" s="1"/>
      <c r="J371" s="1"/>
    </row>
    <row r="372" customFormat="false" ht="12.75" hidden="false" customHeight="false" outlineLevel="0" collapsed="false">
      <c r="A372" s="19"/>
      <c r="G372" s="7"/>
      <c r="H372" s="1"/>
      <c r="J372" s="1"/>
    </row>
    <row r="373" customFormat="false" ht="12.75" hidden="false" customHeight="false" outlineLevel="0" collapsed="false">
      <c r="A373" s="19"/>
      <c r="G373" s="7"/>
      <c r="H373" s="1"/>
      <c r="J373" s="1"/>
    </row>
    <row r="374" customFormat="false" ht="12.75" hidden="false" customHeight="false" outlineLevel="0" collapsed="false">
      <c r="A374" s="19"/>
      <c r="G374" s="7"/>
      <c r="H374" s="1"/>
      <c r="J374" s="1"/>
    </row>
    <row r="375" customFormat="false" ht="12.75" hidden="false" customHeight="false" outlineLevel="0" collapsed="false">
      <c r="A375" s="19"/>
      <c r="G375" s="7"/>
      <c r="H375" s="1"/>
      <c r="J375" s="1"/>
    </row>
    <row r="376" customFormat="false" ht="12.75" hidden="false" customHeight="false" outlineLevel="0" collapsed="false">
      <c r="A376" s="19"/>
      <c r="G376" s="7"/>
      <c r="H376" s="1"/>
      <c r="J376" s="1"/>
    </row>
    <row r="377" customFormat="false" ht="12.75" hidden="false" customHeight="false" outlineLevel="0" collapsed="false">
      <c r="A377" s="19"/>
      <c r="G377" s="7"/>
      <c r="H377" s="1"/>
      <c r="J377" s="1"/>
    </row>
    <row r="378" customFormat="false" ht="12.75" hidden="false" customHeight="false" outlineLevel="0" collapsed="false">
      <c r="A378" s="19"/>
      <c r="G378" s="7"/>
      <c r="H378" s="1"/>
      <c r="J378" s="1"/>
    </row>
    <row r="379" customFormat="false" ht="12.75" hidden="false" customHeight="false" outlineLevel="0" collapsed="false">
      <c r="A379" s="19"/>
      <c r="G379" s="7"/>
      <c r="H379" s="1"/>
      <c r="J379" s="1"/>
    </row>
    <row r="380" customFormat="false" ht="12.75" hidden="false" customHeight="false" outlineLevel="0" collapsed="false">
      <c r="A380" s="19"/>
      <c r="G380" s="7"/>
      <c r="H380" s="1"/>
      <c r="J380" s="1"/>
    </row>
    <row r="381" customFormat="false" ht="12.75" hidden="false" customHeight="false" outlineLevel="0" collapsed="false">
      <c r="A381" s="19"/>
      <c r="G381" s="7"/>
      <c r="H381" s="1"/>
      <c r="J381" s="1"/>
    </row>
    <row r="382" customFormat="false" ht="12.75" hidden="false" customHeight="false" outlineLevel="0" collapsed="false">
      <c r="A382" s="19"/>
      <c r="G382" s="7"/>
      <c r="H382" s="1"/>
      <c r="J382" s="1"/>
    </row>
    <row r="383" customFormat="false" ht="12.75" hidden="false" customHeight="false" outlineLevel="0" collapsed="false">
      <c r="A383" s="19"/>
      <c r="G383" s="7"/>
      <c r="H383" s="1"/>
      <c r="J383" s="1"/>
    </row>
    <row r="384" customFormat="false" ht="12.75" hidden="false" customHeight="false" outlineLevel="0" collapsed="false">
      <c r="A384" s="19"/>
      <c r="G384" s="7"/>
      <c r="H384" s="1"/>
      <c r="J384" s="1"/>
    </row>
    <row r="385" customFormat="false" ht="12.75" hidden="false" customHeight="false" outlineLevel="0" collapsed="false">
      <c r="A385" s="19"/>
      <c r="G385" s="7"/>
      <c r="H385" s="1"/>
      <c r="J385" s="1"/>
    </row>
    <row r="386" customFormat="false" ht="12.75" hidden="false" customHeight="false" outlineLevel="0" collapsed="false">
      <c r="A386" s="19"/>
      <c r="G386" s="7"/>
      <c r="H386" s="1"/>
      <c r="J386" s="1"/>
    </row>
    <row r="387" customFormat="false" ht="12.75" hidden="false" customHeight="false" outlineLevel="0" collapsed="false">
      <c r="A387" s="19"/>
      <c r="G387" s="7"/>
      <c r="H387" s="1"/>
      <c r="J387" s="1"/>
    </row>
    <row r="388" customFormat="false" ht="12.75" hidden="false" customHeight="false" outlineLevel="0" collapsed="false">
      <c r="A388" s="19"/>
      <c r="G388" s="7"/>
      <c r="H388" s="1"/>
      <c r="J388" s="1"/>
    </row>
    <row r="389" customFormat="false" ht="12.75" hidden="false" customHeight="false" outlineLevel="0" collapsed="false">
      <c r="A389" s="19"/>
      <c r="G389" s="7"/>
      <c r="H389" s="1"/>
      <c r="J389" s="1"/>
    </row>
    <row r="390" customFormat="false" ht="12.75" hidden="false" customHeight="false" outlineLevel="0" collapsed="false">
      <c r="A390" s="19"/>
      <c r="G390" s="7"/>
      <c r="H390" s="1"/>
      <c r="J390" s="1"/>
    </row>
    <row r="391" customFormat="false" ht="12.75" hidden="false" customHeight="false" outlineLevel="0" collapsed="false">
      <c r="A391" s="19"/>
      <c r="G391" s="7"/>
      <c r="H391" s="1"/>
      <c r="J391" s="1"/>
    </row>
    <row r="392" customFormat="false" ht="12.75" hidden="false" customHeight="false" outlineLevel="0" collapsed="false">
      <c r="A392" s="19"/>
      <c r="G392" s="7"/>
      <c r="H392" s="1"/>
      <c r="J392" s="1"/>
    </row>
    <row r="393" customFormat="false" ht="12.75" hidden="false" customHeight="false" outlineLevel="0" collapsed="false">
      <c r="A393" s="19"/>
      <c r="G393" s="7"/>
      <c r="H393" s="1"/>
      <c r="J393" s="1"/>
    </row>
    <row r="394" customFormat="false" ht="12.75" hidden="false" customHeight="false" outlineLevel="0" collapsed="false">
      <c r="A394" s="19"/>
      <c r="G394" s="7"/>
      <c r="H394" s="1"/>
      <c r="J394" s="1"/>
    </row>
    <row r="395" customFormat="false" ht="12.75" hidden="false" customHeight="false" outlineLevel="0" collapsed="false">
      <c r="A395" s="19"/>
      <c r="G395" s="7"/>
      <c r="H395" s="1"/>
      <c r="J395" s="1"/>
    </row>
    <row r="396" customFormat="false" ht="12.75" hidden="false" customHeight="false" outlineLevel="0" collapsed="false">
      <c r="A396" s="19"/>
      <c r="G396" s="7"/>
      <c r="H396" s="1"/>
      <c r="J396" s="1"/>
    </row>
    <row r="397" customFormat="false" ht="12.75" hidden="false" customHeight="false" outlineLevel="0" collapsed="false">
      <c r="A397" s="19"/>
      <c r="G397" s="7"/>
      <c r="H397" s="1"/>
      <c r="J397" s="1"/>
    </row>
    <row r="398" customFormat="false" ht="12.75" hidden="false" customHeight="false" outlineLevel="0" collapsed="false">
      <c r="A398" s="19"/>
      <c r="G398" s="7"/>
      <c r="H398" s="1"/>
      <c r="J398" s="1"/>
    </row>
    <row r="399" customFormat="false" ht="12.75" hidden="false" customHeight="false" outlineLevel="0" collapsed="false">
      <c r="A399" s="19"/>
      <c r="G399" s="7"/>
      <c r="H399" s="1"/>
      <c r="J399" s="1"/>
    </row>
    <row r="400" customFormat="false" ht="12.75" hidden="false" customHeight="false" outlineLevel="0" collapsed="false">
      <c r="A400" s="19"/>
      <c r="G400" s="7"/>
      <c r="H400" s="1"/>
      <c r="J400" s="1"/>
    </row>
    <row r="401" customFormat="false" ht="12.75" hidden="false" customHeight="false" outlineLevel="0" collapsed="false">
      <c r="A401" s="19"/>
      <c r="G401" s="7"/>
      <c r="H401" s="1"/>
      <c r="J401" s="1"/>
    </row>
    <row r="402" customFormat="false" ht="12.75" hidden="false" customHeight="false" outlineLevel="0" collapsed="false">
      <c r="A402" s="19"/>
      <c r="G402" s="7"/>
      <c r="H402" s="1"/>
      <c r="J402" s="1"/>
    </row>
    <row r="403" customFormat="false" ht="12.75" hidden="false" customHeight="false" outlineLevel="0" collapsed="false">
      <c r="A403" s="19"/>
      <c r="G403" s="7"/>
      <c r="H403" s="1"/>
      <c r="J403" s="1"/>
    </row>
    <row r="404" customFormat="false" ht="12.75" hidden="false" customHeight="false" outlineLevel="0" collapsed="false">
      <c r="A404" s="19"/>
      <c r="G404" s="7"/>
      <c r="H404" s="1"/>
      <c r="J404" s="1"/>
    </row>
    <row r="405" customFormat="false" ht="12.75" hidden="false" customHeight="false" outlineLevel="0" collapsed="false">
      <c r="A405" s="19"/>
      <c r="G405" s="7"/>
      <c r="H405" s="1"/>
      <c r="J405" s="1"/>
    </row>
    <row r="406" customFormat="false" ht="12.75" hidden="false" customHeight="false" outlineLevel="0" collapsed="false">
      <c r="A406" s="19"/>
      <c r="G406" s="7"/>
      <c r="H406" s="1"/>
      <c r="J406" s="1"/>
    </row>
    <row r="407" customFormat="false" ht="12.75" hidden="false" customHeight="false" outlineLevel="0" collapsed="false">
      <c r="A407" s="19"/>
      <c r="G407" s="7"/>
      <c r="H407" s="1"/>
      <c r="J407" s="1"/>
    </row>
    <row r="408" customFormat="false" ht="12.75" hidden="false" customHeight="false" outlineLevel="0" collapsed="false">
      <c r="A408" s="19"/>
      <c r="G408" s="7"/>
      <c r="H408" s="1"/>
      <c r="J408" s="1"/>
    </row>
    <row r="409" customFormat="false" ht="12.75" hidden="false" customHeight="false" outlineLevel="0" collapsed="false">
      <c r="A409" s="19"/>
      <c r="G409" s="7"/>
      <c r="H409" s="1"/>
      <c r="J409" s="1"/>
    </row>
    <row r="410" customFormat="false" ht="12.75" hidden="false" customHeight="false" outlineLevel="0" collapsed="false">
      <c r="A410" s="19"/>
      <c r="G410" s="7"/>
      <c r="H410" s="1"/>
      <c r="J410" s="1"/>
    </row>
    <row r="411" customFormat="false" ht="12.75" hidden="false" customHeight="false" outlineLevel="0" collapsed="false">
      <c r="A411" s="19"/>
      <c r="G411" s="7"/>
      <c r="H411" s="1"/>
      <c r="J411" s="1"/>
    </row>
    <row r="412" customFormat="false" ht="12.75" hidden="false" customHeight="false" outlineLevel="0" collapsed="false">
      <c r="A412" s="19"/>
      <c r="G412" s="7"/>
      <c r="H412" s="1"/>
      <c r="J412" s="1"/>
    </row>
    <row r="413" customFormat="false" ht="12.75" hidden="false" customHeight="false" outlineLevel="0" collapsed="false">
      <c r="A413" s="19"/>
      <c r="G413" s="7"/>
      <c r="H413" s="1"/>
      <c r="J413" s="1"/>
    </row>
    <row r="414" customFormat="false" ht="12.75" hidden="false" customHeight="false" outlineLevel="0" collapsed="false">
      <c r="A414" s="19"/>
      <c r="G414" s="7"/>
      <c r="H414" s="1"/>
      <c r="J414" s="1"/>
    </row>
    <row r="415" customFormat="false" ht="12.75" hidden="false" customHeight="false" outlineLevel="0" collapsed="false">
      <c r="A415" s="19"/>
      <c r="G415" s="7"/>
      <c r="H415" s="1"/>
      <c r="J415" s="1"/>
    </row>
    <row r="416" customFormat="false" ht="12.75" hidden="false" customHeight="false" outlineLevel="0" collapsed="false">
      <c r="A416" s="19"/>
      <c r="G416" s="7"/>
      <c r="H416" s="1"/>
      <c r="J416" s="1"/>
    </row>
    <row r="417" customFormat="false" ht="12.75" hidden="false" customHeight="false" outlineLevel="0" collapsed="false">
      <c r="A417" s="19"/>
      <c r="G417" s="7"/>
      <c r="H417" s="1"/>
      <c r="J417" s="1"/>
    </row>
    <row r="418" customFormat="false" ht="12.75" hidden="false" customHeight="false" outlineLevel="0" collapsed="false">
      <c r="A418" s="19"/>
      <c r="G418" s="7"/>
      <c r="H418" s="1"/>
      <c r="J418" s="1"/>
    </row>
    <row r="419" customFormat="false" ht="12.75" hidden="false" customHeight="false" outlineLevel="0" collapsed="false">
      <c r="A419" s="19"/>
      <c r="G419" s="7"/>
      <c r="H419" s="1"/>
      <c r="J419" s="1"/>
    </row>
    <row r="420" customFormat="false" ht="12.75" hidden="false" customHeight="false" outlineLevel="0" collapsed="false">
      <c r="A420" s="19"/>
      <c r="G420" s="7"/>
      <c r="H420" s="1"/>
      <c r="J420" s="1"/>
    </row>
    <row r="421" customFormat="false" ht="12.75" hidden="false" customHeight="false" outlineLevel="0" collapsed="false">
      <c r="A421" s="19"/>
      <c r="G421" s="7"/>
      <c r="H421" s="1"/>
      <c r="J421" s="1"/>
    </row>
    <row r="422" customFormat="false" ht="12.75" hidden="false" customHeight="false" outlineLevel="0" collapsed="false">
      <c r="A422" s="19"/>
      <c r="G422" s="7"/>
      <c r="H422" s="1"/>
      <c r="J422" s="1"/>
    </row>
    <row r="423" customFormat="false" ht="12.75" hidden="false" customHeight="false" outlineLevel="0" collapsed="false">
      <c r="A423" s="19"/>
      <c r="G423" s="7"/>
      <c r="H423" s="1"/>
      <c r="J423" s="1"/>
    </row>
    <row r="424" customFormat="false" ht="12.75" hidden="false" customHeight="false" outlineLevel="0" collapsed="false">
      <c r="A424" s="19"/>
      <c r="G424" s="7"/>
      <c r="H424" s="1"/>
      <c r="J424" s="1"/>
    </row>
    <row r="425" customFormat="false" ht="12.75" hidden="false" customHeight="false" outlineLevel="0" collapsed="false">
      <c r="A425" s="19"/>
      <c r="G425" s="7"/>
      <c r="H425" s="1"/>
      <c r="J425" s="1"/>
    </row>
    <row r="426" customFormat="false" ht="12.75" hidden="false" customHeight="false" outlineLevel="0" collapsed="false">
      <c r="A426" s="19"/>
      <c r="G426" s="7"/>
      <c r="H426" s="1"/>
      <c r="J426" s="1"/>
    </row>
    <row r="427" customFormat="false" ht="12.75" hidden="false" customHeight="false" outlineLevel="0" collapsed="false">
      <c r="A427" s="19"/>
      <c r="G427" s="7"/>
      <c r="H427" s="1"/>
      <c r="J427" s="1"/>
    </row>
    <row r="428" customFormat="false" ht="12.75" hidden="false" customHeight="false" outlineLevel="0" collapsed="false">
      <c r="A428" s="19"/>
      <c r="G428" s="7"/>
      <c r="H428" s="1"/>
      <c r="J428" s="1"/>
    </row>
    <row r="429" customFormat="false" ht="12.75" hidden="false" customHeight="false" outlineLevel="0" collapsed="false">
      <c r="A429" s="19"/>
      <c r="G429" s="7"/>
      <c r="H429" s="1"/>
      <c r="J429" s="1"/>
    </row>
    <row r="430" customFormat="false" ht="12.75" hidden="false" customHeight="false" outlineLevel="0" collapsed="false">
      <c r="A430" s="19"/>
      <c r="G430" s="7"/>
      <c r="H430" s="1"/>
      <c r="J430" s="1"/>
    </row>
    <row r="431" customFormat="false" ht="12.75" hidden="false" customHeight="false" outlineLevel="0" collapsed="false">
      <c r="A431" s="19"/>
      <c r="G431" s="7"/>
      <c r="H431" s="1"/>
      <c r="J431" s="1"/>
    </row>
    <row r="432" customFormat="false" ht="12.75" hidden="false" customHeight="false" outlineLevel="0" collapsed="false">
      <c r="A432" s="19"/>
      <c r="G432" s="7"/>
      <c r="H432" s="1"/>
      <c r="J432" s="1"/>
    </row>
    <row r="433" customFormat="false" ht="12.75" hidden="false" customHeight="false" outlineLevel="0" collapsed="false">
      <c r="A433" s="19"/>
      <c r="G433" s="7"/>
      <c r="H433" s="1"/>
      <c r="J433" s="1"/>
    </row>
    <row r="434" customFormat="false" ht="12.75" hidden="false" customHeight="false" outlineLevel="0" collapsed="false">
      <c r="A434" s="19"/>
      <c r="G434" s="7"/>
      <c r="H434" s="1"/>
      <c r="J434" s="1"/>
    </row>
    <row r="435" customFormat="false" ht="12.75" hidden="false" customHeight="false" outlineLevel="0" collapsed="false">
      <c r="A435" s="19"/>
      <c r="G435" s="7"/>
      <c r="H435" s="1"/>
      <c r="J435" s="1"/>
    </row>
    <row r="436" customFormat="false" ht="12.75" hidden="false" customHeight="false" outlineLevel="0" collapsed="false">
      <c r="A436" s="19"/>
      <c r="G436" s="7"/>
      <c r="H436" s="1"/>
      <c r="J436" s="1"/>
    </row>
    <row r="437" customFormat="false" ht="12.75" hidden="false" customHeight="false" outlineLevel="0" collapsed="false">
      <c r="A437" s="19"/>
      <c r="G437" s="7"/>
      <c r="H437" s="1"/>
      <c r="J437" s="1"/>
    </row>
    <row r="438" customFormat="false" ht="12.75" hidden="false" customHeight="false" outlineLevel="0" collapsed="false">
      <c r="A438" s="19"/>
      <c r="G438" s="7"/>
      <c r="H438" s="1"/>
      <c r="J438" s="1"/>
    </row>
    <row r="439" customFormat="false" ht="12.75" hidden="false" customHeight="false" outlineLevel="0" collapsed="false">
      <c r="A439" s="19"/>
      <c r="G439" s="7"/>
      <c r="H439" s="1"/>
      <c r="J439" s="1"/>
    </row>
    <row r="440" customFormat="false" ht="12.75" hidden="false" customHeight="false" outlineLevel="0" collapsed="false">
      <c r="A440" s="19"/>
      <c r="G440" s="7"/>
      <c r="H440" s="1"/>
      <c r="J440" s="1"/>
    </row>
    <row r="441" customFormat="false" ht="12.75" hidden="false" customHeight="false" outlineLevel="0" collapsed="false">
      <c r="A441" s="19"/>
      <c r="G441" s="7"/>
      <c r="H441" s="1"/>
      <c r="J441" s="1"/>
    </row>
    <row r="442" customFormat="false" ht="12.75" hidden="false" customHeight="false" outlineLevel="0" collapsed="false">
      <c r="A442" s="19"/>
      <c r="G442" s="7"/>
      <c r="H442" s="1"/>
      <c r="J442" s="1"/>
    </row>
    <row r="443" customFormat="false" ht="12.75" hidden="false" customHeight="false" outlineLevel="0" collapsed="false">
      <c r="A443" s="19"/>
      <c r="G443" s="7"/>
      <c r="H443" s="1"/>
      <c r="J443" s="1"/>
    </row>
    <row r="444" customFormat="false" ht="12.75" hidden="false" customHeight="false" outlineLevel="0" collapsed="false">
      <c r="A444" s="19"/>
      <c r="G444" s="7"/>
      <c r="H444" s="1"/>
      <c r="J444" s="1"/>
    </row>
    <row r="445" customFormat="false" ht="12.75" hidden="false" customHeight="false" outlineLevel="0" collapsed="false">
      <c r="A445" s="19"/>
      <c r="G445" s="7"/>
      <c r="H445" s="1"/>
      <c r="J445" s="1"/>
    </row>
    <row r="446" customFormat="false" ht="12.75" hidden="false" customHeight="false" outlineLevel="0" collapsed="false">
      <c r="A446" s="19"/>
      <c r="G446" s="7"/>
      <c r="H446" s="1"/>
      <c r="J446" s="1"/>
    </row>
    <row r="447" customFormat="false" ht="12.75" hidden="false" customHeight="false" outlineLevel="0" collapsed="false">
      <c r="A447" s="19"/>
      <c r="G447" s="7"/>
      <c r="H447" s="1"/>
      <c r="J447" s="1"/>
    </row>
    <row r="448" customFormat="false" ht="12.75" hidden="false" customHeight="false" outlineLevel="0" collapsed="false">
      <c r="A448" s="19"/>
      <c r="G448" s="7"/>
      <c r="H448" s="1"/>
      <c r="J448" s="1"/>
    </row>
    <row r="449" customFormat="false" ht="12.75" hidden="false" customHeight="false" outlineLevel="0" collapsed="false">
      <c r="A449" s="19"/>
      <c r="G449" s="7"/>
      <c r="H449" s="1"/>
      <c r="J449" s="1"/>
    </row>
    <row r="450" customFormat="false" ht="12.75" hidden="false" customHeight="false" outlineLevel="0" collapsed="false">
      <c r="A450" s="19"/>
      <c r="G450" s="7"/>
      <c r="H450" s="1"/>
      <c r="J450" s="1"/>
    </row>
    <row r="451" customFormat="false" ht="12.75" hidden="false" customHeight="false" outlineLevel="0" collapsed="false">
      <c r="A451" s="19"/>
      <c r="G451" s="7"/>
      <c r="H451" s="1"/>
      <c r="J451" s="1"/>
    </row>
    <row r="452" customFormat="false" ht="12.75" hidden="false" customHeight="false" outlineLevel="0" collapsed="false">
      <c r="A452" s="19"/>
      <c r="G452" s="7"/>
      <c r="H452" s="1"/>
      <c r="J452" s="1"/>
    </row>
    <row r="453" customFormat="false" ht="12.75" hidden="false" customHeight="false" outlineLevel="0" collapsed="false">
      <c r="A453" s="19"/>
      <c r="G453" s="7"/>
      <c r="H453" s="1"/>
      <c r="J453" s="1"/>
    </row>
    <row r="454" customFormat="false" ht="12.75" hidden="false" customHeight="false" outlineLevel="0" collapsed="false">
      <c r="A454" s="19"/>
      <c r="G454" s="7"/>
      <c r="H454" s="1"/>
      <c r="J454" s="1"/>
    </row>
    <row r="455" customFormat="false" ht="12.75" hidden="false" customHeight="false" outlineLevel="0" collapsed="false">
      <c r="A455" s="19"/>
      <c r="G455" s="7"/>
      <c r="H455" s="1"/>
      <c r="J455" s="1"/>
    </row>
    <row r="456" customFormat="false" ht="12.75" hidden="false" customHeight="false" outlineLevel="0" collapsed="false">
      <c r="A456" s="19"/>
      <c r="G456" s="7"/>
      <c r="H456" s="1"/>
      <c r="J456" s="1"/>
    </row>
    <row r="457" customFormat="false" ht="12.75" hidden="false" customHeight="false" outlineLevel="0" collapsed="false">
      <c r="A457" s="19"/>
      <c r="G457" s="7"/>
      <c r="H457" s="1"/>
      <c r="J457" s="1"/>
    </row>
    <row r="458" customFormat="false" ht="12.75" hidden="false" customHeight="false" outlineLevel="0" collapsed="false">
      <c r="A458" s="19"/>
      <c r="G458" s="7"/>
      <c r="H458" s="1"/>
      <c r="J458" s="1"/>
    </row>
    <row r="459" customFormat="false" ht="12.75" hidden="false" customHeight="false" outlineLevel="0" collapsed="false">
      <c r="A459" s="19"/>
      <c r="G459" s="7"/>
      <c r="H459" s="1"/>
      <c r="J459" s="1"/>
    </row>
    <row r="460" customFormat="false" ht="12.75" hidden="false" customHeight="false" outlineLevel="0" collapsed="false">
      <c r="A460" s="19"/>
      <c r="G460" s="7"/>
      <c r="H460" s="1"/>
      <c r="J460" s="1"/>
    </row>
    <row r="461" customFormat="false" ht="12.75" hidden="false" customHeight="false" outlineLevel="0" collapsed="false">
      <c r="A461" s="19"/>
      <c r="G461" s="7"/>
      <c r="H461" s="1"/>
      <c r="J461" s="1"/>
    </row>
    <row r="462" customFormat="false" ht="12.75" hidden="false" customHeight="false" outlineLevel="0" collapsed="false">
      <c r="A462" s="19"/>
      <c r="G462" s="7"/>
      <c r="H462" s="1"/>
      <c r="J462" s="1"/>
    </row>
    <row r="463" customFormat="false" ht="12.75" hidden="false" customHeight="false" outlineLevel="0" collapsed="false">
      <c r="A463" s="19"/>
      <c r="G463" s="7"/>
      <c r="H463" s="1"/>
      <c r="J463" s="1"/>
    </row>
    <row r="464" customFormat="false" ht="12.75" hidden="false" customHeight="false" outlineLevel="0" collapsed="false">
      <c r="A464" s="19"/>
      <c r="G464" s="7"/>
      <c r="H464" s="1"/>
      <c r="J464" s="1"/>
    </row>
    <row r="465" customFormat="false" ht="12.75" hidden="false" customHeight="false" outlineLevel="0" collapsed="false">
      <c r="A465" s="19"/>
      <c r="G465" s="7"/>
      <c r="H465" s="1"/>
      <c r="J465" s="1"/>
    </row>
    <row r="466" customFormat="false" ht="12.75" hidden="false" customHeight="false" outlineLevel="0" collapsed="false">
      <c r="A466" s="19"/>
      <c r="G466" s="7"/>
      <c r="H466" s="1"/>
      <c r="J466" s="1"/>
    </row>
    <row r="467" customFormat="false" ht="12.75" hidden="false" customHeight="false" outlineLevel="0" collapsed="false">
      <c r="A467" s="19"/>
      <c r="G467" s="7"/>
      <c r="H467" s="1"/>
      <c r="J467" s="1"/>
    </row>
    <row r="468" customFormat="false" ht="12.75" hidden="false" customHeight="false" outlineLevel="0" collapsed="false">
      <c r="A468" s="19"/>
      <c r="G468" s="7"/>
      <c r="H468" s="1"/>
      <c r="J468" s="1"/>
    </row>
    <row r="469" customFormat="false" ht="12.75" hidden="false" customHeight="false" outlineLevel="0" collapsed="false">
      <c r="A469" s="19"/>
      <c r="G469" s="7"/>
      <c r="H469" s="1"/>
      <c r="J469" s="1"/>
    </row>
    <row r="470" customFormat="false" ht="12.75" hidden="false" customHeight="false" outlineLevel="0" collapsed="false">
      <c r="A470" s="19"/>
      <c r="G470" s="7"/>
      <c r="H470" s="1"/>
      <c r="J470" s="1"/>
    </row>
    <row r="471" customFormat="false" ht="12.75" hidden="false" customHeight="false" outlineLevel="0" collapsed="false">
      <c r="A471" s="19"/>
      <c r="G471" s="7"/>
      <c r="H471" s="1"/>
      <c r="J471" s="1"/>
    </row>
    <row r="472" customFormat="false" ht="12.75" hidden="false" customHeight="false" outlineLevel="0" collapsed="false">
      <c r="A472" s="19"/>
      <c r="G472" s="7"/>
      <c r="H472" s="1"/>
      <c r="J472" s="1"/>
    </row>
    <row r="473" customFormat="false" ht="12.75" hidden="false" customHeight="false" outlineLevel="0" collapsed="false">
      <c r="A473" s="19"/>
      <c r="G473" s="7"/>
      <c r="H473" s="1"/>
      <c r="J473" s="1"/>
    </row>
    <row r="474" customFormat="false" ht="12.75" hidden="false" customHeight="false" outlineLevel="0" collapsed="false">
      <c r="A474" s="19"/>
      <c r="G474" s="7"/>
      <c r="H474" s="1"/>
      <c r="J474" s="1"/>
    </row>
    <row r="475" customFormat="false" ht="12.75" hidden="false" customHeight="false" outlineLevel="0" collapsed="false">
      <c r="A475" s="19"/>
      <c r="G475" s="7"/>
      <c r="H475" s="1"/>
      <c r="J475" s="1"/>
    </row>
    <row r="476" customFormat="false" ht="12.75" hidden="false" customHeight="false" outlineLevel="0" collapsed="false">
      <c r="A476" s="19"/>
      <c r="G476" s="7"/>
      <c r="H476" s="1"/>
      <c r="J476" s="1"/>
    </row>
    <row r="477" customFormat="false" ht="12.75" hidden="false" customHeight="false" outlineLevel="0" collapsed="false">
      <c r="A477" s="19"/>
      <c r="G477" s="7"/>
      <c r="H477" s="1"/>
      <c r="J477" s="1"/>
    </row>
    <row r="478" customFormat="false" ht="12.75" hidden="false" customHeight="false" outlineLevel="0" collapsed="false">
      <c r="A478" s="19"/>
      <c r="G478" s="7"/>
      <c r="H478" s="1"/>
      <c r="J478" s="1"/>
    </row>
    <row r="479" customFormat="false" ht="12.75" hidden="false" customHeight="false" outlineLevel="0" collapsed="false">
      <c r="A479" s="19"/>
      <c r="G479" s="7"/>
      <c r="H479" s="1"/>
      <c r="J479" s="1"/>
    </row>
    <row r="480" customFormat="false" ht="12.75" hidden="false" customHeight="false" outlineLevel="0" collapsed="false">
      <c r="A480" s="19"/>
      <c r="G480" s="7"/>
      <c r="H480" s="1"/>
      <c r="J480" s="1"/>
    </row>
    <row r="481" customFormat="false" ht="12.75" hidden="false" customHeight="false" outlineLevel="0" collapsed="false">
      <c r="A481" s="19"/>
      <c r="G481" s="7"/>
      <c r="H481" s="1"/>
      <c r="J481" s="1"/>
    </row>
    <row r="482" customFormat="false" ht="12.75" hidden="false" customHeight="false" outlineLevel="0" collapsed="false">
      <c r="A482" s="19"/>
      <c r="G482" s="7"/>
      <c r="H482" s="1"/>
      <c r="J482" s="1"/>
    </row>
    <row r="483" customFormat="false" ht="12.75" hidden="false" customHeight="false" outlineLevel="0" collapsed="false">
      <c r="A483" s="19"/>
      <c r="G483" s="7"/>
      <c r="H483" s="1"/>
      <c r="J483" s="1"/>
    </row>
    <row r="484" customFormat="false" ht="12.75" hidden="false" customHeight="false" outlineLevel="0" collapsed="false">
      <c r="A484" s="19"/>
      <c r="G484" s="7"/>
      <c r="H484" s="1"/>
      <c r="J484" s="1"/>
    </row>
    <row r="485" customFormat="false" ht="12.75" hidden="false" customHeight="false" outlineLevel="0" collapsed="false">
      <c r="A485" s="19"/>
      <c r="G485" s="7"/>
      <c r="H485" s="1"/>
      <c r="J485" s="1"/>
    </row>
    <row r="486" customFormat="false" ht="12.75" hidden="false" customHeight="false" outlineLevel="0" collapsed="false">
      <c r="A486" s="19"/>
      <c r="G486" s="7"/>
      <c r="H486" s="1"/>
      <c r="J486" s="1"/>
    </row>
    <row r="487" customFormat="false" ht="12.75" hidden="false" customHeight="false" outlineLevel="0" collapsed="false">
      <c r="A487" s="19"/>
      <c r="G487" s="7"/>
      <c r="H487" s="1"/>
      <c r="J487" s="1"/>
    </row>
    <row r="488" customFormat="false" ht="12.75" hidden="false" customHeight="false" outlineLevel="0" collapsed="false">
      <c r="A488" s="19"/>
      <c r="G488" s="7"/>
      <c r="H488" s="1"/>
      <c r="J488" s="1"/>
    </row>
    <row r="489" customFormat="false" ht="12.75" hidden="false" customHeight="false" outlineLevel="0" collapsed="false">
      <c r="A489" s="19"/>
      <c r="G489" s="7"/>
      <c r="H489" s="1"/>
      <c r="J489" s="1"/>
    </row>
    <row r="490" customFormat="false" ht="12.75" hidden="false" customHeight="false" outlineLevel="0" collapsed="false">
      <c r="A490" s="19"/>
      <c r="G490" s="7"/>
      <c r="H490" s="1"/>
      <c r="J490" s="1"/>
    </row>
    <row r="491" customFormat="false" ht="12.75" hidden="false" customHeight="false" outlineLevel="0" collapsed="false">
      <c r="A491" s="19"/>
      <c r="G491" s="7"/>
      <c r="H491" s="1"/>
      <c r="J491" s="1"/>
    </row>
    <row r="492" customFormat="false" ht="12.75" hidden="false" customHeight="false" outlineLevel="0" collapsed="false">
      <c r="A492" s="19"/>
      <c r="G492" s="7"/>
      <c r="H492" s="1"/>
      <c r="J492" s="1"/>
    </row>
    <row r="493" customFormat="false" ht="12.75" hidden="false" customHeight="false" outlineLevel="0" collapsed="false">
      <c r="A493" s="19"/>
      <c r="G493" s="7"/>
      <c r="H493" s="1"/>
      <c r="J493" s="1"/>
    </row>
    <row r="494" customFormat="false" ht="12.75" hidden="false" customHeight="false" outlineLevel="0" collapsed="false">
      <c r="A494" s="19"/>
      <c r="G494" s="7"/>
      <c r="H494" s="1"/>
      <c r="J494" s="1"/>
    </row>
    <row r="495" customFormat="false" ht="12.75" hidden="false" customHeight="false" outlineLevel="0" collapsed="false">
      <c r="A495" s="19"/>
      <c r="G495" s="7"/>
      <c r="H495" s="1"/>
      <c r="J495" s="1"/>
    </row>
    <row r="496" customFormat="false" ht="12.75" hidden="false" customHeight="false" outlineLevel="0" collapsed="false">
      <c r="A496" s="19"/>
      <c r="G496" s="7"/>
      <c r="H496" s="1"/>
      <c r="J496" s="1"/>
    </row>
    <row r="497" customFormat="false" ht="12.75" hidden="false" customHeight="false" outlineLevel="0" collapsed="false">
      <c r="A497" s="19"/>
      <c r="G497" s="7"/>
      <c r="H497" s="1"/>
      <c r="J497" s="1"/>
    </row>
    <row r="498" customFormat="false" ht="12.75" hidden="false" customHeight="false" outlineLevel="0" collapsed="false">
      <c r="A498" s="19"/>
      <c r="G498" s="7"/>
      <c r="H498" s="1"/>
      <c r="J498" s="1"/>
    </row>
    <row r="499" customFormat="false" ht="12.75" hidden="false" customHeight="false" outlineLevel="0" collapsed="false">
      <c r="A499" s="19"/>
      <c r="G499" s="7"/>
      <c r="H499" s="1"/>
      <c r="J499" s="1"/>
    </row>
    <row r="500" customFormat="false" ht="12.75" hidden="false" customHeight="false" outlineLevel="0" collapsed="false">
      <c r="A500" s="19"/>
      <c r="G500" s="7"/>
      <c r="H500" s="1"/>
      <c r="J500" s="1"/>
    </row>
    <row r="501" customFormat="false" ht="12.75" hidden="false" customHeight="false" outlineLevel="0" collapsed="false">
      <c r="A501" s="19"/>
      <c r="G501" s="7"/>
      <c r="H501" s="1"/>
      <c r="J501" s="1"/>
    </row>
    <row r="502" customFormat="false" ht="12.75" hidden="false" customHeight="false" outlineLevel="0" collapsed="false">
      <c r="A502" s="19"/>
      <c r="G502" s="7"/>
      <c r="H502" s="1"/>
      <c r="J502" s="1"/>
    </row>
    <row r="503" customFormat="false" ht="12.75" hidden="false" customHeight="false" outlineLevel="0" collapsed="false">
      <c r="A503" s="19"/>
      <c r="G503" s="7"/>
      <c r="H503" s="1"/>
      <c r="J503" s="1"/>
    </row>
    <row r="504" customFormat="false" ht="12.75" hidden="false" customHeight="false" outlineLevel="0" collapsed="false">
      <c r="A504" s="19"/>
      <c r="G504" s="7"/>
      <c r="H504" s="1"/>
      <c r="J504" s="1"/>
    </row>
    <row r="505" customFormat="false" ht="12.75" hidden="false" customHeight="false" outlineLevel="0" collapsed="false">
      <c r="A505" s="19"/>
      <c r="G505" s="7"/>
      <c r="H505" s="1"/>
      <c r="J505" s="1"/>
    </row>
    <row r="506" customFormat="false" ht="12.75" hidden="false" customHeight="false" outlineLevel="0" collapsed="false">
      <c r="A506" s="19"/>
      <c r="G506" s="7"/>
      <c r="H506" s="1"/>
      <c r="J506" s="1"/>
    </row>
    <row r="507" customFormat="false" ht="12.75" hidden="false" customHeight="false" outlineLevel="0" collapsed="false">
      <c r="A507" s="19"/>
      <c r="G507" s="7"/>
      <c r="H507" s="1"/>
      <c r="J507" s="1"/>
    </row>
    <row r="508" customFormat="false" ht="12.75" hidden="false" customHeight="false" outlineLevel="0" collapsed="false">
      <c r="A508" s="19"/>
      <c r="G508" s="7"/>
      <c r="H508" s="1"/>
      <c r="J508" s="1"/>
    </row>
    <row r="509" customFormat="false" ht="12.75" hidden="false" customHeight="false" outlineLevel="0" collapsed="false">
      <c r="A509" s="19"/>
      <c r="G509" s="7"/>
      <c r="H509" s="1"/>
      <c r="J509" s="1"/>
    </row>
    <row r="510" customFormat="false" ht="12.75" hidden="false" customHeight="false" outlineLevel="0" collapsed="false">
      <c r="A510" s="19"/>
      <c r="G510" s="7"/>
      <c r="H510" s="1"/>
      <c r="J510" s="1"/>
    </row>
    <row r="511" customFormat="false" ht="12.75" hidden="false" customHeight="false" outlineLevel="0" collapsed="false">
      <c r="A511" s="19"/>
      <c r="G511" s="7"/>
      <c r="H511" s="1"/>
      <c r="J511" s="1"/>
    </row>
    <row r="512" customFormat="false" ht="12.75" hidden="false" customHeight="false" outlineLevel="0" collapsed="false">
      <c r="A512" s="19"/>
      <c r="G512" s="7"/>
      <c r="H512" s="1"/>
      <c r="J512" s="1"/>
    </row>
    <row r="513" customFormat="false" ht="12.75" hidden="false" customHeight="false" outlineLevel="0" collapsed="false">
      <c r="A513" s="19"/>
      <c r="G513" s="7"/>
      <c r="H513" s="1"/>
      <c r="J513" s="1"/>
    </row>
    <row r="514" customFormat="false" ht="12.75" hidden="false" customHeight="false" outlineLevel="0" collapsed="false">
      <c r="A514" s="19"/>
      <c r="G514" s="7"/>
      <c r="H514" s="1"/>
      <c r="J514" s="1"/>
    </row>
    <row r="515" customFormat="false" ht="12.75" hidden="false" customHeight="false" outlineLevel="0" collapsed="false">
      <c r="A515" s="19"/>
      <c r="G515" s="7"/>
      <c r="H515" s="1"/>
      <c r="J515" s="1"/>
    </row>
    <row r="516" customFormat="false" ht="12.75" hidden="false" customHeight="false" outlineLevel="0" collapsed="false">
      <c r="A516" s="19"/>
      <c r="G516" s="7"/>
      <c r="H516" s="1"/>
      <c r="J516" s="1"/>
    </row>
    <row r="517" customFormat="false" ht="12.75" hidden="false" customHeight="false" outlineLevel="0" collapsed="false">
      <c r="A517" s="19"/>
      <c r="G517" s="7"/>
      <c r="H517" s="1"/>
      <c r="J517" s="1"/>
    </row>
    <row r="518" customFormat="false" ht="12.75" hidden="false" customHeight="false" outlineLevel="0" collapsed="false">
      <c r="A518" s="19"/>
      <c r="G518" s="7"/>
      <c r="H518" s="1"/>
      <c r="J518" s="1"/>
    </row>
    <row r="519" customFormat="false" ht="12.75" hidden="false" customHeight="false" outlineLevel="0" collapsed="false">
      <c r="A519" s="19"/>
      <c r="G519" s="7"/>
      <c r="H519" s="1"/>
      <c r="J519" s="1"/>
    </row>
    <row r="520" customFormat="false" ht="12.75" hidden="false" customHeight="false" outlineLevel="0" collapsed="false">
      <c r="A520" s="19"/>
      <c r="G520" s="7"/>
      <c r="H520" s="1"/>
      <c r="J520" s="1"/>
    </row>
    <row r="521" customFormat="false" ht="12.75" hidden="false" customHeight="false" outlineLevel="0" collapsed="false">
      <c r="A521" s="19"/>
      <c r="G521" s="7"/>
      <c r="H521" s="1"/>
      <c r="J521" s="1"/>
    </row>
    <row r="522" customFormat="false" ht="12.75" hidden="false" customHeight="false" outlineLevel="0" collapsed="false">
      <c r="A522" s="19"/>
      <c r="G522" s="7"/>
      <c r="H522" s="1"/>
      <c r="J522" s="1"/>
    </row>
    <row r="523" customFormat="false" ht="12.75" hidden="false" customHeight="false" outlineLevel="0" collapsed="false">
      <c r="A523" s="19"/>
      <c r="G523" s="7"/>
      <c r="H523" s="1"/>
      <c r="J523" s="1"/>
    </row>
    <row r="524" customFormat="false" ht="12.75" hidden="false" customHeight="false" outlineLevel="0" collapsed="false">
      <c r="A524" s="19"/>
      <c r="G524" s="7"/>
      <c r="H524" s="1"/>
      <c r="J524" s="1"/>
    </row>
    <row r="525" customFormat="false" ht="12.75" hidden="false" customHeight="false" outlineLevel="0" collapsed="false">
      <c r="A525" s="19"/>
      <c r="G525" s="7"/>
      <c r="H525" s="1"/>
      <c r="J525" s="1"/>
    </row>
    <row r="526" customFormat="false" ht="12.75" hidden="false" customHeight="false" outlineLevel="0" collapsed="false">
      <c r="A526" s="19"/>
      <c r="G526" s="7"/>
      <c r="H526" s="1"/>
      <c r="J526" s="1"/>
    </row>
    <row r="527" customFormat="false" ht="12.75" hidden="false" customHeight="false" outlineLevel="0" collapsed="false">
      <c r="A527" s="19"/>
      <c r="G527" s="7"/>
      <c r="H527" s="1"/>
      <c r="J527" s="1"/>
    </row>
    <row r="528" customFormat="false" ht="12.75" hidden="false" customHeight="false" outlineLevel="0" collapsed="false">
      <c r="A528" s="19"/>
      <c r="G528" s="7"/>
      <c r="H528" s="1"/>
      <c r="J528" s="1"/>
    </row>
    <row r="529" customFormat="false" ht="12.75" hidden="false" customHeight="false" outlineLevel="0" collapsed="false">
      <c r="A529" s="19"/>
      <c r="G529" s="7"/>
      <c r="H529" s="1"/>
      <c r="J529" s="1"/>
    </row>
    <row r="530" customFormat="false" ht="12.75" hidden="false" customHeight="false" outlineLevel="0" collapsed="false">
      <c r="A530" s="19"/>
      <c r="G530" s="7"/>
      <c r="H530" s="1"/>
      <c r="J530" s="1"/>
    </row>
    <row r="531" customFormat="false" ht="12.75" hidden="false" customHeight="false" outlineLevel="0" collapsed="false">
      <c r="A531" s="19"/>
      <c r="G531" s="7"/>
      <c r="H531" s="1"/>
      <c r="J531" s="1"/>
    </row>
    <row r="532" customFormat="false" ht="12.75" hidden="false" customHeight="false" outlineLevel="0" collapsed="false">
      <c r="A532" s="19"/>
      <c r="G532" s="7"/>
      <c r="H532" s="1"/>
      <c r="J532" s="1"/>
    </row>
    <row r="533" customFormat="false" ht="12.75" hidden="false" customHeight="false" outlineLevel="0" collapsed="false">
      <c r="A533" s="19"/>
      <c r="G533" s="7"/>
      <c r="H533" s="1"/>
      <c r="J533" s="1"/>
    </row>
    <row r="534" customFormat="false" ht="12.75" hidden="false" customHeight="false" outlineLevel="0" collapsed="false">
      <c r="A534" s="19"/>
      <c r="G534" s="7"/>
      <c r="H534" s="1"/>
      <c r="J534" s="1"/>
    </row>
    <row r="535" customFormat="false" ht="12.75" hidden="false" customHeight="false" outlineLevel="0" collapsed="false">
      <c r="A535" s="19"/>
      <c r="G535" s="7"/>
      <c r="H535" s="1"/>
      <c r="J535" s="1"/>
    </row>
    <row r="536" customFormat="false" ht="12.75" hidden="false" customHeight="false" outlineLevel="0" collapsed="false">
      <c r="A536" s="19"/>
      <c r="G536" s="7"/>
      <c r="H536" s="1"/>
      <c r="J536" s="1"/>
    </row>
    <row r="537" customFormat="false" ht="12.75" hidden="false" customHeight="false" outlineLevel="0" collapsed="false">
      <c r="A537" s="19"/>
      <c r="G537" s="7"/>
      <c r="H537" s="1"/>
      <c r="J537" s="1"/>
    </row>
    <row r="538" customFormat="false" ht="12.75" hidden="false" customHeight="false" outlineLevel="0" collapsed="false">
      <c r="A538" s="19"/>
      <c r="G538" s="7"/>
      <c r="H538" s="1"/>
      <c r="J538" s="1"/>
    </row>
    <row r="539" customFormat="false" ht="12.75" hidden="false" customHeight="false" outlineLevel="0" collapsed="false">
      <c r="A539" s="19"/>
      <c r="G539" s="7"/>
      <c r="H539" s="1"/>
      <c r="J539" s="1"/>
    </row>
    <row r="540" customFormat="false" ht="12.75" hidden="false" customHeight="false" outlineLevel="0" collapsed="false">
      <c r="A540" s="19"/>
      <c r="G540" s="7"/>
      <c r="H540" s="1"/>
      <c r="J540" s="1"/>
    </row>
    <row r="541" customFormat="false" ht="12.75" hidden="false" customHeight="false" outlineLevel="0" collapsed="false">
      <c r="A541" s="19"/>
      <c r="G541" s="7"/>
      <c r="H541" s="1"/>
      <c r="J541" s="1"/>
    </row>
    <row r="542" customFormat="false" ht="12.75" hidden="false" customHeight="false" outlineLevel="0" collapsed="false">
      <c r="A542" s="19"/>
      <c r="G542" s="7"/>
      <c r="H542" s="1"/>
      <c r="J542" s="1"/>
    </row>
    <row r="543" customFormat="false" ht="12.75" hidden="false" customHeight="false" outlineLevel="0" collapsed="false">
      <c r="A543" s="19"/>
      <c r="G543" s="7"/>
      <c r="H543" s="1"/>
      <c r="J543" s="1"/>
    </row>
    <row r="544" customFormat="false" ht="12.75" hidden="false" customHeight="false" outlineLevel="0" collapsed="false">
      <c r="A544" s="19"/>
      <c r="G544" s="7"/>
      <c r="H544" s="1"/>
      <c r="J544" s="1"/>
    </row>
    <row r="545" customFormat="false" ht="12.75" hidden="false" customHeight="false" outlineLevel="0" collapsed="false">
      <c r="A545" s="19"/>
      <c r="G545" s="7"/>
      <c r="H545" s="1"/>
      <c r="J545" s="1"/>
    </row>
    <row r="546" customFormat="false" ht="12.75" hidden="false" customHeight="false" outlineLevel="0" collapsed="false">
      <c r="A546" s="19"/>
      <c r="G546" s="7"/>
      <c r="H546" s="1"/>
      <c r="J546" s="1"/>
    </row>
    <row r="547" customFormat="false" ht="12.75" hidden="false" customHeight="false" outlineLevel="0" collapsed="false">
      <c r="A547" s="19"/>
      <c r="G547" s="7"/>
      <c r="H547" s="1"/>
      <c r="J547" s="1"/>
    </row>
    <row r="548" customFormat="false" ht="12.75" hidden="false" customHeight="false" outlineLevel="0" collapsed="false">
      <c r="A548" s="19"/>
      <c r="G548" s="7"/>
      <c r="H548" s="1"/>
      <c r="J548" s="1"/>
    </row>
    <row r="549" customFormat="false" ht="12.75" hidden="false" customHeight="false" outlineLevel="0" collapsed="false">
      <c r="A549" s="19"/>
      <c r="G549" s="7"/>
      <c r="H549" s="1"/>
      <c r="J549" s="1"/>
    </row>
    <row r="550" customFormat="false" ht="12.75" hidden="false" customHeight="false" outlineLevel="0" collapsed="false">
      <c r="A550" s="19"/>
      <c r="G550" s="7"/>
      <c r="H550" s="1"/>
      <c r="J550" s="1"/>
    </row>
    <row r="551" customFormat="false" ht="12.75" hidden="false" customHeight="false" outlineLevel="0" collapsed="false">
      <c r="A551" s="19"/>
      <c r="G551" s="7"/>
      <c r="H551" s="1"/>
      <c r="J551" s="1"/>
    </row>
    <row r="552" customFormat="false" ht="12.75" hidden="false" customHeight="false" outlineLevel="0" collapsed="false">
      <c r="A552" s="19"/>
      <c r="G552" s="7"/>
      <c r="H552" s="1"/>
      <c r="J552" s="1"/>
    </row>
    <row r="553" customFormat="false" ht="12.75" hidden="false" customHeight="false" outlineLevel="0" collapsed="false">
      <c r="A553" s="19"/>
      <c r="G553" s="7"/>
      <c r="H553" s="1"/>
      <c r="J553" s="1"/>
    </row>
    <row r="554" customFormat="false" ht="12.75" hidden="false" customHeight="false" outlineLevel="0" collapsed="false">
      <c r="A554" s="19"/>
      <c r="G554" s="7"/>
      <c r="H554" s="1"/>
      <c r="J554" s="1"/>
    </row>
    <row r="555" customFormat="false" ht="12.75" hidden="false" customHeight="false" outlineLevel="0" collapsed="false">
      <c r="A555" s="19"/>
      <c r="G555" s="7"/>
      <c r="H555" s="1"/>
      <c r="J555" s="1"/>
    </row>
    <row r="556" customFormat="false" ht="12.75" hidden="false" customHeight="false" outlineLevel="0" collapsed="false">
      <c r="A556" s="19"/>
      <c r="G556" s="7"/>
      <c r="H556" s="1"/>
      <c r="J556" s="1"/>
    </row>
    <row r="557" customFormat="false" ht="12.75" hidden="false" customHeight="false" outlineLevel="0" collapsed="false">
      <c r="A557" s="19"/>
      <c r="G557" s="7"/>
      <c r="H557" s="1"/>
      <c r="J557" s="1"/>
    </row>
    <row r="558" customFormat="false" ht="12.75" hidden="false" customHeight="false" outlineLevel="0" collapsed="false">
      <c r="A558" s="19"/>
      <c r="G558" s="7"/>
      <c r="H558" s="1"/>
      <c r="J558" s="1"/>
    </row>
    <row r="559" customFormat="false" ht="12.75" hidden="false" customHeight="false" outlineLevel="0" collapsed="false">
      <c r="A559" s="19"/>
      <c r="G559" s="7"/>
      <c r="H559" s="1"/>
      <c r="J559" s="1"/>
    </row>
    <row r="560" customFormat="false" ht="12.75" hidden="false" customHeight="false" outlineLevel="0" collapsed="false">
      <c r="A560" s="19"/>
      <c r="G560" s="7"/>
      <c r="H560" s="1"/>
      <c r="J560" s="1"/>
    </row>
    <row r="561" customFormat="false" ht="12.75" hidden="false" customHeight="false" outlineLevel="0" collapsed="false">
      <c r="A561" s="19"/>
      <c r="G561" s="7"/>
      <c r="H561" s="1"/>
      <c r="J561" s="1"/>
    </row>
    <row r="562" customFormat="false" ht="12.75" hidden="false" customHeight="false" outlineLevel="0" collapsed="false">
      <c r="A562" s="19"/>
      <c r="G562" s="7"/>
      <c r="H562" s="1"/>
      <c r="J562" s="1"/>
    </row>
    <row r="563" customFormat="false" ht="12.75" hidden="false" customHeight="false" outlineLevel="0" collapsed="false">
      <c r="A563" s="19"/>
      <c r="G563" s="7"/>
      <c r="H563" s="1"/>
      <c r="J563" s="1"/>
    </row>
    <row r="564" customFormat="false" ht="12.75" hidden="false" customHeight="false" outlineLevel="0" collapsed="false">
      <c r="A564" s="19"/>
      <c r="G564" s="7"/>
      <c r="H564" s="1"/>
      <c r="J564" s="1"/>
    </row>
    <row r="565" customFormat="false" ht="12.75" hidden="false" customHeight="false" outlineLevel="0" collapsed="false">
      <c r="A565" s="19"/>
      <c r="G565" s="7"/>
      <c r="H565" s="1"/>
      <c r="J565" s="1"/>
    </row>
    <row r="566" customFormat="false" ht="12.75" hidden="false" customHeight="false" outlineLevel="0" collapsed="false">
      <c r="A566" s="19"/>
      <c r="G566" s="7"/>
      <c r="H566" s="1"/>
      <c r="J566" s="1"/>
    </row>
    <row r="567" customFormat="false" ht="12.75" hidden="false" customHeight="false" outlineLevel="0" collapsed="false">
      <c r="A567" s="19"/>
      <c r="G567" s="7"/>
      <c r="H567" s="1"/>
      <c r="J567" s="1"/>
    </row>
    <row r="568" customFormat="false" ht="12.75" hidden="false" customHeight="false" outlineLevel="0" collapsed="false">
      <c r="A568" s="19"/>
      <c r="G568" s="7"/>
      <c r="H568" s="1"/>
      <c r="J568" s="1"/>
    </row>
    <row r="569" customFormat="false" ht="12.75" hidden="false" customHeight="false" outlineLevel="0" collapsed="false">
      <c r="A569" s="19"/>
      <c r="G569" s="7"/>
      <c r="H569" s="1"/>
      <c r="J569" s="1"/>
    </row>
    <row r="570" customFormat="false" ht="12.75" hidden="false" customHeight="false" outlineLevel="0" collapsed="false">
      <c r="A570" s="19"/>
      <c r="G570" s="7"/>
      <c r="H570" s="1"/>
      <c r="J570" s="1"/>
    </row>
    <row r="571" customFormat="false" ht="12.75" hidden="false" customHeight="false" outlineLevel="0" collapsed="false">
      <c r="A571" s="19"/>
      <c r="G571" s="7"/>
      <c r="H571" s="1"/>
      <c r="J571" s="1"/>
    </row>
    <row r="572" customFormat="false" ht="12.75" hidden="false" customHeight="false" outlineLevel="0" collapsed="false">
      <c r="A572" s="19"/>
      <c r="G572" s="7"/>
      <c r="H572" s="1"/>
      <c r="J572" s="1"/>
    </row>
    <row r="573" customFormat="false" ht="12.75" hidden="false" customHeight="false" outlineLevel="0" collapsed="false">
      <c r="A573" s="19"/>
      <c r="G573" s="7"/>
      <c r="H573" s="1"/>
      <c r="J573" s="1"/>
    </row>
    <row r="574" customFormat="false" ht="12.75" hidden="false" customHeight="false" outlineLevel="0" collapsed="false">
      <c r="A574" s="19"/>
      <c r="G574" s="7"/>
      <c r="H574" s="1"/>
      <c r="J574" s="1"/>
    </row>
    <row r="575" customFormat="false" ht="12.75" hidden="false" customHeight="false" outlineLevel="0" collapsed="false">
      <c r="A575" s="19"/>
      <c r="G575" s="7"/>
      <c r="H575" s="1"/>
      <c r="J575" s="1"/>
    </row>
    <row r="576" customFormat="false" ht="12.75" hidden="false" customHeight="false" outlineLevel="0" collapsed="false">
      <c r="A576" s="19"/>
      <c r="G576" s="7"/>
      <c r="H576" s="1"/>
      <c r="J576" s="1"/>
    </row>
    <row r="577" customFormat="false" ht="12.75" hidden="false" customHeight="false" outlineLevel="0" collapsed="false">
      <c r="A577" s="19"/>
      <c r="G577" s="7"/>
      <c r="H577" s="1"/>
      <c r="J577" s="1"/>
    </row>
    <row r="578" customFormat="false" ht="12.75" hidden="false" customHeight="false" outlineLevel="0" collapsed="false">
      <c r="A578" s="19"/>
      <c r="G578" s="7"/>
      <c r="H578" s="1"/>
      <c r="J578" s="1"/>
    </row>
    <row r="579" customFormat="false" ht="12.75" hidden="false" customHeight="false" outlineLevel="0" collapsed="false">
      <c r="A579" s="19"/>
      <c r="G579" s="7"/>
      <c r="H579" s="1"/>
      <c r="J579" s="1"/>
    </row>
    <row r="580" customFormat="false" ht="12.75" hidden="false" customHeight="false" outlineLevel="0" collapsed="false">
      <c r="A580" s="19"/>
      <c r="G580" s="7"/>
      <c r="H580" s="1"/>
      <c r="J580" s="1"/>
    </row>
    <row r="581" customFormat="false" ht="12.75" hidden="false" customHeight="false" outlineLevel="0" collapsed="false">
      <c r="A581" s="19"/>
      <c r="G581" s="7"/>
      <c r="H581" s="1"/>
      <c r="J581" s="1"/>
    </row>
    <row r="582" customFormat="false" ht="12.75" hidden="false" customHeight="false" outlineLevel="0" collapsed="false">
      <c r="A582" s="19"/>
      <c r="G582" s="7"/>
      <c r="H582" s="1"/>
      <c r="J582" s="1"/>
    </row>
    <row r="583" customFormat="false" ht="12.75" hidden="false" customHeight="false" outlineLevel="0" collapsed="false">
      <c r="A583" s="19"/>
      <c r="G583" s="7"/>
      <c r="H583" s="1"/>
      <c r="J583" s="1"/>
    </row>
    <row r="584" customFormat="false" ht="12.75" hidden="false" customHeight="false" outlineLevel="0" collapsed="false">
      <c r="A584" s="19"/>
      <c r="G584" s="7"/>
      <c r="H584" s="1"/>
      <c r="J584" s="1"/>
    </row>
    <row r="585" customFormat="false" ht="12.75" hidden="false" customHeight="false" outlineLevel="0" collapsed="false">
      <c r="A585" s="19"/>
      <c r="G585" s="7"/>
      <c r="H585" s="1"/>
      <c r="J585" s="1"/>
    </row>
    <row r="586" customFormat="false" ht="12.75" hidden="false" customHeight="false" outlineLevel="0" collapsed="false">
      <c r="A586" s="19"/>
      <c r="G586" s="7"/>
      <c r="H586" s="1"/>
      <c r="J586" s="1"/>
    </row>
    <row r="587" customFormat="false" ht="12.75" hidden="false" customHeight="false" outlineLevel="0" collapsed="false">
      <c r="A587" s="19"/>
      <c r="G587" s="7"/>
      <c r="H587" s="1"/>
      <c r="J587" s="1"/>
    </row>
    <row r="588" customFormat="false" ht="12.75" hidden="false" customHeight="false" outlineLevel="0" collapsed="false">
      <c r="A588" s="19"/>
      <c r="G588" s="7"/>
      <c r="H588" s="1"/>
      <c r="J588" s="1"/>
    </row>
    <row r="589" customFormat="false" ht="12.75" hidden="false" customHeight="false" outlineLevel="0" collapsed="false">
      <c r="A589" s="19"/>
      <c r="G589" s="7"/>
      <c r="H589" s="1"/>
      <c r="J589" s="1"/>
    </row>
    <row r="590" customFormat="false" ht="12.75" hidden="false" customHeight="false" outlineLevel="0" collapsed="false">
      <c r="A590" s="19"/>
      <c r="G590" s="7"/>
      <c r="H590" s="1"/>
      <c r="J590" s="1"/>
    </row>
    <row r="591" customFormat="false" ht="12.75" hidden="false" customHeight="false" outlineLevel="0" collapsed="false">
      <c r="A591" s="19"/>
      <c r="G591" s="7"/>
      <c r="H591" s="1"/>
      <c r="J591" s="1"/>
    </row>
    <row r="592" customFormat="false" ht="12.75" hidden="false" customHeight="false" outlineLevel="0" collapsed="false">
      <c r="A592" s="19"/>
      <c r="G592" s="7"/>
      <c r="H592" s="1"/>
      <c r="J592" s="1"/>
    </row>
    <row r="593" customFormat="false" ht="12.75" hidden="false" customHeight="false" outlineLevel="0" collapsed="false">
      <c r="A593" s="19"/>
      <c r="G593" s="7"/>
      <c r="H593" s="1"/>
      <c r="J593" s="1"/>
    </row>
    <row r="594" customFormat="false" ht="12.75" hidden="false" customHeight="false" outlineLevel="0" collapsed="false">
      <c r="A594" s="19"/>
      <c r="G594" s="7"/>
      <c r="H594" s="1"/>
      <c r="J594" s="1"/>
    </row>
    <row r="595" customFormat="false" ht="12.75" hidden="false" customHeight="false" outlineLevel="0" collapsed="false">
      <c r="A595" s="19"/>
      <c r="G595" s="7"/>
      <c r="H595" s="1"/>
      <c r="J595" s="1"/>
    </row>
    <row r="596" customFormat="false" ht="12.75" hidden="false" customHeight="false" outlineLevel="0" collapsed="false">
      <c r="A596" s="19"/>
      <c r="G596" s="7"/>
      <c r="H596" s="1"/>
      <c r="J596" s="1"/>
    </row>
    <row r="597" customFormat="false" ht="12.75" hidden="false" customHeight="false" outlineLevel="0" collapsed="false">
      <c r="A597" s="19"/>
      <c r="G597" s="7"/>
      <c r="H597" s="1"/>
      <c r="J597" s="1"/>
    </row>
    <row r="598" customFormat="false" ht="12.75" hidden="false" customHeight="false" outlineLevel="0" collapsed="false">
      <c r="A598" s="19"/>
      <c r="G598" s="7"/>
      <c r="H598" s="1"/>
      <c r="J598" s="1"/>
    </row>
    <row r="599" customFormat="false" ht="12.75" hidden="false" customHeight="false" outlineLevel="0" collapsed="false">
      <c r="A599" s="19"/>
      <c r="G599" s="7"/>
      <c r="H599" s="1"/>
      <c r="J599" s="1"/>
    </row>
    <row r="600" customFormat="false" ht="12.75" hidden="false" customHeight="false" outlineLevel="0" collapsed="false">
      <c r="A600" s="19"/>
      <c r="G600" s="7"/>
      <c r="H600" s="1"/>
      <c r="J600" s="1"/>
    </row>
    <row r="601" customFormat="false" ht="12.75" hidden="false" customHeight="false" outlineLevel="0" collapsed="false">
      <c r="A601" s="19"/>
      <c r="G601" s="7"/>
      <c r="H601" s="1"/>
      <c r="J601" s="1"/>
    </row>
    <row r="602" customFormat="false" ht="12.75" hidden="false" customHeight="false" outlineLevel="0" collapsed="false">
      <c r="A602" s="19"/>
      <c r="G602" s="7"/>
      <c r="H602" s="1"/>
      <c r="J602" s="1"/>
    </row>
    <row r="603" customFormat="false" ht="12.75" hidden="false" customHeight="false" outlineLevel="0" collapsed="false">
      <c r="A603" s="19"/>
      <c r="G603" s="7"/>
      <c r="H603" s="1"/>
      <c r="J603" s="1"/>
    </row>
    <row r="604" customFormat="false" ht="12.75" hidden="false" customHeight="false" outlineLevel="0" collapsed="false">
      <c r="A604" s="19"/>
      <c r="G604" s="7"/>
      <c r="H604" s="1"/>
      <c r="J604" s="1"/>
    </row>
    <row r="605" customFormat="false" ht="12.75" hidden="false" customHeight="false" outlineLevel="0" collapsed="false">
      <c r="A605" s="19"/>
      <c r="G605" s="7"/>
      <c r="H605" s="1"/>
      <c r="J605" s="1"/>
    </row>
    <row r="606" customFormat="false" ht="12.75" hidden="false" customHeight="false" outlineLevel="0" collapsed="false">
      <c r="A606" s="19"/>
      <c r="G606" s="7"/>
      <c r="H606" s="1"/>
      <c r="J606" s="1"/>
    </row>
    <row r="607" customFormat="false" ht="12.75" hidden="false" customHeight="false" outlineLevel="0" collapsed="false">
      <c r="A607" s="19"/>
      <c r="G607" s="7"/>
      <c r="H607" s="1"/>
      <c r="J607" s="1"/>
    </row>
    <row r="608" customFormat="false" ht="12.75" hidden="false" customHeight="false" outlineLevel="0" collapsed="false">
      <c r="A608" s="19"/>
      <c r="G608" s="7"/>
      <c r="H608" s="1"/>
      <c r="J608" s="1"/>
    </row>
    <row r="609" customFormat="false" ht="12.75" hidden="false" customHeight="false" outlineLevel="0" collapsed="false">
      <c r="A609" s="19"/>
      <c r="G609" s="7"/>
      <c r="H609" s="1"/>
      <c r="J609" s="1"/>
    </row>
    <row r="610" customFormat="false" ht="12.75" hidden="false" customHeight="false" outlineLevel="0" collapsed="false">
      <c r="A610" s="19"/>
      <c r="G610" s="7"/>
      <c r="H610" s="1"/>
      <c r="J610" s="1"/>
    </row>
    <row r="611" customFormat="false" ht="12.75" hidden="false" customHeight="false" outlineLevel="0" collapsed="false">
      <c r="A611" s="19"/>
      <c r="G611" s="7"/>
      <c r="H611" s="1"/>
      <c r="J611" s="1"/>
    </row>
    <row r="612" customFormat="false" ht="12.75" hidden="false" customHeight="false" outlineLevel="0" collapsed="false">
      <c r="A612" s="19"/>
      <c r="G612" s="7"/>
      <c r="H612" s="1"/>
      <c r="J612" s="1"/>
    </row>
    <row r="613" customFormat="false" ht="12.75" hidden="false" customHeight="false" outlineLevel="0" collapsed="false">
      <c r="A613" s="19"/>
      <c r="G613" s="7"/>
      <c r="H613" s="1"/>
      <c r="J613" s="1"/>
    </row>
    <row r="614" customFormat="false" ht="12.75" hidden="false" customHeight="false" outlineLevel="0" collapsed="false">
      <c r="A614" s="19"/>
      <c r="G614" s="7"/>
      <c r="H614" s="1"/>
      <c r="J614" s="1"/>
    </row>
    <row r="615" customFormat="false" ht="12.75" hidden="false" customHeight="false" outlineLevel="0" collapsed="false">
      <c r="A615" s="19"/>
      <c r="G615" s="7"/>
      <c r="H615" s="1"/>
      <c r="J615" s="1"/>
    </row>
    <row r="616" customFormat="false" ht="12.75" hidden="false" customHeight="false" outlineLevel="0" collapsed="false">
      <c r="A616" s="19"/>
      <c r="G616" s="7"/>
      <c r="H616" s="1"/>
      <c r="J616" s="1"/>
    </row>
    <row r="617" customFormat="false" ht="12.75" hidden="false" customHeight="false" outlineLevel="0" collapsed="false">
      <c r="A617" s="19"/>
      <c r="G617" s="7"/>
      <c r="H617" s="1"/>
      <c r="J617" s="1"/>
    </row>
    <row r="618" customFormat="false" ht="12.75" hidden="false" customHeight="false" outlineLevel="0" collapsed="false">
      <c r="A618" s="19"/>
      <c r="G618" s="7"/>
      <c r="H618" s="1"/>
      <c r="J618" s="1"/>
    </row>
    <row r="619" customFormat="false" ht="12.75" hidden="false" customHeight="false" outlineLevel="0" collapsed="false">
      <c r="A619" s="19"/>
      <c r="G619" s="7"/>
      <c r="H619" s="1"/>
      <c r="J619" s="1"/>
    </row>
    <row r="620" customFormat="false" ht="12.75" hidden="false" customHeight="false" outlineLevel="0" collapsed="false">
      <c r="A620" s="19"/>
      <c r="G620" s="7"/>
      <c r="H620" s="1"/>
      <c r="J620" s="1"/>
    </row>
    <row r="621" customFormat="false" ht="12.75" hidden="false" customHeight="false" outlineLevel="0" collapsed="false">
      <c r="A621" s="19"/>
      <c r="G621" s="7"/>
      <c r="H621" s="1"/>
      <c r="J621" s="1"/>
    </row>
    <row r="622" customFormat="false" ht="12.75" hidden="false" customHeight="false" outlineLevel="0" collapsed="false">
      <c r="A622" s="19"/>
      <c r="G622" s="7"/>
      <c r="H622" s="1"/>
      <c r="J622" s="1"/>
    </row>
    <row r="623" customFormat="false" ht="12.75" hidden="false" customHeight="false" outlineLevel="0" collapsed="false">
      <c r="A623" s="19"/>
      <c r="G623" s="7"/>
      <c r="H623" s="1"/>
      <c r="J623" s="1"/>
    </row>
    <row r="624" customFormat="false" ht="12.75" hidden="false" customHeight="false" outlineLevel="0" collapsed="false">
      <c r="A624" s="19"/>
      <c r="G624" s="7"/>
      <c r="H624" s="1"/>
      <c r="J624" s="1"/>
    </row>
    <row r="625" customFormat="false" ht="12.75" hidden="false" customHeight="false" outlineLevel="0" collapsed="false">
      <c r="A625" s="19"/>
      <c r="G625" s="7"/>
      <c r="H625" s="1"/>
      <c r="J625" s="1"/>
    </row>
    <row r="626" customFormat="false" ht="12.75" hidden="false" customHeight="false" outlineLevel="0" collapsed="false">
      <c r="A626" s="19"/>
      <c r="G626" s="7"/>
      <c r="H626" s="1"/>
      <c r="J626" s="1"/>
    </row>
    <row r="627" customFormat="false" ht="12.75" hidden="false" customHeight="false" outlineLevel="0" collapsed="false">
      <c r="A627" s="19"/>
      <c r="G627" s="7"/>
      <c r="H627" s="1"/>
      <c r="J627" s="1"/>
    </row>
    <row r="628" customFormat="false" ht="12.75" hidden="false" customHeight="false" outlineLevel="0" collapsed="false">
      <c r="A628" s="19"/>
      <c r="G628" s="7"/>
      <c r="H628" s="1"/>
      <c r="J628" s="1"/>
    </row>
    <row r="629" customFormat="false" ht="12.75" hidden="false" customHeight="false" outlineLevel="0" collapsed="false">
      <c r="A629" s="19"/>
      <c r="G629" s="7"/>
      <c r="H629" s="1"/>
      <c r="J629" s="1"/>
    </row>
    <row r="630" customFormat="false" ht="12.75" hidden="false" customHeight="false" outlineLevel="0" collapsed="false">
      <c r="A630" s="19"/>
      <c r="G630" s="7"/>
      <c r="H630" s="1"/>
      <c r="J630" s="1"/>
    </row>
    <row r="631" customFormat="false" ht="12.75" hidden="false" customHeight="false" outlineLevel="0" collapsed="false">
      <c r="A631" s="19"/>
      <c r="G631" s="7"/>
      <c r="H631" s="1"/>
      <c r="J631" s="1"/>
    </row>
    <row r="632" customFormat="false" ht="12.75" hidden="false" customHeight="false" outlineLevel="0" collapsed="false">
      <c r="A632" s="19"/>
      <c r="G632" s="7"/>
      <c r="H632" s="1"/>
      <c r="J632" s="1"/>
    </row>
    <row r="633" customFormat="false" ht="12.75" hidden="false" customHeight="false" outlineLevel="0" collapsed="false">
      <c r="A633" s="19"/>
      <c r="G633" s="7"/>
      <c r="H633" s="1"/>
      <c r="J633" s="1"/>
    </row>
    <row r="634" customFormat="false" ht="12.75" hidden="false" customHeight="false" outlineLevel="0" collapsed="false">
      <c r="A634" s="19"/>
      <c r="G634" s="7"/>
      <c r="H634" s="1"/>
      <c r="J634" s="1"/>
    </row>
    <row r="635" customFormat="false" ht="12.75" hidden="false" customHeight="false" outlineLevel="0" collapsed="false">
      <c r="A635" s="19"/>
      <c r="G635" s="7"/>
      <c r="H635" s="1"/>
      <c r="J635" s="1"/>
    </row>
    <row r="636" customFormat="false" ht="12.75" hidden="false" customHeight="false" outlineLevel="0" collapsed="false">
      <c r="A636" s="19"/>
      <c r="G636" s="7"/>
      <c r="H636" s="1"/>
      <c r="J636" s="1"/>
    </row>
    <row r="637" customFormat="false" ht="12.75" hidden="false" customHeight="false" outlineLevel="0" collapsed="false">
      <c r="A637" s="19"/>
      <c r="G637" s="7"/>
      <c r="H637" s="1"/>
      <c r="J637" s="1"/>
    </row>
    <row r="638" customFormat="false" ht="12.75" hidden="false" customHeight="false" outlineLevel="0" collapsed="false">
      <c r="A638" s="19"/>
      <c r="G638" s="7"/>
      <c r="H638" s="1"/>
      <c r="J638" s="1"/>
    </row>
    <row r="639" customFormat="false" ht="12.75" hidden="false" customHeight="false" outlineLevel="0" collapsed="false">
      <c r="A639" s="19"/>
      <c r="G639" s="7"/>
      <c r="H639" s="1"/>
      <c r="J639" s="1"/>
    </row>
    <row r="640" customFormat="false" ht="12.75" hidden="false" customHeight="false" outlineLevel="0" collapsed="false">
      <c r="A640" s="19"/>
      <c r="G640" s="7"/>
      <c r="H640" s="1"/>
      <c r="J640" s="1"/>
    </row>
    <row r="641" customFormat="false" ht="12.75" hidden="false" customHeight="false" outlineLevel="0" collapsed="false">
      <c r="A641" s="19"/>
      <c r="G641" s="7"/>
      <c r="H641" s="1"/>
      <c r="J641" s="1"/>
    </row>
    <row r="642" customFormat="false" ht="12.75" hidden="false" customHeight="false" outlineLevel="0" collapsed="false">
      <c r="A642" s="19"/>
      <c r="G642" s="7"/>
      <c r="H642" s="1"/>
      <c r="J642" s="1"/>
    </row>
    <row r="643" customFormat="false" ht="12.75" hidden="false" customHeight="false" outlineLevel="0" collapsed="false">
      <c r="A643" s="19"/>
      <c r="G643" s="7"/>
      <c r="H643" s="1"/>
      <c r="J643" s="1"/>
    </row>
    <row r="644" customFormat="false" ht="12.75" hidden="false" customHeight="false" outlineLevel="0" collapsed="false">
      <c r="A644" s="19"/>
      <c r="G644" s="7"/>
      <c r="H644" s="1"/>
      <c r="J644" s="1"/>
    </row>
    <row r="645" customFormat="false" ht="12.75" hidden="false" customHeight="false" outlineLevel="0" collapsed="false">
      <c r="A645" s="19"/>
      <c r="G645" s="7"/>
      <c r="H645" s="1"/>
      <c r="J645" s="1"/>
    </row>
    <row r="646" customFormat="false" ht="12.75" hidden="false" customHeight="false" outlineLevel="0" collapsed="false">
      <c r="A646" s="19"/>
      <c r="G646" s="7"/>
      <c r="H646" s="1"/>
      <c r="J646" s="1"/>
    </row>
    <row r="647" customFormat="false" ht="12.75" hidden="false" customHeight="false" outlineLevel="0" collapsed="false">
      <c r="A647" s="19"/>
      <c r="G647" s="7"/>
      <c r="H647" s="1"/>
      <c r="J647" s="1"/>
    </row>
    <row r="648" customFormat="false" ht="12.75" hidden="false" customHeight="false" outlineLevel="0" collapsed="false">
      <c r="A648" s="19"/>
      <c r="G648" s="7"/>
      <c r="H648" s="1"/>
      <c r="J648" s="1"/>
    </row>
    <row r="649" customFormat="false" ht="12.75" hidden="false" customHeight="false" outlineLevel="0" collapsed="false">
      <c r="A649" s="19"/>
      <c r="G649" s="7"/>
      <c r="H649" s="1"/>
      <c r="J649" s="1"/>
    </row>
    <row r="650" customFormat="false" ht="12.75" hidden="false" customHeight="false" outlineLevel="0" collapsed="false">
      <c r="A650" s="19"/>
      <c r="G650" s="7"/>
      <c r="H650" s="1"/>
      <c r="J650" s="1"/>
    </row>
    <row r="651" customFormat="false" ht="12.75" hidden="false" customHeight="false" outlineLevel="0" collapsed="false">
      <c r="A651" s="19"/>
      <c r="G651" s="7"/>
      <c r="H651" s="1"/>
      <c r="J651" s="1"/>
    </row>
    <row r="652" customFormat="false" ht="12.75" hidden="false" customHeight="false" outlineLevel="0" collapsed="false">
      <c r="A652" s="19"/>
      <c r="G652" s="7"/>
      <c r="H652" s="1"/>
      <c r="J652" s="1"/>
    </row>
    <row r="653" customFormat="false" ht="12.75" hidden="false" customHeight="false" outlineLevel="0" collapsed="false">
      <c r="A653" s="19"/>
      <c r="G653" s="7"/>
      <c r="H653" s="1"/>
      <c r="J653" s="1"/>
    </row>
    <row r="654" customFormat="false" ht="12.75" hidden="false" customHeight="false" outlineLevel="0" collapsed="false">
      <c r="A654" s="19"/>
      <c r="G654" s="7"/>
      <c r="H654" s="1"/>
      <c r="J654" s="1"/>
    </row>
    <row r="655" customFormat="false" ht="12.75" hidden="false" customHeight="false" outlineLevel="0" collapsed="false">
      <c r="A655" s="19"/>
      <c r="G655" s="7"/>
      <c r="H655" s="1"/>
      <c r="J655" s="1"/>
    </row>
    <row r="656" customFormat="false" ht="12.75" hidden="false" customHeight="false" outlineLevel="0" collapsed="false">
      <c r="A656" s="19"/>
      <c r="G656" s="7"/>
      <c r="H656" s="1"/>
      <c r="J656" s="1"/>
    </row>
    <row r="657" customFormat="false" ht="12.75" hidden="false" customHeight="false" outlineLevel="0" collapsed="false">
      <c r="A657" s="19"/>
      <c r="G657" s="7"/>
      <c r="H657" s="1"/>
      <c r="J657" s="1"/>
    </row>
    <row r="658" customFormat="false" ht="12.75" hidden="false" customHeight="false" outlineLevel="0" collapsed="false">
      <c r="A658" s="19"/>
      <c r="G658" s="7"/>
      <c r="H658" s="1"/>
      <c r="J658" s="1"/>
    </row>
    <row r="659" customFormat="false" ht="12.75" hidden="false" customHeight="false" outlineLevel="0" collapsed="false">
      <c r="A659" s="19"/>
      <c r="G659" s="7"/>
      <c r="H659" s="1"/>
      <c r="J659" s="1"/>
    </row>
    <row r="660" customFormat="false" ht="12.75" hidden="false" customHeight="false" outlineLevel="0" collapsed="false">
      <c r="A660" s="19"/>
      <c r="G660" s="7"/>
      <c r="H660" s="1"/>
      <c r="J660" s="1"/>
    </row>
    <row r="661" customFormat="false" ht="12.75" hidden="false" customHeight="false" outlineLevel="0" collapsed="false">
      <c r="A661" s="19"/>
      <c r="G661" s="7"/>
      <c r="H661" s="1"/>
      <c r="J661" s="1"/>
    </row>
    <row r="662" customFormat="false" ht="12.75" hidden="false" customHeight="false" outlineLevel="0" collapsed="false">
      <c r="A662" s="19"/>
      <c r="G662" s="7"/>
      <c r="H662" s="1"/>
      <c r="J662" s="1"/>
    </row>
    <row r="663" customFormat="false" ht="12.75" hidden="false" customHeight="false" outlineLevel="0" collapsed="false">
      <c r="A663" s="19"/>
      <c r="G663" s="7"/>
      <c r="H663" s="1"/>
      <c r="J663" s="1"/>
    </row>
    <row r="664" customFormat="false" ht="12.75" hidden="false" customHeight="false" outlineLevel="0" collapsed="false">
      <c r="A664" s="19"/>
      <c r="G664" s="7"/>
      <c r="H664" s="1"/>
      <c r="J664" s="1"/>
    </row>
    <row r="665" customFormat="false" ht="12.75" hidden="false" customHeight="false" outlineLevel="0" collapsed="false">
      <c r="A665" s="19"/>
      <c r="G665" s="7"/>
      <c r="H665" s="1"/>
      <c r="J665" s="1"/>
    </row>
    <row r="666" customFormat="false" ht="12.75" hidden="false" customHeight="false" outlineLevel="0" collapsed="false">
      <c r="A666" s="19"/>
      <c r="G666" s="7"/>
      <c r="H666" s="1"/>
      <c r="J666" s="1"/>
    </row>
    <row r="667" customFormat="false" ht="12.75" hidden="false" customHeight="false" outlineLevel="0" collapsed="false">
      <c r="A667" s="19"/>
      <c r="G667" s="7"/>
      <c r="H667" s="1"/>
      <c r="J667" s="1"/>
    </row>
    <row r="668" customFormat="false" ht="12.75" hidden="false" customHeight="false" outlineLevel="0" collapsed="false">
      <c r="A668" s="19"/>
      <c r="G668" s="7"/>
      <c r="H668" s="1"/>
      <c r="J668" s="1"/>
    </row>
    <row r="669" customFormat="false" ht="12.75" hidden="false" customHeight="false" outlineLevel="0" collapsed="false">
      <c r="A669" s="19"/>
      <c r="G669" s="7"/>
      <c r="H669" s="1"/>
      <c r="J669" s="1"/>
    </row>
    <row r="670" customFormat="false" ht="12.75" hidden="false" customHeight="false" outlineLevel="0" collapsed="false">
      <c r="A670" s="19"/>
      <c r="G670" s="7"/>
      <c r="H670" s="1"/>
      <c r="J670" s="1"/>
    </row>
    <row r="671" customFormat="false" ht="12.75" hidden="false" customHeight="false" outlineLevel="0" collapsed="false">
      <c r="A671" s="19"/>
      <c r="G671" s="7"/>
      <c r="H671" s="1"/>
      <c r="J671" s="1"/>
    </row>
    <row r="672" customFormat="false" ht="12.75" hidden="false" customHeight="false" outlineLevel="0" collapsed="false">
      <c r="A672" s="19"/>
      <c r="G672" s="7"/>
      <c r="H672" s="1"/>
      <c r="J672" s="1"/>
    </row>
    <row r="673" customFormat="false" ht="12.75" hidden="false" customHeight="false" outlineLevel="0" collapsed="false">
      <c r="A673" s="19"/>
      <c r="G673" s="7"/>
      <c r="H673" s="1"/>
      <c r="J673" s="1"/>
    </row>
    <row r="674" customFormat="false" ht="12.75" hidden="false" customHeight="false" outlineLevel="0" collapsed="false">
      <c r="A674" s="19"/>
      <c r="G674" s="7"/>
      <c r="H674" s="1"/>
      <c r="J674" s="1"/>
    </row>
    <row r="675" customFormat="false" ht="12.75" hidden="false" customHeight="false" outlineLevel="0" collapsed="false">
      <c r="A675" s="19"/>
      <c r="G675" s="7"/>
      <c r="H675" s="1"/>
      <c r="J675" s="1"/>
    </row>
    <row r="676" customFormat="false" ht="12.75" hidden="false" customHeight="false" outlineLevel="0" collapsed="false">
      <c r="A676" s="19"/>
      <c r="G676" s="7"/>
      <c r="H676" s="1"/>
      <c r="J676" s="1"/>
    </row>
    <row r="677" customFormat="false" ht="12.75" hidden="false" customHeight="false" outlineLevel="0" collapsed="false">
      <c r="A677" s="19"/>
      <c r="G677" s="7"/>
      <c r="H677" s="1"/>
      <c r="J677" s="1"/>
    </row>
    <row r="678" customFormat="false" ht="12.75" hidden="false" customHeight="false" outlineLevel="0" collapsed="false">
      <c r="A678" s="19"/>
      <c r="G678" s="7"/>
      <c r="H678" s="1"/>
      <c r="J678" s="1"/>
    </row>
    <row r="679" customFormat="false" ht="12.75" hidden="false" customHeight="false" outlineLevel="0" collapsed="false">
      <c r="A679" s="19"/>
      <c r="G679" s="7"/>
      <c r="H679" s="1"/>
      <c r="J679" s="1"/>
    </row>
    <row r="680" customFormat="false" ht="12.75" hidden="false" customHeight="false" outlineLevel="0" collapsed="false">
      <c r="A680" s="19"/>
      <c r="G680" s="7"/>
      <c r="H680" s="1"/>
      <c r="J680" s="1"/>
    </row>
    <row r="681" customFormat="false" ht="12.75" hidden="false" customHeight="false" outlineLevel="0" collapsed="false">
      <c r="A681" s="19"/>
      <c r="G681" s="7"/>
      <c r="H681" s="1"/>
      <c r="J681" s="1"/>
    </row>
    <row r="682" customFormat="false" ht="12.75" hidden="false" customHeight="false" outlineLevel="0" collapsed="false">
      <c r="A682" s="19"/>
      <c r="G682" s="7"/>
      <c r="H682" s="1"/>
      <c r="J682" s="1"/>
    </row>
    <row r="683" customFormat="false" ht="12.75" hidden="false" customHeight="false" outlineLevel="0" collapsed="false">
      <c r="A683" s="19"/>
      <c r="G683" s="7"/>
      <c r="H683" s="1"/>
      <c r="J683" s="1"/>
    </row>
    <row r="684" customFormat="false" ht="12.75" hidden="false" customHeight="false" outlineLevel="0" collapsed="false">
      <c r="A684" s="19"/>
      <c r="G684" s="7"/>
      <c r="H684" s="1"/>
      <c r="J684" s="1"/>
    </row>
    <row r="685" customFormat="false" ht="12.75" hidden="false" customHeight="false" outlineLevel="0" collapsed="false">
      <c r="A685" s="19"/>
      <c r="G685" s="7"/>
      <c r="H685" s="1"/>
      <c r="J685" s="1"/>
    </row>
    <row r="686" customFormat="false" ht="12.75" hidden="false" customHeight="false" outlineLevel="0" collapsed="false">
      <c r="A686" s="19"/>
      <c r="G686" s="7"/>
      <c r="H686" s="1"/>
      <c r="J686" s="1"/>
    </row>
    <row r="687" customFormat="false" ht="12.75" hidden="false" customHeight="false" outlineLevel="0" collapsed="false">
      <c r="A687" s="19"/>
      <c r="G687" s="7"/>
      <c r="H687" s="1"/>
      <c r="J687" s="1"/>
    </row>
    <row r="688" customFormat="false" ht="12.75" hidden="false" customHeight="false" outlineLevel="0" collapsed="false">
      <c r="A688" s="19"/>
      <c r="G688" s="7"/>
      <c r="H688" s="1"/>
      <c r="J688" s="1"/>
    </row>
    <row r="689" customFormat="false" ht="12.75" hidden="false" customHeight="false" outlineLevel="0" collapsed="false">
      <c r="A689" s="19"/>
      <c r="G689" s="7"/>
      <c r="H689" s="1"/>
      <c r="J689" s="1"/>
    </row>
    <row r="690" customFormat="false" ht="12.75" hidden="false" customHeight="false" outlineLevel="0" collapsed="false">
      <c r="A690" s="19"/>
      <c r="G690" s="7"/>
      <c r="H690" s="1"/>
      <c r="J690" s="1"/>
    </row>
    <row r="691" customFormat="false" ht="12.75" hidden="false" customHeight="false" outlineLevel="0" collapsed="false">
      <c r="A691" s="19"/>
      <c r="G691" s="7"/>
      <c r="H691" s="1"/>
      <c r="J691" s="1"/>
    </row>
    <row r="692" customFormat="false" ht="12.75" hidden="false" customHeight="false" outlineLevel="0" collapsed="false">
      <c r="A692" s="19"/>
      <c r="G692" s="7"/>
      <c r="H692" s="1"/>
      <c r="J692" s="1"/>
    </row>
    <row r="693" customFormat="false" ht="12.75" hidden="false" customHeight="false" outlineLevel="0" collapsed="false">
      <c r="A693" s="19"/>
      <c r="G693" s="7"/>
      <c r="H693" s="1"/>
      <c r="J693" s="1"/>
    </row>
    <row r="694" customFormat="false" ht="12.75" hidden="false" customHeight="false" outlineLevel="0" collapsed="false">
      <c r="A694" s="19"/>
      <c r="G694" s="7"/>
      <c r="H694" s="1"/>
      <c r="J694" s="1"/>
    </row>
    <row r="695" customFormat="false" ht="12.75" hidden="false" customHeight="false" outlineLevel="0" collapsed="false">
      <c r="A695" s="19"/>
      <c r="G695" s="7"/>
      <c r="H695" s="1"/>
      <c r="J695" s="1"/>
    </row>
    <row r="696" customFormat="false" ht="12.75" hidden="false" customHeight="false" outlineLevel="0" collapsed="false">
      <c r="A696" s="19"/>
      <c r="G696" s="7"/>
      <c r="H696" s="1"/>
      <c r="J696" s="1"/>
    </row>
    <row r="697" customFormat="false" ht="12.75" hidden="false" customHeight="false" outlineLevel="0" collapsed="false">
      <c r="A697" s="19"/>
      <c r="G697" s="7"/>
      <c r="H697" s="1"/>
      <c r="J697" s="1"/>
    </row>
    <row r="698" customFormat="false" ht="12.75" hidden="false" customHeight="false" outlineLevel="0" collapsed="false">
      <c r="A698" s="19"/>
      <c r="G698" s="7"/>
      <c r="H698" s="1"/>
      <c r="J698" s="1"/>
    </row>
    <row r="699" customFormat="false" ht="12.75" hidden="false" customHeight="false" outlineLevel="0" collapsed="false">
      <c r="A699" s="19"/>
      <c r="G699" s="7"/>
      <c r="H699" s="1"/>
      <c r="J699" s="1"/>
    </row>
    <row r="700" customFormat="false" ht="12.75" hidden="false" customHeight="false" outlineLevel="0" collapsed="false">
      <c r="A700" s="19"/>
      <c r="G700" s="7"/>
      <c r="H700" s="1"/>
      <c r="J700" s="1"/>
    </row>
    <row r="701" customFormat="false" ht="12.75" hidden="false" customHeight="false" outlineLevel="0" collapsed="false">
      <c r="A701" s="19"/>
      <c r="G701" s="7"/>
      <c r="H701" s="1"/>
      <c r="J701" s="1"/>
    </row>
    <row r="702" customFormat="false" ht="12.75" hidden="false" customHeight="false" outlineLevel="0" collapsed="false">
      <c r="A702" s="19"/>
      <c r="G702" s="7"/>
      <c r="H702" s="1"/>
      <c r="J702" s="1"/>
    </row>
    <row r="703" customFormat="false" ht="12.75" hidden="false" customHeight="false" outlineLevel="0" collapsed="false">
      <c r="A703" s="19"/>
      <c r="G703" s="7"/>
      <c r="H703" s="1"/>
      <c r="J703" s="1"/>
    </row>
    <row r="704" customFormat="false" ht="12.75" hidden="false" customHeight="false" outlineLevel="0" collapsed="false">
      <c r="A704" s="19"/>
      <c r="G704" s="7"/>
      <c r="H704" s="1"/>
      <c r="J704" s="1"/>
    </row>
    <row r="705" customFormat="false" ht="12.75" hidden="false" customHeight="false" outlineLevel="0" collapsed="false">
      <c r="A705" s="19"/>
      <c r="G705" s="7"/>
      <c r="H705" s="1"/>
      <c r="J705" s="1"/>
    </row>
    <row r="706" customFormat="false" ht="12.75" hidden="false" customHeight="false" outlineLevel="0" collapsed="false">
      <c r="A706" s="19"/>
      <c r="G706" s="7"/>
      <c r="H706" s="1"/>
      <c r="J706" s="1"/>
    </row>
    <row r="707" customFormat="false" ht="12.75" hidden="false" customHeight="false" outlineLevel="0" collapsed="false">
      <c r="A707" s="19"/>
      <c r="G707" s="7"/>
      <c r="H707" s="1"/>
      <c r="J707" s="1"/>
    </row>
    <row r="708" customFormat="false" ht="12.75" hidden="false" customHeight="false" outlineLevel="0" collapsed="false">
      <c r="A708" s="19"/>
      <c r="G708" s="7"/>
      <c r="H708" s="1"/>
      <c r="J708" s="1"/>
    </row>
    <row r="709" customFormat="false" ht="12.75" hidden="false" customHeight="false" outlineLevel="0" collapsed="false">
      <c r="A709" s="19"/>
      <c r="G709" s="7"/>
      <c r="H709" s="1"/>
      <c r="J709" s="1"/>
    </row>
    <row r="710" customFormat="false" ht="12.75" hidden="false" customHeight="false" outlineLevel="0" collapsed="false">
      <c r="A710" s="19"/>
      <c r="G710" s="7"/>
      <c r="H710" s="1"/>
      <c r="J710" s="1"/>
    </row>
    <row r="711" customFormat="false" ht="12.75" hidden="false" customHeight="false" outlineLevel="0" collapsed="false">
      <c r="A711" s="19"/>
      <c r="G711" s="7"/>
      <c r="H711" s="1"/>
      <c r="J711" s="1"/>
    </row>
    <row r="712" customFormat="false" ht="12.75" hidden="false" customHeight="false" outlineLevel="0" collapsed="false">
      <c r="A712" s="19"/>
      <c r="G712" s="7"/>
      <c r="H712" s="1"/>
      <c r="J712" s="1"/>
    </row>
    <row r="713" customFormat="false" ht="12.75" hidden="false" customHeight="false" outlineLevel="0" collapsed="false">
      <c r="A713" s="19"/>
      <c r="G713" s="7"/>
      <c r="H713" s="1"/>
      <c r="J713" s="1"/>
    </row>
    <row r="714" customFormat="false" ht="12.75" hidden="false" customHeight="false" outlineLevel="0" collapsed="false">
      <c r="A714" s="19"/>
      <c r="G714" s="7"/>
      <c r="H714" s="1"/>
      <c r="J714" s="1"/>
    </row>
    <row r="715" customFormat="false" ht="12.75" hidden="false" customHeight="false" outlineLevel="0" collapsed="false">
      <c r="A715" s="19"/>
      <c r="G715" s="7"/>
      <c r="H715" s="1"/>
      <c r="J715" s="1"/>
    </row>
    <row r="716" customFormat="false" ht="12.75" hidden="false" customHeight="false" outlineLevel="0" collapsed="false">
      <c r="A716" s="19"/>
      <c r="G716" s="7"/>
      <c r="H716" s="1"/>
      <c r="J716" s="1"/>
    </row>
    <row r="717" customFormat="false" ht="12.75" hidden="false" customHeight="false" outlineLevel="0" collapsed="false">
      <c r="A717" s="19"/>
      <c r="G717" s="7"/>
      <c r="H717" s="1"/>
      <c r="J717" s="1"/>
    </row>
    <row r="718" customFormat="false" ht="12.75" hidden="false" customHeight="false" outlineLevel="0" collapsed="false">
      <c r="A718" s="19"/>
      <c r="G718" s="7"/>
      <c r="H718" s="1"/>
      <c r="J718" s="1"/>
    </row>
    <row r="719" customFormat="false" ht="12.75" hidden="false" customHeight="false" outlineLevel="0" collapsed="false">
      <c r="A719" s="19"/>
      <c r="G719" s="7"/>
      <c r="H719" s="1"/>
      <c r="J719" s="1"/>
    </row>
    <row r="720" customFormat="false" ht="12.75" hidden="false" customHeight="false" outlineLevel="0" collapsed="false">
      <c r="A720" s="19"/>
      <c r="G720" s="7"/>
      <c r="H720" s="1"/>
      <c r="J720" s="1"/>
    </row>
    <row r="721" customFormat="false" ht="12.75" hidden="false" customHeight="false" outlineLevel="0" collapsed="false">
      <c r="A721" s="19"/>
      <c r="G721" s="7"/>
      <c r="H721" s="1"/>
      <c r="J721" s="1"/>
    </row>
    <row r="722" customFormat="false" ht="12.75" hidden="false" customHeight="false" outlineLevel="0" collapsed="false">
      <c r="A722" s="19"/>
      <c r="G722" s="7"/>
      <c r="H722" s="1"/>
      <c r="J722" s="1"/>
    </row>
    <row r="723" customFormat="false" ht="12.75" hidden="false" customHeight="false" outlineLevel="0" collapsed="false">
      <c r="A723" s="19"/>
      <c r="G723" s="7"/>
      <c r="H723" s="1"/>
      <c r="J723" s="1"/>
    </row>
    <row r="724" customFormat="false" ht="12.75" hidden="false" customHeight="false" outlineLevel="0" collapsed="false">
      <c r="A724" s="19"/>
      <c r="G724" s="7"/>
      <c r="H724" s="1"/>
      <c r="J724" s="1"/>
    </row>
    <row r="725" customFormat="false" ht="12.75" hidden="false" customHeight="false" outlineLevel="0" collapsed="false">
      <c r="A725" s="19"/>
      <c r="G725" s="7"/>
      <c r="H725" s="1"/>
      <c r="J725" s="1"/>
    </row>
    <row r="726" customFormat="false" ht="12.75" hidden="false" customHeight="false" outlineLevel="0" collapsed="false">
      <c r="A726" s="19"/>
      <c r="G726" s="7"/>
      <c r="H726" s="1"/>
      <c r="J726" s="1"/>
    </row>
    <row r="727" customFormat="false" ht="12.75" hidden="false" customHeight="false" outlineLevel="0" collapsed="false">
      <c r="A727" s="19"/>
      <c r="G727" s="7"/>
      <c r="H727" s="1"/>
      <c r="J727" s="1"/>
    </row>
    <row r="728" customFormat="false" ht="12.75" hidden="false" customHeight="false" outlineLevel="0" collapsed="false">
      <c r="A728" s="19"/>
      <c r="G728" s="7"/>
      <c r="H728" s="1"/>
      <c r="J728" s="1"/>
    </row>
    <row r="729" customFormat="false" ht="12.75" hidden="false" customHeight="false" outlineLevel="0" collapsed="false">
      <c r="A729" s="19"/>
      <c r="G729" s="7"/>
      <c r="H729" s="1"/>
      <c r="J729" s="1"/>
    </row>
    <row r="730" customFormat="false" ht="12.75" hidden="false" customHeight="false" outlineLevel="0" collapsed="false">
      <c r="A730" s="19"/>
      <c r="G730" s="7"/>
      <c r="H730" s="1"/>
      <c r="J730" s="1"/>
    </row>
    <row r="731" customFormat="false" ht="12.75" hidden="false" customHeight="false" outlineLevel="0" collapsed="false">
      <c r="A731" s="19"/>
      <c r="G731" s="7"/>
      <c r="H731" s="1"/>
      <c r="J731" s="1"/>
    </row>
    <row r="732" customFormat="false" ht="12.75" hidden="false" customHeight="false" outlineLevel="0" collapsed="false">
      <c r="A732" s="19"/>
      <c r="G732" s="7"/>
      <c r="H732" s="1"/>
      <c r="J732" s="1"/>
    </row>
    <row r="733" customFormat="false" ht="12.75" hidden="false" customHeight="false" outlineLevel="0" collapsed="false">
      <c r="A733" s="19"/>
      <c r="G733" s="7"/>
      <c r="H733" s="1"/>
      <c r="J733" s="1"/>
    </row>
    <row r="734" customFormat="false" ht="12.75" hidden="false" customHeight="false" outlineLevel="0" collapsed="false">
      <c r="A734" s="19"/>
      <c r="G734" s="7"/>
      <c r="H734" s="1"/>
      <c r="J734" s="1"/>
    </row>
    <row r="735" customFormat="false" ht="12.75" hidden="false" customHeight="false" outlineLevel="0" collapsed="false">
      <c r="A735" s="19"/>
      <c r="G735" s="7"/>
      <c r="H735" s="1"/>
      <c r="J735" s="1"/>
    </row>
    <row r="736" customFormat="false" ht="12.75" hidden="false" customHeight="false" outlineLevel="0" collapsed="false">
      <c r="A736" s="19"/>
      <c r="G736" s="7"/>
      <c r="H736" s="1"/>
      <c r="J736" s="1"/>
    </row>
    <row r="737" customFormat="false" ht="12.75" hidden="false" customHeight="false" outlineLevel="0" collapsed="false">
      <c r="A737" s="19"/>
      <c r="G737" s="7"/>
      <c r="H737" s="1"/>
      <c r="J737" s="1"/>
    </row>
    <row r="738" customFormat="false" ht="12.75" hidden="false" customHeight="false" outlineLevel="0" collapsed="false">
      <c r="A738" s="19"/>
      <c r="G738" s="7"/>
      <c r="H738" s="1"/>
      <c r="J738" s="1"/>
    </row>
    <row r="739" customFormat="false" ht="12.75" hidden="false" customHeight="false" outlineLevel="0" collapsed="false">
      <c r="A739" s="19"/>
      <c r="G739" s="7"/>
      <c r="H739" s="1"/>
      <c r="J739" s="1"/>
    </row>
    <row r="740" customFormat="false" ht="12.75" hidden="false" customHeight="false" outlineLevel="0" collapsed="false">
      <c r="A740" s="19"/>
      <c r="G740" s="7"/>
      <c r="H740" s="1"/>
      <c r="J740" s="1"/>
    </row>
    <row r="741" customFormat="false" ht="12.75" hidden="false" customHeight="false" outlineLevel="0" collapsed="false">
      <c r="A741" s="19"/>
      <c r="G741" s="7"/>
      <c r="H741" s="1"/>
      <c r="J741" s="1"/>
    </row>
    <row r="742" customFormat="false" ht="12.75" hidden="false" customHeight="false" outlineLevel="0" collapsed="false">
      <c r="A742" s="19"/>
      <c r="G742" s="7"/>
      <c r="H742" s="1"/>
      <c r="J742" s="1"/>
    </row>
    <row r="743" customFormat="false" ht="12.75" hidden="false" customHeight="false" outlineLevel="0" collapsed="false">
      <c r="A743" s="19"/>
      <c r="G743" s="7"/>
      <c r="H743" s="1"/>
      <c r="J743" s="1"/>
    </row>
    <row r="744" customFormat="false" ht="12.75" hidden="false" customHeight="false" outlineLevel="0" collapsed="false">
      <c r="A744" s="19"/>
      <c r="G744" s="7"/>
      <c r="H744" s="1"/>
      <c r="J744" s="1"/>
    </row>
    <row r="745" customFormat="false" ht="12.75" hidden="false" customHeight="false" outlineLevel="0" collapsed="false">
      <c r="A745" s="19"/>
      <c r="G745" s="7"/>
      <c r="H745" s="1"/>
      <c r="J745" s="1"/>
    </row>
    <row r="746" customFormat="false" ht="12.75" hidden="false" customHeight="false" outlineLevel="0" collapsed="false">
      <c r="A746" s="19"/>
      <c r="G746" s="7"/>
      <c r="H746" s="1"/>
      <c r="J746" s="1"/>
    </row>
    <row r="747" customFormat="false" ht="12.75" hidden="false" customHeight="false" outlineLevel="0" collapsed="false">
      <c r="A747" s="19"/>
      <c r="G747" s="7"/>
      <c r="H747" s="1"/>
      <c r="J747" s="1"/>
    </row>
    <row r="748" customFormat="false" ht="12.75" hidden="false" customHeight="false" outlineLevel="0" collapsed="false">
      <c r="A748" s="19"/>
      <c r="G748" s="7"/>
      <c r="H748" s="1"/>
      <c r="J748" s="1"/>
    </row>
    <row r="749" customFormat="false" ht="12.75" hidden="false" customHeight="false" outlineLevel="0" collapsed="false">
      <c r="A749" s="19"/>
      <c r="G749" s="7"/>
      <c r="H749" s="1"/>
      <c r="J749" s="1"/>
    </row>
    <row r="750" customFormat="false" ht="12.75" hidden="false" customHeight="false" outlineLevel="0" collapsed="false">
      <c r="A750" s="19"/>
      <c r="G750" s="7"/>
      <c r="H750" s="1"/>
      <c r="J750" s="1"/>
    </row>
    <row r="751" customFormat="false" ht="12.75" hidden="false" customHeight="false" outlineLevel="0" collapsed="false">
      <c r="A751" s="19"/>
      <c r="G751" s="7"/>
      <c r="H751" s="1"/>
      <c r="J751" s="1"/>
    </row>
    <row r="752" customFormat="false" ht="12.75" hidden="false" customHeight="false" outlineLevel="0" collapsed="false">
      <c r="A752" s="19"/>
      <c r="G752" s="7"/>
      <c r="H752" s="1"/>
      <c r="J752" s="1"/>
    </row>
    <row r="753" customFormat="false" ht="12.75" hidden="false" customHeight="false" outlineLevel="0" collapsed="false">
      <c r="A753" s="19"/>
      <c r="G753" s="7"/>
      <c r="H753" s="1"/>
      <c r="J753" s="1"/>
    </row>
    <row r="754" customFormat="false" ht="12.75" hidden="false" customHeight="false" outlineLevel="0" collapsed="false">
      <c r="A754" s="19"/>
      <c r="G754" s="7"/>
      <c r="H754" s="1"/>
      <c r="J754" s="1"/>
    </row>
    <row r="755" customFormat="false" ht="12.75" hidden="false" customHeight="false" outlineLevel="0" collapsed="false">
      <c r="A755" s="19"/>
      <c r="G755" s="7"/>
      <c r="H755" s="1"/>
      <c r="J755" s="1"/>
    </row>
    <row r="756" customFormat="false" ht="12.75" hidden="false" customHeight="false" outlineLevel="0" collapsed="false">
      <c r="A756" s="19"/>
      <c r="G756" s="7"/>
      <c r="H756" s="1"/>
      <c r="J756" s="1"/>
    </row>
    <row r="757" customFormat="false" ht="12.75" hidden="false" customHeight="false" outlineLevel="0" collapsed="false">
      <c r="A757" s="19"/>
      <c r="G757" s="7"/>
      <c r="H757" s="1"/>
      <c r="J757" s="1"/>
    </row>
    <row r="758" customFormat="false" ht="12.75" hidden="false" customHeight="false" outlineLevel="0" collapsed="false">
      <c r="A758" s="19"/>
      <c r="G758" s="7"/>
      <c r="H758" s="1"/>
      <c r="J758" s="1"/>
    </row>
    <row r="759" customFormat="false" ht="12.75" hidden="false" customHeight="false" outlineLevel="0" collapsed="false">
      <c r="A759" s="19"/>
      <c r="G759" s="7"/>
      <c r="H759" s="1"/>
      <c r="J759" s="1"/>
    </row>
    <row r="760" customFormat="false" ht="12.75" hidden="false" customHeight="false" outlineLevel="0" collapsed="false">
      <c r="A760" s="19"/>
      <c r="G760" s="7"/>
      <c r="H760" s="1"/>
      <c r="J760" s="1"/>
    </row>
    <row r="761" customFormat="false" ht="12.75" hidden="false" customHeight="false" outlineLevel="0" collapsed="false">
      <c r="A761" s="19"/>
      <c r="G761" s="7"/>
      <c r="H761" s="1"/>
      <c r="J761" s="1"/>
    </row>
    <row r="762" customFormat="false" ht="12.75" hidden="false" customHeight="false" outlineLevel="0" collapsed="false">
      <c r="A762" s="19"/>
      <c r="G762" s="7"/>
      <c r="H762" s="1"/>
      <c r="J762" s="1"/>
    </row>
    <row r="763" customFormat="false" ht="12.75" hidden="false" customHeight="false" outlineLevel="0" collapsed="false">
      <c r="A763" s="19"/>
      <c r="G763" s="7"/>
      <c r="H763" s="1"/>
      <c r="J763" s="1"/>
    </row>
    <row r="764" customFormat="false" ht="12.75" hidden="false" customHeight="false" outlineLevel="0" collapsed="false">
      <c r="A764" s="19"/>
      <c r="G764" s="7"/>
      <c r="H764" s="1"/>
      <c r="J764" s="1"/>
    </row>
    <row r="765" customFormat="false" ht="12.75" hidden="false" customHeight="false" outlineLevel="0" collapsed="false">
      <c r="A765" s="19"/>
      <c r="G765" s="7"/>
      <c r="H765" s="1"/>
      <c r="J765" s="1"/>
    </row>
    <row r="766" customFormat="false" ht="12.75" hidden="false" customHeight="false" outlineLevel="0" collapsed="false">
      <c r="A766" s="19"/>
      <c r="G766" s="7"/>
      <c r="H766" s="1"/>
      <c r="J766" s="1"/>
    </row>
    <row r="767" customFormat="false" ht="12.75" hidden="false" customHeight="false" outlineLevel="0" collapsed="false">
      <c r="A767" s="19"/>
      <c r="G767" s="7"/>
      <c r="H767" s="1"/>
      <c r="J767" s="1"/>
    </row>
    <row r="768" customFormat="false" ht="12.75" hidden="false" customHeight="false" outlineLevel="0" collapsed="false">
      <c r="A768" s="19"/>
      <c r="G768" s="7"/>
      <c r="H768" s="1"/>
      <c r="J768" s="1"/>
    </row>
    <row r="769" customFormat="false" ht="12.75" hidden="false" customHeight="false" outlineLevel="0" collapsed="false">
      <c r="A769" s="19"/>
      <c r="G769" s="7"/>
      <c r="H769" s="1"/>
      <c r="J769" s="1"/>
    </row>
    <row r="770" customFormat="false" ht="12.75" hidden="false" customHeight="false" outlineLevel="0" collapsed="false">
      <c r="A770" s="19"/>
      <c r="G770" s="7"/>
      <c r="H770" s="1"/>
      <c r="J770" s="1"/>
    </row>
    <row r="771" customFormat="false" ht="12.75" hidden="false" customHeight="false" outlineLevel="0" collapsed="false">
      <c r="A771" s="19"/>
      <c r="G771" s="7"/>
      <c r="H771" s="1"/>
      <c r="J771" s="1"/>
    </row>
    <row r="772" customFormat="false" ht="12.75" hidden="false" customHeight="false" outlineLevel="0" collapsed="false">
      <c r="A772" s="19"/>
      <c r="G772" s="7"/>
      <c r="H772" s="1"/>
      <c r="J772" s="1"/>
    </row>
    <row r="773" customFormat="false" ht="12.75" hidden="false" customHeight="false" outlineLevel="0" collapsed="false">
      <c r="A773" s="19"/>
      <c r="G773" s="7"/>
      <c r="H773" s="1"/>
      <c r="J773" s="1"/>
    </row>
    <row r="774" customFormat="false" ht="12.75" hidden="false" customHeight="false" outlineLevel="0" collapsed="false">
      <c r="A774" s="19"/>
      <c r="G774" s="7"/>
      <c r="H774" s="1"/>
      <c r="J774" s="1"/>
    </row>
    <row r="775" customFormat="false" ht="12.75" hidden="false" customHeight="false" outlineLevel="0" collapsed="false">
      <c r="A775" s="19"/>
      <c r="G775" s="7"/>
      <c r="H775" s="1"/>
      <c r="J775" s="1"/>
    </row>
    <row r="776" customFormat="false" ht="12.75" hidden="false" customHeight="false" outlineLevel="0" collapsed="false">
      <c r="A776" s="19"/>
      <c r="G776" s="7"/>
      <c r="H776" s="1"/>
      <c r="J776" s="1"/>
    </row>
    <row r="777" customFormat="false" ht="12.75" hidden="false" customHeight="false" outlineLevel="0" collapsed="false">
      <c r="A777" s="19"/>
      <c r="G777" s="7"/>
      <c r="H777" s="1"/>
      <c r="J777" s="1"/>
    </row>
    <row r="778" customFormat="false" ht="12.75" hidden="false" customHeight="false" outlineLevel="0" collapsed="false">
      <c r="A778" s="19"/>
      <c r="G778" s="7"/>
      <c r="H778" s="1"/>
      <c r="J778" s="1"/>
    </row>
    <row r="779" customFormat="false" ht="12.75" hidden="false" customHeight="false" outlineLevel="0" collapsed="false">
      <c r="A779" s="19"/>
      <c r="G779" s="7"/>
      <c r="H779" s="1"/>
      <c r="J779" s="1"/>
    </row>
    <row r="780" customFormat="false" ht="12.75" hidden="false" customHeight="false" outlineLevel="0" collapsed="false">
      <c r="A780" s="19"/>
      <c r="G780" s="7"/>
      <c r="H780" s="1"/>
      <c r="J780" s="1"/>
    </row>
    <row r="781" customFormat="false" ht="12.75" hidden="false" customHeight="false" outlineLevel="0" collapsed="false">
      <c r="A781" s="19"/>
      <c r="G781" s="7"/>
      <c r="H781" s="1"/>
      <c r="J781" s="1"/>
    </row>
    <row r="782" customFormat="false" ht="12.75" hidden="false" customHeight="false" outlineLevel="0" collapsed="false">
      <c r="A782" s="19"/>
      <c r="G782" s="7"/>
      <c r="H782" s="1"/>
      <c r="J782" s="1"/>
    </row>
    <row r="783" customFormat="false" ht="12.75" hidden="false" customHeight="false" outlineLevel="0" collapsed="false">
      <c r="A783" s="19"/>
      <c r="G783" s="7"/>
      <c r="H783" s="1"/>
      <c r="J783" s="1"/>
    </row>
    <row r="784" customFormat="false" ht="12.75" hidden="false" customHeight="false" outlineLevel="0" collapsed="false">
      <c r="A784" s="19"/>
      <c r="G784" s="7"/>
      <c r="H784" s="1"/>
      <c r="J784" s="1"/>
    </row>
    <row r="785" customFormat="false" ht="12.75" hidden="false" customHeight="false" outlineLevel="0" collapsed="false">
      <c r="A785" s="19"/>
      <c r="G785" s="7"/>
      <c r="H785" s="1"/>
      <c r="J785" s="1"/>
    </row>
    <row r="786" customFormat="false" ht="12.75" hidden="false" customHeight="false" outlineLevel="0" collapsed="false">
      <c r="A786" s="19"/>
      <c r="G786" s="7"/>
      <c r="H786" s="1"/>
      <c r="J786" s="1"/>
    </row>
    <row r="787" customFormat="false" ht="12.75" hidden="false" customHeight="false" outlineLevel="0" collapsed="false">
      <c r="A787" s="19"/>
      <c r="G787" s="7"/>
      <c r="H787" s="1"/>
      <c r="J787" s="1"/>
    </row>
    <row r="788" customFormat="false" ht="12.75" hidden="false" customHeight="false" outlineLevel="0" collapsed="false">
      <c r="A788" s="19"/>
      <c r="G788" s="7"/>
      <c r="H788" s="1"/>
      <c r="J788" s="1"/>
    </row>
    <row r="789" customFormat="false" ht="12.75" hidden="false" customHeight="false" outlineLevel="0" collapsed="false">
      <c r="A789" s="19"/>
      <c r="G789" s="7"/>
      <c r="H789" s="1"/>
      <c r="J789" s="1"/>
    </row>
    <row r="790" customFormat="false" ht="12.75" hidden="false" customHeight="false" outlineLevel="0" collapsed="false">
      <c r="A790" s="19"/>
      <c r="G790" s="7"/>
      <c r="H790" s="1"/>
      <c r="J790" s="1"/>
    </row>
    <row r="791" customFormat="false" ht="12.75" hidden="false" customHeight="false" outlineLevel="0" collapsed="false">
      <c r="A791" s="19"/>
      <c r="G791" s="7"/>
      <c r="H791" s="1"/>
      <c r="J791" s="1"/>
    </row>
    <row r="792" customFormat="false" ht="12.75" hidden="false" customHeight="false" outlineLevel="0" collapsed="false">
      <c r="A792" s="19"/>
      <c r="G792" s="7"/>
      <c r="H792" s="1"/>
      <c r="J792" s="1"/>
    </row>
    <row r="793" customFormat="false" ht="12.75" hidden="false" customHeight="false" outlineLevel="0" collapsed="false">
      <c r="A793" s="19"/>
      <c r="G793" s="7"/>
      <c r="H793" s="1"/>
      <c r="J793" s="1"/>
    </row>
    <row r="794" customFormat="false" ht="12.75" hidden="false" customHeight="false" outlineLevel="0" collapsed="false">
      <c r="A794" s="19"/>
      <c r="G794" s="7"/>
      <c r="H794" s="1"/>
      <c r="J794" s="1"/>
    </row>
    <row r="795" customFormat="false" ht="12.75" hidden="false" customHeight="false" outlineLevel="0" collapsed="false">
      <c r="A795" s="19"/>
      <c r="G795" s="7"/>
      <c r="H795" s="1"/>
      <c r="J795" s="1"/>
    </row>
    <row r="796" customFormat="false" ht="12.75" hidden="false" customHeight="false" outlineLevel="0" collapsed="false">
      <c r="A796" s="19"/>
      <c r="G796" s="7"/>
      <c r="H796" s="1"/>
      <c r="J796" s="1"/>
    </row>
    <row r="797" customFormat="false" ht="12.75" hidden="false" customHeight="false" outlineLevel="0" collapsed="false">
      <c r="A797" s="19"/>
      <c r="G797" s="7"/>
      <c r="H797" s="1"/>
      <c r="J797" s="1"/>
    </row>
    <row r="798" customFormat="false" ht="12.75" hidden="false" customHeight="false" outlineLevel="0" collapsed="false">
      <c r="A798" s="19"/>
      <c r="G798" s="7"/>
      <c r="H798" s="1"/>
      <c r="J798" s="1"/>
    </row>
    <row r="799" customFormat="false" ht="12.75" hidden="false" customHeight="false" outlineLevel="0" collapsed="false">
      <c r="A799" s="19"/>
      <c r="G799" s="7"/>
      <c r="H799" s="1"/>
      <c r="J799" s="1"/>
    </row>
    <row r="800" customFormat="false" ht="12.75" hidden="false" customHeight="false" outlineLevel="0" collapsed="false">
      <c r="A800" s="19"/>
      <c r="G800" s="7"/>
      <c r="H800" s="1"/>
      <c r="J800" s="1"/>
    </row>
    <row r="801" customFormat="false" ht="12.75" hidden="false" customHeight="false" outlineLevel="0" collapsed="false">
      <c r="A801" s="19"/>
      <c r="G801" s="7"/>
      <c r="H801" s="1"/>
      <c r="J801" s="1"/>
    </row>
    <row r="802" customFormat="false" ht="12.75" hidden="false" customHeight="false" outlineLevel="0" collapsed="false">
      <c r="A802" s="19"/>
      <c r="G802" s="7"/>
      <c r="H802" s="1"/>
      <c r="J802" s="1"/>
    </row>
    <row r="803" customFormat="false" ht="12.75" hidden="false" customHeight="false" outlineLevel="0" collapsed="false">
      <c r="A803" s="19"/>
      <c r="G803" s="7"/>
      <c r="H803" s="1"/>
      <c r="J803" s="1"/>
    </row>
    <row r="804" customFormat="false" ht="12.75" hidden="false" customHeight="false" outlineLevel="0" collapsed="false">
      <c r="A804" s="19"/>
      <c r="G804" s="7"/>
      <c r="H804" s="1"/>
      <c r="J804" s="1"/>
    </row>
    <row r="805" customFormat="false" ht="12.75" hidden="false" customHeight="false" outlineLevel="0" collapsed="false">
      <c r="A805" s="19"/>
      <c r="G805" s="7"/>
      <c r="H805" s="1"/>
      <c r="J805" s="1"/>
    </row>
    <row r="806" customFormat="false" ht="12.75" hidden="false" customHeight="false" outlineLevel="0" collapsed="false">
      <c r="A806" s="19"/>
      <c r="G806" s="7"/>
      <c r="H806" s="1"/>
      <c r="J806" s="1"/>
    </row>
    <row r="807" customFormat="false" ht="12.75" hidden="false" customHeight="false" outlineLevel="0" collapsed="false">
      <c r="A807" s="19"/>
      <c r="G807" s="7"/>
      <c r="H807" s="1"/>
      <c r="J807" s="1"/>
    </row>
    <row r="808" customFormat="false" ht="12.75" hidden="false" customHeight="false" outlineLevel="0" collapsed="false">
      <c r="A808" s="19"/>
      <c r="G808" s="7"/>
      <c r="H808" s="1"/>
      <c r="J808" s="1"/>
    </row>
    <row r="809" customFormat="false" ht="12.75" hidden="false" customHeight="false" outlineLevel="0" collapsed="false">
      <c r="A809" s="19"/>
      <c r="G809" s="7"/>
      <c r="H809" s="1"/>
      <c r="J809" s="1"/>
    </row>
    <row r="810" customFormat="false" ht="12.75" hidden="false" customHeight="false" outlineLevel="0" collapsed="false">
      <c r="A810" s="19"/>
      <c r="G810" s="7"/>
      <c r="H810" s="1"/>
      <c r="J810" s="1"/>
    </row>
    <row r="811" customFormat="false" ht="12.75" hidden="false" customHeight="false" outlineLevel="0" collapsed="false">
      <c r="A811" s="19"/>
      <c r="G811" s="7"/>
      <c r="H811" s="1"/>
      <c r="J811" s="1"/>
    </row>
    <row r="812" customFormat="false" ht="12.75" hidden="false" customHeight="false" outlineLevel="0" collapsed="false">
      <c r="A812" s="19"/>
      <c r="G812" s="7"/>
      <c r="H812" s="1"/>
      <c r="J812" s="1"/>
    </row>
    <row r="813" customFormat="false" ht="12.75" hidden="false" customHeight="false" outlineLevel="0" collapsed="false">
      <c r="A813" s="19"/>
      <c r="G813" s="7"/>
      <c r="H813" s="1"/>
      <c r="J813" s="1"/>
    </row>
    <row r="814" customFormat="false" ht="12.75" hidden="false" customHeight="false" outlineLevel="0" collapsed="false">
      <c r="A814" s="19"/>
      <c r="G814" s="7"/>
      <c r="H814" s="1"/>
      <c r="J814" s="1"/>
    </row>
    <row r="815" customFormat="false" ht="12.75" hidden="false" customHeight="false" outlineLevel="0" collapsed="false">
      <c r="A815" s="19"/>
      <c r="G815" s="7"/>
      <c r="H815" s="1"/>
      <c r="J815" s="1"/>
    </row>
    <row r="816" customFormat="false" ht="12.75" hidden="false" customHeight="false" outlineLevel="0" collapsed="false">
      <c r="A816" s="19"/>
      <c r="G816" s="7"/>
      <c r="H816" s="1"/>
      <c r="J816" s="1"/>
    </row>
    <row r="817" customFormat="false" ht="12.75" hidden="false" customHeight="false" outlineLevel="0" collapsed="false">
      <c r="A817" s="19"/>
      <c r="G817" s="7"/>
      <c r="H817" s="1"/>
      <c r="J817" s="1"/>
    </row>
    <row r="818" customFormat="false" ht="12.75" hidden="false" customHeight="false" outlineLevel="0" collapsed="false">
      <c r="A818" s="19"/>
      <c r="G818" s="7"/>
      <c r="H818" s="1"/>
      <c r="J818" s="1"/>
    </row>
    <row r="819" customFormat="false" ht="12.75" hidden="false" customHeight="false" outlineLevel="0" collapsed="false">
      <c r="A819" s="19"/>
      <c r="G819" s="7"/>
      <c r="H819" s="1"/>
      <c r="J819" s="1"/>
    </row>
    <row r="820" customFormat="false" ht="12.75" hidden="false" customHeight="false" outlineLevel="0" collapsed="false">
      <c r="A820" s="19"/>
      <c r="G820" s="7"/>
      <c r="H820" s="1"/>
      <c r="J820" s="1"/>
    </row>
    <row r="821" customFormat="false" ht="12.75" hidden="false" customHeight="false" outlineLevel="0" collapsed="false">
      <c r="A821" s="19"/>
      <c r="G821" s="7"/>
      <c r="H821" s="1"/>
      <c r="J821" s="1"/>
    </row>
    <row r="822" customFormat="false" ht="12.75" hidden="false" customHeight="false" outlineLevel="0" collapsed="false">
      <c r="A822" s="19"/>
      <c r="G822" s="7"/>
      <c r="H822" s="1"/>
      <c r="J822" s="1"/>
    </row>
    <row r="823" customFormat="false" ht="12.75" hidden="false" customHeight="false" outlineLevel="0" collapsed="false">
      <c r="A823" s="19"/>
      <c r="G823" s="7"/>
      <c r="H823" s="1"/>
      <c r="J823" s="1"/>
    </row>
    <row r="824" customFormat="false" ht="12.75" hidden="false" customHeight="false" outlineLevel="0" collapsed="false">
      <c r="A824" s="19"/>
      <c r="G824" s="7"/>
      <c r="H824" s="1"/>
      <c r="J824" s="1"/>
    </row>
    <row r="825" customFormat="false" ht="12.75" hidden="false" customHeight="false" outlineLevel="0" collapsed="false">
      <c r="A825" s="19"/>
      <c r="G825" s="7"/>
      <c r="H825" s="1"/>
      <c r="J825" s="1"/>
    </row>
    <row r="826" customFormat="false" ht="12.75" hidden="false" customHeight="false" outlineLevel="0" collapsed="false">
      <c r="A826" s="19"/>
      <c r="G826" s="7"/>
      <c r="H826" s="1"/>
      <c r="J826" s="1"/>
    </row>
    <row r="827" customFormat="false" ht="12.75" hidden="false" customHeight="false" outlineLevel="0" collapsed="false">
      <c r="A827" s="19"/>
      <c r="G827" s="7"/>
      <c r="H827" s="1"/>
      <c r="J827" s="1"/>
    </row>
    <row r="828" customFormat="false" ht="12.75" hidden="false" customHeight="false" outlineLevel="0" collapsed="false">
      <c r="A828" s="19"/>
      <c r="G828" s="7"/>
      <c r="H828" s="1"/>
      <c r="J828" s="1"/>
    </row>
    <row r="829" customFormat="false" ht="12.75" hidden="false" customHeight="false" outlineLevel="0" collapsed="false">
      <c r="A829" s="19"/>
      <c r="G829" s="7"/>
      <c r="H829" s="1"/>
      <c r="J829" s="1"/>
    </row>
    <row r="830" customFormat="false" ht="12.75" hidden="false" customHeight="false" outlineLevel="0" collapsed="false">
      <c r="A830" s="19"/>
      <c r="G830" s="7"/>
      <c r="H830" s="1"/>
      <c r="J830" s="1"/>
    </row>
    <row r="831" customFormat="false" ht="12.75" hidden="false" customHeight="false" outlineLevel="0" collapsed="false">
      <c r="A831" s="19"/>
      <c r="G831" s="7"/>
      <c r="H831" s="1"/>
      <c r="J831" s="1"/>
    </row>
    <row r="832" customFormat="false" ht="12.75" hidden="false" customHeight="false" outlineLevel="0" collapsed="false">
      <c r="A832" s="19"/>
      <c r="G832" s="7"/>
      <c r="H832" s="1"/>
      <c r="J832" s="1"/>
    </row>
    <row r="833" customFormat="false" ht="12.75" hidden="false" customHeight="false" outlineLevel="0" collapsed="false">
      <c r="A833" s="19"/>
      <c r="G833" s="7"/>
      <c r="H833" s="1"/>
      <c r="J833" s="1"/>
    </row>
    <row r="834" customFormat="false" ht="12.75" hidden="false" customHeight="false" outlineLevel="0" collapsed="false">
      <c r="A834" s="19"/>
      <c r="G834" s="7"/>
      <c r="H834" s="1"/>
      <c r="J834" s="1"/>
    </row>
    <row r="835" customFormat="false" ht="12.75" hidden="false" customHeight="false" outlineLevel="0" collapsed="false">
      <c r="A835" s="19"/>
      <c r="G835" s="7"/>
      <c r="H835" s="1"/>
      <c r="J835" s="1"/>
    </row>
    <row r="836" customFormat="false" ht="12.75" hidden="false" customHeight="false" outlineLevel="0" collapsed="false">
      <c r="A836" s="19"/>
      <c r="G836" s="7"/>
      <c r="H836" s="1"/>
      <c r="J836" s="1"/>
    </row>
    <row r="837" customFormat="false" ht="12.75" hidden="false" customHeight="false" outlineLevel="0" collapsed="false">
      <c r="A837" s="19"/>
      <c r="G837" s="7"/>
      <c r="H837" s="1"/>
      <c r="J837" s="1"/>
    </row>
    <row r="838" customFormat="false" ht="12.75" hidden="false" customHeight="false" outlineLevel="0" collapsed="false">
      <c r="A838" s="19"/>
      <c r="G838" s="7"/>
      <c r="H838" s="1"/>
      <c r="J838" s="1"/>
    </row>
    <row r="839" customFormat="false" ht="12.75" hidden="false" customHeight="false" outlineLevel="0" collapsed="false">
      <c r="A839" s="19"/>
      <c r="G839" s="7"/>
      <c r="H839" s="1"/>
      <c r="J839" s="1"/>
    </row>
    <row r="840" customFormat="false" ht="12.75" hidden="false" customHeight="false" outlineLevel="0" collapsed="false">
      <c r="A840" s="19"/>
      <c r="G840" s="7"/>
      <c r="H840" s="1"/>
      <c r="J840" s="1"/>
    </row>
    <row r="841" customFormat="false" ht="12.75" hidden="false" customHeight="false" outlineLevel="0" collapsed="false">
      <c r="A841" s="19"/>
      <c r="G841" s="7"/>
      <c r="H841" s="1"/>
      <c r="J841" s="1"/>
    </row>
    <row r="842" customFormat="false" ht="12.75" hidden="false" customHeight="false" outlineLevel="0" collapsed="false">
      <c r="A842" s="19"/>
      <c r="G842" s="7"/>
      <c r="H842" s="1"/>
      <c r="J842" s="1"/>
    </row>
    <row r="843" customFormat="false" ht="12.75" hidden="false" customHeight="false" outlineLevel="0" collapsed="false">
      <c r="A843" s="19"/>
      <c r="G843" s="7"/>
      <c r="H843" s="1"/>
      <c r="J843" s="1"/>
    </row>
    <row r="844" customFormat="false" ht="12.75" hidden="false" customHeight="false" outlineLevel="0" collapsed="false">
      <c r="A844" s="19"/>
      <c r="G844" s="7"/>
      <c r="H844" s="1"/>
      <c r="J844" s="1"/>
    </row>
    <row r="845" customFormat="false" ht="12.75" hidden="false" customHeight="false" outlineLevel="0" collapsed="false">
      <c r="A845" s="19"/>
      <c r="G845" s="7"/>
      <c r="H845" s="1"/>
      <c r="J845" s="1"/>
    </row>
    <row r="846" customFormat="false" ht="12.75" hidden="false" customHeight="false" outlineLevel="0" collapsed="false">
      <c r="A846" s="19"/>
      <c r="G846" s="7"/>
      <c r="H846" s="1"/>
      <c r="J846" s="1"/>
    </row>
    <row r="847" customFormat="false" ht="12.75" hidden="false" customHeight="false" outlineLevel="0" collapsed="false">
      <c r="A847" s="19"/>
      <c r="G847" s="7"/>
      <c r="H847" s="1"/>
      <c r="J847" s="1"/>
    </row>
    <row r="848" customFormat="false" ht="12.75" hidden="false" customHeight="false" outlineLevel="0" collapsed="false">
      <c r="A848" s="19"/>
      <c r="G848" s="7"/>
      <c r="H848" s="1"/>
      <c r="J848" s="1"/>
    </row>
    <row r="849" customFormat="false" ht="12.75" hidden="false" customHeight="false" outlineLevel="0" collapsed="false">
      <c r="A849" s="19"/>
      <c r="G849" s="7"/>
      <c r="H849" s="1"/>
      <c r="J849" s="1"/>
    </row>
    <row r="850" customFormat="false" ht="12.75" hidden="false" customHeight="false" outlineLevel="0" collapsed="false">
      <c r="A850" s="19"/>
      <c r="G850" s="7"/>
      <c r="H850" s="1"/>
      <c r="J850" s="1"/>
    </row>
    <row r="851" customFormat="false" ht="12.75" hidden="false" customHeight="false" outlineLevel="0" collapsed="false">
      <c r="A851" s="19"/>
      <c r="G851" s="7"/>
      <c r="H851" s="1"/>
      <c r="J851" s="1"/>
    </row>
    <row r="852" customFormat="false" ht="12.75" hidden="false" customHeight="false" outlineLevel="0" collapsed="false">
      <c r="A852" s="19"/>
      <c r="G852" s="7"/>
      <c r="H852" s="1"/>
      <c r="J852" s="1"/>
    </row>
    <row r="853" customFormat="false" ht="12.75" hidden="false" customHeight="false" outlineLevel="0" collapsed="false">
      <c r="A853" s="19"/>
      <c r="G853" s="7"/>
      <c r="H853" s="1"/>
      <c r="J853" s="1"/>
    </row>
    <row r="854" customFormat="false" ht="12.75" hidden="false" customHeight="false" outlineLevel="0" collapsed="false">
      <c r="A854" s="19"/>
      <c r="G854" s="7"/>
      <c r="H854" s="1"/>
      <c r="J854" s="1"/>
    </row>
    <row r="855" customFormat="false" ht="12.75" hidden="false" customHeight="false" outlineLevel="0" collapsed="false">
      <c r="A855" s="19"/>
      <c r="G855" s="7"/>
      <c r="H855" s="1"/>
      <c r="J855" s="1"/>
    </row>
    <row r="856" customFormat="false" ht="12.75" hidden="false" customHeight="false" outlineLevel="0" collapsed="false">
      <c r="A856" s="19"/>
      <c r="G856" s="7"/>
      <c r="H856" s="1"/>
      <c r="J856" s="1"/>
    </row>
    <row r="857" customFormat="false" ht="12.75" hidden="false" customHeight="false" outlineLevel="0" collapsed="false">
      <c r="A857" s="19"/>
      <c r="G857" s="7"/>
      <c r="H857" s="1"/>
      <c r="J857" s="1"/>
    </row>
    <row r="858" customFormat="false" ht="12.75" hidden="false" customHeight="false" outlineLevel="0" collapsed="false">
      <c r="A858" s="19"/>
      <c r="G858" s="7"/>
      <c r="H858" s="1"/>
      <c r="J858" s="1"/>
    </row>
    <row r="859" customFormat="false" ht="12.75" hidden="false" customHeight="false" outlineLevel="0" collapsed="false">
      <c r="A859" s="19"/>
      <c r="G859" s="7"/>
      <c r="H859" s="1"/>
      <c r="J859" s="1"/>
    </row>
    <row r="860" customFormat="false" ht="12.75" hidden="false" customHeight="false" outlineLevel="0" collapsed="false">
      <c r="A860" s="19"/>
      <c r="G860" s="7"/>
      <c r="H860" s="1"/>
      <c r="J860" s="1"/>
    </row>
    <row r="861" customFormat="false" ht="12.75" hidden="false" customHeight="false" outlineLevel="0" collapsed="false">
      <c r="A861" s="19"/>
      <c r="G861" s="7"/>
      <c r="H861" s="1"/>
      <c r="J861" s="1"/>
    </row>
    <row r="862" customFormat="false" ht="12.75" hidden="false" customHeight="false" outlineLevel="0" collapsed="false">
      <c r="A862" s="19"/>
      <c r="G862" s="7"/>
      <c r="H862" s="1"/>
      <c r="J862" s="1"/>
    </row>
    <row r="863" customFormat="false" ht="12.75" hidden="false" customHeight="false" outlineLevel="0" collapsed="false">
      <c r="A863" s="19"/>
      <c r="G863" s="7"/>
      <c r="H863" s="1"/>
      <c r="J863" s="1"/>
    </row>
    <row r="864" customFormat="false" ht="12.75" hidden="false" customHeight="false" outlineLevel="0" collapsed="false">
      <c r="A864" s="19"/>
      <c r="G864" s="7"/>
      <c r="H864" s="1"/>
      <c r="J864" s="1"/>
    </row>
    <row r="865" customFormat="false" ht="12.75" hidden="false" customHeight="false" outlineLevel="0" collapsed="false">
      <c r="A865" s="19"/>
      <c r="G865" s="7"/>
      <c r="H865" s="1"/>
      <c r="J865" s="1"/>
    </row>
    <row r="866" customFormat="false" ht="12.75" hidden="false" customHeight="false" outlineLevel="0" collapsed="false">
      <c r="A866" s="19"/>
      <c r="G866" s="7"/>
      <c r="H866" s="1"/>
      <c r="J866" s="1"/>
    </row>
    <row r="867" customFormat="false" ht="12.75" hidden="false" customHeight="false" outlineLevel="0" collapsed="false">
      <c r="A867" s="19"/>
      <c r="G867" s="7"/>
      <c r="H867" s="1"/>
      <c r="J867" s="1"/>
    </row>
    <row r="868" customFormat="false" ht="12.75" hidden="false" customHeight="false" outlineLevel="0" collapsed="false">
      <c r="A868" s="19"/>
      <c r="G868" s="7"/>
      <c r="H868" s="1"/>
      <c r="J868" s="1"/>
    </row>
    <row r="869" customFormat="false" ht="12.75" hidden="false" customHeight="false" outlineLevel="0" collapsed="false">
      <c r="A869" s="19"/>
      <c r="G869" s="7"/>
      <c r="H869" s="1"/>
      <c r="J869" s="1"/>
    </row>
    <row r="870" customFormat="false" ht="12.75" hidden="false" customHeight="false" outlineLevel="0" collapsed="false">
      <c r="A870" s="19"/>
      <c r="G870" s="7"/>
      <c r="H870" s="1"/>
      <c r="J870" s="1"/>
    </row>
    <row r="871" customFormat="false" ht="12.75" hidden="false" customHeight="false" outlineLevel="0" collapsed="false">
      <c r="A871" s="19"/>
      <c r="G871" s="7"/>
      <c r="H871" s="1"/>
      <c r="J871" s="1"/>
    </row>
    <row r="872" customFormat="false" ht="12.75" hidden="false" customHeight="false" outlineLevel="0" collapsed="false">
      <c r="A872" s="19"/>
      <c r="G872" s="7"/>
      <c r="H872" s="1"/>
      <c r="J872" s="1"/>
    </row>
    <row r="873" customFormat="false" ht="12.75" hidden="false" customHeight="false" outlineLevel="0" collapsed="false">
      <c r="A873" s="19"/>
      <c r="G873" s="7"/>
      <c r="H873" s="1"/>
      <c r="J873" s="1"/>
    </row>
    <row r="874" customFormat="false" ht="12.75" hidden="false" customHeight="false" outlineLevel="0" collapsed="false">
      <c r="A874" s="19"/>
      <c r="G874" s="7"/>
      <c r="H874" s="1"/>
      <c r="J874" s="1"/>
    </row>
    <row r="875" customFormat="false" ht="12.75" hidden="false" customHeight="false" outlineLevel="0" collapsed="false">
      <c r="A875" s="19"/>
      <c r="G875" s="7"/>
      <c r="H875" s="1"/>
      <c r="J875" s="1"/>
    </row>
    <row r="876" customFormat="false" ht="12.75" hidden="false" customHeight="false" outlineLevel="0" collapsed="false">
      <c r="A876" s="19"/>
      <c r="G876" s="7"/>
      <c r="H876" s="1"/>
      <c r="J876" s="1"/>
    </row>
    <row r="877" customFormat="false" ht="12.75" hidden="false" customHeight="false" outlineLevel="0" collapsed="false">
      <c r="A877" s="19"/>
      <c r="G877" s="7"/>
      <c r="H877" s="1"/>
      <c r="J877" s="1"/>
    </row>
    <row r="878" customFormat="false" ht="12.75" hidden="false" customHeight="false" outlineLevel="0" collapsed="false">
      <c r="A878" s="19"/>
      <c r="G878" s="7"/>
      <c r="H878" s="1"/>
      <c r="J878" s="1"/>
    </row>
    <row r="879" customFormat="false" ht="12.75" hidden="false" customHeight="false" outlineLevel="0" collapsed="false">
      <c r="A879" s="19"/>
      <c r="G879" s="7"/>
      <c r="H879" s="1"/>
      <c r="J879" s="1"/>
    </row>
    <row r="880" customFormat="false" ht="12.75" hidden="false" customHeight="false" outlineLevel="0" collapsed="false">
      <c r="A880" s="19"/>
      <c r="G880" s="7"/>
      <c r="H880" s="1"/>
      <c r="J880" s="1"/>
    </row>
    <row r="881" customFormat="false" ht="12.75" hidden="false" customHeight="false" outlineLevel="0" collapsed="false">
      <c r="A881" s="19"/>
      <c r="G881" s="7"/>
      <c r="H881" s="1"/>
      <c r="J881" s="1"/>
    </row>
    <row r="882" customFormat="false" ht="12.75" hidden="false" customHeight="false" outlineLevel="0" collapsed="false">
      <c r="A882" s="19"/>
      <c r="G882" s="7"/>
      <c r="H882" s="1"/>
      <c r="J882" s="1"/>
    </row>
    <row r="883" customFormat="false" ht="12.75" hidden="false" customHeight="false" outlineLevel="0" collapsed="false">
      <c r="A883" s="19"/>
      <c r="G883" s="7"/>
      <c r="H883" s="1"/>
      <c r="J883" s="1"/>
    </row>
    <row r="884" customFormat="false" ht="12.75" hidden="false" customHeight="false" outlineLevel="0" collapsed="false">
      <c r="A884" s="19"/>
      <c r="G884" s="7"/>
      <c r="H884" s="1"/>
      <c r="J884" s="1"/>
    </row>
    <row r="885" customFormat="false" ht="12.75" hidden="false" customHeight="false" outlineLevel="0" collapsed="false">
      <c r="A885" s="19"/>
      <c r="G885" s="7"/>
      <c r="H885" s="1"/>
      <c r="J885" s="1"/>
    </row>
    <row r="886" customFormat="false" ht="12.75" hidden="false" customHeight="false" outlineLevel="0" collapsed="false">
      <c r="A886" s="19"/>
      <c r="G886" s="7"/>
      <c r="H886" s="1"/>
      <c r="J886" s="1"/>
    </row>
    <row r="887" customFormat="false" ht="12.75" hidden="false" customHeight="false" outlineLevel="0" collapsed="false">
      <c r="A887" s="19"/>
      <c r="G887" s="7"/>
      <c r="H887" s="1"/>
      <c r="J887" s="1"/>
    </row>
    <row r="888" customFormat="false" ht="12.75" hidden="false" customHeight="false" outlineLevel="0" collapsed="false">
      <c r="A888" s="19"/>
      <c r="G888" s="7"/>
      <c r="H888" s="1"/>
      <c r="J888" s="1"/>
    </row>
    <row r="889" customFormat="false" ht="12.75" hidden="false" customHeight="false" outlineLevel="0" collapsed="false">
      <c r="A889" s="19"/>
      <c r="G889" s="7"/>
      <c r="H889" s="1"/>
      <c r="J889" s="1"/>
    </row>
    <row r="890" customFormat="false" ht="12.75" hidden="false" customHeight="false" outlineLevel="0" collapsed="false">
      <c r="A890" s="19"/>
      <c r="G890" s="7"/>
      <c r="H890" s="1"/>
      <c r="J890" s="1"/>
    </row>
    <row r="891" customFormat="false" ht="12.75" hidden="false" customHeight="false" outlineLevel="0" collapsed="false">
      <c r="A891" s="19"/>
      <c r="G891" s="7"/>
      <c r="H891" s="1"/>
      <c r="J891" s="1"/>
    </row>
    <row r="892" customFormat="false" ht="12.75" hidden="false" customHeight="false" outlineLevel="0" collapsed="false">
      <c r="A892" s="19"/>
      <c r="G892" s="7"/>
      <c r="H892" s="1"/>
      <c r="J892" s="1"/>
    </row>
    <row r="893" customFormat="false" ht="12.75" hidden="false" customHeight="false" outlineLevel="0" collapsed="false">
      <c r="A893" s="19"/>
      <c r="G893" s="7"/>
      <c r="H893" s="1"/>
      <c r="J893" s="1"/>
    </row>
    <row r="894" customFormat="false" ht="12.75" hidden="false" customHeight="false" outlineLevel="0" collapsed="false">
      <c r="A894" s="19"/>
      <c r="G894" s="7"/>
      <c r="H894" s="1"/>
      <c r="J894" s="1"/>
    </row>
    <row r="895" customFormat="false" ht="12.75" hidden="false" customHeight="false" outlineLevel="0" collapsed="false">
      <c r="A895" s="19"/>
      <c r="G895" s="7"/>
      <c r="H895" s="1"/>
      <c r="J895" s="1"/>
    </row>
    <row r="896" customFormat="false" ht="12.75" hidden="false" customHeight="false" outlineLevel="0" collapsed="false">
      <c r="A896" s="19"/>
      <c r="G896" s="7"/>
      <c r="H896" s="1"/>
      <c r="J896" s="1"/>
    </row>
    <row r="897" customFormat="false" ht="12.75" hidden="false" customHeight="false" outlineLevel="0" collapsed="false">
      <c r="A897" s="19"/>
      <c r="G897" s="7"/>
      <c r="H897" s="1"/>
      <c r="J897" s="1"/>
    </row>
    <row r="898" customFormat="false" ht="12.75" hidden="false" customHeight="false" outlineLevel="0" collapsed="false">
      <c r="A898" s="19"/>
      <c r="G898" s="7"/>
      <c r="H898" s="1"/>
      <c r="J898" s="1"/>
    </row>
    <row r="899" customFormat="false" ht="12.75" hidden="false" customHeight="false" outlineLevel="0" collapsed="false">
      <c r="A899" s="19"/>
      <c r="G899" s="7"/>
      <c r="H899" s="1"/>
      <c r="J899" s="1"/>
    </row>
    <row r="900" customFormat="false" ht="12.75" hidden="false" customHeight="false" outlineLevel="0" collapsed="false">
      <c r="A900" s="19"/>
      <c r="G900" s="7"/>
      <c r="H900" s="1"/>
      <c r="J900" s="1"/>
    </row>
    <row r="901" customFormat="false" ht="12.75" hidden="false" customHeight="false" outlineLevel="0" collapsed="false">
      <c r="A901" s="19"/>
      <c r="G901" s="7"/>
      <c r="H901" s="1"/>
      <c r="J901" s="1"/>
    </row>
    <row r="902" customFormat="false" ht="12.75" hidden="false" customHeight="false" outlineLevel="0" collapsed="false">
      <c r="A902" s="19"/>
      <c r="G902" s="7"/>
      <c r="H902" s="1"/>
      <c r="J902" s="1"/>
    </row>
    <row r="903" customFormat="false" ht="12.75" hidden="false" customHeight="false" outlineLevel="0" collapsed="false">
      <c r="A903" s="19"/>
      <c r="G903" s="7"/>
      <c r="H903" s="1"/>
      <c r="J903" s="1"/>
    </row>
    <row r="904" customFormat="false" ht="12.75" hidden="false" customHeight="false" outlineLevel="0" collapsed="false">
      <c r="A904" s="19"/>
      <c r="G904" s="7"/>
      <c r="H904" s="1"/>
      <c r="J904" s="1"/>
    </row>
    <row r="905" customFormat="false" ht="12.75" hidden="false" customHeight="false" outlineLevel="0" collapsed="false">
      <c r="A905" s="19"/>
      <c r="G905" s="7"/>
      <c r="H905" s="1"/>
      <c r="J905" s="1"/>
    </row>
    <row r="906" customFormat="false" ht="12.75" hidden="false" customHeight="false" outlineLevel="0" collapsed="false">
      <c r="A906" s="19"/>
      <c r="G906" s="7"/>
      <c r="H906" s="1"/>
      <c r="J906" s="1"/>
    </row>
    <row r="907" customFormat="false" ht="12.75" hidden="false" customHeight="false" outlineLevel="0" collapsed="false">
      <c r="A907" s="19"/>
      <c r="G907" s="7"/>
      <c r="H907" s="1"/>
      <c r="J907" s="1"/>
    </row>
    <row r="908" customFormat="false" ht="12.75" hidden="false" customHeight="false" outlineLevel="0" collapsed="false">
      <c r="A908" s="19"/>
      <c r="G908" s="7"/>
      <c r="H908" s="1"/>
      <c r="J908" s="1"/>
    </row>
    <row r="909" customFormat="false" ht="12.75" hidden="false" customHeight="false" outlineLevel="0" collapsed="false">
      <c r="A909" s="19"/>
      <c r="G909" s="7"/>
      <c r="H909" s="1"/>
      <c r="J909" s="1"/>
    </row>
    <row r="910" customFormat="false" ht="12.75" hidden="false" customHeight="false" outlineLevel="0" collapsed="false">
      <c r="A910" s="19"/>
      <c r="G910" s="7"/>
      <c r="H910" s="1"/>
      <c r="J910" s="1"/>
    </row>
    <row r="911" customFormat="false" ht="12.75" hidden="false" customHeight="false" outlineLevel="0" collapsed="false">
      <c r="A911" s="19"/>
      <c r="G911" s="7"/>
      <c r="H911" s="1"/>
      <c r="J911" s="1"/>
    </row>
    <row r="912" customFormat="false" ht="12.75" hidden="false" customHeight="false" outlineLevel="0" collapsed="false">
      <c r="A912" s="19"/>
      <c r="G912" s="7"/>
      <c r="H912" s="1"/>
      <c r="J912" s="1"/>
    </row>
    <row r="913" customFormat="false" ht="12.75" hidden="false" customHeight="false" outlineLevel="0" collapsed="false">
      <c r="A913" s="19"/>
      <c r="G913" s="7"/>
      <c r="H913" s="1"/>
      <c r="J913" s="1"/>
    </row>
    <row r="914" customFormat="false" ht="12.75" hidden="false" customHeight="false" outlineLevel="0" collapsed="false">
      <c r="A914" s="19"/>
      <c r="G914" s="7"/>
      <c r="H914" s="1"/>
      <c r="J914" s="1"/>
    </row>
    <row r="915" customFormat="false" ht="12.75" hidden="false" customHeight="false" outlineLevel="0" collapsed="false">
      <c r="A915" s="19"/>
      <c r="G915" s="7"/>
      <c r="H915" s="1"/>
      <c r="J915" s="1"/>
    </row>
    <row r="916" customFormat="false" ht="12.75" hidden="false" customHeight="false" outlineLevel="0" collapsed="false">
      <c r="A916" s="19"/>
      <c r="G916" s="7"/>
      <c r="H916" s="1"/>
      <c r="J916" s="1"/>
    </row>
    <row r="917" customFormat="false" ht="12.75" hidden="false" customHeight="false" outlineLevel="0" collapsed="false">
      <c r="A917" s="19"/>
      <c r="G917" s="7"/>
      <c r="H917" s="1"/>
      <c r="J917" s="1"/>
    </row>
    <row r="918" customFormat="false" ht="12.75" hidden="false" customHeight="false" outlineLevel="0" collapsed="false">
      <c r="A918" s="19"/>
      <c r="G918" s="7"/>
      <c r="H918" s="1"/>
      <c r="J918" s="1"/>
    </row>
    <row r="919" customFormat="false" ht="12.75" hidden="false" customHeight="false" outlineLevel="0" collapsed="false">
      <c r="A919" s="19"/>
      <c r="G919" s="7"/>
      <c r="H919" s="1"/>
      <c r="J919" s="1"/>
    </row>
    <row r="920" customFormat="false" ht="12.75" hidden="false" customHeight="false" outlineLevel="0" collapsed="false">
      <c r="A920" s="19"/>
      <c r="G920" s="7"/>
      <c r="H920" s="1"/>
      <c r="J920" s="1"/>
    </row>
    <row r="921" customFormat="false" ht="12.75" hidden="false" customHeight="false" outlineLevel="0" collapsed="false">
      <c r="A921" s="19"/>
      <c r="G921" s="7"/>
      <c r="H921" s="1"/>
      <c r="J921" s="1"/>
    </row>
    <row r="922" customFormat="false" ht="12.75" hidden="false" customHeight="false" outlineLevel="0" collapsed="false">
      <c r="A922" s="19"/>
      <c r="G922" s="7"/>
      <c r="H922" s="1"/>
      <c r="J922" s="1"/>
    </row>
    <row r="923" customFormat="false" ht="12.75" hidden="false" customHeight="false" outlineLevel="0" collapsed="false">
      <c r="A923" s="19"/>
      <c r="G923" s="7"/>
      <c r="H923" s="1"/>
      <c r="J923" s="1"/>
    </row>
    <row r="924" customFormat="false" ht="12.75" hidden="false" customHeight="false" outlineLevel="0" collapsed="false">
      <c r="A924" s="19"/>
      <c r="G924" s="7"/>
      <c r="H924" s="1"/>
      <c r="J924" s="1"/>
    </row>
    <row r="925" customFormat="false" ht="12.75" hidden="false" customHeight="false" outlineLevel="0" collapsed="false">
      <c r="A925" s="19"/>
      <c r="G925" s="7"/>
      <c r="H925" s="1"/>
      <c r="J925" s="1"/>
    </row>
    <row r="926" customFormat="false" ht="12.75" hidden="false" customHeight="false" outlineLevel="0" collapsed="false">
      <c r="A926" s="19"/>
      <c r="G926" s="7"/>
      <c r="H926" s="1"/>
      <c r="J926" s="1"/>
    </row>
    <row r="927" customFormat="false" ht="12.75" hidden="false" customHeight="false" outlineLevel="0" collapsed="false">
      <c r="A927" s="19"/>
      <c r="G927" s="7"/>
      <c r="H927" s="1"/>
      <c r="J927" s="1"/>
    </row>
    <row r="928" customFormat="false" ht="12.75" hidden="false" customHeight="false" outlineLevel="0" collapsed="false">
      <c r="A928" s="19"/>
      <c r="G928" s="7"/>
      <c r="H928" s="1"/>
      <c r="J928" s="1"/>
    </row>
    <row r="929" customFormat="false" ht="12.75" hidden="false" customHeight="false" outlineLevel="0" collapsed="false">
      <c r="A929" s="19"/>
      <c r="G929" s="7"/>
      <c r="H929" s="1"/>
      <c r="J929" s="1"/>
    </row>
    <row r="930" customFormat="false" ht="12.75" hidden="false" customHeight="false" outlineLevel="0" collapsed="false">
      <c r="A930" s="19"/>
      <c r="G930" s="7"/>
      <c r="H930" s="1"/>
      <c r="J930" s="1"/>
    </row>
    <row r="931" customFormat="false" ht="12.75" hidden="false" customHeight="false" outlineLevel="0" collapsed="false">
      <c r="A931" s="19"/>
      <c r="G931" s="7"/>
      <c r="H931" s="1"/>
      <c r="J931" s="1"/>
    </row>
    <row r="932" customFormat="false" ht="12.75" hidden="false" customHeight="false" outlineLevel="0" collapsed="false">
      <c r="A932" s="19"/>
      <c r="G932" s="7"/>
      <c r="H932" s="1"/>
      <c r="J932" s="1"/>
    </row>
    <row r="933" customFormat="false" ht="12.75" hidden="false" customHeight="false" outlineLevel="0" collapsed="false">
      <c r="A933" s="19"/>
      <c r="G933" s="7"/>
      <c r="H933" s="1"/>
      <c r="J933" s="1"/>
    </row>
    <row r="934" customFormat="false" ht="12.75" hidden="false" customHeight="false" outlineLevel="0" collapsed="false">
      <c r="A934" s="19"/>
      <c r="G934" s="7"/>
      <c r="H934" s="1"/>
      <c r="J934" s="1"/>
    </row>
    <row r="935" customFormat="false" ht="12.75" hidden="false" customHeight="false" outlineLevel="0" collapsed="false">
      <c r="A935" s="19"/>
      <c r="G935" s="7"/>
      <c r="H935" s="1"/>
      <c r="J935" s="1"/>
    </row>
    <row r="936" customFormat="false" ht="12.75" hidden="false" customHeight="false" outlineLevel="0" collapsed="false">
      <c r="A936" s="19"/>
      <c r="G936" s="7"/>
      <c r="H936" s="1"/>
      <c r="J936" s="1"/>
    </row>
    <row r="937" customFormat="false" ht="12.75" hidden="false" customHeight="false" outlineLevel="0" collapsed="false">
      <c r="A937" s="19"/>
      <c r="G937" s="7"/>
      <c r="H937" s="1"/>
      <c r="J937" s="1"/>
    </row>
    <row r="938" customFormat="false" ht="12.75" hidden="false" customHeight="false" outlineLevel="0" collapsed="false">
      <c r="A938" s="19"/>
      <c r="G938" s="7"/>
      <c r="H938" s="1"/>
      <c r="J938" s="1"/>
    </row>
    <row r="939" customFormat="false" ht="12.75" hidden="false" customHeight="false" outlineLevel="0" collapsed="false">
      <c r="A939" s="19"/>
      <c r="G939" s="7"/>
      <c r="H939" s="1"/>
      <c r="J939" s="1"/>
    </row>
    <row r="940" customFormat="false" ht="12.75" hidden="false" customHeight="false" outlineLevel="0" collapsed="false">
      <c r="A940" s="19"/>
      <c r="G940" s="7"/>
      <c r="H940" s="1"/>
      <c r="J940" s="1"/>
    </row>
    <row r="941" customFormat="false" ht="12.75" hidden="false" customHeight="false" outlineLevel="0" collapsed="false">
      <c r="A941" s="19"/>
      <c r="G941" s="7"/>
      <c r="H941" s="1"/>
      <c r="J941" s="1"/>
    </row>
    <row r="942" customFormat="false" ht="12.75" hidden="false" customHeight="false" outlineLevel="0" collapsed="false">
      <c r="A942" s="19"/>
      <c r="G942" s="7"/>
      <c r="H942" s="1"/>
      <c r="J942" s="1"/>
    </row>
    <row r="943" customFormat="false" ht="12.75" hidden="false" customHeight="false" outlineLevel="0" collapsed="false">
      <c r="A943" s="19"/>
      <c r="G943" s="7"/>
      <c r="H943" s="1"/>
      <c r="J943" s="1"/>
    </row>
    <row r="944" customFormat="false" ht="12.75" hidden="false" customHeight="false" outlineLevel="0" collapsed="false">
      <c r="A944" s="19"/>
      <c r="G944" s="7"/>
      <c r="H944" s="1"/>
      <c r="J944" s="1"/>
    </row>
    <row r="945" customFormat="false" ht="12.75" hidden="false" customHeight="false" outlineLevel="0" collapsed="false">
      <c r="A945" s="19"/>
      <c r="G945" s="7"/>
      <c r="H945" s="1"/>
      <c r="J945" s="1"/>
    </row>
    <row r="946" customFormat="false" ht="12.75" hidden="false" customHeight="false" outlineLevel="0" collapsed="false">
      <c r="A946" s="19"/>
      <c r="G946" s="7"/>
      <c r="H946" s="1"/>
      <c r="J946" s="1"/>
    </row>
    <row r="947" customFormat="false" ht="12.75" hidden="false" customHeight="false" outlineLevel="0" collapsed="false">
      <c r="A947" s="19"/>
      <c r="G947" s="7"/>
      <c r="H947" s="1"/>
      <c r="J947" s="1"/>
    </row>
    <row r="948" customFormat="false" ht="12.75" hidden="false" customHeight="false" outlineLevel="0" collapsed="false">
      <c r="A948" s="19"/>
      <c r="G948" s="7"/>
      <c r="H948" s="1"/>
      <c r="J948" s="1"/>
    </row>
    <row r="949" customFormat="false" ht="12.75" hidden="false" customHeight="false" outlineLevel="0" collapsed="false">
      <c r="A949" s="19"/>
      <c r="G949" s="7"/>
      <c r="H949" s="1"/>
      <c r="J949" s="1"/>
    </row>
    <row r="950" customFormat="false" ht="12.75" hidden="false" customHeight="false" outlineLevel="0" collapsed="false">
      <c r="A950" s="19"/>
      <c r="G950" s="7"/>
      <c r="H950" s="1"/>
      <c r="J950" s="1"/>
    </row>
    <row r="951" customFormat="false" ht="12.75" hidden="false" customHeight="false" outlineLevel="0" collapsed="false">
      <c r="A951" s="19"/>
      <c r="G951" s="7"/>
      <c r="H951" s="1"/>
      <c r="J951" s="1"/>
    </row>
    <row r="952" customFormat="false" ht="12.75" hidden="false" customHeight="false" outlineLevel="0" collapsed="false">
      <c r="A952" s="19"/>
      <c r="G952" s="7"/>
      <c r="H952" s="1"/>
      <c r="J952" s="1"/>
    </row>
    <row r="953" customFormat="false" ht="12.75" hidden="false" customHeight="false" outlineLevel="0" collapsed="false">
      <c r="A953" s="19"/>
      <c r="G953" s="7"/>
      <c r="H953" s="1"/>
      <c r="J953" s="1"/>
    </row>
    <row r="954" customFormat="false" ht="12.75" hidden="false" customHeight="false" outlineLevel="0" collapsed="false">
      <c r="A954" s="19"/>
      <c r="G954" s="7"/>
      <c r="H954" s="1"/>
      <c r="J954" s="1"/>
    </row>
    <row r="955" customFormat="false" ht="12.75" hidden="false" customHeight="false" outlineLevel="0" collapsed="false">
      <c r="A955" s="19"/>
      <c r="G955" s="7"/>
      <c r="H955" s="1"/>
      <c r="J955" s="1"/>
    </row>
    <row r="956" customFormat="false" ht="12.75" hidden="false" customHeight="false" outlineLevel="0" collapsed="false">
      <c r="A956" s="19"/>
      <c r="G956" s="7"/>
      <c r="H956" s="1"/>
      <c r="J956" s="1"/>
    </row>
    <row r="957" customFormat="false" ht="12.75" hidden="false" customHeight="false" outlineLevel="0" collapsed="false">
      <c r="A957" s="19"/>
      <c r="G957" s="7"/>
      <c r="H957" s="1"/>
      <c r="J957" s="1"/>
    </row>
    <row r="958" customFormat="false" ht="12.75" hidden="false" customHeight="false" outlineLevel="0" collapsed="false">
      <c r="A958" s="19"/>
      <c r="G958" s="7"/>
      <c r="H958" s="1"/>
      <c r="J958" s="1"/>
    </row>
    <row r="959" customFormat="false" ht="12.75" hidden="false" customHeight="false" outlineLevel="0" collapsed="false">
      <c r="A959" s="19"/>
      <c r="G959" s="7"/>
      <c r="H959" s="1"/>
      <c r="J959" s="1"/>
    </row>
    <row r="960" customFormat="false" ht="12.75" hidden="false" customHeight="false" outlineLevel="0" collapsed="false">
      <c r="A960" s="19"/>
      <c r="G960" s="7"/>
      <c r="H960" s="1"/>
      <c r="J960" s="1"/>
    </row>
    <row r="961" customFormat="false" ht="12.75" hidden="false" customHeight="false" outlineLevel="0" collapsed="false">
      <c r="A961" s="19"/>
      <c r="G961" s="7"/>
      <c r="H961" s="1"/>
      <c r="J961" s="1"/>
    </row>
    <row r="962" customFormat="false" ht="12.75" hidden="false" customHeight="false" outlineLevel="0" collapsed="false">
      <c r="A962" s="19"/>
      <c r="G962" s="7"/>
      <c r="H962" s="1"/>
      <c r="J962" s="1"/>
    </row>
    <row r="963" customFormat="false" ht="12.75" hidden="false" customHeight="false" outlineLevel="0" collapsed="false">
      <c r="A963" s="19"/>
      <c r="G963" s="7"/>
      <c r="H963" s="1"/>
      <c r="J963" s="1"/>
    </row>
    <row r="964" customFormat="false" ht="12.75" hidden="false" customHeight="false" outlineLevel="0" collapsed="false">
      <c r="A964" s="19"/>
      <c r="G964" s="7"/>
      <c r="H964" s="1"/>
      <c r="J964" s="1"/>
    </row>
    <row r="965" customFormat="false" ht="12.75" hidden="false" customHeight="false" outlineLevel="0" collapsed="false">
      <c r="A965" s="19"/>
      <c r="G965" s="7"/>
      <c r="H965" s="1"/>
      <c r="J965" s="1"/>
    </row>
    <row r="966" customFormat="false" ht="12.75" hidden="false" customHeight="false" outlineLevel="0" collapsed="false">
      <c r="A966" s="19"/>
      <c r="G966" s="7"/>
      <c r="H966" s="1"/>
      <c r="J966" s="1"/>
    </row>
    <row r="967" customFormat="false" ht="12.75" hidden="false" customHeight="false" outlineLevel="0" collapsed="false">
      <c r="A967" s="19"/>
      <c r="G967" s="7"/>
      <c r="H967" s="1"/>
      <c r="J967" s="1"/>
    </row>
    <row r="968" customFormat="false" ht="12.75" hidden="false" customHeight="false" outlineLevel="0" collapsed="false">
      <c r="A968" s="19"/>
      <c r="G968" s="7"/>
      <c r="H968" s="1"/>
      <c r="J968" s="1"/>
    </row>
    <row r="969" customFormat="false" ht="12.75" hidden="false" customHeight="false" outlineLevel="0" collapsed="false">
      <c r="A969" s="19"/>
      <c r="G969" s="7"/>
      <c r="H969" s="1"/>
      <c r="J969" s="1"/>
    </row>
    <row r="970" customFormat="false" ht="12.75" hidden="false" customHeight="false" outlineLevel="0" collapsed="false">
      <c r="A970" s="19"/>
      <c r="G970" s="7"/>
      <c r="H970" s="1"/>
      <c r="J970" s="1"/>
    </row>
    <row r="971" customFormat="false" ht="12.75" hidden="false" customHeight="false" outlineLevel="0" collapsed="false">
      <c r="A971" s="19"/>
      <c r="G971" s="7"/>
      <c r="H971" s="1"/>
      <c r="J971" s="1"/>
    </row>
    <row r="972" customFormat="false" ht="12.75" hidden="false" customHeight="false" outlineLevel="0" collapsed="false">
      <c r="A972" s="19"/>
      <c r="G972" s="7"/>
      <c r="H972" s="1"/>
      <c r="J972" s="1"/>
    </row>
    <row r="973" customFormat="false" ht="12.75" hidden="false" customHeight="false" outlineLevel="0" collapsed="false">
      <c r="A973" s="19"/>
      <c r="G973" s="7"/>
      <c r="H973" s="1"/>
      <c r="J973" s="1"/>
    </row>
    <row r="974" customFormat="false" ht="12.75" hidden="false" customHeight="false" outlineLevel="0" collapsed="false">
      <c r="A974" s="19"/>
      <c r="G974" s="7"/>
      <c r="H974" s="1"/>
      <c r="J974" s="1"/>
    </row>
    <row r="975" customFormat="false" ht="12.75" hidden="false" customHeight="false" outlineLevel="0" collapsed="false">
      <c r="A975" s="19"/>
      <c r="G975" s="7"/>
      <c r="H975" s="1"/>
      <c r="J975" s="1"/>
    </row>
    <row r="976" customFormat="false" ht="12.75" hidden="false" customHeight="false" outlineLevel="0" collapsed="false">
      <c r="A976" s="19"/>
      <c r="G976" s="7"/>
      <c r="H976" s="1"/>
      <c r="J976" s="1"/>
    </row>
    <row r="977" customFormat="false" ht="12.75" hidden="false" customHeight="false" outlineLevel="0" collapsed="false">
      <c r="A977" s="19"/>
      <c r="G977" s="7"/>
      <c r="H977" s="1"/>
      <c r="J977" s="1"/>
    </row>
    <row r="978" customFormat="false" ht="12.75" hidden="false" customHeight="false" outlineLevel="0" collapsed="false">
      <c r="A978" s="19"/>
      <c r="G978" s="7"/>
      <c r="H978" s="1"/>
      <c r="J978" s="1"/>
    </row>
    <row r="979" customFormat="false" ht="12.75" hidden="false" customHeight="false" outlineLevel="0" collapsed="false">
      <c r="A979" s="19"/>
      <c r="G979" s="7"/>
      <c r="H979" s="1"/>
      <c r="J979" s="1"/>
    </row>
    <row r="980" customFormat="false" ht="12.75" hidden="false" customHeight="false" outlineLevel="0" collapsed="false">
      <c r="A980" s="19"/>
      <c r="G980" s="7"/>
      <c r="H980" s="1"/>
      <c r="J980" s="1"/>
    </row>
    <row r="981" customFormat="false" ht="12.75" hidden="false" customHeight="false" outlineLevel="0" collapsed="false">
      <c r="A981" s="19"/>
      <c r="G981" s="7"/>
      <c r="H981" s="1"/>
      <c r="J981" s="1"/>
    </row>
    <row r="982" customFormat="false" ht="12.75" hidden="false" customHeight="false" outlineLevel="0" collapsed="false">
      <c r="A982" s="19"/>
      <c r="G982" s="7"/>
      <c r="H982" s="1"/>
      <c r="J982" s="1"/>
    </row>
    <row r="983" customFormat="false" ht="12.75" hidden="false" customHeight="false" outlineLevel="0" collapsed="false">
      <c r="A983" s="19"/>
      <c r="G983" s="7"/>
      <c r="H983" s="1"/>
      <c r="J983" s="1"/>
    </row>
    <row r="984" customFormat="false" ht="12.75" hidden="false" customHeight="false" outlineLevel="0" collapsed="false">
      <c r="A984" s="19"/>
      <c r="G984" s="7"/>
      <c r="H984" s="1"/>
      <c r="J984" s="1"/>
    </row>
    <row r="985" customFormat="false" ht="12.75" hidden="false" customHeight="false" outlineLevel="0" collapsed="false">
      <c r="A985" s="19"/>
      <c r="G985" s="7"/>
      <c r="H985" s="1"/>
      <c r="J985" s="1"/>
    </row>
    <row r="986" customFormat="false" ht="12.75" hidden="false" customHeight="false" outlineLevel="0" collapsed="false">
      <c r="A986" s="19"/>
      <c r="G986" s="7"/>
      <c r="H986" s="1"/>
      <c r="J986" s="1"/>
    </row>
    <row r="987" customFormat="false" ht="12.75" hidden="false" customHeight="false" outlineLevel="0" collapsed="false">
      <c r="A987" s="19"/>
      <c r="G987" s="7"/>
      <c r="H987" s="1"/>
      <c r="J987" s="1"/>
    </row>
    <row r="988" customFormat="false" ht="12.75" hidden="false" customHeight="false" outlineLevel="0" collapsed="false">
      <c r="A988" s="19"/>
      <c r="G988" s="7"/>
      <c r="H988" s="1"/>
      <c r="J988" s="1"/>
    </row>
    <row r="989" customFormat="false" ht="12.75" hidden="false" customHeight="false" outlineLevel="0" collapsed="false">
      <c r="A989" s="19"/>
      <c r="G989" s="7"/>
      <c r="H989" s="1"/>
      <c r="J989" s="1"/>
    </row>
    <row r="990" customFormat="false" ht="12.75" hidden="false" customHeight="false" outlineLevel="0" collapsed="false">
      <c r="A990" s="19"/>
      <c r="G990" s="7"/>
      <c r="H990" s="1"/>
      <c r="J990" s="1"/>
    </row>
    <row r="991" customFormat="false" ht="12.75" hidden="false" customHeight="false" outlineLevel="0" collapsed="false">
      <c r="A991" s="19"/>
      <c r="G991" s="7"/>
      <c r="H991" s="1"/>
      <c r="J991" s="1"/>
    </row>
    <row r="992" customFormat="false" ht="12.75" hidden="false" customHeight="false" outlineLevel="0" collapsed="false">
      <c r="A992" s="19"/>
      <c r="G992" s="7"/>
      <c r="H992" s="1"/>
      <c r="J992" s="1"/>
    </row>
    <row r="993" customFormat="false" ht="12.75" hidden="false" customHeight="false" outlineLevel="0" collapsed="false">
      <c r="A993" s="19"/>
      <c r="G993" s="7"/>
      <c r="H993" s="1"/>
      <c r="J993" s="1"/>
    </row>
    <row r="994" customFormat="false" ht="12.75" hidden="false" customHeight="false" outlineLevel="0" collapsed="false">
      <c r="A994" s="19"/>
      <c r="G994" s="7"/>
      <c r="H994" s="1"/>
      <c r="J994" s="1"/>
    </row>
    <row r="995" customFormat="false" ht="12.75" hidden="false" customHeight="false" outlineLevel="0" collapsed="false">
      <c r="A995" s="19"/>
      <c r="G995" s="7"/>
      <c r="H995" s="1"/>
      <c r="J995" s="1"/>
    </row>
    <row r="996" customFormat="false" ht="12.75" hidden="false" customHeight="false" outlineLevel="0" collapsed="false">
      <c r="A996" s="19"/>
      <c r="G996" s="7"/>
      <c r="H996" s="1"/>
      <c r="J996" s="1"/>
    </row>
    <row r="997" customFormat="false" ht="12.75" hidden="false" customHeight="false" outlineLevel="0" collapsed="false">
      <c r="A997" s="19"/>
      <c r="G997" s="7"/>
      <c r="H997" s="1"/>
      <c r="J997" s="1"/>
    </row>
    <row r="998" customFormat="false" ht="12.75" hidden="false" customHeight="false" outlineLevel="0" collapsed="false">
      <c r="A998" s="19"/>
      <c r="G998" s="7"/>
      <c r="H998" s="1"/>
      <c r="J998" s="1"/>
    </row>
    <row r="999" customFormat="false" ht="12.75" hidden="false" customHeight="false" outlineLevel="0" collapsed="false">
      <c r="A999" s="19"/>
      <c r="G999" s="7"/>
      <c r="H999" s="1"/>
      <c r="J999" s="1"/>
    </row>
    <row r="1000" customFormat="false" ht="12.75" hidden="false" customHeight="false" outlineLevel="0" collapsed="false">
      <c r="A1000" s="19"/>
      <c r="G1000" s="7"/>
      <c r="H1000" s="1"/>
      <c r="J1000" s="1"/>
    </row>
    <row r="1001" customFormat="false" ht="12.75" hidden="false" customHeight="false" outlineLevel="0" collapsed="false">
      <c r="A1001" s="19"/>
      <c r="G1001" s="7"/>
      <c r="H1001" s="1"/>
      <c r="J1001" s="1"/>
    </row>
    <row r="1002" customFormat="false" ht="12.75" hidden="false" customHeight="false" outlineLevel="0" collapsed="false">
      <c r="A1002" s="19"/>
      <c r="G1002" s="7"/>
      <c r="H1002" s="1"/>
      <c r="J1002" s="1"/>
    </row>
    <row r="1003" customFormat="false" ht="12.75" hidden="false" customHeight="false" outlineLevel="0" collapsed="false">
      <c r="A1003" s="19"/>
      <c r="G1003" s="7"/>
      <c r="H1003" s="1"/>
      <c r="J1003" s="1"/>
    </row>
    <row r="1004" customFormat="false" ht="12.75" hidden="false" customHeight="false" outlineLevel="0" collapsed="false">
      <c r="A1004" s="19"/>
      <c r="G1004" s="7"/>
      <c r="H1004" s="1"/>
      <c r="J1004" s="1"/>
    </row>
    <row r="1005" customFormat="false" ht="12.75" hidden="false" customHeight="false" outlineLevel="0" collapsed="false">
      <c r="A1005" s="19"/>
      <c r="G1005" s="7"/>
      <c r="H1005" s="1"/>
      <c r="J1005" s="1"/>
    </row>
    <row r="1006" customFormat="false" ht="12.75" hidden="false" customHeight="false" outlineLevel="0" collapsed="false">
      <c r="A1006" s="19"/>
      <c r="G1006" s="7"/>
      <c r="H1006" s="1"/>
      <c r="J1006" s="1"/>
    </row>
    <row r="1007" customFormat="false" ht="12.75" hidden="false" customHeight="false" outlineLevel="0" collapsed="false">
      <c r="A1007" s="19"/>
      <c r="G1007" s="7"/>
      <c r="H1007" s="1"/>
      <c r="J1007" s="1"/>
    </row>
    <row r="1008" customFormat="false" ht="12.75" hidden="false" customHeight="false" outlineLevel="0" collapsed="false">
      <c r="A1008" s="19"/>
      <c r="G1008" s="7"/>
      <c r="H1008" s="1"/>
      <c r="J1008" s="1"/>
    </row>
    <row r="1009" customFormat="false" ht="12.75" hidden="false" customHeight="false" outlineLevel="0" collapsed="false">
      <c r="A1009" s="19"/>
      <c r="G1009" s="7"/>
      <c r="H1009" s="1"/>
      <c r="J1009" s="1"/>
    </row>
    <row r="1010" customFormat="false" ht="12.75" hidden="false" customHeight="false" outlineLevel="0" collapsed="false">
      <c r="A1010" s="19"/>
      <c r="G1010" s="7"/>
      <c r="H1010" s="1"/>
      <c r="J1010" s="1"/>
    </row>
    <row r="1011" customFormat="false" ht="12.75" hidden="false" customHeight="false" outlineLevel="0" collapsed="false">
      <c r="A1011" s="19"/>
      <c r="G1011" s="7"/>
      <c r="H1011" s="1"/>
      <c r="J1011" s="1"/>
    </row>
    <row r="1012" customFormat="false" ht="12.75" hidden="false" customHeight="false" outlineLevel="0" collapsed="false">
      <c r="A1012" s="19"/>
      <c r="G1012" s="7"/>
      <c r="H1012" s="1"/>
      <c r="J1012" s="1"/>
    </row>
    <row r="1013" customFormat="false" ht="12.75" hidden="false" customHeight="false" outlineLevel="0" collapsed="false">
      <c r="A1013" s="19"/>
      <c r="G1013" s="7"/>
      <c r="H1013" s="1"/>
      <c r="J1013" s="1"/>
    </row>
    <row r="1014" customFormat="false" ht="12.75" hidden="false" customHeight="false" outlineLevel="0" collapsed="false">
      <c r="A1014" s="19"/>
      <c r="G1014" s="7"/>
      <c r="H1014" s="1"/>
      <c r="J1014" s="1"/>
    </row>
    <row r="1015" customFormat="false" ht="12.75" hidden="false" customHeight="false" outlineLevel="0" collapsed="false">
      <c r="A1015" s="19"/>
      <c r="G1015" s="7"/>
      <c r="H1015" s="1"/>
      <c r="J1015" s="1"/>
    </row>
    <row r="1016" customFormat="false" ht="12.75" hidden="false" customHeight="false" outlineLevel="0" collapsed="false">
      <c r="A1016" s="19"/>
      <c r="G1016" s="7"/>
      <c r="H1016" s="1"/>
      <c r="J1016" s="1"/>
    </row>
    <row r="1017" customFormat="false" ht="12.75" hidden="false" customHeight="false" outlineLevel="0" collapsed="false">
      <c r="A1017" s="19"/>
      <c r="G1017" s="7"/>
      <c r="H1017" s="1"/>
      <c r="J1017" s="1"/>
    </row>
    <row r="1018" customFormat="false" ht="12.75" hidden="false" customHeight="false" outlineLevel="0" collapsed="false">
      <c r="A1018" s="19"/>
      <c r="G1018" s="7"/>
      <c r="H1018" s="1"/>
      <c r="J1018" s="1"/>
    </row>
    <row r="1019" customFormat="false" ht="12.75" hidden="false" customHeight="false" outlineLevel="0" collapsed="false">
      <c r="A1019" s="19"/>
      <c r="G1019" s="7"/>
      <c r="H1019" s="1"/>
      <c r="J1019" s="1"/>
    </row>
    <row r="1020" customFormat="false" ht="12.75" hidden="false" customHeight="false" outlineLevel="0" collapsed="false">
      <c r="A1020" s="19"/>
      <c r="G1020" s="7"/>
      <c r="H1020" s="1"/>
      <c r="J1020" s="1"/>
    </row>
    <row r="1021" customFormat="false" ht="12.75" hidden="false" customHeight="false" outlineLevel="0" collapsed="false">
      <c r="A1021" s="19"/>
      <c r="G1021" s="7"/>
      <c r="H1021" s="1"/>
      <c r="J1021" s="1"/>
    </row>
    <row r="1022" customFormat="false" ht="12.75" hidden="false" customHeight="false" outlineLevel="0" collapsed="false">
      <c r="A1022" s="19"/>
      <c r="G1022" s="7"/>
      <c r="H1022" s="1"/>
      <c r="J1022" s="1"/>
    </row>
    <row r="1023" customFormat="false" ht="12.75" hidden="false" customHeight="false" outlineLevel="0" collapsed="false">
      <c r="A1023" s="19"/>
      <c r="G1023" s="7"/>
      <c r="H1023" s="1"/>
      <c r="J1023" s="1"/>
    </row>
    <row r="1024" customFormat="false" ht="12.75" hidden="false" customHeight="false" outlineLevel="0" collapsed="false">
      <c r="A1024" s="19"/>
      <c r="G1024" s="7"/>
      <c r="H1024" s="1"/>
      <c r="J1024" s="1"/>
    </row>
    <row r="1025" customFormat="false" ht="12.75" hidden="false" customHeight="false" outlineLevel="0" collapsed="false">
      <c r="A1025" s="19"/>
      <c r="G1025" s="7"/>
      <c r="H1025" s="1"/>
      <c r="J1025" s="1"/>
    </row>
    <row r="1026" customFormat="false" ht="12.75" hidden="false" customHeight="false" outlineLevel="0" collapsed="false">
      <c r="A1026" s="19"/>
      <c r="G1026" s="7"/>
      <c r="H1026" s="1"/>
      <c r="J1026" s="1"/>
    </row>
    <row r="1027" customFormat="false" ht="12.75" hidden="false" customHeight="false" outlineLevel="0" collapsed="false">
      <c r="A1027" s="19"/>
      <c r="G1027" s="7"/>
      <c r="H1027" s="1"/>
      <c r="J1027" s="1"/>
    </row>
    <row r="1028" customFormat="false" ht="12.75" hidden="false" customHeight="false" outlineLevel="0" collapsed="false">
      <c r="A1028" s="19"/>
      <c r="G1028" s="7"/>
      <c r="H1028" s="1"/>
      <c r="J1028" s="1"/>
    </row>
    <row r="1029" customFormat="false" ht="12.75" hidden="false" customHeight="false" outlineLevel="0" collapsed="false">
      <c r="A1029" s="19"/>
      <c r="G1029" s="7"/>
      <c r="H1029" s="1"/>
      <c r="J1029" s="1"/>
    </row>
    <row r="1030" customFormat="false" ht="12.75" hidden="false" customHeight="false" outlineLevel="0" collapsed="false">
      <c r="A1030" s="19"/>
      <c r="G1030" s="7"/>
      <c r="H1030" s="1"/>
      <c r="J1030" s="1"/>
    </row>
    <row r="1031" customFormat="false" ht="12.75" hidden="false" customHeight="false" outlineLevel="0" collapsed="false">
      <c r="A1031" s="19"/>
      <c r="G1031" s="7"/>
      <c r="H1031" s="1"/>
      <c r="J1031" s="1"/>
    </row>
    <row r="1032" customFormat="false" ht="12.75" hidden="false" customHeight="false" outlineLevel="0" collapsed="false">
      <c r="A1032" s="19"/>
      <c r="G1032" s="7"/>
      <c r="H1032" s="1"/>
      <c r="J1032" s="1"/>
    </row>
    <row r="1033" customFormat="false" ht="12.75" hidden="false" customHeight="false" outlineLevel="0" collapsed="false">
      <c r="A1033" s="19"/>
      <c r="G1033" s="7"/>
      <c r="H1033" s="1"/>
      <c r="J1033" s="1"/>
    </row>
    <row r="1034" customFormat="false" ht="12.75" hidden="false" customHeight="false" outlineLevel="0" collapsed="false">
      <c r="A1034" s="19"/>
      <c r="G1034" s="7"/>
      <c r="H1034" s="1"/>
      <c r="J1034" s="1"/>
    </row>
    <row r="1035" customFormat="false" ht="12.75" hidden="false" customHeight="false" outlineLevel="0" collapsed="false">
      <c r="A1035" s="19"/>
      <c r="G1035" s="7"/>
      <c r="H1035" s="1"/>
      <c r="J1035" s="1"/>
    </row>
    <row r="1036" customFormat="false" ht="12.75" hidden="false" customHeight="false" outlineLevel="0" collapsed="false">
      <c r="A1036" s="19"/>
      <c r="G1036" s="7"/>
      <c r="H1036" s="1"/>
      <c r="J1036" s="1"/>
    </row>
    <row r="1037" customFormat="false" ht="12.75" hidden="false" customHeight="false" outlineLevel="0" collapsed="false">
      <c r="A1037" s="19"/>
      <c r="G1037" s="7"/>
      <c r="H1037" s="1"/>
      <c r="J1037" s="1"/>
    </row>
    <row r="1038" customFormat="false" ht="12.75" hidden="false" customHeight="false" outlineLevel="0" collapsed="false">
      <c r="A1038" s="19"/>
      <c r="G1038" s="7"/>
      <c r="H1038" s="1"/>
      <c r="J1038" s="1"/>
    </row>
    <row r="1039" customFormat="false" ht="12.75" hidden="false" customHeight="false" outlineLevel="0" collapsed="false">
      <c r="A1039" s="19"/>
      <c r="G1039" s="7"/>
      <c r="H1039" s="1"/>
      <c r="J1039" s="1"/>
    </row>
    <row r="1040" customFormat="false" ht="12.75" hidden="false" customHeight="false" outlineLevel="0" collapsed="false">
      <c r="A1040" s="19"/>
      <c r="G1040" s="7"/>
      <c r="H1040" s="1"/>
      <c r="J1040" s="1"/>
    </row>
    <row r="1041" customFormat="false" ht="12.75" hidden="false" customHeight="false" outlineLevel="0" collapsed="false">
      <c r="A1041" s="19"/>
      <c r="G1041" s="7"/>
      <c r="H1041" s="1"/>
      <c r="J1041" s="1"/>
    </row>
    <row r="1042" customFormat="false" ht="12.75" hidden="false" customHeight="false" outlineLevel="0" collapsed="false">
      <c r="A1042" s="19"/>
      <c r="G1042" s="7"/>
      <c r="H1042" s="1"/>
      <c r="J1042" s="1"/>
    </row>
    <row r="1043" customFormat="false" ht="12.75" hidden="false" customHeight="false" outlineLevel="0" collapsed="false">
      <c r="A1043" s="19"/>
      <c r="G1043" s="7"/>
      <c r="H1043" s="1"/>
      <c r="J1043" s="1"/>
    </row>
    <row r="1044" customFormat="false" ht="12.75" hidden="false" customHeight="false" outlineLevel="0" collapsed="false">
      <c r="A1044" s="19"/>
      <c r="G1044" s="7"/>
      <c r="H1044" s="1"/>
      <c r="J1044" s="1"/>
    </row>
    <row r="1045" customFormat="false" ht="12.75" hidden="false" customHeight="false" outlineLevel="0" collapsed="false">
      <c r="A1045" s="19"/>
      <c r="G1045" s="7"/>
      <c r="H1045" s="1"/>
      <c r="J1045" s="1"/>
    </row>
    <row r="1046" customFormat="false" ht="12.75" hidden="false" customHeight="false" outlineLevel="0" collapsed="false">
      <c r="A1046" s="19"/>
      <c r="G1046" s="7"/>
      <c r="H1046" s="1"/>
      <c r="J1046" s="1"/>
    </row>
    <row r="1047" customFormat="false" ht="12.75" hidden="false" customHeight="false" outlineLevel="0" collapsed="false">
      <c r="A1047" s="19"/>
      <c r="G1047" s="7"/>
      <c r="H1047" s="1"/>
      <c r="J1047" s="1"/>
    </row>
    <row r="1048" customFormat="false" ht="12.75" hidden="false" customHeight="false" outlineLevel="0" collapsed="false">
      <c r="A1048" s="19"/>
      <c r="G1048" s="7"/>
      <c r="H1048" s="1"/>
      <c r="J1048" s="1"/>
    </row>
    <row r="1049" customFormat="false" ht="12.75" hidden="false" customHeight="false" outlineLevel="0" collapsed="false">
      <c r="A1049" s="19"/>
      <c r="G1049" s="7"/>
      <c r="H1049" s="1"/>
      <c r="J1049" s="1"/>
    </row>
    <row r="1050" customFormat="false" ht="12.75" hidden="false" customHeight="false" outlineLevel="0" collapsed="false">
      <c r="A1050" s="19"/>
      <c r="G1050" s="7"/>
      <c r="H1050" s="1"/>
      <c r="J1050" s="1"/>
    </row>
    <row r="1051" customFormat="false" ht="12.75" hidden="false" customHeight="false" outlineLevel="0" collapsed="false">
      <c r="A1051" s="19"/>
      <c r="G1051" s="7"/>
      <c r="H1051" s="1"/>
      <c r="J1051" s="1"/>
    </row>
    <row r="1052" customFormat="false" ht="12.75" hidden="false" customHeight="false" outlineLevel="0" collapsed="false">
      <c r="A1052" s="19"/>
      <c r="G1052" s="7"/>
      <c r="H1052" s="1"/>
      <c r="J1052" s="1"/>
    </row>
    <row r="1053" customFormat="false" ht="12.75" hidden="false" customHeight="false" outlineLevel="0" collapsed="false">
      <c r="A1053" s="19"/>
      <c r="G1053" s="7"/>
      <c r="H1053" s="1"/>
      <c r="J1053" s="1"/>
    </row>
    <row r="1054" customFormat="false" ht="12.75" hidden="false" customHeight="false" outlineLevel="0" collapsed="false">
      <c r="A1054" s="19"/>
      <c r="G1054" s="7"/>
      <c r="H1054" s="1"/>
      <c r="J1054" s="1"/>
    </row>
    <row r="1055" customFormat="false" ht="12.75" hidden="false" customHeight="false" outlineLevel="0" collapsed="false">
      <c r="A1055" s="19"/>
      <c r="G1055" s="7"/>
      <c r="H1055" s="1"/>
      <c r="J1055" s="1"/>
    </row>
    <row r="1056" customFormat="false" ht="12.75" hidden="false" customHeight="false" outlineLevel="0" collapsed="false">
      <c r="A1056" s="19"/>
      <c r="G1056" s="7"/>
      <c r="H1056" s="1"/>
      <c r="J1056" s="1"/>
    </row>
    <row r="1057" customFormat="false" ht="12.75" hidden="false" customHeight="false" outlineLevel="0" collapsed="false">
      <c r="A1057" s="19"/>
      <c r="G1057" s="7"/>
      <c r="H1057" s="1"/>
      <c r="J1057" s="1"/>
    </row>
    <row r="1058" customFormat="false" ht="12.75" hidden="false" customHeight="false" outlineLevel="0" collapsed="false">
      <c r="A1058" s="19"/>
      <c r="G1058" s="7"/>
      <c r="H1058" s="1"/>
      <c r="J1058" s="1"/>
    </row>
    <row r="1059" customFormat="false" ht="12.75" hidden="false" customHeight="false" outlineLevel="0" collapsed="false">
      <c r="A1059" s="19"/>
      <c r="G1059" s="7"/>
      <c r="H1059" s="1"/>
      <c r="J1059" s="1"/>
    </row>
    <row r="1060" customFormat="false" ht="12.75" hidden="false" customHeight="false" outlineLevel="0" collapsed="false">
      <c r="A1060" s="19"/>
      <c r="G1060" s="7"/>
      <c r="H1060" s="1"/>
      <c r="J1060" s="1"/>
    </row>
    <row r="1061" customFormat="false" ht="12.75" hidden="false" customHeight="false" outlineLevel="0" collapsed="false">
      <c r="A1061" s="19"/>
      <c r="G1061" s="7"/>
      <c r="H1061" s="1"/>
      <c r="J1061" s="1"/>
    </row>
    <row r="1062" customFormat="false" ht="12.75" hidden="false" customHeight="false" outlineLevel="0" collapsed="false">
      <c r="A1062" s="19"/>
      <c r="G1062" s="7"/>
      <c r="H1062" s="1"/>
      <c r="J1062" s="1"/>
    </row>
    <row r="1063" customFormat="false" ht="12.75" hidden="false" customHeight="false" outlineLevel="0" collapsed="false">
      <c r="A1063" s="19"/>
      <c r="G1063" s="7"/>
      <c r="H1063" s="1"/>
      <c r="J1063" s="1"/>
    </row>
    <row r="1064" customFormat="false" ht="12.75" hidden="false" customHeight="false" outlineLevel="0" collapsed="false">
      <c r="A1064" s="19"/>
      <c r="G1064" s="7"/>
      <c r="H1064" s="1"/>
      <c r="J1064" s="1"/>
    </row>
    <row r="1065" customFormat="false" ht="12.75" hidden="false" customHeight="false" outlineLevel="0" collapsed="false">
      <c r="A1065" s="19"/>
      <c r="G1065" s="7"/>
      <c r="H1065" s="1"/>
      <c r="J1065" s="1"/>
    </row>
    <row r="1066" customFormat="false" ht="12.75" hidden="false" customHeight="false" outlineLevel="0" collapsed="false">
      <c r="A1066" s="19"/>
      <c r="G1066" s="7"/>
      <c r="H1066" s="1"/>
      <c r="J1066" s="1"/>
    </row>
    <row r="1067" customFormat="false" ht="12.75" hidden="false" customHeight="false" outlineLevel="0" collapsed="false">
      <c r="A1067" s="19"/>
      <c r="G1067" s="7"/>
      <c r="H1067" s="1"/>
      <c r="J1067" s="1"/>
    </row>
    <row r="1068" customFormat="false" ht="12.75" hidden="false" customHeight="false" outlineLevel="0" collapsed="false">
      <c r="A1068" s="19"/>
      <c r="G1068" s="7"/>
      <c r="H1068" s="1"/>
      <c r="J1068" s="1"/>
    </row>
    <row r="1069" customFormat="false" ht="12.75" hidden="false" customHeight="false" outlineLevel="0" collapsed="false">
      <c r="A1069" s="19"/>
      <c r="G1069" s="7"/>
      <c r="H1069" s="1"/>
      <c r="J1069" s="1"/>
    </row>
    <row r="1070" customFormat="false" ht="12.75" hidden="false" customHeight="false" outlineLevel="0" collapsed="false">
      <c r="A1070" s="19"/>
      <c r="G1070" s="7"/>
      <c r="H1070" s="1"/>
      <c r="J1070" s="1"/>
    </row>
    <row r="1071" customFormat="false" ht="12.75" hidden="false" customHeight="false" outlineLevel="0" collapsed="false">
      <c r="A1071" s="19"/>
      <c r="G1071" s="7"/>
      <c r="H1071" s="1"/>
      <c r="J1071" s="1"/>
    </row>
    <row r="1072" customFormat="false" ht="12.75" hidden="false" customHeight="false" outlineLevel="0" collapsed="false">
      <c r="A1072" s="19"/>
      <c r="G1072" s="7"/>
      <c r="H1072" s="1"/>
      <c r="J1072" s="1"/>
    </row>
    <row r="1073" customFormat="false" ht="12.75" hidden="false" customHeight="false" outlineLevel="0" collapsed="false">
      <c r="A1073" s="19"/>
      <c r="G1073" s="7"/>
      <c r="H1073" s="1"/>
      <c r="J1073" s="1"/>
    </row>
    <row r="1074" customFormat="false" ht="12.75" hidden="false" customHeight="false" outlineLevel="0" collapsed="false">
      <c r="A1074" s="19"/>
      <c r="G1074" s="7"/>
      <c r="H1074" s="1"/>
      <c r="J1074" s="1"/>
    </row>
    <row r="1075" customFormat="false" ht="12.75" hidden="false" customHeight="false" outlineLevel="0" collapsed="false">
      <c r="A1075" s="19"/>
      <c r="G1075" s="7"/>
      <c r="H1075" s="1"/>
      <c r="J1075" s="1"/>
    </row>
    <row r="1076" customFormat="false" ht="12.75" hidden="false" customHeight="false" outlineLevel="0" collapsed="false">
      <c r="A1076" s="19"/>
      <c r="G1076" s="7"/>
      <c r="H1076" s="1"/>
      <c r="J1076" s="1"/>
    </row>
    <row r="1077" customFormat="false" ht="12.75" hidden="false" customHeight="false" outlineLevel="0" collapsed="false">
      <c r="A1077" s="19"/>
      <c r="G1077" s="7"/>
      <c r="H1077" s="1"/>
      <c r="J1077" s="1"/>
    </row>
    <row r="1078" customFormat="false" ht="12.75" hidden="false" customHeight="false" outlineLevel="0" collapsed="false">
      <c r="A1078" s="19"/>
      <c r="G1078" s="7"/>
      <c r="H1078" s="1"/>
      <c r="J1078" s="1"/>
    </row>
    <row r="1079" customFormat="false" ht="12.75" hidden="false" customHeight="false" outlineLevel="0" collapsed="false">
      <c r="A1079" s="19"/>
      <c r="G1079" s="7"/>
      <c r="H1079" s="1"/>
      <c r="J1079" s="1"/>
    </row>
    <row r="1080" customFormat="false" ht="12.75" hidden="false" customHeight="false" outlineLevel="0" collapsed="false">
      <c r="A1080" s="19"/>
      <c r="G1080" s="7"/>
      <c r="H1080" s="1"/>
      <c r="J1080" s="1"/>
    </row>
    <row r="1081" customFormat="false" ht="12.75" hidden="false" customHeight="false" outlineLevel="0" collapsed="false">
      <c r="A1081" s="19"/>
      <c r="G1081" s="7"/>
      <c r="H1081" s="1"/>
      <c r="J1081" s="1"/>
    </row>
    <row r="1082" customFormat="false" ht="12.75" hidden="false" customHeight="false" outlineLevel="0" collapsed="false">
      <c r="A1082" s="19"/>
      <c r="G1082" s="7"/>
      <c r="H1082" s="1"/>
      <c r="J1082" s="1"/>
    </row>
    <row r="1083" customFormat="false" ht="12.75" hidden="false" customHeight="false" outlineLevel="0" collapsed="false">
      <c r="A1083" s="19"/>
      <c r="G1083" s="7"/>
      <c r="H1083" s="1"/>
      <c r="J1083" s="1"/>
    </row>
    <row r="1084" customFormat="false" ht="12.75" hidden="false" customHeight="false" outlineLevel="0" collapsed="false">
      <c r="A1084" s="19"/>
      <c r="G1084" s="7"/>
      <c r="H1084" s="1"/>
      <c r="J1084" s="1"/>
    </row>
    <row r="1085" customFormat="false" ht="12.75" hidden="false" customHeight="false" outlineLevel="0" collapsed="false">
      <c r="A1085" s="19"/>
      <c r="G1085" s="7"/>
      <c r="H1085" s="1"/>
      <c r="J1085" s="1"/>
    </row>
    <row r="1086" customFormat="false" ht="12.75" hidden="false" customHeight="false" outlineLevel="0" collapsed="false">
      <c r="A1086" s="19"/>
      <c r="G1086" s="7"/>
      <c r="H1086" s="1"/>
      <c r="J1086" s="1"/>
    </row>
    <row r="1087" customFormat="false" ht="12.75" hidden="false" customHeight="false" outlineLevel="0" collapsed="false">
      <c r="A1087" s="19"/>
      <c r="G1087" s="7"/>
      <c r="H1087" s="1"/>
      <c r="J1087" s="1"/>
    </row>
    <row r="1088" customFormat="false" ht="12.75" hidden="false" customHeight="false" outlineLevel="0" collapsed="false">
      <c r="A1088" s="19"/>
      <c r="G1088" s="7"/>
      <c r="H1088" s="1"/>
      <c r="J1088" s="1"/>
    </row>
    <row r="1089" customFormat="false" ht="12.75" hidden="false" customHeight="false" outlineLevel="0" collapsed="false">
      <c r="A1089" s="19"/>
      <c r="G1089" s="7"/>
      <c r="H1089" s="1"/>
      <c r="J1089" s="1"/>
    </row>
    <row r="1090" customFormat="false" ht="12.75" hidden="false" customHeight="false" outlineLevel="0" collapsed="false">
      <c r="A1090" s="19"/>
      <c r="G1090" s="7"/>
      <c r="H1090" s="1"/>
      <c r="J1090" s="1"/>
    </row>
    <row r="1091" customFormat="false" ht="12.75" hidden="false" customHeight="false" outlineLevel="0" collapsed="false">
      <c r="A1091" s="19"/>
      <c r="G1091" s="7"/>
      <c r="H1091" s="1"/>
      <c r="J1091" s="1"/>
    </row>
    <row r="1092" customFormat="false" ht="12.75" hidden="false" customHeight="false" outlineLevel="0" collapsed="false">
      <c r="A1092" s="19"/>
      <c r="G1092" s="7"/>
      <c r="H1092" s="1"/>
      <c r="J1092" s="1"/>
    </row>
    <row r="1093" customFormat="false" ht="12.75" hidden="false" customHeight="false" outlineLevel="0" collapsed="false">
      <c r="A1093" s="19"/>
      <c r="G1093" s="7"/>
      <c r="H1093" s="1"/>
      <c r="J1093" s="1"/>
    </row>
    <row r="1094" customFormat="false" ht="12.75" hidden="false" customHeight="false" outlineLevel="0" collapsed="false">
      <c r="A1094" s="19"/>
      <c r="G1094" s="7"/>
      <c r="H1094" s="1"/>
      <c r="J1094" s="1"/>
    </row>
    <row r="1095" customFormat="false" ht="12.75" hidden="false" customHeight="false" outlineLevel="0" collapsed="false">
      <c r="A1095" s="19"/>
      <c r="G1095" s="7"/>
      <c r="H1095" s="1"/>
      <c r="J1095" s="1"/>
    </row>
    <row r="1096" customFormat="false" ht="12.75" hidden="false" customHeight="false" outlineLevel="0" collapsed="false">
      <c r="A1096" s="19"/>
      <c r="G1096" s="7"/>
      <c r="H1096" s="1"/>
      <c r="J1096" s="1"/>
    </row>
    <row r="1097" customFormat="false" ht="12.75" hidden="false" customHeight="false" outlineLevel="0" collapsed="false">
      <c r="A1097" s="19"/>
      <c r="G1097" s="7"/>
      <c r="H1097" s="1"/>
      <c r="J1097" s="1"/>
    </row>
    <row r="1098" customFormat="false" ht="12.75" hidden="false" customHeight="false" outlineLevel="0" collapsed="false">
      <c r="A1098" s="19"/>
      <c r="G1098" s="7"/>
      <c r="H1098" s="1"/>
      <c r="J1098" s="1"/>
    </row>
    <row r="1099" customFormat="false" ht="12.75" hidden="false" customHeight="false" outlineLevel="0" collapsed="false">
      <c r="A1099" s="19"/>
      <c r="G1099" s="7"/>
      <c r="H1099" s="1"/>
      <c r="J1099" s="1"/>
    </row>
    <row r="1100" customFormat="false" ht="12.75" hidden="false" customHeight="false" outlineLevel="0" collapsed="false">
      <c r="A1100" s="19"/>
      <c r="G1100" s="7"/>
      <c r="H1100" s="1"/>
      <c r="J1100" s="1"/>
    </row>
    <row r="1101" customFormat="false" ht="12.75" hidden="false" customHeight="false" outlineLevel="0" collapsed="false">
      <c r="A1101" s="19"/>
      <c r="G1101" s="7"/>
      <c r="H1101" s="1"/>
      <c r="J1101" s="1"/>
    </row>
    <row r="1102" customFormat="false" ht="12.75" hidden="false" customHeight="false" outlineLevel="0" collapsed="false">
      <c r="A1102" s="19"/>
      <c r="G1102" s="7"/>
      <c r="H1102" s="1"/>
      <c r="J1102" s="1"/>
    </row>
    <row r="1103" customFormat="false" ht="12.75" hidden="false" customHeight="false" outlineLevel="0" collapsed="false">
      <c r="A1103" s="19"/>
      <c r="G1103" s="7"/>
      <c r="H1103" s="1"/>
      <c r="J1103" s="1"/>
    </row>
    <row r="1104" customFormat="false" ht="12.75" hidden="false" customHeight="false" outlineLevel="0" collapsed="false">
      <c r="A1104" s="19"/>
      <c r="G1104" s="7"/>
      <c r="H1104" s="1"/>
      <c r="J1104" s="1"/>
    </row>
    <row r="1105" customFormat="false" ht="12.75" hidden="false" customHeight="false" outlineLevel="0" collapsed="false">
      <c r="A1105" s="19"/>
      <c r="G1105" s="7"/>
      <c r="H1105" s="1"/>
      <c r="J1105" s="1"/>
    </row>
    <row r="1106" customFormat="false" ht="12.75" hidden="false" customHeight="false" outlineLevel="0" collapsed="false">
      <c r="A1106" s="19"/>
      <c r="G1106" s="7"/>
      <c r="H1106" s="1"/>
      <c r="J1106" s="1"/>
    </row>
    <row r="1107" customFormat="false" ht="12.75" hidden="false" customHeight="false" outlineLevel="0" collapsed="false">
      <c r="A1107" s="19"/>
      <c r="G1107" s="7"/>
      <c r="H1107" s="1"/>
      <c r="J1107" s="1"/>
    </row>
  </sheetData>
  <mergeCells count="1">
    <mergeCell ref="K1:P1"/>
  </mergeCells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T1127"/>
  <sheetViews>
    <sheetView showFormulas="false" showGridLines="true" showRowColHeaders="true" showZeros="true" rightToLeft="false" tabSelected="false" showOutlineSymbols="true" defaultGridColor="true" view="normal" topLeftCell="I109" colorId="64" zoomScale="100" zoomScaleNormal="100" zoomScalePageLayoutView="100" workbookViewId="0">
      <selection pane="topLeft" activeCell="A127" activeCellId="0" sqref="A127:IV127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0" width="20.85"/>
    <col collapsed="false" customWidth="true" hidden="false" outlineLevel="0" max="2" min="2" style="0" width="12.28"/>
    <col collapsed="false" customWidth="true" hidden="false" outlineLevel="0" max="3" min="3" style="1" width="18.7"/>
    <col collapsed="false" customWidth="true" hidden="false" outlineLevel="0" max="4" min="4" style="0" width="11.7"/>
    <col collapsed="false" customWidth="true" hidden="false" outlineLevel="0" max="5" min="5" style="0" width="8.14"/>
    <col collapsed="false" customWidth="true" hidden="false" outlineLevel="0" max="6" min="6" style="2" width="8.28"/>
    <col collapsed="false" customWidth="true" hidden="false" outlineLevel="0" max="7" min="7" style="0" width="12.42"/>
    <col collapsed="false" customWidth="true" hidden="false" outlineLevel="0" max="8" min="8" style="0" width="12.14"/>
    <col collapsed="false" customWidth="true" hidden="false" outlineLevel="0" max="9" min="9" style="0" width="11.56"/>
    <col collapsed="false" customWidth="true" hidden="false" outlineLevel="0" max="10" min="10" style="0" width="10.71"/>
    <col collapsed="false" customWidth="true" hidden="false" outlineLevel="0" max="11" min="11" style="0" width="11.42"/>
    <col collapsed="false" customWidth="true" hidden="false" outlineLevel="0" max="14" min="14" style="0" width="11.85"/>
    <col collapsed="false" customWidth="true" hidden="false" outlineLevel="0" max="16" min="16" style="0" width="12.28"/>
    <col collapsed="false" customWidth="true" hidden="false" outlineLevel="0" max="18" min="18" style="0" width="16.13"/>
    <col collapsed="false" customWidth="true" hidden="false" outlineLevel="0" max="19" min="19" style="0" width="12.85"/>
    <col collapsed="false" customWidth="true" hidden="false" outlineLevel="0" max="22" min="22" style="0" width="14.41"/>
  </cols>
  <sheetData>
    <row r="1" customFormat="false" ht="13.5" hidden="false" customHeight="false" outlineLevel="0" collapsed="false">
      <c r="A1" s="3" t="s">
        <v>0</v>
      </c>
      <c r="K1" s="30" t="s">
        <v>319</v>
      </c>
      <c r="L1" s="30"/>
      <c r="M1" s="30"/>
      <c r="N1" s="30"/>
      <c r="O1" s="30"/>
      <c r="P1" s="30"/>
    </row>
    <row r="2" customFormat="false" ht="13.5" hidden="false" customHeight="false" outlineLevel="0" collapsed="false">
      <c r="A2" s="31" t="s">
        <v>1</v>
      </c>
      <c r="B2" s="31" t="s">
        <v>2</v>
      </c>
      <c r="C2" s="31" t="s">
        <v>3</v>
      </c>
      <c r="D2" s="31" t="s">
        <v>4</v>
      </c>
      <c r="E2" s="31" t="s">
        <v>5</v>
      </c>
      <c r="F2" s="31" t="s">
        <v>6</v>
      </c>
      <c r="G2" s="31" t="s">
        <v>7</v>
      </c>
      <c r="H2" s="31" t="s">
        <v>8</v>
      </c>
      <c r="I2" s="31" t="s">
        <v>320</v>
      </c>
      <c r="J2" s="31" t="s">
        <v>10</v>
      </c>
      <c r="K2" s="4" t="s">
        <v>11</v>
      </c>
      <c r="L2" s="5" t="s">
        <v>12</v>
      </c>
      <c r="M2" s="6" t="s">
        <v>13</v>
      </c>
      <c r="N2" s="4" t="s">
        <v>14</v>
      </c>
      <c r="O2" s="4" t="s">
        <v>15</v>
      </c>
      <c r="P2" s="4" t="s">
        <v>16</v>
      </c>
    </row>
    <row r="3" customFormat="false" ht="12.75" hidden="false" customHeight="false" outlineLevel="0" collapsed="false">
      <c r="A3" s="0" t="s">
        <v>266</v>
      </c>
      <c r="B3" s="0" t="s">
        <v>408</v>
      </c>
      <c r="C3" s="1" t="s">
        <v>409</v>
      </c>
      <c r="D3" s="0" t="s">
        <v>20</v>
      </c>
      <c r="E3" s="0" t="s">
        <v>35</v>
      </c>
      <c r="F3" s="2" t="n">
        <v>37043</v>
      </c>
      <c r="G3" s="7" t="n">
        <v>600000</v>
      </c>
      <c r="H3" s="38" t="n">
        <v>3.82</v>
      </c>
      <c r="I3" s="35" t="n">
        <v>0.05</v>
      </c>
      <c r="J3" s="1" t="n">
        <v>3.738</v>
      </c>
      <c r="K3" s="0" t="n">
        <f aca="false">ABS(G3)</f>
        <v>600000</v>
      </c>
      <c r="L3" s="0" t="str">
        <f aca="false">IF(G3&gt;0,"BUY","SELL")</f>
        <v>BUY</v>
      </c>
      <c r="M3" s="0" t="str">
        <f aca="false">IF(E3="C","CALL","PUT")</f>
        <v>PUT</v>
      </c>
      <c r="N3" s="0" t="str">
        <f aca="false">CONCATENATE(L3," - ",M3)</f>
        <v>BUY - PUT</v>
      </c>
      <c r="O3" s="0" t="n">
        <f aca="false">I3+J3</f>
        <v>3.788</v>
      </c>
      <c r="P3" s="9" t="n">
        <f aca="false">IF(N3="SELL - PUT",IF(H3-O3&gt;0,0,(H3-O3)*K3),IF(N3="BUY - CALL",IF(O3-H3&gt;0,0,(H3-O3)*K3),IF(N3="SELL - CALL",IF(O3-H3&gt;0,0,(O3-H3)*K3),IF(N3="BUY - PUT",IF(H3-O3&gt;0,0,(O3-H3)*K3)))))</f>
        <v>0</v>
      </c>
      <c r="Q3" s="10"/>
      <c r="R3" s="10"/>
    </row>
    <row r="4" customFormat="false" ht="12.75" hidden="false" customHeight="false" outlineLevel="0" collapsed="false">
      <c r="A4" s="0" t="s">
        <v>266</v>
      </c>
      <c r="B4" s="0" t="s">
        <v>410</v>
      </c>
      <c r="C4" s="1" t="s">
        <v>409</v>
      </c>
      <c r="D4" s="0" t="s">
        <v>20</v>
      </c>
      <c r="E4" s="0" t="s">
        <v>35</v>
      </c>
      <c r="F4" s="2" t="n">
        <v>37043</v>
      </c>
      <c r="G4" s="7" t="n">
        <v>300000</v>
      </c>
      <c r="H4" s="38" t="n">
        <v>3.82</v>
      </c>
      <c r="I4" s="11" t="n">
        <v>0.14</v>
      </c>
      <c r="J4" s="1" t="n">
        <f aca="false">J3</f>
        <v>3.738</v>
      </c>
      <c r="K4" s="0" t="n">
        <f aca="false">ABS(G4)</f>
        <v>300000</v>
      </c>
      <c r="L4" s="0" t="str">
        <f aca="false">IF(G4&gt;0,"BUY","SELL")</f>
        <v>BUY</v>
      </c>
      <c r="M4" s="0" t="str">
        <f aca="false">IF(E4="C","CALL","PUT")</f>
        <v>PUT</v>
      </c>
      <c r="N4" s="0" t="str">
        <f aca="false">CONCATENATE(L4," - ",M4)</f>
        <v>BUY - PUT</v>
      </c>
      <c r="O4" s="0" t="n">
        <f aca="false">I4+J4</f>
        <v>3.878</v>
      </c>
      <c r="P4" s="9" t="n">
        <f aca="false">IF(N4="SELL - PUT",IF(H4-O4&gt;0,0,(H4-O4)*K4),IF(N4="BUY - CALL",IF(O4-H4&gt;0,0,(H4-O4)*K4),IF(N4="SELL - CALL",IF(O4-H4&gt;0,0,(O4-H4)*K4),IF(N4="BUY - PUT",IF(H4-O4&gt;0,0,(O4-H4)*K4)))))</f>
        <v>17400.0000000001</v>
      </c>
      <c r="Q4" s="12"/>
      <c r="R4" s="13"/>
    </row>
    <row r="5" customFormat="false" ht="12.75" hidden="false" customHeight="false" outlineLevel="0" collapsed="false">
      <c r="A5" s="0" t="s">
        <v>411</v>
      </c>
      <c r="B5" s="0" t="s">
        <v>412</v>
      </c>
      <c r="C5" s="1" t="s">
        <v>409</v>
      </c>
      <c r="D5" s="0" t="s">
        <v>20</v>
      </c>
      <c r="E5" s="0" t="s">
        <v>21</v>
      </c>
      <c r="F5" s="2" t="n">
        <v>37043</v>
      </c>
      <c r="G5" s="7" t="n">
        <v>300000</v>
      </c>
      <c r="H5" s="38" t="n">
        <v>3.82</v>
      </c>
      <c r="I5" s="11" t="n">
        <v>0.15</v>
      </c>
      <c r="J5" s="1" t="n">
        <f aca="false">J4</f>
        <v>3.738</v>
      </c>
      <c r="K5" s="0" t="n">
        <f aca="false">ABS(G5)</f>
        <v>300000</v>
      </c>
      <c r="L5" s="0" t="str">
        <f aca="false">IF(G5&gt;0,"BUY","SELL")</f>
        <v>BUY</v>
      </c>
      <c r="M5" s="0" t="str">
        <f aca="false">IF(E5="C","CALL","PUT")</f>
        <v>CALL</v>
      </c>
      <c r="N5" s="0" t="str">
        <f aca="false">CONCATENATE(L5," - ",M5)</f>
        <v>BUY - CALL</v>
      </c>
      <c r="O5" s="0" t="n">
        <f aca="false">I5+J5</f>
        <v>3.888</v>
      </c>
      <c r="P5" s="9" t="n">
        <f aca="false">IF(N5="SELL - PUT",IF(H5-O5&gt;0,0,(H5-O5)*K5),IF(N5="BUY - CALL",IF(O5-H5&gt;0,0,(H5-O5)*K5),IF(N5="SELL - CALL",IF(O5-H5&gt;0,0,(O5-H5)*K5),IF(N5="BUY - PUT",IF(H5-O5&gt;0,0,(O5-H5)*K5)))))</f>
        <v>0</v>
      </c>
      <c r="Q5" s="10"/>
      <c r="R5" s="12"/>
      <c r="S5" s="12"/>
      <c r="T5" s="12"/>
      <c r="U5" s="12"/>
      <c r="V5" s="12"/>
      <c r="AE5" s="14"/>
      <c r="AU5" s="14"/>
      <c r="BK5" s="14"/>
      <c r="CA5" s="14"/>
      <c r="CQ5" s="14"/>
      <c r="DG5" s="14"/>
      <c r="DW5" s="14"/>
      <c r="EM5" s="14"/>
      <c r="FC5" s="14"/>
      <c r="FS5" s="14"/>
      <c r="GI5" s="14"/>
      <c r="GY5" s="14"/>
      <c r="HO5" s="14"/>
      <c r="IE5" s="14"/>
    </row>
    <row r="6" customFormat="false" ht="12.75" hidden="false" customHeight="false" outlineLevel="0" collapsed="false">
      <c r="A6" s="23" t="s">
        <v>41</v>
      </c>
      <c r="B6" s="0" t="s">
        <v>413</v>
      </c>
      <c r="C6" s="1" t="s">
        <v>409</v>
      </c>
      <c r="D6" s="0" t="s">
        <v>20</v>
      </c>
      <c r="E6" s="0" t="s">
        <v>35</v>
      </c>
      <c r="F6" s="2" t="n">
        <v>37043</v>
      </c>
      <c r="G6" s="7" t="n">
        <v>600000</v>
      </c>
      <c r="H6" s="38" t="n">
        <v>3.82</v>
      </c>
      <c r="I6" s="11" t="n">
        <v>0.05</v>
      </c>
      <c r="J6" s="1" t="n">
        <f aca="false">J5</f>
        <v>3.738</v>
      </c>
      <c r="K6" s="0" t="n">
        <f aca="false">ABS(G6)</f>
        <v>600000</v>
      </c>
      <c r="L6" s="0" t="str">
        <f aca="false">IF(G6&gt;0,"BUY","SELL")</f>
        <v>BUY</v>
      </c>
      <c r="M6" s="0" t="str">
        <f aca="false">IF(E6="C","CALL","PUT")</f>
        <v>PUT</v>
      </c>
      <c r="N6" s="0" t="str">
        <f aca="false">CONCATENATE(L6," - ",M6)</f>
        <v>BUY - PUT</v>
      </c>
      <c r="O6" s="0" t="n">
        <f aca="false">I6+J6</f>
        <v>3.788</v>
      </c>
      <c r="P6" s="9" t="n">
        <f aca="false">IF(N6="SELL - PUT",IF(H6-O6&gt;0,0,(H6-O6)*K6),IF(N6="BUY - CALL",IF(O6-H6&gt;0,0,(H6-O6)*K6),IF(N6="SELL - CALL",IF(O6-H6&gt;0,0,(O6-H6)*K6),IF(N6="BUY - PUT",IF(H6-O6&gt;0,0,(O6-H6)*K6)))))</f>
        <v>0</v>
      </c>
      <c r="Q6" s="10"/>
      <c r="R6" s="15"/>
      <c r="S6" s="15"/>
      <c r="T6" s="15"/>
      <c r="U6" s="15"/>
      <c r="V6" s="15"/>
      <c r="W6" s="15"/>
      <c r="X6" s="15"/>
      <c r="Y6" s="15"/>
      <c r="Z6" s="15"/>
      <c r="AA6" s="15"/>
      <c r="AB6" s="15"/>
      <c r="AC6" s="15"/>
      <c r="AD6" s="15"/>
      <c r="AE6" s="15"/>
      <c r="AF6" s="16"/>
      <c r="AG6" s="16"/>
      <c r="AH6" s="15"/>
      <c r="AI6" s="15"/>
      <c r="AJ6" s="15"/>
      <c r="AK6" s="15"/>
      <c r="AL6" s="15"/>
      <c r="AM6" s="15"/>
      <c r="AN6" s="15"/>
      <c r="AO6" s="15"/>
      <c r="AP6" s="15"/>
      <c r="AQ6" s="15"/>
      <c r="AR6" s="15"/>
      <c r="AS6" s="15"/>
      <c r="AT6" s="15"/>
      <c r="AU6" s="15"/>
      <c r="AV6" s="16"/>
      <c r="AW6" s="16"/>
      <c r="AX6" s="15"/>
      <c r="AY6" s="15"/>
      <c r="AZ6" s="15"/>
      <c r="BA6" s="15"/>
      <c r="BB6" s="15"/>
      <c r="BC6" s="15"/>
      <c r="BD6" s="15"/>
      <c r="BE6" s="15"/>
      <c r="BF6" s="15"/>
      <c r="BG6" s="15"/>
      <c r="BH6" s="15"/>
      <c r="BI6" s="15"/>
      <c r="BJ6" s="15"/>
      <c r="BK6" s="15"/>
      <c r="BL6" s="16"/>
      <c r="BM6" s="16"/>
      <c r="BN6" s="15"/>
      <c r="BO6" s="15"/>
      <c r="BP6" s="15"/>
      <c r="BQ6" s="15"/>
      <c r="BR6" s="15"/>
      <c r="BS6" s="15"/>
      <c r="BT6" s="15"/>
      <c r="BU6" s="15"/>
      <c r="BV6" s="15"/>
      <c r="BW6" s="15"/>
      <c r="BX6" s="15"/>
      <c r="BY6" s="15"/>
      <c r="BZ6" s="15"/>
      <c r="CA6" s="15"/>
      <c r="CB6" s="16"/>
      <c r="CC6" s="16"/>
      <c r="CD6" s="15"/>
      <c r="CE6" s="15"/>
      <c r="CF6" s="15"/>
      <c r="CG6" s="15"/>
      <c r="CH6" s="15"/>
      <c r="CI6" s="15"/>
      <c r="CJ6" s="15"/>
      <c r="CK6" s="15"/>
      <c r="CL6" s="15"/>
      <c r="CM6" s="15"/>
      <c r="CN6" s="15"/>
      <c r="CO6" s="15"/>
      <c r="CP6" s="15"/>
      <c r="CQ6" s="15"/>
      <c r="CR6" s="16"/>
      <c r="CS6" s="16"/>
      <c r="CT6" s="15"/>
      <c r="CU6" s="15"/>
      <c r="CV6" s="15"/>
      <c r="CW6" s="15"/>
      <c r="CX6" s="15"/>
      <c r="CY6" s="15"/>
      <c r="CZ6" s="15"/>
      <c r="DA6" s="15"/>
      <c r="DB6" s="15"/>
      <c r="DC6" s="15"/>
      <c r="DD6" s="15"/>
      <c r="DE6" s="15"/>
      <c r="DF6" s="15"/>
      <c r="DG6" s="15"/>
      <c r="DH6" s="16"/>
      <c r="DI6" s="16"/>
      <c r="DJ6" s="15"/>
      <c r="DK6" s="15"/>
      <c r="DL6" s="15"/>
      <c r="DM6" s="15"/>
      <c r="DN6" s="15"/>
      <c r="DO6" s="15"/>
      <c r="DP6" s="15"/>
      <c r="DQ6" s="15"/>
      <c r="DR6" s="15"/>
      <c r="DS6" s="15"/>
      <c r="DT6" s="15"/>
      <c r="DU6" s="15"/>
      <c r="DV6" s="15"/>
      <c r="DW6" s="15"/>
      <c r="DX6" s="16"/>
      <c r="DY6" s="16"/>
      <c r="DZ6" s="15"/>
      <c r="EA6" s="15"/>
      <c r="EB6" s="15"/>
      <c r="EC6" s="15"/>
      <c r="ED6" s="15"/>
      <c r="EE6" s="15"/>
      <c r="EF6" s="15"/>
      <c r="EG6" s="15"/>
      <c r="EH6" s="15"/>
      <c r="EI6" s="15"/>
      <c r="EJ6" s="15"/>
      <c r="EK6" s="15"/>
      <c r="EL6" s="15"/>
      <c r="EM6" s="15"/>
      <c r="EN6" s="16"/>
      <c r="EO6" s="16"/>
      <c r="EP6" s="15"/>
      <c r="EQ6" s="15"/>
      <c r="ER6" s="15"/>
      <c r="ES6" s="15"/>
      <c r="ET6" s="15"/>
      <c r="EU6" s="15"/>
      <c r="EV6" s="15"/>
      <c r="EW6" s="15"/>
      <c r="EX6" s="15"/>
      <c r="EY6" s="15"/>
      <c r="EZ6" s="15"/>
      <c r="FA6" s="15"/>
      <c r="FB6" s="15"/>
      <c r="FC6" s="15"/>
      <c r="FD6" s="16"/>
      <c r="FE6" s="16"/>
      <c r="FF6" s="15"/>
      <c r="FG6" s="15"/>
      <c r="FH6" s="15"/>
      <c r="FI6" s="15"/>
      <c r="FJ6" s="15"/>
      <c r="FK6" s="15"/>
      <c r="FL6" s="15"/>
      <c r="FM6" s="15"/>
      <c r="FN6" s="15"/>
      <c r="FO6" s="15"/>
      <c r="FP6" s="15"/>
      <c r="FQ6" s="15"/>
      <c r="FR6" s="15"/>
      <c r="FS6" s="15"/>
      <c r="FT6" s="16"/>
      <c r="FU6" s="16"/>
      <c r="FV6" s="15"/>
      <c r="FW6" s="15"/>
      <c r="FX6" s="15"/>
      <c r="FY6" s="15"/>
      <c r="FZ6" s="15"/>
      <c r="GA6" s="15"/>
      <c r="GB6" s="15"/>
      <c r="GC6" s="15"/>
      <c r="GD6" s="15"/>
      <c r="GE6" s="15"/>
      <c r="GF6" s="15"/>
      <c r="GG6" s="15"/>
      <c r="GH6" s="15"/>
      <c r="GI6" s="15"/>
      <c r="GJ6" s="16"/>
      <c r="GK6" s="16"/>
      <c r="GL6" s="15"/>
      <c r="GM6" s="15"/>
      <c r="GN6" s="15"/>
      <c r="GO6" s="15"/>
      <c r="GP6" s="15"/>
      <c r="GQ6" s="15"/>
      <c r="GR6" s="15"/>
      <c r="GS6" s="15"/>
      <c r="GT6" s="15"/>
      <c r="GU6" s="15"/>
      <c r="GV6" s="15"/>
      <c r="GW6" s="15"/>
      <c r="GX6" s="15"/>
      <c r="GY6" s="15"/>
      <c r="GZ6" s="16"/>
      <c r="HA6" s="16"/>
      <c r="HB6" s="15"/>
      <c r="HC6" s="15"/>
      <c r="HD6" s="15"/>
      <c r="HE6" s="15"/>
      <c r="HF6" s="15"/>
      <c r="HG6" s="15"/>
      <c r="HH6" s="15"/>
      <c r="HI6" s="15"/>
      <c r="HJ6" s="15"/>
      <c r="HK6" s="15"/>
      <c r="HL6" s="15"/>
      <c r="HM6" s="15"/>
      <c r="HN6" s="15"/>
      <c r="HO6" s="15"/>
      <c r="HP6" s="16"/>
      <c r="HQ6" s="16"/>
      <c r="HR6" s="15"/>
      <c r="HS6" s="15"/>
      <c r="HT6" s="15"/>
      <c r="HU6" s="15"/>
      <c r="HV6" s="15"/>
      <c r="HW6" s="15"/>
      <c r="HX6" s="15"/>
      <c r="HY6" s="15"/>
      <c r="HZ6" s="15"/>
      <c r="IA6" s="15"/>
      <c r="IB6" s="15"/>
      <c r="IC6" s="15"/>
      <c r="ID6" s="15"/>
      <c r="IE6" s="15"/>
      <c r="IF6" s="16"/>
      <c r="IG6" s="16"/>
      <c r="IH6" s="15"/>
      <c r="II6" s="15"/>
      <c r="IJ6" s="15"/>
      <c r="IK6" s="15"/>
      <c r="IL6" s="15"/>
      <c r="IM6" s="15"/>
      <c r="IN6" s="15"/>
      <c r="IO6" s="15"/>
      <c r="IP6" s="15"/>
      <c r="IQ6" s="15"/>
      <c r="IR6" s="15"/>
      <c r="IS6" s="15"/>
      <c r="IT6" s="15"/>
    </row>
    <row r="7" customFormat="false" ht="12.75" hidden="false" customHeight="false" outlineLevel="0" collapsed="false">
      <c r="A7" s="19" t="s">
        <v>414</v>
      </c>
      <c r="B7" s="0" t="s">
        <v>415</v>
      </c>
      <c r="C7" s="1" t="s">
        <v>409</v>
      </c>
      <c r="D7" s="0" t="s">
        <v>20</v>
      </c>
      <c r="E7" s="0" t="s">
        <v>35</v>
      </c>
      <c r="F7" s="2" t="n">
        <v>37043</v>
      </c>
      <c r="G7" s="7" t="n">
        <v>600000</v>
      </c>
      <c r="H7" s="38" t="n">
        <v>3.82</v>
      </c>
      <c r="I7" s="11" t="n">
        <v>0.18</v>
      </c>
      <c r="J7" s="1" t="n">
        <f aca="false">J6</f>
        <v>3.738</v>
      </c>
      <c r="K7" s="0" t="n">
        <f aca="false">ABS(G7)</f>
        <v>600000</v>
      </c>
      <c r="L7" s="0" t="str">
        <f aca="false">IF(G7&gt;0,"BUY","SELL")</f>
        <v>BUY</v>
      </c>
      <c r="M7" s="0" t="str">
        <f aca="false">IF(E7="C","CALL","PUT")</f>
        <v>PUT</v>
      </c>
      <c r="N7" s="0" t="str">
        <f aca="false">CONCATENATE(L7," - ",M7)</f>
        <v>BUY - PUT</v>
      </c>
      <c r="O7" s="0" t="n">
        <f aca="false">I7+J7</f>
        <v>3.918</v>
      </c>
      <c r="P7" s="9" t="n">
        <f aca="false">IF(N7="SELL - PUT",IF(H7-O7&gt;0,0,(H7-O7)*K7),IF(N7="BUY - CALL",IF(O7-H7&gt;0,0,(H7-O7)*K7),IF(N7="SELL - CALL",IF(O7-H7&gt;0,0,(O7-H7)*K7),IF(N7="BUY - PUT",IF(H7-O7&gt;0,0,(O7-H7)*K7)))))</f>
        <v>58800.0000000002</v>
      </c>
      <c r="Q7" s="10"/>
      <c r="R7" s="12"/>
      <c r="S7" s="12"/>
      <c r="T7" s="12"/>
      <c r="U7" s="12"/>
      <c r="V7" s="17"/>
      <c r="AL7" s="17"/>
      <c r="BB7" s="17"/>
      <c r="BR7" s="17"/>
      <c r="CH7" s="17"/>
      <c r="CX7" s="17"/>
      <c r="DN7" s="17"/>
      <c r="ED7" s="17"/>
      <c r="ET7" s="17"/>
      <c r="FJ7" s="17"/>
      <c r="FZ7" s="17"/>
      <c r="GP7" s="17"/>
      <c r="HF7" s="17"/>
      <c r="HV7" s="17"/>
      <c r="IL7" s="17"/>
    </row>
    <row r="8" customFormat="false" ht="12.75" hidden="false" customHeight="false" outlineLevel="0" collapsed="false">
      <c r="A8" s="23" t="s">
        <v>32</v>
      </c>
      <c r="B8" s="0" t="s">
        <v>416</v>
      </c>
      <c r="C8" s="1" t="s">
        <v>34</v>
      </c>
      <c r="D8" s="0" t="s">
        <v>20</v>
      </c>
      <c r="E8" s="0" t="s">
        <v>35</v>
      </c>
      <c r="F8" s="2" t="n">
        <v>37043</v>
      </c>
      <c r="G8" s="7" t="n">
        <v>-150000</v>
      </c>
      <c r="H8" s="38" t="n">
        <v>3.14</v>
      </c>
      <c r="I8" s="11" t="n">
        <v>-0.45</v>
      </c>
      <c r="J8" s="1" t="n">
        <f aca="false">J7</f>
        <v>3.738</v>
      </c>
      <c r="K8" s="0" t="n">
        <f aca="false">ABS(G8)</f>
        <v>150000</v>
      </c>
      <c r="L8" s="0" t="str">
        <f aca="false">IF(G8&gt;0,"BUY","SELL")</f>
        <v>SELL</v>
      </c>
      <c r="M8" s="0" t="str">
        <f aca="false">IF(E8="C","CALL","PUT")</f>
        <v>PUT</v>
      </c>
      <c r="N8" s="0" t="str">
        <f aca="false">CONCATENATE(L8," - ",M8)</f>
        <v>SELL - PUT</v>
      </c>
      <c r="O8" s="0" t="n">
        <f aca="false">I8+J8</f>
        <v>3.288</v>
      </c>
      <c r="P8" s="9" t="n">
        <f aca="false">IF(N8="SELL - PUT",IF(H8-O8&gt;0,0,(H8-O8)*K8),IF(N8="BUY - CALL",IF(O8-H8&gt;0,0,(H8-O8)*K8),IF(N8="SELL - CALL",IF(O8-H8&gt;0,0,(O8-H8)*K8),IF(N8="BUY - PUT",IF(H8-O8&gt;0,0,(O8-H8)*K8)))))</f>
        <v>-22200</v>
      </c>
      <c r="Q8" s="10"/>
      <c r="R8" s="12"/>
      <c r="S8" s="12"/>
      <c r="T8" s="12"/>
      <c r="U8" s="12"/>
      <c r="V8" s="12"/>
    </row>
    <row r="9" customFormat="false" ht="12.75" hidden="false" customHeight="false" outlineLevel="0" collapsed="false">
      <c r="A9" s="23" t="s">
        <v>32</v>
      </c>
      <c r="B9" s="24" t="s">
        <v>517</v>
      </c>
      <c r="C9" s="25" t="s">
        <v>34</v>
      </c>
      <c r="D9" s="24" t="s">
        <v>20</v>
      </c>
      <c r="E9" s="24" t="s">
        <v>35</v>
      </c>
      <c r="F9" s="26" t="n">
        <v>37043</v>
      </c>
      <c r="G9" s="7" t="n">
        <v>-300000</v>
      </c>
      <c r="H9" s="38" t="n">
        <v>3.14</v>
      </c>
      <c r="I9" s="11" t="n">
        <v>-0.75</v>
      </c>
      <c r="J9" s="1" t="n">
        <f aca="false">J8</f>
        <v>3.738</v>
      </c>
      <c r="K9" s="0" t="n">
        <f aca="false">ABS(G9)</f>
        <v>300000</v>
      </c>
      <c r="L9" s="0" t="str">
        <f aca="false">IF(G9&gt;0,"BUY","SELL")</f>
        <v>SELL</v>
      </c>
      <c r="M9" s="0" t="str">
        <f aca="false">IF(E9="C","CALL","PUT")</f>
        <v>PUT</v>
      </c>
      <c r="N9" s="0" t="str">
        <f aca="false">CONCATENATE(L9," - ",M9)</f>
        <v>SELL - PUT</v>
      </c>
      <c r="O9" s="0" t="n">
        <f aca="false">I9+J9</f>
        <v>2.988</v>
      </c>
      <c r="P9" s="9" t="n">
        <f aca="false">IF(N9="SELL - PUT",IF(H9-O9&gt;0,0,(H9-O9)*K9),IF(N9="BUY - CALL",IF(O9-H9&gt;0,0,(H9-O9)*K9),IF(N9="SELL - CALL",IF(O9-H9&gt;0,0,(O9-H9)*K9),IF(N9="BUY - PUT",IF(H9-O9&gt;0,0,(O9-H9)*K9)))))</f>
        <v>0</v>
      </c>
      <c r="Q9" s="10"/>
      <c r="R9" s="10"/>
    </row>
    <row r="10" customFormat="false" ht="12.75" hidden="false" customHeight="false" outlineLevel="0" collapsed="false">
      <c r="A10" s="23" t="s">
        <v>32</v>
      </c>
      <c r="B10" s="12" t="s">
        <v>543</v>
      </c>
      <c r="C10" s="25" t="s">
        <v>34</v>
      </c>
      <c r="D10" s="12" t="s">
        <v>20</v>
      </c>
      <c r="E10" s="12" t="s">
        <v>35</v>
      </c>
      <c r="F10" s="26" t="n">
        <v>37043</v>
      </c>
      <c r="G10" s="7" t="n">
        <v>-150000</v>
      </c>
      <c r="H10" s="38" t="n">
        <v>3.14</v>
      </c>
      <c r="I10" s="11" t="n">
        <v>-0.75</v>
      </c>
      <c r="J10" s="1" t="n">
        <f aca="false">J9</f>
        <v>3.738</v>
      </c>
      <c r="K10" s="0" t="n">
        <f aca="false">ABS(G10)</f>
        <v>150000</v>
      </c>
      <c r="L10" s="0" t="str">
        <f aca="false">IF(G10&gt;0,"BUY","SELL")</f>
        <v>SELL</v>
      </c>
      <c r="M10" s="0" t="str">
        <f aca="false">IF(E10="C","CALL","PUT")</f>
        <v>PUT</v>
      </c>
      <c r="N10" s="0" t="str">
        <f aca="false">CONCATENATE(L10," - ",M10)</f>
        <v>SELL - PUT</v>
      </c>
      <c r="O10" s="0" t="n">
        <f aca="false">I10+J10</f>
        <v>2.988</v>
      </c>
      <c r="P10" s="9" t="n">
        <f aca="false">IF(N10="SELL - PUT",IF(H10-O10&gt;0,0,(H10-O10)*K10),IF(N10="BUY - CALL",IF(O10-H10&gt;0,0,(H10-O10)*K10),IF(N10="SELL - CALL",IF(O10-H10&gt;0,0,(O10-H10)*K10),IF(N10="BUY - PUT",IF(H10-O10&gt;0,0,(O10-H10)*K10)))))</f>
        <v>0</v>
      </c>
      <c r="Q10" s="10"/>
      <c r="R10" s="10"/>
    </row>
    <row r="11" customFormat="false" ht="12.75" hidden="false" customHeight="false" outlineLevel="0" collapsed="false">
      <c r="A11" s="23" t="s">
        <v>32</v>
      </c>
      <c r="B11" s="12" t="s">
        <v>544</v>
      </c>
      <c r="C11" s="25" t="s">
        <v>34</v>
      </c>
      <c r="D11" s="12" t="s">
        <v>20</v>
      </c>
      <c r="E11" s="12" t="s">
        <v>35</v>
      </c>
      <c r="F11" s="26" t="n">
        <v>37043</v>
      </c>
      <c r="G11" s="7" t="n">
        <v>600000</v>
      </c>
      <c r="H11" s="38" t="n">
        <v>3.14</v>
      </c>
      <c r="I11" s="8" t="n">
        <v>-0.9</v>
      </c>
      <c r="J11" s="1" t="n">
        <f aca="false">J10</f>
        <v>3.738</v>
      </c>
      <c r="K11" s="0" t="n">
        <f aca="false">ABS(G11)</f>
        <v>600000</v>
      </c>
      <c r="L11" s="0" t="str">
        <f aca="false">IF(G11&gt;0,"BUY","SELL")</f>
        <v>BUY</v>
      </c>
      <c r="M11" s="0" t="str">
        <f aca="false">IF(E11="C","CALL","PUT")</f>
        <v>PUT</v>
      </c>
      <c r="N11" s="0" t="str">
        <f aca="false">CONCATENATE(L11," - ",M11)</f>
        <v>BUY - PUT</v>
      </c>
      <c r="O11" s="0" t="n">
        <f aca="false">I11+J11</f>
        <v>2.838</v>
      </c>
      <c r="P11" s="9" t="n">
        <f aca="false">IF(N11="SELL - PUT",IF(H11-O11&gt;0,0,(H11-O11)*K11),IF(N11="BUY - CALL",IF(O11-H11&gt;0,0,(H11-O11)*K11),IF(N11="SELL - CALL",IF(O11-H11&gt;0,0,(O11-H11)*K11),IF(N11="BUY - PUT",IF(H11-O11&gt;0,0,(O11-H11)*K11)))))</f>
        <v>0</v>
      </c>
      <c r="Q11" s="13"/>
      <c r="R11" s="18"/>
    </row>
    <row r="12" customFormat="false" ht="12.75" hidden="false" customHeight="false" outlineLevel="0" collapsed="false">
      <c r="A12" s="19" t="s">
        <v>411</v>
      </c>
      <c r="B12" s="0" t="s">
        <v>545</v>
      </c>
      <c r="C12" s="1" t="s">
        <v>34</v>
      </c>
      <c r="D12" s="0" t="s">
        <v>20</v>
      </c>
      <c r="E12" s="0" t="s">
        <v>35</v>
      </c>
      <c r="F12" s="2" t="n">
        <v>37043</v>
      </c>
      <c r="G12" s="7" t="n">
        <v>-300000</v>
      </c>
      <c r="H12" s="38" t="n">
        <v>3.14</v>
      </c>
      <c r="I12" s="11" t="n">
        <v>-1.25</v>
      </c>
      <c r="J12" s="1" t="n">
        <f aca="false">J11</f>
        <v>3.738</v>
      </c>
      <c r="K12" s="0" t="n">
        <f aca="false">ABS(G12)</f>
        <v>300000</v>
      </c>
      <c r="L12" s="0" t="str">
        <f aca="false">IF(G12&gt;0,"BUY","SELL")</f>
        <v>SELL</v>
      </c>
      <c r="M12" s="0" t="str">
        <f aca="false">IF(E12="C","CALL","PUT")</f>
        <v>PUT</v>
      </c>
      <c r="N12" s="0" t="str">
        <f aca="false">CONCATENATE(L12," - ",M12)</f>
        <v>SELL - PUT</v>
      </c>
      <c r="O12" s="0" t="n">
        <f aca="false">I12+J12</f>
        <v>2.488</v>
      </c>
      <c r="P12" s="9" t="n">
        <f aca="false">IF(N12="SELL - PUT",IF(H12-O12&gt;0,0,(H12-O12)*K12),IF(N12="BUY - CALL",IF(O12-H12&gt;0,0,(H12-O12)*K12),IF(N12="SELL - CALL",IF(O12-H12&gt;0,0,(O12-H12)*K12),IF(N12="BUY - PUT",IF(H12-O12&gt;0,0,(O12-H12)*K12)))))</f>
        <v>0</v>
      </c>
      <c r="Q12" s="10"/>
      <c r="R12" s="10"/>
    </row>
    <row r="13" customFormat="false" ht="12.75" hidden="false" customHeight="false" outlineLevel="0" collapsed="false">
      <c r="A13" s="23" t="s">
        <v>170</v>
      </c>
      <c r="B13" s="0" t="s">
        <v>417</v>
      </c>
      <c r="C13" s="1" t="s">
        <v>418</v>
      </c>
      <c r="D13" s="0" t="s">
        <v>20</v>
      </c>
      <c r="E13" s="0" t="s">
        <v>21</v>
      </c>
      <c r="F13" s="2" t="n">
        <v>37043</v>
      </c>
      <c r="G13" s="7" t="n">
        <v>600000</v>
      </c>
      <c r="H13" s="38" t="n">
        <v>3.6</v>
      </c>
      <c r="I13" s="11" t="n">
        <v>-0.08</v>
      </c>
      <c r="J13" s="1" t="n">
        <f aca="false">J12</f>
        <v>3.738</v>
      </c>
      <c r="K13" s="0" t="n">
        <f aca="false">ABS(G13)</f>
        <v>600000</v>
      </c>
      <c r="L13" s="0" t="str">
        <f aca="false">IF(G13&gt;0,"BUY","SELL")</f>
        <v>BUY</v>
      </c>
      <c r="M13" s="0" t="str">
        <f aca="false">IF(E13="C","CALL","PUT")</f>
        <v>CALL</v>
      </c>
      <c r="N13" s="0" t="str">
        <f aca="false">CONCATENATE(L13," - ",M13)</f>
        <v>BUY - CALL</v>
      </c>
      <c r="O13" s="0" t="n">
        <f aca="false">I13+J13</f>
        <v>3.658</v>
      </c>
      <c r="P13" s="9" t="n">
        <f aca="false">IF(N13="SELL - PUT",IF(H13-O13&gt;0,0,(H13-O13)*K13),IF(N13="BUY - CALL",IF(O13-H13&gt;0,0,(H13-O13)*K13),IF(N13="SELL - CALL",IF(O13-H13&gt;0,0,(O13-H13)*K13),IF(N13="BUY - PUT",IF(H13-O13&gt;0,0,(O13-H13)*K13)))))</f>
        <v>0</v>
      </c>
      <c r="Q13" s="10"/>
      <c r="R13" s="10"/>
    </row>
    <row r="14" customFormat="false" ht="12.75" hidden="false" customHeight="false" outlineLevel="0" collapsed="false">
      <c r="A14" s="0" t="s">
        <v>102</v>
      </c>
      <c r="B14" s="0" t="s">
        <v>419</v>
      </c>
      <c r="C14" s="1" t="s">
        <v>44</v>
      </c>
      <c r="D14" s="0" t="s">
        <v>20</v>
      </c>
      <c r="E14" s="0" t="s">
        <v>21</v>
      </c>
      <c r="F14" s="2" t="n">
        <v>37043</v>
      </c>
      <c r="G14" s="7" t="n">
        <v>600000</v>
      </c>
      <c r="H14" s="38" t="n">
        <v>3.65</v>
      </c>
      <c r="I14" s="11" t="n">
        <v>0.2</v>
      </c>
      <c r="J14" s="1" t="n">
        <f aca="false">J13</f>
        <v>3.738</v>
      </c>
      <c r="K14" s="0" t="n">
        <f aca="false">ABS(G14)</f>
        <v>600000</v>
      </c>
      <c r="L14" s="0" t="str">
        <f aca="false">IF(G14&gt;0,"BUY","SELL")</f>
        <v>BUY</v>
      </c>
      <c r="M14" s="0" t="str">
        <f aca="false">IF(E14="C","CALL","PUT")</f>
        <v>CALL</v>
      </c>
      <c r="N14" s="0" t="str">
        <f aca="false">CONCATENATE(L14," - ",M14)</f>
        <v>BUY - CALL</v>
      </c>
      <c r="O14" s="0" t="n">
        <f aca="false">I14+J14</f>
        <v>3.938</v>
      </c>
      <c r="P14" s="9" t="n">
        <f aca="false">IF(N14="SELL - PUT",IF(H14-O14&gt;0,0,(H14-O14)*K14),IF(N14="BUY - CALL",IF(O14-H14&gt;0,0,(H14-O14)*K14),IF(N14="SELL - CALL",IF(O14-H14&gt;0,0,(O14-H14)*K14),IF(N14="BUY - PUT",IF(H14-O14&gt;0,0,(O14-H14)*K14)))))</f>
        <v>0</v>
      </c>
      <c r="Q14" s="10"/>
      <c r="R14" s="10"/>
    </row>
    <row r="15" customFormat="false" ht="12.75" hidden="false" customHeight="false" outlineLevel="0" collapsed="false">
      <c r="A15" s="0" t="s">
        <v>236</v>
      </c>
      <c r="B15" s="0" t="s">
        <v>420</v>
      </c>
      <c r="C15" s="1" t="s">
        <v>65</v>
      </c>
      <c r="D15" s="0" t="s">
        <v>20</v>
      </c>
      <c r="E15" s="0" t="s">
        <v>35</v>
      </c>
      <c r="F15" s="2" t="n">
        <v>37043</v>
      </c>
      <c r="G15" s="7" t="n">
        <v>-1000000</v>
      </c>
      <c r="H15" s="38" t="n">
        <v>2.61</v>
      </c>
      <c r="I15" s="11" t="n">
        <v>-0.8</v>
      </c>
      <c r="J15" s="1" t="n">
        <f aca="false">J14</f>
        <v>3.738</v>
      </c>
      <c r="K15" s="0" t="n">
        <f aca="false">ABS(G15)</f>
        <v>1000000</v>
      </c>
      <c r="L15" s="0" t="str">
        <f aca="false">IF(G15&gt;0,"BUY","SELL")</f>
        <v>SELL</v>
      </c>
      <c r="M15" s="0" t="str">
        <f aca="false">IF(E15="C","CALL","PUT")</f>
        <v>PUT</v>
      </c>
      <c r="N15" s="0" t="str">
        <f aca="false">CONCATENATE(L15," - ",M15)</f>
        <v>SELL - PUT</v>
      </c>
      <c r="O15" s="0" t="n">
        <f aca="false">I15+J15</f>
        <v>2.938</v>
      </c>
      <c r="P15" s="9" t="n">
        <f aca="false">IF(N15="SELL - PUT",IF(H15-O15&gt;0,0,(H15-O15)*K15),IF(N15="BUY - CALL",IF(O15-H15&gt;0,0,(H15-O15)*K15),IF(N15="SELL - CALL",IF(O15-H15&gt;0,0,(O15-H15)*K15),IF(N15="BUY - PUT",IF(H15-O15&gt;0,0,(O15-H15)*K15)))))</f>
        <v>-328000</v>
      </c>
    </row>
    <row r="16" customFormat="false" ht="12.75" hidden="false" customHeight="false" outlineLevel="0" collapsed="false">
      <c r="A16" s="10" t="s">
        <v>68</v>
      </c>
      <c r="B16" s="0" t="s">
        <v>421</v>
      </c>
      <c r="C16" s="1" t="s">
        <v>65</v>
      </c>
      <c r="D16" s="0" t="s">
        <v>20</v>
      </c>
      <c r="E16" s="0" t="s">
        <v>21</v>
      </c>
      <c r="F16" s="2" t="n">
        <v>37043</v>
      </c>
      <c r="G16" s="7" t="n">
        <v>1200000</v>
      </c>
      <c r="H16" s="38" t="n">
        <v>2.61</v>
      </c>
      <c r="I16" s="11" t="n">
        <v>-0.5</v>
      </c>
      <c r="J16" s="1" t="n">
        <f aca="false">J15</f>
        <v>3.738</v>
      </c>
      <c r="K16" s="0" t="n">
        <f aca="false">ABS(G16)</f>
        <v>1200000</v>
      </c>
      <c r="L16" s="0" t="str">
        <f aca="false">IF(G16&gt;0,"BUY","SELL")</f>
        <v>BUY</v>
      </c>
      <c r="M16" s="0" t="str">
        <f aca="false">IF(E16="C","CALL","PUT")</f>
        <v>CALL</v>
      </c>
      <c r="N16" s="0" t="str">
        <f aca="false">CONCATENATE(L16," - ",M16)</f>
        <v>BUY - CALL</v>
      </c>
      <c r="O16" s="0" t="n">
        <f aca="false">I16+J16</f>
        <v>3.238</v>
      </c>
      <c r="P16" s="9" t="n">
        <f aca="false">IF(N16="SELL - PUT",IF(H16-O16&gt;0,0,(H16-O16)*K16),IF(N16="BUY - CALL",IF(O16-H16&gt;0,0,(H16-O16)*K16),IF(N16="SELL - CALL",IF(O16-H16&gt;0,0,(O16-H16)*K16),IF(N16="BUY - PUT",IF(H16-O16&gt;0,0,(O16-H16)*K16)))))</f>
        <v>0</v>
      </c>
    </row>
    <row r="17" customFormat="false" ht="12.75" hidden="false" customHeight="false" outlineLevel="0" collapsed="false">
      <c r="A17" s="19" t="s">
        <v>68</v>
      </c>
      <c r="B17" s="0" t="s">
        <v>422</v>
      </c>
      <c r="C17" s="1" t="s">
        <v>65</v>
      </c>
      <c r="D17" s="0" t="s">
        <v>20</v>
      </c>
      <c r="E17" s="0" t="s">
        <v>35</v>
      </c>
      <c r="F17" s="2" t="n">
        <v>37043</v>
      </c>
      <c r="G17" s="7" t="n">
        <v>-1200000</v>
      </c>
      <c r="H17" s="38" t="n">
        <v>2.61</v>
      </c>
      <c r="I17" s="11" t="n">
        <v>-1</v>
      </c>
      <c r="J17" s="1" t="n">
        <f aca="false">J16</f>
        <v>3.738</v>
      </c>
      <c r="K17" s="0" t="n">
        <f aca="false">ABS(G17)</f>
        <v>1200000</v>
      </c>
      <c r="L17" s="0" t="str">
        <f aca="false">IF(G17&gt;0,"BUY","SELL")</f>
        <v>SELL</v>
      </c>
      <c r="M17" s="0" t="str">
        <f aca="false">IF(E17="C","CALL","PUT")</f>
        <v>PUT</v>
      </c>
      <c r="N17" s="0" t="str">
        <f aca="false">CONCATENATE(L17," - ",M17)</f>
        <v>SELL - PUT</v>
      </c>
      <c r="O17" s="0" t="n">
        <f aca="false">I17+J17</f>
        <v>2.738</v>
      </c>
      <c r="P17" s="9" t="n">
        <f aca="false">IF(N17="SELL - PUT",IF(H17-O17&gt;0,0,(H17-O17)*K17),IF(N17="BUY - CALL",IF(O17-H17&gt;0,0,(H17-O17)*K17),IF(N17="SELL - CALL",IF(O17-H17&gt;0,0,(O17-H17)*K17),IF(N17="BUY - PUT",IF(H17-O17&gt;0,0,(O17-H17)*K17)))))</f>
        <v>-153600</v>
      </c>
    </row>
    <row r="18" customFormat="false" ht="12.75" hidden="false" customHeight="false" outlineLevel="0" collapsed="false">
      <c r="A18" s="0" t="s">
        <v>68</v>
      </c>
      <c r="B18" s="0" t="s">
        <v>423</v>
      </c>
      <c r="C18" s="1" t="s">
        <v>65</v>
      </c>
      <c r="D18" s="0" t="s">
        <v>20</v>
      </c>
      <c r="E18" s="0" t="s">
        <v>21</v>
      </c>
      <c r="F18" s="2" t="n">
        <v>37043</v>
      </c>
      <c r="G18" s="7" t="n">
        <v>900000</v>
      </c>
      <c r="H18" s="38" t="n">
        <v>2.61</v>
      </c>
      <c r="I18" s="11" t="n">
        <v>-0.5</v>
      </c>
      <c r="J18" s="1" t="n">
        <f aca="false">J17</f>
        <v>3.738</v>
      </c>
      <c r="K18" s="0" t="n">
        <f aca="false">ABS(G18)</f>
        <v>900000</v>
      </c>
      <c r="L18" s="0" t="str">
        <f aca="false">IF(G18&gt;0,"BUY","SELL")</f>
        <v>BUY</v>
      </c>
      <c r="M18" s="0" t="str">
        <f aca="false">IF(E18="C","CALL","PUT")</f>
        <v>CALL</v>
      </c>
      <c r="N18" s="0" t="str">
        <f aca="false">CONCATENATE(L18," - ",M18)</f>
        <v>BUY - CALL</v>
      </c>
      <c r="O18" s="0" t="n">
        <f aca="false">I18+J18</f>
        <v>3.238</v>
      </c>
      <c r="P18" s="9" t="n">
        <f aca="false">IF(N18="SELL - PUT",IF(H18-O18&gt;0,0,(H18-O18)*K18),IF(N18="BUY - CALL",IF(O18-H18&gt;0,0,(H18-O18)*K18),IF(N18="SELL - CALL",IF(O18-H18&gt;0,0,(O18-H18)*K18),IF(N18="BUY - PUT",IF(H18-O18&gt;0,0,(O18-H18)*K18)))))</f>
        <v>0</v>
      </c>
    </row>
    <row r="19" customFormat="false" ht="12.75" hidden="false" customHeight="false" outlineLevel="0" collapsed="false">
      <c r="A19" s="19" t="s">
        <v>68</v>
      </c>
      <c r="B19" s="0" t="s">
        <v>424</v>
      </c>
      <c r="C19" s="1" t="s">
        <v>65</v>
      </c>
      <c r="D19" s="0" t="s">
        <v>20</v>
      </c>
      <c r="E19" s="0" t="s">
        <v>35</v>
      </c>
      <c r="F19" s="2" t="n">
        <v>37043</v>
      </c>
      <c r="G19" s="7" t="n">
        <v>-900000</v>
      </c>
      <c r="H19" s="38" t="n">
        <v>2.61</v>
      </c>
      <c r="I19" s="11" t="n">
        <v>-1</v>
      </c>
      <c r="J19" s="1" t="n">
        <f aca="false">J18</f>
        <v>3.738</v>
      </c>
      <c r="K19" s="0" t="n">
        <f aca="false">ABS(G19)</f>
        <v>900000</v>
      </c>
      <c r="L19" s="0" t="str">
        <f aca="false">IF(G19&gt;0,"BUY","SELL")</f>
        <v>SELL</v>
      </c>
      <c r="M19" s="0" t="str">
        <f aca="false">IF(E19="C","CALL","PUT")</f>
        <v>PUT</v>
      </c>
      <c r="N19" s="0" t="str">
        <f aca="false">CONCATENATE(L19," - ",M19)</f>
        <v>SELL - PUT</v>
      </c>
      <c r="O19" s="0" t="n">
        <f aca="false">I19+J19</f>
        <v>2.738</v>
      </c>
      <c r="P19" s="9" t="n">
        <f aca="false">IF(N19="SELL - PUT",IF(H19-O19&gt;0,0,(H19-O19)*K19),IF(N19="BUY - CALL",IF(O19-H19&gt;0,0,(H19-O19)*K19),IF(N19="SELL - CALL",IF(O19-H19&gt;0,0,(O19-H19)*K19),IF(N19="BUY - PUT",IF(H19-O19&gt;0,0,(O19-H19)*K19)))))</f>
        <v>-115200</v>
      </c>
    </row>
    <row r="20" customFormat="false" ht="12.75" hidden="false" customHeight="false" outlineLevel="0" collapsed="false">
      <c r="A20" s="23" t="s">
        <v>68</v>
      </c>
      <c r="B20" s="0" t="s">
        <v>425</v>
      </c>
      <c r="C20" s="1" t="s">
        <v>65</v>
      </c>
      <c r="D20" s="0" t="s">
        <v>20</v>
      </c>
      <c r="E20" s="0" t="s">
        <v>21</v>
      </c>
      <c r="F20" s="2" t="n">
        <v>37043</v>
      </c>
      <c r="G20" s="7" t="n">
        <v>900000</v>
      </c>
      <c r="H20" s="38" t="n">
        <v>2.61</v>
      </c>
      <c r="I20" s="11" t="n">
        <v>-0.35</v>
      </c>
      <c r="J20" s="1" t="n">
        <f aca="false">J19</f>
        <v>3.738</v>
      </c>
      <c r="K20" s="0" t="n">
        <f aca="false">ABS(G20)</f>
        <v>900000</v>
      </c>
      <c r="L20" s="0" t="str">
        <f aca="false">IF(G20&gt;0,"BUY","SELL")</f>
        <v>BUY</v>
      </c>
      <c r="M20" s="0" t="str">
        <f aca="false">IF(E20="C","CALL","PUT")</f>
        <v>CALL</v>
      </c>
      <c r="N20" s="0" t="str">
        <f aca="false">CONCATENATE(L20," - ",M20)</f>
        <v>BUY - CALL</v>
      </c>
      <c r="O20" s="0" t="n">
        <f aca="false">I20+J20</f>
        <v>3.388</v>
      </c>
      <c r="P20" s="9" t="n">
        <f aca="false">IF(N20="SELL - PUT",IF(H20-O20&gt;0,0,(H20-O20)*K20),IF(N20="BUY - CALL",IF(O20-H20&gt;0,0,(H20-O20)*K20),IF(N20="SELL - CALL",IF(O20-H20&gt;0,0,(O20-H20)*K20),IF(N20="BUY - PUT",IF(H20-O20&gt;0,0,(O20-H20)*K20)))))</f>
        <v>0</v>
      </c>
    </row>
    <row r="21" customFormat="false" ht="12.75" hidden="false" customHeight="false" outlineLevel="0" collapsed="false">
      <c r="A21" s="0" t="s">
        <v>68</v>
      </c>
      <c r="B21" s="0" t="s">
        <v>426</v>
      </c>
      <c r="C21" s="1" t="s">
        <v>65</v>
      </c>
      <c r="D21" s="0" t="s">
        <v>20</v>
      </c>
      <c r="E21" s="0" t="s">
        <v>21</v>
      </c>
      <c r="F21" s="2" t="n">
        <v>37043</v>
      </c>
      <c r="G21" s="7" t="n">
        <v>-900000</v>
      </c>
      <c r="H21" s="38" t="n">
        <v>2.61</v>
      </c>
      <c r="I21" s="11" t="n">
        <v>-0.5</v>
      </c>
      <c r="J21" s="1" t="n">
        <f aca="false">J20</f>
        <v>3.738</v>
      </c>
      <c r="K21" s="0" t="n">
        <f aca="false">ABS(G21)</f>
        <v>900000</v>
      </c>
      <c r="L21" s="0" t="str">
        <f aca="false">IF(G21&gt;0,"BUY","SELL")</f>
        <v>SELL</v>
      </c>
      <c r="M21" s="0" t="str">
        <f aca="false">IF(E21="C","CALL","PUT")</f>
        <v>CALL</v>
      </c>
      <c r="N21" s="0" t="str">
        <f aca="false">CONCATENATE(L21," - ",M21)</f>
        <v>SELL - CALL</v>
      </c>
      <c r="O21" s="0" t="n">
        <f aca="false">I21+J21</f>
        <v>3.238</v>
      </c>
      <c r="P21" s="9" t="n">
        <f aca="false">IF(N21="SELL - PUT",IF(H21-O21&gt;0,0,(H21-O21)*K21),IF(N21="BUY - CALL",IF(O21-H21&gt;0,0,(H21-O21)*K21),IF(N21="SELL - CALL",IF(O21-H21&gt;0,0,(O21-H21)*K21),IF(N21="BUY - PUT",IF(H21-O21&gt;0,0,(O21-H21)*K21)))))</f>
        <v>0</v>
      </c>
    </row>
    <row r="22" customFormat="false" ht="12.75" hidden="false" customHeight="false" outlineLevel="0" collapsed="false">
      <c r="A22" s="23" t="s">
        <v>52</v>
      </c>
      <c r="B22" s="0" t="s">
        <v>427</v>
      </c>
      <c r="C22" s="1" t="s">
        <v>65</v>
      </c>
      <c r="D22" s="0" t="s">
        <v>20</v>
      </c>
      <c r="E22" s="0" t="s">
        <v>21</v>
      </c>
      <c r="F22" s="2" t="n">
        <v>37043</v>
      </c>
      <c r="G22" s="7" t="n">
        <v>-900000</v>
      </c>
      <c r="H22" s="38" t="n">
        <v>2.61</v>
      </c>
      <c r="I22" s="11" t="n">
        <v>-0.5</v>
      </c>
      <c r="J22" s="1" t="n">
        <f aca="false">J21</f>
        <v>3.738</v>
      </c>
      <c r="K22" s="0" t="n">
        <f aca="false">ABS(G22)</f>
        <v>900000</v>
      </c>
      <c r="L22" s="0" t="str">
        <f aca="false">IF(G22&gt;0,"BUY","SELL")</f>
        <v>SELL</v>
      </c>
      <c r="M22" s="0" t="str">
        <f aca="false">IF(E22="C","CALL","PUT")</f>
        <v>CALL</v>
      </c>
      <c r="N22" s="0" t="str">
        <f aca="false">CONCATENATE(L22," - ",M22)</f>
        <v>SELL - CALL</v>
      </c>
      <c r="O22" s="0" t="n">
        <f aca="false">I22+J22</f>
        <v>3.238</v>
      </c>
      <c r="P22" s="9" t="n">
        <f aca="false">IF(N22="SELL - PUT",IF(H22-O22&gt;0,0,(H22-O22)*K22),IF(N22="BUY - CALL",IF(O22-H22&gt;0,0,(H22-O22)*K22),IF(N22="SELL - CALL",IF(O22-H22&gt;0,0,(O22-H22)*K22),IF(N22="BUY - PUT",IF(H22-O22&gt;0,0,(O22-H22)*K22)))))</f>
        <v>0</v>
      </c>
    </row>
    <row r="23" customFormat="false" ht="12.75" hidden="false" customHeight="false" outlineLevel="0" collapsed="false">
      <c r="A23" s="23" t="s">
        <v>52</v>
      </c>
      <c r="B23" s="0" t="s">
        <v>428</v>
      </c>
      <c r="C23" s="1" t="s">
        <v>65</v>
      </c>
      <c r="D23" s="0" t="s">
        <v>20</v>
      </c>
      <c r="E23" s="0" t="s">
        <v>35</v>
      </c>
      <c r="F23" s="2" t="n">
        <v>37043</v>
      </c>
      <c r="G23" s="7" t="n">
        <v>900000</v>
      </c>
      <c r="H23" s="38" t="n">
        <v>2.61</v>
      </c>
      <c r="I23" s="11" t="n">
        <v>-1</v>
      </c>
      <c r="J23" s="1" t="n">
        <f aca="false">J22</f>
        <v>3.738</v>
      </c>
      <c r="K23" s="0" t="n">
        <f aca="false">ABS(G23)</f>
        <v>900000</v>
      </c>
      <c r="L23" s="0" t="str">
        <f aca="false">IF(G23&gt;0,"BUY","SELL")</f>
        <v>BUY</v>
      </c>
      <c r="M23" s="0" t="str">
        <f aca="false">IF(E23="C","CALL","PUT")</f>
        <v>PUT</v>
      </c>
      <c r="N23" s="0" t="str">
        <f aca="false">CONCATENATE(L23," - ",M23)</f>
        <v>BUY - PUT</v>
      </c>
      <c r="O23" s="0" t="n">
        <f aca="false">I23+J23</f>
        <v>2.738</v>
      </c>
      <c r="P23" s="9" t="n">
        <f aca="false">IF(N23="SELL - PUT",IF(H23-O23&gt;0,0,(H23-O23)*K23),IF(N23="BUY - CALL",IF(O23-H23&gt;0,0,(H23-O23)*K23),IF(N23="SELL - CALL",IF(O23-H23&gt;0,0,(O23-H23)*K23),IF(N23="BUY - PUT",IF(H23-O23&gt;0,0,(O23-H23)*K23)))))</f>
        <v>115200</v>
      </c>
    </row>
    <row r="24" customFormat="false" ht="12.75" hidden="false" customHeight="false" outlineLevel="0" collapsed="false">
      <c r="A24" s="19" t="s">
        <v>52</v>
      </c>
      <c r="B24" s="0" t="s">
        <v>429</v>
      </c>
      <c r="C24" s="1" t="s">
        <v>65</v>
      </c>
      <c r="D24" s="0" t="s">
        <v>20</v>
      </c>
      <c r="E24" s="0" t="s">
        <v>35</v>
      </c>
      <c r="F24" s="2" t="n">
        <v>37043</v>
      </c>
      <c r="G24" s="7" t="n">
        <v>900000</v>
      </c>
      <c r="H24" s="38" t="n">
        <v>2.61</v>
      </c>
      <c r="I24" s="11" t="n">
        <v>-1</v>
      </c>
      <c r="J24" s="1" t="n">
        <f aca="false">J23</f>
        <v>3.738</v>
      </c>
      <c r="K24" s="0" t="n">
        <f aca="false">ABS(G24)</f>
        <v>900000</v>
      </c>
      <c r="L24" s="0" t="str">
        <f aca="false">IF(G24&gt;0,"BUY","SELL")</f>
        <v>BUY</v>
      </c>
      <c r="M24" s="0" t="str">
        <f aca="false">IF(E24="C","CALL","PUT")</f>
        <v>PUT</v>
      </c>
      <c r="N24" s="0" t="str">
        <f aca="false">CONCATENATE(L24," - ",M24)</f>
        <v>BUY - PUT</v>
      </c>
      <c r="O24" s="0" t="n">
        <f aca="false">I24+J24</f>
        <v>2.738</v>
      </c>
      <c r="P24" s="9" t="n">
        <f aca="false">IF(N24="SELL - PUT",IF(H24-O24&gt;0,0,(H24-O24)*K24),IF(N24="BUY - CALL",IF(O24-H24&gt;0,0,(H24-O24)*K24),IF(N24="SELL - CALL",IF(O24-H24&gt;0,0,(O24-H24)*K24),IF(N24="BUY - PUT",IF(H24-O24&gt;0,0,(O24-H24)*K24)))))</f>
        <v>115200</v>
      </c>
    </row>
    <row r="25" customFormat="false" ht="12.75" hidden="false" customHeight="false" outlineLevel="0" collapsed="false">
      <c r="A25" s="19" t="s">
        <v>52</v>
      </c>
      <c r="B25" s="0" t="s">
        <v>430</v>
      </c>
      <c r="C25" s="1" t="s">
        <v>65</v>
      </c>
      <c r="D25" s="0" t="s">
        <v>20</v>
      </c>
      <c r="E25" s="0" t="s">
        <v>21</v>
      </c>
      <c r="F25" s="2" t="n">
        <v>37043</v>
      </c>
      <c r="G25" s="7" t="n">
        <v>-900000</v>
      </c>
      <c r="H25" s="38" t="n">
        <v>2.61</v>
      </c>
      <c r="I25" s="11" t="n">
        <v>-0.5</v>
      </c>
      <c r="J25" s="1" t="n">
        <f aca="false">J24</f>
        <v>3.738</v>
      </c>
      <c r="K25" s="0" t="n">
        <f aca="false">ABS(G25)</f>
        <v>900000</v>
      </c>
      <c r="L25" s="0" t="str">
        <f aca="false">IF(G25&gt;0,"BUY","SELL")</f>
        <v>SELL</v>
      </c>
      <c r="M25" s="0" t="str">
        <f aca="false">IF(E25="C","CALL","PUT")</f>
        <v>CALL</v>
      </c>
      <c r="N25" s="0" t="str">
        <f aca="false">CONCATENATE(L25," - ",M25)</f>
        <v>SELL - CALL</v>
      </c>
      <c r="O25" s="0" t="n">
        <f aca="false">I25+J25</f>
        <v>3.238</v>
      </c>
      <c r="P25" s="9" t="n">
        <f aca="false">IF(N25="SELL - PUT",IF(H25-O25&gt;0,0,(H25-O25)*K25),IF(N25="BUY - CALL",IF(O25-H25&gt;0,0,(H25-O25)*K25),IF(N25="SELL - CALL",IF(O25-H25&gt;0,0,(O25-H25)*K25),IF(N25="BUY - PUT",IF(H25-O25&gt;0,0,(O25-H25)*K25)))))</f>
        <v>0</v>
      </c>
    </row>
    <row r="26" customFormat="false" ht="12.75" hidden="false" customHeight="false" outlineLevel="0" collapsed="false">
      <c r="A26" s="0" t="s">
        <v>52</v>
      </c>
      <c r="B26" s="0" t="s">
        <v>431</v>
      </c>
      <c r="C26" s="1" t="s">
        <v>65</v>
      </c>
      <c r="D26" s="0" t="s">
        <v>20</v>
      </c>
      <c r="E26" s="0" t="s">
        <v>21</v>
      </c>
      <c r="F26" s="2" t="n">
        <v>37043</v>
      </c>
      <c r="G26" s="7" t="n">
        <v>450000</v>
      </c>
      <c r="H26" s="38" t="n">
        <v>2.61</v>
      </c>
      <c r="I26" s="11" t="n">
        <v>-0.6</v>
      </c>
      <c r="J26" s="1" t="n">
        <f aca="false">J25</f>
        <v>3.738</v>
      </c>
      <c r="K26" s="0" t="n">
        <f aca="false">ABS(G26)</f>
        <v>450000</v>
      </c>
      <c r="L26" s="0" t="str">
        <f aca="false">IF(G26&gt;0,"BUY","SELL")</f>
        <v>BUY</v>
      </c>
      <c r="M26" s="0" t="str">
        <f aca="false">IF(E26="C","CALL","PUT")</f>
        <v>CALL</v>
      </c>
      <c r="N26" s="0" t="str">
        <f aca="false">CONCATENATE(L26," - ",M26)</f>
        <v>BUY - CALL</v>
      </c>
      <c r="O26" s="0" t="n">
        <f aca="false">I26+J26</f>
        <v>3.138</v>
      </c>
      <c r="P26" s="9" t="n">
        <f aca="false">IF(N26="SELL - PUT",IF(H26-O26&gt;0,0,(H26-O26)*K26),IF(N26="BUY - CALL",IF(O26-H26&gt;0,0,(H26-O26)*K26),IF(N26="SELL - CALL",IF(O26-H26&gt;0,0,(O26-H26)*K26),IF(N26="BUY - PUT",IF(H26-O26&gt;0,0,(O26-H26)*K26)))))</f>
        <v>0</v>
      </c>
    </row>
    <row r="27" customFormat="false" ht="12.75" hidden="false" customHeight="false" outlineLevel="0" collapsed="false">
      <c r="A27" s="0" t="s">
        <v>52</v>
      </c>
      <c r="B27" s="0" t="s">
        <v>432</v>
      </c>
      <c r="C27" s="1" t="s">
        <v>65</v>
      </c>
      <c r="D27" s="0" t="s">
        <v>20</v>
      </c>
      <c r="E27" s="0" t="s">
        <v>21</v>
      </c>
      <c r="F27" s="2" t="n">
        <v>37043</v>
      </c>
      <c r="G27" s="7" t="n">
        <v>150000</v>
      </c>
      <c r="H27" s="38" t="n">
        <v>2.61</v>
      </c>
      <c r="I27" s="11" t="n">
        <v>-0.6</v>
      </c>
      <c r="J27" s="1" t="n">
        <f aca="false">J26</f>
        <v>3.738</v>
      </c>
      <c r="K27" s="0" t="n">
        <f aca="false">ABS(G27)</f>
        <v>150000</v>
      </c>
      <c r="L27" s="0" t="str">
        <f aca="false">IF(G27&gt;0,"BUY","SELL")</f>
        <v>BUY</v>
      </c>
      <c r="M27" s="0" t="str">
        <f aca="false">IF(E27="C","CALL","PUT")</f>
        <v>CALL</v>
      </c>
      <c r="N27" s="0" t="str">
        <f aca="false">CONCATENATE(L27," - ",M27)</f>
        <v>BUY - CALL</v>
      </c>
      <c r="O27" s="0" t="n">
        <f aca="false">I27+J27</f>
        <v>3.138</v>
      </c>
      <c r="P27" s="9" t="n">
        <f aca="false">IF(N27="SELL - PUT",IF(H27-O27&gt;0,0,(H27-O27)*K27),IF(N27="BUY - CALL",IF(O27-H27&gt;0,0,(H27-O27)*K27),IF(N27="SELL - CALL",IF(O27-H27&gt;0,0,(O27-H27)*K27),IF(N27="BUY - PUT",IF(H27-O27&gt;0,0,(O27-H27)*K27)))))</f>
        <v>0</v>
      </c>
    </row>
    <row r="28" customFormat="false" ht="12.75" hidden="false" customHeight="false" outlineLevel="0" collapsed="false">
      <c r="A28" s="0" t="s">
        <v>52</v>
      </c>
      <c r="B28" s="0" t="s">
        <v>433</v>
      </c>
      <c r="C28" s="1" t="s">
        <v>65</v>
      </c>
      <c r="D28" s="0" t="s">
        <v>20</v>
      </c>
      <c r="E28" s="0" t="s">
        <v>21</v>
      </c>
      <c r="F28" s="2" t="n">
        <v>37043</v>
      </c>
      <c r="G28" s="7" t="n">
        <v>-900000</v>
      </c>
      <c r="H28" s="38" t="n">
        <v>2.61</v>
      </c>
      <c r="I28" s="11" t="n">
        <v>-0.5</v>
      </c>
      <c r="J28" s="1" t="n">
        <f aca="false">J27</f>
        <v>3.738</v>
      </c>
      <c r="K28" s="0" t="n">
        <f aca="false">ABS(G28)</f>
        <v>900000</v>
      </c>
      <c r="L28" s="0" t="str">
        <f aca="false">IF(G28&gt;0,"BUY","SELL")</f>
        <v>SELL</v>
      </c>
      <c r="M28" s="0" t="str">
        <f aca="false">IF(E28="C","CALL","PUT")</f>
        <v>CALL</v>
      </c>
      <c r="N28" s="0" t="str">
        <f aca="false">CONCATENATE(L28," - ",M28)</f>
        <v>SELL - CALL</v>
      </c>
      <c r="O28" s="0" t="n">
        <f aca="false">I28+J28</f>
        <v>3.238</v>
      </c>
      <c r="P28" s="9" t="n">
        <f aca="false">IF(N28="SELL - PUT",IF(H28-O28&gt;0,0,(H28-O28)*K28),IF(N28="BUY - CALL",IF(O28-H28&gt;0,0,(H28-O28)*K28),IF(N28="SELL - CALL",IF(O28-H28&gt;0,0,(O28-H28)*K28),IF(N28="BUY - PUT",IF(H28-O28&gt;0,0,(O28-H28)*K28)))))</f>
        <v>0</v>
      </c>
    </row>
    <row r="29" customFormat="false" ht="12.75" hidden="false" customHeight="false" outlineLevel="0" collapsed="false">
      <c r="A29" s="0" t="s">
        <v>52</v>
      </c>
      <c r="B29" s="0" t="s">
        <v>434</v>
      </c>
      <c r="C29" s="1" t="s">
        <v>65</v>
      </c>
      <c r="D29" s="0" t="s">
        <v>20</v>
      </c>
      <c r="E29" s="0" t="s">
        <v>35</v>
      </c>
      <c r="F29" s="2" t="n">
        <v>37043</v>
      </c>
      <c r="G29" s="7" t="n">
        <v>900000</v>
      </c>
      <c r="H29" s="38" t="n">
        <v>2.61</v>
      </c>
      <c r="I29" s="11" t="n">
        <v>-1</v>
      </c>
      <c r="J29" s="1" t="n">
        <f aca="false">J28</f>
        <v>3.738</v>
      </c>
      <c r="K29" s="0" t="n">
        <f aca="false">ABS(G29)</f>
        <v>900000</v>
      </c>
      <c r="L29" s="0" t="str">
        <f aca="false">IF(G29&gt;0,"BUY","SELL")</f>
        <v>BUY</v>
      </c>
      <c r="M29" s="0" t="str">
        <f aca="false">IF(E29="C","CALL","PUT")</f>
        <v>PUT</v>
      </c>
      <c r="N29" s="0" t="str">
        <f aca="false">CONCATENATE(L29," - ",M29)</f>
        <v>BUY - PUT</v>
      </c>
      <c r="O29" s="0" t="n">
        <f aca="false">I29+J29</f>
        <v>2.738</v>
      </c>
      <c r="P29" s="9" t="n">
        <f aca="false">IF(N29="SELL - PUT",IF(H29-O29&gt;0,0,(H29-O29)*K29),IF(N29="BUY - CALL",IF(O29-H29&gt;0,0,(H29-O29)*K29),IF(N29="SELL - CALL",IF(O29-H29&gt;0,0,(O29-H29)*K29),IF(N29="BUY - PUT",IF(H29-O29&gt;0,0,(O29-H29)*K29)))))</f>
        <v>115200</v>
      </c>
    </row>
    <row r="30" customFormat="false" ht="12.75" hidden="false" customHeight="false" outlineLevel="0" collapsed="false">
      <c r="A30" s="10" t="s">
        <v>52</v>
      </c>
      <c r="B30" s="0" t="s">
        <v>435</v>
      </c>
      <c r="C30" s="1" t="s">
        <v>65</v>
      </c>
      <c r="D30" s="0" t="s">
        <v>20</v>
      </c>
      <c r="E30" s="0" t="s">
        <v>21</v>
      </c>
      <c r="F30" s="2" t="n">
        <v>37043</v>
      </c>
      <c r="G30" s="7" t="n">
        <v>-900000</v>
      </c>
      <c r="H30" s="38" t="n">
        <v>2.61</v>
      </c>
      <c r="I30" s="11" t="n">
        <v>-0.5</v>
      </c>
      <c r="J30" s="1" t="n">
        <f aca="false">J29</f>
        <v>3.738</v>
      </c>
      <c r="K30" s="0" t="n">
        <f aca="false">ABS(G30)</f>
        <v>900000</v>
      </c>
      <c r="L30" s="0" t="str">
        <f aca="false">IF(G30&gt;0,"BUY","SELL")</f>
        <v>SELL</v>
      </c>
      <c r="M30" s="0" t="str">
        <f aca="false">IF(E30="C","CALL","PUT")</f>
        <v>CALL</v>
      </c>
      <c r="N30" s="0" t="str">
        <f aca="false">CONCATENATE(L30," - ",M30)</f>
        <v>SELL - CALL</v>
      </c>
      <c r="O30" s="0" t="n">
        <f aca="false">I30+J30</f>
        <v>3.238</v>
      </c>
      <c r="P30" s="9" t="n">
        <f aca="false">IF(N30="SELL - PUT",IF(H30-O30&gt;0,0,(H30-O30)*K30),IF(N30="BUY - CALL",IF(O30-H30&gt;0,0,(H30-O30)*K30),IF(N30="SELL - CALL",IF(O30-H30&gt;0,0,(O30-H30)*K30),IF(N30="BUY - PUT",IF(H30-O30&gt;0,0,(O30-H30)*K30)))))</f>
        <v>0</v>
      </c>
    </row>
    <row r="31" customFormat="false" ht="12.75" hidden="false" customHeight="false" outlineLevel="0" collapsed="false">
      <c r="A31" s="0" t="s">
        <v>52</v>
      </c>
      <c r="B31" s="24" t="s">
        <v>436</v>
      </c>
      <c r="C31" s="25" t="s">
        <v>65</v>
      </c>
      <c r="D31" s="24" t="s">
        <v>20</v>
      </c>
      <c r="E31" s="24" t="s">
        <v>35</v>
      </c>
      <c r="F31" s="26" t="n">
        <v>37043</v>
      </c>
      <c r="G31" s="7" t="n">
        <v>900000</v>
      </c>
      <c r="H31" s="38" t="n">
        <v>2.61</v>
      </c>
      <c r="I31" s="36" t="n">
        <v>-1</v>
      </c>
      <c r="J31" s="1" t="n">
        <f aca="false">J30</f>
        <v>3.738</v>
      </c>
      <c r="K31" s="0" t="n">
        <f aca="false">ABS(G31)</f>
        <v>900000</v>
      </c>
      <c r="L31" s="0" t="str">
        <f aca="false">IF(G31&gt;0,"BUY","SELL")</f>
        <v>BUY</v>
      </c>
      <c r="M31" s="0" t="str">
        <f aca="false">IF(E31="C","CALL","PUT")</f>
        <v>PUT</v>
      </c>
      <c r="N31" s="0" t="str">
        <f aca="false">CONCATENATE(L31," - ",M31)</f>
        <v>BUY - PUT</v>
      </c>
      <c r="O31" s="0" t="n">
        <f aca="false">I31+J31</f>
        <v>2.738</v>
      </c>
      <c r="P31" s="9" t="n">
        <f aca="false">IF(N31="SELL - PUT",IF(H31-O31&gt;0,0,(H31-O31)*K31),IF(N31="BUY - CALL",IF(O31-H31&gt;0,0,(H31-O31)*K31),IF(N31="SELL - CALL",IF(O31-H31&gt;0,0,(O31-H31)*K31),IF(N31="BUY - PUT",IF(H31-O31&gt;0,0,(O31-H31)*K31)))))</f>
        <v>115200</v>
      </c>
    </row>
    <row r="32" customFormat="false" ht="12.75" hidden="false" customHeight="false" outlineLevel="0" collapsed="false">
      <c r="A32" s="10" t="s">
        <v>414</v>
      </c>
      <c r="B32" s="24" t="s">
        <v>440</v>
      </c>
      <c r="C32" s="25" t="s">
        <v>65</v>
      </c>
      <c r="D32" s="24" t="s">
        <v>20</v>
      </c>
      <c r="E32" s="24" t="s">
        <v>21</v>
      </c>
      <c r="F32" s="26" t="n">
        <v>37043</v>
      </c>
      <c r="G32" s="7" t="n">
        <v>300000</v>
      </c>
      <c r="H32" s="38" t="n">
        <v>2.61</v>
      </c>
      <c r="I32" s="36" t="n">
        <v>-0.7</v>
      </c>
      <c r="J32" s="1" t="n">
        <f aca="false">J31</f>
        <v>3.738</v>
      </c>
      <c r="K32" s="0" t="n">
        <f aca="false">ABS(G32)</f>
        <v>300000</v>
      </c>
      <c r="L32" s="0" t="str">
        <f aca="false">IF(G32&gt;0,"BUY","SELL")</f>
        <v>BUY</v>
      </c>
      <c r="M32" s="0" t="str">
        <f aca="false">IF(E32="C","CALL","PUT")</f>
        <v>CALL</v>
      </c>
      <c r="N32" s="0" t="str">
        <f aca="false">CONCATENATE(L32," - ",M32)</f>
        <v>BUY - CALL</v>
      </c>
      <c r="O32" s="0" t="n">
        <f aca="false">I32+J32</f>
        <v>3.038</v>
      </c>
      <c r="P32" s="9" t="n">
        <f aca="false">IF(N32="SELL - PUT",IF(H32-O32&gt;0,0,(H32-O32)*K32),IF(N32="BUY - CALL",IF(O32-H32&gt;0,0,(H32-O32)*K32),IF(N32="SELL - CALL",IF(O32-H32&gt;0,0,(O32-H32)*K32),IF(N32="BUY - PUT",IF(H32-O32&gt;0,0,(O32-H32)*K32)))))</f>
        <v>0</v>
      </c>
    </row>
    <row r="33" customFormat="false" ht="12.75" hidden="false" customHeight="false" outlineLevel="0" collapsed="false">
      <c r="A33" s="23" t="s">
        <v>52</v>
      </c>
      <c r="B33" s="24" t="s">
        <v>442</v>
      </c>
      <c r="C33" s="25" t="s">
        <v>65</v>
      </c>
      <c r="D33" s="24" t="s">
        <v>20</v>
      </c>
      <c r="E33" s="24" t="s">
        <v>35</v>
      </c>
      <c r="F33" s="26" t="n">
        <v>37043</v>
      </c>
      <c r="G33" s="7" t="n">
        <v>600000</v>
      </c>
      <c r="H33" s="38" t="n">
        <v>2.61</v>
      </c>
      <c r="I33" s="36" t="n">
        <v>-1.5</v>
      </c>
      <c r="J33" s="1" t="n">
        <f aca="false">J32</f>
        <v>3.738</v>
      </c>
      <c r="K33" s="0" t="n">
        <f aca="false">ABS(G33)</f>
        <v>600000</v>
      </c>
      <c r="L33" s="0" t="str">
        <f aca="false">IF(G33&gt;0,"BUY","SELL")</f>
        <v>BUY</v>
      </c>
      <c r="M33" s="0" t="str">
        <f aca="false">IF(E33="C","CALL","PUT")</f>
        <v>PUT</v>
      </c>
      <c r="N33" s="0" t="str">
        <f aca="false">CONCATENATE(L33," - ",M33)</f>
        <v>BUY - PUT</v>
      </c>
      <c r="O33" s="0" t="n">
        <f aca="false">I33+J33</f>
        <v>2.238</v>
      </c>
      <c r="P33" s="9" t="n">
        <f aca="false">IF(N33="SELL - PUT",IF(H33-O33&gt;0,0,(H33-O33)*K33),IF(N33="BUY - CALL",IF(O33-H33&gt;0,0,(H33-O33)*K33),IF(N33="SELL - CALL",IF(O33-H33&gt;0,0,(O33-H33)*K33),IF(N33="BUY - PUT",IF(H33-O33&gt;0,0,(O33-H33)*K33)))))</f>
        <v>0</v>
      </c>
    </row>
    <row r="34" customFormat="false" ht="12.75" hidden="false" customHeight="false" outlineLevel="0" collapsed="false">
      <c r="A34" s="23" t="s">
        <v>414</v>
      </c>
      <c r="B34" s="24" t="s">
        <v>443</v>
      </c>
      <c r="C34" s="25" t="s">
        <v>65</v>
      </c>
      <c r="D34" s="24" t="s">
        <v>20</v>
      </c>
      <c r="E34" s="24" t="s">
        <v>21</v>
      </c>
      <c r="F34" s="26" t="n">
        <v>37043</v>
      </c>
      <c r="G34" s="7" t="n">
        <v>300000</v>
      </c>
      <c r="H34" s="38" t="n">
        <v>2.61</v>
      </c>
      <c r="I34" s="8" t="n">
        <v>-0.7</v>
      </c>
      <c r="J34" s="1" t="n">
        <f aca="false">J33</f>
        <v>3.738</v>
      </c>
      <c r="K34" s="0" t="n">
        <f aca="false">ABS(G34)</f>
        <v>300000</v>
      </c>
      <c r="L34" s="0" t="str">
        <f aca="false">IF(G34&gt;0,"BUY","SELL")</f>
        <v>BUY</v>
      </c>
      <c r="M34" s="0" t="str">
        <f aca="false">IF(E34="C","CALL","PUT")</f>
        <v>CALL</v>
      </c>
      <c r="N34" s="0" t="str">
        <f aca="false">CONCATENATE(L34," - ",M34)</f>
        <v>BUY - CALL</v>
      </c>
      <c r="O34" s="0" t="n">
        <f aca="false">I34+J34</f>
        <v>3.038</v>
      </c>
      <c r="P34" s="9" t="n">
        <f aca="false">IF(N34="SELL - PUT",IF(H34-O34&gt;0,0,(H34-O34)*K34),IF(N34="BUY - CALL",IF(O34-H34&gt;0,0,(H34-O34)*K34),IF(N34="SELL - CALL",IF(O34-H34&gt;0,0,(O34-H34)*K34),IF(N34="BUY - PUT",IF(H34-O34&gt;0,0,(O34-H34)*K34)))))</f>
        <v>0</v>
      </c>
    </row>
    <row r="35" customFormat="false" ht="12.75" hidden="false" customHeight="false" outlineLevel="0" collapsed="false">
      <c r="A35" s="23" t="s">
        <v>414</v>
      </c>
      <c r="B35" s="24" t="s">
        <v>520</v>
      </c>
      <c r="C35" s="25" t="s">
        <v>65</v>
      </c>
      <c r="D35" s="24" t="s">
        <v>20</v>
      </c>
      <c r="E35" s="24" t="s">
        <v>21</v>
      </c>
      <c r="F35" s="26" t="n">
        <v>37043</v>
      </c>
      <c r="G35" s="7" t="n">
        <v>-900000</v>
      </c>
      <c r="H35" s="38" t="n">
        <v>2.61</v>
      </c>
      <c r="I35" s="1" t="n">
        <v>-0.75</v>
      </c>
      <c r="J35" s="1" t="n">
        <f aca="false">J34</f>
        <v>3.738</v>
      </c>
      <c r="K35" s="0" t="n">
        <f aca="false">ABS(G35)</f>
        <v>900000</v>
      </c>
      <c r="L35" s="0" t="str">
        <f aca="false">IF(G35&gt;0,"BUY","SELL")</f>
        <v>SELL</v>
      </c>
      <c r="M35" s="0" t="str">
        <f aca="false">IF(E35="C","CALL","PUT")</f>
        <v>CALL</v>
      </c>
      <c r="N35" s="0" t="str">
        <f aca="false">CONCATENATE(L35," - ",M35)</f>
        <v>SELL - CALL</v>
      </c>
      <c r="O35" s="0" t="n">
        <f aca="false">I35+J35</f>
        <v>2.988</v>
      </c>
      <c r="P35" s="9" t="n">
        <f aca="false">IF(N35="SELL - PUT",IF(H35-O35&gt;0,0,(H35-O35)*K35),IF(N35="BUY - CALL",IF(O35-H35&gt;0,0,(H35-O35)*K35),IF(N35="SELL - CALL",IF(O35-H35&gt;0,0,(O35-H35)*K35),IF(N35="BUY - PUT",IF(H35-O35&gt;0,0,(O35-H35)*K35)))))</f>
        <v>0</v>
      </c>
    </row>
    <row r="36" customFormat="false" ht="12.75" hidden="false" customHeight="false" outlineLevel="0" collapsed="false">
      <c r="A36" s="23" t="s">
        <v>414</v>
      </c>
      <c r="B36" s="24" t="s">
        <v>521</v>
      </c>
      <c r="C36" s="25" t="s">
        <v>65</v>
      </c>
      <c r="D36" s="24" t="s">
        <v>20</v>
      </c>
      <c r="E36" s="24" t="s">
        <v>21</v>
      </c>
      <c r="F36" s="26" t="n">
        <v>37043</v>
      </c>
      <c r="G36" s="7" t="n">
        <v>900000</v>
      </c>
      <c r="H36" s="38" t="n">
        <v>2.61</v>
      </c>
      <c r="I36" s="0" t="n">
        <v>-0.5</v>
      </c>
      <c r="J36" s="1" t="n">
        <f aca="false">J35</f>
        <v>3.738</v>
      </c>
      <c r="K36" s="0" t="n">
        <f aca="false">ABS(G36)</f>
        <v>900000</v>
      </c>
      <c r="L36" s="0" t="str">
        <f aca="false">IF(G36&gt;0,"BUY","SELL")</f>
        <v>BUY</v>
      </c>
      <c r="M36" s="0" t="str">
        <f aca="false">IF(E36="C","CALL","PUT")</f>
        <v>CALL</v>
      </c>
      <c r="N36" s="0" t="str">
        <f aca="false">CONCATENATE(L36," - ",M36)</f>
        <v>BUY - CALL</v>
      </c>
      <c r="O36" s="0" t="n">
        <f aca="false">I36+J36</f>
        <v>3.238</v>
      </c>
      <c r="P36" s="9" t="n">
        <f aca="false">IF(N36="SELL - PUT",IF(H36-O36&gt;0,0,(H36-O36)*K36),IF(N36="BUY - CALL",IF(O36-H36&gt;0,0,(H36-O36)*K36),IF(N36="SELL - CALL",IF(O36-H36&gt;0,0,(O36-H36)*K36),IF(N36="BUY - PUT",IF(H36-O36&gt;0,0,(O36-H36)*K36)))))</f>
        <v>0</v>
      </c>
    </row>
    <row r="37" customFormat="false" ht="12.75" hidden="false" customHeight="false" outlineLevel="0" collapsed="false">
      <c r="A37" s="23" t="s">
        <v>414</v>
      </c>
      <c r="B37" s="24" t="s">
        <v>522</v>
      </c>
      <c r="C37" s="25" t="s">
        <v>65</v>
      </c>
      <c r="D37" s="24" t="s">
        <v>20</v>
      </c>
      <c r="E37" s="24" t="s">
        <v>21</v>
      </c>
      <c r="F37" s="26" t="n">
        <v>37043</v>
      </c>
      <c r="G37" s="7" t="n">
        <v>-300000</v>
      </c>
      <c r="H37" s="38" t="n">
        <v>2.61</v>
      </c>
      <c r="I37" s="0" t="n">
        <v>-0.75</v>
      </c>
      <c r="J37" s="1" t="n">
        <f aca="false">J36</f>
        <v>3.738</v>
      </c>
      <c r="K37" s="0" t="n">
        <f aca="false">ABS(G37)</f>
        <v>300000</v>
      </c>
      <c r="L37" s="0" t="str">
        <f aca="false">IF(G37&gt;0,"BUY","SELL")</f>
        <v>SELL</v>
      </c>
      <c r="M37" s="0" t="str">
        <f aca="false">IF(E37="C","CALL","PUT")</f>
        <v>CALL</v>
      </c>
      <c r="N37" s="0" t="str">
        <f aca="false">CONCATENATE(L37," - ",M37)</f>
        <v>SELL - CALL</v>
      </c>
      <c r="O37" s="0" t="n">
        <f aca="false">I37+J37</f>
        <v>2.988</v>
      </c>
      <c r="P37" s="9" t="n">
        <f aca="false">IF(N37="SELL - PUT",IF(H37-O37&gt;0,0,(H37-O37)*K37),IF(N37="BUY - CALL",IF(O37-H37&gt;0,0,(H37-O37)*K37),IF(N37="SELL - CALL",IF(O37-H37&gt;0,0,(O37-H37)*K37),IF(N37="BUY - PUT",IF(H37-O37&gt;0,0,(O37-H37)*K37)))))</f>
        <v>0</v>
      </c>
    </row>
    <row r="38" customFormat="false" ht="12.75" hidden="false" customHeight="false" outlineLevel="0" collapsed="false">
      <c r="A38" s="23" t="s">
        <v>414</v>
      </c>
      <c r="B38" s="24" t="s">
        <v>523</v>
      </c>
      <c r="C38" s="25" t="s">
        <v>65</v>
      </c>
      <c r="D38" s="24" t="s">
        <v>20</v>
      </c>
      <c r="E38" s="24" t="s">
        <v>21</v>
      </c>
      <c r="F38" s="26" t="n">
        <v>37043</v>
      </c>
      <c r="G38" s="7" t="n">
        <v>300000</v>
      </c>
      <c r="H38" s="38" t="n">
        <v>2.61</v>
      </c>
      <c r="I38" s="0" t="n">
        <v>-0.5</v>
      </c>
      <c r="J38" s="1" t="n">
        <f aca="false">J37</f>
        <v>3.738</v>
      </c>
      <c r="K38" s="0" t="n">
        <f aca="false">ABS(G38)</f>
        <v>300000</v>
      </c>
      <c r="L38" s="0" t="str">
        <f aca="false">IF(G38&gt;0,"BUY","SELL")</f>
        <v>BUY</v>
      </c>
      <c r="M38" s="0" t="str">
        <f aca="false">IF(E38="C","CALL","PUT")</f>
        <v>CALL</v>
      </c>
      <c r="N38" s="0" t="str">
        <f aca="false">CONCATENATE(L38," - ",M38)</f>
        <v>BUY - CALL</v>
      </c>
      <c r="O38" s="0" t="n">
        <f aca="false">I38+J38</f>
        <v>3.238</v>
      </c>
      <c r="P38" s="9" t="n">
        <f aca="false">IF(N38="SELL - PUT",IF(H38-O38&gt;0,0,(H38-O38)*K38),IF(N38="BUY - CALL",IF(O38-H38&gt;0,0,(H38-O38)*K38),IF(N38="SELL - CALL",IF(O38-H38&gt;0,0,(O38-H38)*K38),IF(N38="BUY - PUT",IF(H38-O38&gt;0,0,(O38-H38)*K38)))))</f>
        <v>0</v>
      </c>
    </row>
    <row r="39" customFormat="false" ht="12.75" hidden="false" customHeight="false" outlineLevel="0" collapsed="false">
      <c r="A39" s="23" t="s">
        <v>411</v>
      </c>
      <c r="B39" s="39" t="s">
        <v>524</v>
      </c>
      <c r="C39" s="40" t="s">
        <v>65</v>
      </c>
      <c r="D39" s="39" t="s">
        <v>20</v>
      </c>
      <c r="E39" s="39" t="s">
        <v>21</v>
      </c>
      <c r="F39" s="41" t="n">
        <v>37043</v>
      </c>
      <c r="G39" s="42" t="n">
        <v>-300000</v>
      </c>
      <c r="H39" s="38" t="n">
        <v>2.61</v>
      </c>
      <c r="I39" s="0" t="n">
        <v>-0.3</v>
      </c>
      <c r="J39" s="1" t="n">
        <f aca="false">J38</f>
        <v>3.738</v>
      </c>
      <c r="K39" s="0" t="n">
        <f aca="false">ABS(G39)</f>
        <v>300000</v>
      </c>
      <c r="L39" s="0" t="str">
        <f aca="false">IF(G39&gt;0,"BUY","SELL")</f>
        <v>SELL</v>
      </c>
      <c r="M39" s="0" t="str">
        <f aca="false">IF(E39="C","CALL","PUT")</f>
        <v>CALL</v>
      </c>
      <c r="N39" s="0" t="str">
        <f aca="false">CONCATENATE(L39," - ",M39)</f>
        <v>SELL - CALL</v>
      </c>
      <c r="O39" s="0" t="n">
        <f aca="false">I39+J39</f>
        <v>3.438</v>
      </c>
      <c r="P39" s="9" t="n">
        <f aca="false">IF(N39="SELL - PUT",IF(H39-O39&gt;0,0,(H39-O39)*K39),IF(N39="BUY - CALL",IF(O39-H39&gt;0,0,(H39-O39)*K39),IF(N39="SELL - CALL",IF(O39-H39&gt;0,0,(O39-H39)*K39),IF(N39="BUY - PUT",IF(H39-O39&gt;0,0,(O39-H39)*K39)))))</f>
        <v>0</v>
      </c>
    </row>
    <row r="40" customFormat="false" ht="12.75" hidden="false" customHeight="false" outlineLevel="0" collapsed="false">
      <c r="A40" s="19" t="s">
        <v>414</v>
      </c>
      <c r="B40" s="24" t="s">
        <v>525</v>
      </c>
      <c r="C40" s="25" t="s">
        <v>65</v>
      </c>
      <c r="D40" s="24" t="s">
        <v>20</v>
      </c>
      <c r="E40" s="24" t="s">
        <v>21</v>
      </c>
      <c r="F40" s="26" t="n">
        <v>37043</v>
      </c>
      <c r="G40" s="7" t="n">
        <v>900000</v>
      </c>
      <c r="H40" s="38" t="n">
        <v>2.61</v>
      </c>
      <c r="I40" s="0" t="n">
        <v>-0.3</v>
      </c>
      <c r="J40" s="1" t="n">
        <f aca="false">J39</f>
        <v>3.738</v>
      </c>
      <c r="K40" s="0" t="n">
        <f aca="false">ABS(G40)</f>
        <v>900000</v>
      </c>
      <c r="L40" s="0" t="str">
        <f aca="false">IF(G40&gt;0,"BUY","SELL")</f>
        <v>BUY</v>
      </c>
      <c r="M40" s="0" t="str">
        <f aca="false">IF(E40="C","CALL","PUT")</f>
        <v>CALL</v>
      </c>
      <c r="N40" s="0" t="str">
        <f aca="false">CONCATENATE(L40," - ",M40)</f>
        <v>BUY - CALL</v>
      </c>
      <c r="O40" s="0" t="n">
        <f aca="false">I40+J40</f>
        <v>3.438</v>
      </c>
      <c r="P40" s="9" t="n">
        <f aca="false">IF(N40="SELL - PUT",IF(H40-O40&gt;0,0,(H40-O40)*K40),IF(N40="BUY - CALL",IF(O40-H40&gt;0,0,(H40-O40)*K40),IF(N40="SELL - CALL",IF(O40-H40&gt;0,0,(O40-H40)*K40),IF(N40="BUY - PUT",IF(H40-O40&gt;0,0,(O40-H40)*K40)))))</f>
        <v>0</v>
      </c>
    </row>
    <row r="41" customFormat="false" ht="12.75" hidden="false" customHeight="false" outlineLevel="0" collapsed="false">
      <c r="A41" s="19" t="s">
        <v>56</v>
      </c>
      <c r="B41" s="24" t="s">
        <v>526</v>
      </c>
      <c r="C41" s="25" t="s">
        <v>65</v>
      </c>
      <c r="D41" s="24" t="s">
        <v>20</v>
      </c>
      <c r="E41" s="24" t="s">
        <v>21</v>
      </c>
      <c r="F41" s="26" t="n">
        <v>37043</v>
      </c>
      <c r="G41" s="7" t="n">
        <v>300000</v>
      </c>
      <c r="H41" s="38" t="n">
        <v>2.61</v>
      </c>
      <c r="I41" s="8" t="n">
        <v>-0.7</v>
      </c>
      <c r="J41" s="1" t="n">
        <f aca="false">J40</f>
        <v>3.738</v>
      </c>
      <c r="K41" s="0" t="n">
        <f aca="false">ABS(G41)</f>
        <v>300000</v>
      </c>
      <c r="L41" s="0" t="str">
        <f aca="false">IF(G41&gt;0,"BUY","SELL")</f>
        <v>BUY</v>
      </c>
      <c r="M41" s="0" t="str">
        <f aca="false">IF(E41="C","CALL","PUT")</f>
        <v>CALL</v>
      </c>
      <c r="N41" s="0" t="str">
        <f aca="false">CONCATENATE(L41," - ",M41)</f>
        <v>BUY - CALL</v>
      </c>
      <c r="O41" s="0" t="n">
        <f aca="false">I41+J41</f>
        <v>3.038</v>
      </c>
      <c r="P41" s="9" t="n">
        <f aca="false">IF(N41="SELL - PUT",IF(H41-O41&gt;0,0,(H41-O41)*K41),IF(N41="BUY - CALL",IF(O41-H41&gt;0,0,(H41-O41)*K41),IF(N41="SELL - CALL",IF(O41-H41&gt;0,0,(O41-H41)*K41),IF(N41="BUY - PUT",IF(H41-O41&gt;0,0,(O41-H41)*K41)))))</f>
        <v>0</v>
      </c>
    </row>
    <row r="42" customFormat="false" ht="12.75" hidden="false" customHeight="false" outlineLevel="0" collapsed="false">
      <c r="A42" s="19" t="s">
        <v>63</v>
      </c>
      <c r="B42" s="24" t="s">
        <v>527</v>
      </c>
      <c r="C42" s="25" t="s">
        <v>65</v>
      </c>
      <c r="D42" s="24" t="s">
        <v>20</v>
      </c>
      <c r="E42" s="24" t="s">
        <v>35</v>
      </c>
      <c r="F42" s="26" t="n">
        <v>37043</v>
      </c>
      <c r="G42" s="7" t="n">
        <v>600000</v>
      </c>
      <c r="H42" s="38" t="n">
        <v>2.61</v>
      </c>
      <c r="I42" s="8" t="n">
        <v>-1.5</v>
      </c>
      <c r="J42" s="1" t="n">
        <f aca="false">J41</f>
        <v>3.738</v>
      </c>
      <c r="K42" s="0" t="n">
        <f aca="false">ABS(G42)</f>
        <v>600000</v>
      </c>
      <c r="L42" s="0" t="str">
        <f aca="false">IF(G42&gt;0,"BUY","SELL")</f>
        <v>BUY</v>
      </c>
      <c r="M42" s="0" t="str">
        <f aca="false">IF(E42="C","CALL","PUT")</f>
        <v>PUT</v>
      </c>
      <c r="N42" s="0" t="str">
        <f aca="false">CONCATENATE(L42," - ",M42)</f>
        <v>BUY - PUT</v>
      </c>
      <c r="O42" s="0" t="n">
        <f aca="false">I42+J42</f>
        <v>2.238</v>
      </c>
      <c r="P42" s="9" t="n">
        <f aca="false">IF(N42="SELL - PUT",IF(H42-O42&gt;0,0,(H42-O42)*K42),IF(N42="BUY - CALL",IF(O42-H42&gt;0,0,(H42-O42)*K42),IF(N42="SELL - CALL",IF(O42-H42&gt;0,0,(O42-H42)*K42),IF(N42="BUY - PUT",IF(H42-O42&gt;0,0,(O42-H42)*K42)))))</f>
        <v>0</v>
      </c>
    </row>
    <row r="43" customFormat="false" ht="12.75" hidden="false" customHeight="false" outlineLevel="0" collapsed="false">
      <c r="A43" s="0" t="s">
        <v>63</v>
      </c>
      <c r="B43" s="24" t="s">
        <v>528</v>
      </c>
      <c r="C43" s="25" t="s">
        <v>65</v>
      </c>
      <c r="D43" s="24" t="s">
        <v>20</v>
      </c>
      <c r="E43" s="24" t="s">
        <v>35</v>
      </c>
      <c r="F43" s="26" t="n">
        <v>37043</v>
      </c>
      <c r="G43" s="7" t="n">
        <v>300000</v>
      </c>
      <c r="H43" s="38" t="n">
        <v>2.61</v>
      </c>
      <c r="I43" s="8" t="n">
        <v>-1.5</v>
      </c>
      <c r="J43" s="1" t="n">
        <f aca="false">J42</f>
        <v>3.738</v>
      </c>
      <c r="K43" s="0" t="n">
        <f aca="false">ABS(G43)</f>
        <v>300000</v>
      </c>
      <c r="L43" s="0" t="str">
        <f aca="false">IF(G43&gt;0,"BUY","SELL")</f>
        <v>BUY</v>
      </c>
      <c r="M43" s="0" t="str">
        <f aca="false">IF(E43="C","CALL","PUT")</f>
        <v>PUT</v>
      </c>
      <c r="N43" s="0" t="str">
        <f aca="false">CONCATENATE(L43," - ",M43)</f>
        <v>BUY - PUT</v>
      </c>
      <c r="O43" s="0" t="n">
        <f aca="false">I43+J43</f>
        <v>2.238</v>
      </c>
      <c r="P43" s="9" t="n">
        <f aca="false">IF(N43="SELL - PUT",IF(H43-O43&gt;0,0,(H43-O43)*K43),IF(N43="BUY - CALL",IF(O43-H43&gt;0,0,(H43-O43)*K43),IF(N43="SELL - CALL",IF(O43-H43&gt;0,0,(O43-H43)*K43),IF(N43="BUY - PUT",IF(H43-O43&gt;0,0,(O43-H43)*K43)))))</f>
        <v>0</v>
      </c>
    </row>
    <row r="44" customFormat="false" ht="12.75" hidden="false" customHeight="false" outlineLevel="0" collapsed="false">
      <c r="A44" s="0" t="s">
        <v>63</v>
      </c>
      <c r="B44" s="12" t="s">
        <v>529</v>
      </c>
      <c r="C44" s="25" t="s">
        <v>65</v>
      </c>
      <c r="D44" s="12" t="s">
        <v>20</v>
      </c>
      <c r="E44" s="12" t="s">
        <v>35</v>
      </c>
      <c r="F44" s="26" t="n">
        <v>37043</v>
      </c>
      <c r="G44" s="7" t="n">
        <v>600000</v>
      </c>
      <c r="H44" s="38" t="n">
        <v>2.61</v>
      </c>
      <c r="I44" s="8" t="n">
        <v>-1.5</v>
      </c>
      <c r="J44" s="1" t="n">
        <f aca="false">J43</f>
        <v>3.738</v>
      </c>
      <c r="K44" s="0" t="n">
        <f aca="false">ABS(G44)</f>
        <v>600000</v>
      </c>
      <c r="L44" s="0" t="str">
        <f aca="false">IF(G44&gt;0,"BUY","SELL")</f>
        <v>BUY</v>
      </c>
      <c r="M44" s="0" t="str">
        <f aca="false">IF(E44="C","CALL","PUT")</f>
        <v>PUT</v>
      </c>
      <c r="N44" s="0" t="str">
        <f aca="false">CONCATENATE(L44," - ",M44)</f>
        <v>BUY - PUT</v>
      </c>
      <c r="O44" s="0" t="n">
        <f aca="false">I44+J44</f>
        <v>2.238</v>
      </c>
      <c r="P44" s="9" t="n">
        <f aca="false">IF(N44="SELL - PUT",IF(H44-O44&gt;0,0,(H44-O44)*K44),IF(N44="BUY - CALL",IF(O44-H44&gt;0,0,(H44-O44)*K44),IF(N44="SELL - CALL",IF(O44-H44&gt;0,0,(O44-H44)*K44),IF(N44="BUY - PUT",IF(H44-O44&gt;0,0,(O44-H44)*K44)))))</f>
        <v>0</v>
      </c>
    </row>
    <row r="45" customFormat="false" ht="12.75" hidden="false" customHeight="false" outlineLevel="0" collapsed="false">
      <c r="A45" s="23" t="s">
        <v>411</v>
      </c>
      <c r="B45" s="24" t="s">
        <v>546</v>
      </c>
      <c r="C45" s="25" t="s">
        <v>65</v>
      </c>
      <c r="D45" s="24" t="s">
        <v>20</v>
      </c>
      <c r="E45" s="24" t="s">
        <v>21</v>
      </c>
      <c r="F45" s="26" t="n">
        <v>37043</v>
      </c>
      <c r="G45" s="7" t="n">
        <v>300000</v>
      </c>
      <c r="H45" s="38" t="n">
        <v>2.61</v>
      </c>
      <c r="I45" s="8" t="n">
        <v>-0.95</v>
      </c>
      <c r="J45" s="1" t="n">
        <f aca="false">J44</f>
        <v>3.738</v>
      </c>
      <c r="K45" s="0" t="n">
        <f aca="false">ABS(G45)</f>
        <v>300000</v>
      </c>
      <c r="L45" s="0" t="str">
        <f aca="false">IF(G45&gt;0,"BUY","SELL")</f>
        <v>BUY</v>
      </c>
      <c r="M45" s="0" t="str">
        <f aca="false">IF(E45="C","CALL","PUT")</f>
        <v>CALL</v>
      </c>
      <c r="N45" s="0" t="str">
        <f aca="false">CONCATENATE(L45," - ",M45)</f>
        <v>BUY - CALL</v>
      </c>
      <c r="O45" s="0" t="n">
        <f aca="false">I45+J45</f>
        <v>2.788</v>
      </c>
      <c r="P45" s="9" t="n">
        <f aca="false">IF(N45="SELL - PUT",IF(H45-O45&gt;0,0,(H45-O45)*K45),IF(N45="BUY - CALL",IF(O45-H45&gt;0,0,(H45-O45)*K45),IF(N45="SELL - CALL",IF(O45-H45&gt;0,0,(O45-H45)*K45),IF(N45="BUY - PUT",IF(H45-O45&gt;0,0,(O45-H45)*K45)))))</f>
        <v>0</v>
      </c>
    </row>
    <row r="46" customFormat="false" ht="12.75" hidden="false" customHeight="false" outlineLevel="0" collapsed="false">
      <c r="A46" s="23" t="s">
        <v>63</v>
      </c>
      <c r="B46" s="39" t="s">
        <v>547</v>
      </c>
      <c r="C46" s="40" t="s">
        <v>65</v>
      </c>
      <c r="D46" s="39" t="s">
        <v>20</v>
      </c>
      <c r="E46" s="39" t="s">
        <v>35</v>
      </c>
      <c r="F46" s="41" t="n">
        <v>37043</v>
      </c>
      <c r="G46" s="42" t="n">
        <v>450000</v>
      </c>
      <c r="H46" s="38" t="n">
        <v>2.61</v>
      </c>
      <c r="I46" s="8" t="n">
        <v>-1.2</v>
      </c>
      <c r="J46" s="1" t="n">
        <f aca="false">J45</f>
        <v>3.738</v>
      </c>
      <c r="K46" s="0" t="n">
        <f aca="false">ABS(G46)</f>
        <v>450000</v>
      </c>
      <c r="L46" s="0" t="str">
        <f aca="false">IF(G46&gt;0,"BUY","SELL")</f>
        <v>BUY</v>
      </c>
      <c r="M46" s="0" t="str">
        <f aca="false">IF(E46="C","CALL","PUT")</f>
        <v>PUT</v>
      </c>
      <c r="N46" s="0" t="str">
        <f aca="false">CONCATENATE(L46," - ",M46)</f>
        <v>BUY - PUT</v>
      </c>
      <c r="O46" s="0" t="n">
        <f aca="false">I46+J46</f>
        <v>2.538</v>
      </c>
      <c r="P46" s="9" t="n">
        <f aca="false">IF(N46="SELL - PUT",IF(H46-O46&gt;0,0,(H46-O46)*K46),IF(N46="BUY - CALL",IF(O46-H46&gt;0,0,(H46-O46)*K46),IF(N46="SELL - CALL",IF(O46-H46&gt;0,0,(O46-H46)*K46),IF(N46="BUY - PUT",IF(H46-O46&gt;0,0,(O46-H46)*K46)))))</f>
        <v>0</v>
      </c>
    </row>
    <row r="47" customFormat="false" ht="12.75" hidden="false" customHeight="false" outlineLevel="0" collapsed="false">
      <c r="A47" s="23" t="s">
        <v>414</v>
      </c>
      <c r="B47" s="0" t="s">
        <v>548</v>
      </c>
      <c r="C47" s="1" t="s">
        <v>65</v>
      </c>
      <c r="D47" s="0" t="s">
        <v>20</v>
      </c>
      <c r="E47" s="0" t="s">
        <v>21</v>
      </c>
      <c r="F47" s="2" t="n">
        <v>37043</v>
      </c>
      <c r="G47" s="7" t="n">
        <v>-1200000</v>
      </c>
      <c r="H47" s="38" t="n">
        <v>2.61</v>
      </c>
      <c r="I47" s="8" t="n">
        <v>-0.5</v>
      </c>
      <c r="J47" s="1" t="n">
        <f aca="false">J46</f>
        <v>3.738</v>
      </c>
      <c r="K47" s="0" t="n">
        <f aca="false">ABS(G47)</f>
        <v>1200000</v>
      </c>
      <c r="L47" s="0" t="str">
        <f aca="false">IF(G47&gt;0,"BUY","SELL")</f>
        <v>SELL</v>
      </c>
      <c r="M47" s="0" t="str">
        <f aca="false">IF(E47="C","CALL","PUT")</f>
        <v>CALL</v>
      </c>
      <c r="N47" s="0" t="str">
        <f aca="false">CONCATENATE(L47," - ",M47)</f>
        <v>SELL - CALL</v>
      </c>
      <c r="O47" s="0" t="n">
        <f aca="false">I47+J47</f>
        <v>3.238</v>
      </c>
      <c r="P47" s="9" t="n">
        <f aca="false">IF(N47="SELL - PUT",IF(H47-O47&gt;0,0,(H47-O47)*K47),IF(N47="BUY - CALL",IF(O47-H47&gt;0,0,(H47-O47)*K47),IF(N47="SELL - CALL",IF(O47-H47&gt;0,0,(O47-H47)*K47),IF(N47="BUY - PUT",IF(H47-O47&gt;0,0,(O47-H47)*K47)))))</f>
        <v>0</v>
      </c>
    </row>
    <row r="48" customFormat="false" ht="12.75" hidden="false" customHeight="false" outlineLevel="0" collapsed="false">
      <c r="A48" s="23" t="s">
        <v>102</v>
      </c>
      <c r="B48" s="43" t="s">
        <v>549</v>
      </c>
      <c r="C48" s="1" t="s">
        <v>65</v>
      </c>
      <c r="D48" s="1" t="s">
        <v>20</v>
      </c>
      <c r="E48" s="2" t="s">
        <v>35</v>
      </c>
      <c r="F48" s="2" t="n">
        <v>37043</v>
      </c>
      <c r="G48" s="7" t="n">
        <v>-1000000</v>
      </c>
      <c r="H48" s="38" t="n">
        <v>2.61</v>
      </c>
      <c r="I48" s="8" t="n">
        <v>-1</v>
      </c>
      <c r="J48" s="1" t="n">
        <f aca="false">J47</f>
        <v>3.738</v>
      </c>
      <c r="K48" s="0" t="n">
        <f aca="false">ABS(G48)</f>
        <v>1000000</v>
      </c>
      <c r="L48" s="0" t="str">
        <f aca="false">IF(G48&gt;0,"BUY","SELL")</f>
        <v>SELL</v>
      </c>
      <c r="M48" s="0" t="str">
        <f aca="false">IF(E48="C","CALL","PUT")</f>
        <v>PUT</v>
      </c>
      <c r="N48" s="0" t="str">
        <f aca="false">CONCATENATE(L48," - ",M48)</f>
        <v>SELL - PUT</v>
      </c>
      <c r="O48" s="0" t="n">
        <f aca="false">I48+J48</f>
        <v>2.738</v>
      </c>
      <c r="P48" s="9" t="n">
        <f aca="false">IF(N48="SELL - PUT",IF(H48-O48&gt;0,0,(H48-O48)*K48),IF(N48="BUY - CALL",IF(O48-H48&gt;0,0,(H48-O48)*K48),IF(N48="SELL - CALL",IF(O48-H48&gt;0,0,(O48-H48)*K48),IF(N48="BUY - PUT",IF(H48-O48&gt;0,0,(O48-H48)*K48)))))</f>
        <v>-128000</v>
      </c>
    </row>
    <row r="49" customFormat="false" ht="12.75" hidden="false" customHeight="false" outlineLevel="0" collapsed="false">
      <c r="A49" s="23" t="s">
        <v>316</v>
      </c>
      <c r="B49" s="0" t="s">
        <v>550</v>
      </c>
      <c r="C49" s="1" t="s">
        <v>65</v>
      </c>
      <c r="D49" s="0" t="s">
        <v>20</v>
      </c>
      <c r="E49" s="0" t="s">
        <v>35</v>
      </c>
      <c r="F49" s="2" t="n">
        <v>37043</v>
      </c>
      <c r="G49" s="7" t="n">
        <v>-500000</v>
      </c>
      <c r="H49" s="38" t="n">
        <v>2.61</v>
      </c>
      <c r="I49" s="8" t="n">
        <v>-1.75</v>
      </c>
      <c r="J49" s="1" t="n">
        <f aca="false">J48</f>
        <v>3.738</v>
      </c>
      <c r="K49" s="0" t="n">
        <f aca="false">ABS(G49)</f>
        <v>500000</v>
      </c>
      <c r="L49" s="0" t="str">
        <f aca="false">IF(G49&gt;0,"BUY","SELL")</f>
        <v>SELL</v>
      </c>
      <c r="M49" s="0" t="str">
        <f aca="false">IF(E49="C","CALL","PUT")</f>
        <v>PUT</v>
      </c>
      <c r="N49" s="0" t="str">
        <f aca="false">CONCATENATE(L49," - ",M49)</f>
        <v>SELL - PUT</v>
      </c>
      <c r="O49" s="0" t="n">
        <f aca="false">I49+J49</f>
        <v>1.988</v>
      </c>
      <c r="P49" s="9" t="n">
        <f aca="false">IF(N49="SELL - PUT",IF(H49-O49&gt;0,0,(H49-O49)*K49),IF(N49="BUY - CALL",IF(O49-H49&gt;0,0,(H49-O49)*K49),IF(N49="SELL - CALL",IF(O49-H49&gt;0,0,(O49-H49)*K49),IF(N49="BUY - PUT",IF(H49-O49&gt;0,0,(O49-H49)*K49)))))</f>
        <v>0</v>
      </c>
    </row>
    <row r="50" customFormat="false" ht="12.75" hidden="false" customHeight="false" outlineLevel="0" collapsed="false">
      <c r="A50" s="19" t="s">
        <v>316</v>
      </c>
      <c r="B50" s="0" t="s">
        <v>551</v>
      </c>
      <c r="C50" s="1" t="s">
        <v>65</v>
      </c>
      <c r="D50" s="0" t="s">
        <v>20</v>
      </c>
      <c r="E50" s="0" t="s">
        <v>21</v>
      </c>
      <c r="F50" s="2" t="n">
        <v>37043</v>
      </c>
      <c r="G50" s="7" t="n">
        <v>500000</v>
      </c>
      <c r="H50" s="38" t="n">
        <v>2.61</v>
      </c>
      <c r="I50" s="11" t="n">
        <v>-1</v>
      </c>
      <c r="J50" s="1" t="n">
        <f aca="false">J49</f>
        <v>3.738</v>
      </c>
      <c r="K50" s="0" t="n">
        <f aca="false">ABS(G50)</f>
        <v>500000</v>
      </c>
      <c r="L50" s="0" t="str">
        <f aca="false">IF(G50&gt;0,"BUY","SELL")</f>
        <v>BUY</v>
      </c>
      <c r="M50" s="0" t="str">
        <f aca="false">IF(E50="C","CALL","PUT")</f>
        <v>CALL</v>
      </c>
      <c r="N50" s="0" t="str">
        <f aca="false">CONCATENATE(L50," - ",M50)</f>
        <v>BUY - CALL</v>
      </c>
      <c r="O50" s="0" t="n">
        <f aca="false">I50+J50</f>
        <v>2.738</v>
      </c>
      <c r="P50" s="9" t="n">
        <f aca="false">IF(N50="SELL - PUT",IF(H50-O50&gt;0,0,(H50-O50)*K50),IF(N50="BUY - CALL",IF(O50-H50&gt;0,0,(H50-O50)*K50),IF(N50="SELL - CALL",IF(O50-H50&gt;0,0,(O50-H50)*K50),IF(N50="BUY - PUT",IF(H50-O50&gt;0,0,(O50-H50)*K50)))))</f>
        <v>0</v>
      </c>
    </row>
    <row r="51" customFormat="false" ht="12.75" hidden="false" customHeight="false" outlineLevel="0" collapsed="false">
      <c r="A51" s="0" t="s">
        <v>316</v>
      </c>
      <c r="B51" s="0" t="s">
        <v>552</v>
      </c>
      <c r="C51" s="1" t="s">
        <v>65</v>
      </c>
      <c r="D51" s="0" t="s">
        <v>20</v>
      </c>
      <c r="E51" s="0" t="s">
        <v>35</v>
      </c>
      <c r="F51" s="2" t="n">
        <v>37043</v>
      </c>
      <c r="G51" s="7" t="n">
        <v>-1000000</v>
      </c>
      <c r="H51" s="38" t="n">
        <v>2.61</v>
      </c>
      <c r="I51" s="11" t="n">
        <v>-1.75</v>
      </c>
      <c r="J51" s="1" t="n">
        <f aca="false">J50</f>
        <v>3.738</v>
      </c>
      <c r="K51" s="0" t="n">
        <f aca="false">ABS(G51)</f>
        <v>1000000</v>
      </c>
      <c r="L51" s="0" t="str">
        <f aca="false">IF(G51&gt;0,"BUY","SELL")</f>
        <v>SELL</v>
      </c>
      <c r="M51" s="0" t="str">
        <f aca="false">IF(E51="C","CALL","PUT")</f>
        <v>PUT</v>
      </c>
      <c r="N51" s="0" t="str">
        <f aca="false">CONCATENATE(L51," - ",M51)</f>
        <v>SELL - PUT</v>
      </c>
      <c r="O51" s="0" t="n">
        <f aca="false">I51+J51</f>
        <v>1.988</v>
      </c>
      <c r="P51" s="9" t="n">
        <f aca="false">IF(N51="SELL - PUT",IF(H51-O51&gt;0,0,(H51-O51)*K51),IF(N51="BUY - CALL",IF(O51-H51&gt;0,0,(H51-O51)*K51),IF(N51="SELL - CALL",IF(O51-H51&gt;0,0,(O51-H51)*K51),IF(N51="BUY - PUT",IF(H51-O51&gt;0,0,(O51-H51)*K51)))))</f>
        <v>0</v>
      </c>
    </row>
    <row r="52" customFormat="false" ht="12.75" hidden="false" customHeight="false" outlineLevel="0" collapsed="false">
      <c r="A52" s="0" t="s">
        <v>316</v>
      </c>
      <c r="B52" s="0" t="s">
        <v>553</v>
      </c>
      <c r="C52" s="1" t="s">
        <v>65</v>
      </c>
      <c r="D52" s="0" t="s">
        <v>20</v>
      </c>
      <c r="E52" s="0" t="s">
        <v>21</v>
      </c>
      <c r="F52" s="2" t="n">
        <v>37043</v>
      </c>
      <c r="G52" s="7" t="n">
        <v>1000000</v>
      </c>
      <c r="H52" s="38" t="n">
        <v>2.61</v>
      </c>
      <c r="I52" s="11" t="n">
        <v>-1</v>
      </c>
      <c r="J52" s="1" t="n">
        <f aca="false">J51</f>
        <v>3.738</v>
      </c>
      <c r="K52" s="0" t="n">
        <f aca="false">ABS(G52)</f>
        <v>1000000</v>
      </c>
      <c r="L52" s="0" t="str">
        <f aca="false">IF(G52&gt;0,"BUY","SELL")</f>
        <v>BUY</v>
      </c>
      <c r="M52" s="0" t="str">
        <f aca="false">IF(E52="C","CALL","PUT")</f>
        <v>CALL</v>
      </c>
      <c r="N52" s="0" t="str">
        <f aca="false">CONCATENATE(L52," - ",M52)</f>
        <v>BUY - CALL</v>
      </c>
      <c r="O52" s="0" t="n">
        <f aca="false">I52+J52</f>
        <v>2.738</v>
      </c>
      <c r="P52" s="9" t="n">
        <f aca="false">IF(N52="SELL - PUT",IF(H52-O52&gt;0,0,(H52-O52)*K52),IF(N52="BUY - CALL",IF(O52-H52&gt;0,0,(H52-O52)*K52),IF(N52="SELL - CALL",IF(O52-H52&gt;0,0,(O52-H52)*K52),IF(N52="BUY - PUT",IF(H52-O52&gt;0,0,(O52-H52)*K52)))))</f>
        <v>0</v>
      </c>
    </row>
    <row r="53" customFormat="false" ht="12.75" hidden="false" customHeight="false" outlineLevel="0" collapsed="false">
      <c r="A53" s="0" t="s">
        <v>316</v>
      </c>
      <c r="B53" s="0" t="s">
        <v>554</v>
      </c>
      <c r="C53" s="1" t="s">
        <v>65</v>
      </c>
      <c r="D53" s="0" t="s">
        <v>20</v>
      </c>
      <c r="E53" s="0" t="s">
        <v>35</v>
      </c>
      <c r="F53" s="2" t="n">
        <v>37043</v>
      </c>
      <c r="G53" s="7" t="n">
        <v>-1000000</v>
      </c>
      <c r="H53" s="38" t="n">
        <v>2.61</v>
      </c>
      <c r="I53" s="11" t="n">
        <v>-1.5</v>
      </c>
      <c r="J53" s="1" t="n">
        <f aca="false">J52</f>
        <v>3.738</v>
      </c>
      <c r="K53" s="0" t="n">
        <f aca="false">ABS(G53)</f>
        <v>1000000</v>
      </c>
      <c r="L53" s="0" t="str">
        <f aca="false">IF(G53&gt;0,"BUY","SELL")</f>
        <v>SELL</v>
      </c>
      <c r="M53" s="0" t="str">
        <f aca="false">IF(E53="C","CALL","PUT")</f>
        <v>PUT</v>
      </c>
      <c r="N53" s="0" t="str">
        <f aca="false">CONCATENATE(L53," - ",M53)</f>
        <v>SELL - PUT</v>
      </c>
      <c r="O53" s="0" t="n">
        <f aca="false">I53+J53</f>
        <v>2.238</v>
      </c>
      <c r="P53" s="9" t="n">
        <f aca="false">IF(N53="SELL - PUT",IF(H53-O53&gt;0,0,(H53-O53)*K53),IF(N53="BUY - CALL",IF(O53-H53&gt;0,0,(H53-O53)*K53),IF(N53="SELL - CALL",IF(O53-H53&gt;0,0,(O53-H53)*K53),IF(N53="BUY - PUT",IF(H53-O53&gt;0,0,(O53-H53)*K53)))))</f>
        <v>0</v>
      </c>
    </row>
    <row r="54" customFormat="false" ht="12.75" hidden="false" customHeight="false" outlineLevel="0" collapsed="false">
      <c r="A54" s="0" t="s">
        <v>316</v>
      </c>
      <c r="B54" s="0" t="s">
        <v>555</v>
      </c>
      <c r="C54" s="1" t="s">
        <v>65</v>
      </c>
      <c r="D54" s="0" t="s">
        <v>20</v>
      </c>
      <c r="E54" s="0" t="s">
        <v>35</v>
      </c>
      <c r="F54" s="2" t="n">
        <v>37043</v>
      </c>
      <c r="G54" s="7" t="n">
        <v>-1000000</v>
      </c>
      <c r="H54" s="38" t="n">
        <v>2.61</v>
      </c>
      <c r="I54" s="36" t="n">
        <v>-1.75</v>
      </c>
      <c r="J54" s="1" t="n">
        <f aca="false">J53</f>
        <v>3.738</v>
      </c>
      <c r="K54" s="0" t="n">
        <f aca="false">ABS(G54)</f>
        <v>1000000</v>
      </c>
      <c r="L54" s="0" t="str">
        <f aca="false">IF(G54&gt;0,"BUY","SELL")</f>
        <v>SELL</v>
      </c>
      <c r="M54" s="0" t="str">
        <f aca="false">IF(E54="C","CALL","PUT")</f>
        <v>PUT</v>
      </c>
      <c r="N54" s="0" t="str">
        <f aca="false">CONCATENATE(L54," - ",M54)</f>
        <v>SELL - PUT</v>
      </c>
      <c r="O54" s="0" t="n">
        <f aca="false">I54+J54</f>
        <v>1.988</v>
      </c>
      <c r="P54" s="9" t="n">
        <f aca="false">IF(N54="SELL - PUT",IF(H54-O54&gt;0,0,(H54-O54)*K54),IF(N54="BUY - CALL",IF(O54-H54&gt;0,0,(H54-O54)*K54),IF(N54="SELL - CALL",IF(O54-H54&gt;0,0,(O54-H54)*K54),IF(N54="BUY - PUT",IF(H54-O54&gt;0,0,(O54-H54)*K54)))))</f>
        <v>0</v>
      </c>
    </row>
    <row r="55" customFormat="false" ht="12.75" hidden="false" customHeight="false" outlineLevel="0" collapsed="false">
      <c r="A55" s="0" t="s">
        <v>316</v>
      </c>
      <c r="B55" s="0" t="s">
        <v>556</v>
      </c>
      <c r="C55" s="1" t="s">
        <v>65</v>
      </c>
      <c r="D55" s="0" t="s">
        <v>20</v>
      </c>
      <c r="E55" s="0" t="s">
        <v>21</v>
      </c>
      <c r="F55" s="2" t="n">
        <v>37043</v>
      </c>
      <c r="G55" s="7" t="n">
        <v>1000000</v>
      </c>
      <c r="H55" s="38" t="n">
        <v>2.61</v>
      </c>
      <c r="I55" s="11" t="n">
        <v>-1</v>
      </c>
      <c r="J55" s="1" t="n">
        <f aca="false">J54</f>
        <v>3.738</v>
      </c>
      <c r="K55" s="0" t="n">
        <f aca="false">ABS(G55)</f>
        <v>1000000</v>
      </c>
      <c r="L55" s="0" t="str">
        <f aca="false">IF(G55&gt;0,"BUY","SELL")</f>
        <v>BUY</v>
      </c>
      <c r="M55" s="0" t="str">
        <f aca="false">IF(E55="C","CALL","PUT")</f>
        <v>CALL</v>
      </c>
      <c r="N55" s="0" t="str">
        <f aca="false">CONCATENATE(L55," - ",M55)</f>
        <v>BUY - CALL</v>
      </c>
      <c r="O55" s="0" t="n">
        <f aca="false">I55+J55</f>
        <v>2.738</v>
      </c>
      <c r="P55" s="9" t="n">
        <f aca="false">IF(N55="SELL - PUT",IF(H55-O55&gt;0,0,(H55-O55)*K55),IF(N55="BUY - CALL",IF(O55-H55&gt;0,0,(H55-O55)*K55),IF(N55="SELL - CALL",IF(O55-H55&gt;0,0,(O55-H55)*K55),IF(N55="BUY - PUT",IF(H55-O55&gt;0,0,(O55-H55)*K55)))))</f>
        <v>0</v>
      </c>
    </row>
    <row r="56" customFormat="false" ht="12.75" hidden="false" customHeight="false" outlineLevel="0" collapsed="false">
      <c r="A56" s="19" t="s">
        <v>316</v>
      </c>
      <c r="B56" s="0" t="s">
        <v>557</v>
      </c>
      <c r="C56" s="1" t="s">
        <v>65</v>
      </c>
      <c r="D56" s="0" t="s">
        <v>20</v>
      </c>
      <c r="E56" s="0" t="s">
        <v>35</v>
      </c>
      <c r="F56" s="2" t="n">
        <v>37043</v>
      </c>
      <c r="G56" s="7" t="n">
        <v>300000</v>
      </c>
      <c r="H56" s="38" t="n">
        <v>2.61</v>
      </c>
      <c r="I56" s="8" t="n">
        <v>-1.5</v>
      </c>
      <c r="J56" s="1" t="n">
        <f aca="false">J55</f>
        <v>3.738</v>
      </c>
      <c r="K56" s="0" t="n">
        <f aca="false">ABS(G56)</f>
        <v>300000</v>
      </c>
      <c r="L56" s="0" t="str">
        <f aca="false">IF(G56&gt;0,"BUY","SELL")</f>
        <v>BUY</v>
      </c>
      <c r="M56" s="0" t="str">
        <f aca="false">IF(E56="C","CALL","PUT")</f>
        <v>PUT</v>
      </c>
      <c r="N56" s="0" t="str">
        <f aca="false">CONCATENATE(L56," - ",M56)</f>
        <v>BUY - PUT</v>
      </c>
      <c r="O56" s="0" t="n">
        <f aca="false">I56+J56</f>
        <v>2.238</v>
      </c>
      <c r="P56" s="9" t="n">
        <f aca="false">IF(N56="SELL - PUT",IF(H56-O56&gt;0,0,(H56-O56)*K56),IF(N56="BUY - CALL",IF(O56-H56&gt;0,0,(H56-O56)*K56),IF(N56="SELL - CALL",IF(O56-H56&gt;0,0,(O56-H56)*K56),IF(N56="BUY - PUT",IF(H56-O56&gt;0,0,(O56-H56)*K56)))))</f>
        <v>0</v>
      </c>
    </row>
    <row r="57" customFormat="false" ht="12.75" hidden="false" customHeight="false" outlineLevel="0" collapsed="false">
      <c r="A57" s="19" t="s">
        <v>170</v>
      </c>
      <c r="B57" s="0" t="s">
        <v>531</v>
      </c>
      <c r="C57" s="1" t="s">
        <v>88</v>
      </c>
      <c r="D57" s="0" t="s">
        <v>20</v>
      </c>
      <c r="E57" s="0" t="s">
        <v>21</v>
      </c>
      <c r="F57" s="2" t="n">
        <v>37043</v>
      </c>
      <c r="G57" s="7" t="n">
        <v>600000</v>
      </c>
      <c r="H57" s="38" t="n">
        <v>3.65</v>
      </c>
      <c r="I57" s="11" t="n">
        <v>-0.075</v>
      </c>
      <c r="J57" s="1" t="n">
        <f aca="false">J56</f>
        <v>3.738</v>
      </c>
      <c r="K57" s="0" t="n">
        <f aca="false">ABS(G57)</f>
        <v>600000</v>
      </c>
      <c r="L57" s="0" t="str">
        <f aca="false">IF(G57&gt;0,"BUY","SELL")</f>
        <v>BUY</v>
      </c>
      <c r="M57" s="0" t="str">
        <f aca="false">IF(E57="C","CALL","PUT")</f>
        <v>CALL</v>
      </c>
      <c r="N57" s="0" t="str">
        <f aca="false">CONCATENATE(L57," - ",M57)</f>
        <v>BUY - CALL</v>
      </c>
      <c r="O57" s="0" t="n">
        <f aca="false">I57+J57</f>
        <v>3.663</v>
      </c>
      <c r="P57" s="9" t="n">
        <f aca="false">IF(N57="SELL - PUT",IF(H57-O57&gt;0,0,(H57-O57)*K57),IF(N57="BUY - CALL",IF(O57-H57&gt;0,0,(H57-O57)*K57),IF(N57="SELL - CALL",IF(O57-H57&gt;0,0,(O57-H57)*K57),IF(N57="BUY - PUT",IF(H57-O57&gt;0,0,(O57-H57)*K57)))))</f>
        <v>0</v>
      </c>
    </row>
    <row r="58" customFormat="false" ht="12.75" hidden="false" customHeight="false" outlineLevel="0" collapsed="false">
      <c r="A58" s="0" t="s">
        <v>170</v>
      </c>
      <c r="B58" s="0" t="s">
        <v>532</v>
      </c>
      <c r="C58" s="1" t="s">
        <v>88</v>
      </c>
      <c r="D58" s="0" t="s">
        <v>20</v>
      </c>
      <c r="E58" s="0" t="s">
        <v>35</v>
      </c>
      <c r="F58" s="2" t="n">
        <v>37043</v>
      </c>
      <c r="G58" s="7" t="n">
        <v>600000</v>
      </c>
      <c r="H58" s="38" t="n">
        <v>3.65</v>
      </c>
      <c r="I58" s="11" t="n">
        <v>-0.075</v>
      </c>
      <c r="J58" s="1" t="n">
        <f aca="false">J57</f>
        <v>3.738</v>
      </c>
      <c r="K58" s="0" t="n">
        <f aca="false">ABS(G58)</f>
        <v>600000</v>
      </c>
      <c r="L58" s="0" t="str">
        <f aca="false">IF(G58&gt;0,"BUY","SELL")</f>
        <v>BUY</v>
      </c>
      <c r="M58" s="0" t="str">
        <f aca="false">IF(E58="C","CALL","PUT")</f>
        <v>PUT</v>
      </c>
      <c r="N58" s="0" t="str">
        <f aca="false">CONCATENATE(L58," - ",M58)</f>
        <v>BUY - PUT</v>
      </c>
      <c r="O58" s="0" t="n">
        <f aca="false">I58+J58</f>
        <v>3.663</v>
      </c>
      <c r="P58" s="9" t="n">
        <f aca="false">IF(N58="SELL - PUT",IF(H58-O58&gt;0,0,(H58-O58)*K58),IF(N58="BUY - CALL",IF(O58-H58&gt;0,0,(H58-O58)*K58),IF(N58="SELL - CALL",IF(O58-H58&gt;0,0,(O58-H58)*K58),IF(N58="BUY - PUT",IF(H58-O58&gt;0,0,(O58-H58)*K58)))))</f>
        <v>7799.99999999994</v>
      </c>
    </row>
    <row r="59" customFormat="false" ht="12.75" hidden="false" customHeight="false" outlineLevel="0" collapsed="false">
      <c r="A59" s="0" t="s">
        <v>86</v>
      </c>
      <c r="B59" s="0" t="s">
        <v>444</v>
      </c>
      <c r="C59" s="1" t="s">
        <v>445</v>
      </c>
      <c r="D59" s="0" t="s">
        <v>20</v>
      </c>
      <c r="E59" s="0" t="s">
        <v>35</v>
      </c>
      <c r="F59" s="2" t="n">
        <v>37043</v>
      </c>
      <c r="G59" s="7" t="n">
        <v>1000000</v>
      </c>
      <c r="H59" s="38" t="n">
        <v>4.08</v>
      </c>
      <c r="I59" s="11" t="n">
        <v>0.28</v>
      </c>
      <c r="J59" s="1" t="n">
        <f aca="false">J58</f>
        <v>3.738</v>
      </c>
      <c r="K59" s="0" t="n">
        <f aca="false">ABS(G59)</f>
        <v>1000000</v>
      </c>
      <c r="L59" s="0" t="str">
        <f aca="false">IF(G59&gt;0,"BUY","SELL")</f>
        <v>BUY</v>
      </c>
      <c r="M59" s="0" t="str">
        <f aca="false">IF(E59="C","CALL","PUT")</f>
        <v>PUT</v>
      </c>
      <c r="N59" s="0" t="str">
        <f aca="false">CONCATENATE(L59," - ",M59)</f>
        <v>BUY - PUT</v>
      </c>
      <c r="O59" s="0" t="n">
        <f aca="false">I59+J59</f>
        <v>4.018</v>
      </c>
      <c r="P59" s="9" t="n">
        <f aca="false">IF(N59="SELL - PUT",IF(H59-O59&gt;0,0,(H59-O59)*K59),IF(N59="BUY - CALL",IF(O59-H59&gt;0,0,(H59-O59)*K59),IF(N59="SELL - CALL",IF(O59-H59&gt;0,0,(O59-H59)*K59),IF(N59="BUY - PUT",IF(H59-O59&gt;0,0,(O59-H59)*K59)))))</f>
        <v>0</v>
      </c>
    </row>
    <row r="60" customFormat="false" ht="12.75" hidden="false" customHeight="false" outlineLevel="0" collapsed="false">
      <c r="A60" s="23" t="s">
        <v>446</v>
      </c>
      <c r="B60" s="24" t="s">
        <v>447</v>
      </c>
      <c r="C60" s="25" t="s">
        <v>96</v>
      </c>
      <c r="D60" s="24" t="s">
        <v>20</v>
      </c>
      <c r="E60" s="24" t="s">
        <v>21</v>
      </c>
      <c r="F60" s="26" t="n">
        <v>37043</v>
      </c>
      <c r="G60" s="7" t="n">
        <v>500000</v>
      </c>
      <c r="H60" s="38" t="n">
        <v>4.13</v>
      </c>
      <c r="I60" s="11" t="n">
        <v>0.3</v>
      </c>
      <c r="J60" s="1" t="n">
        <f aca="false">J59</f>
        <v>3.738</v>
      </c>
      <c r="K60" s="0" t="n">
        <f aca="false">ABS(G60)</f>
        <v>500000</v>
      </c>
      <c r="L60" s="0" t="str">
        <f aca="false">IF(G60&gt;0,"BUY","SELL")</f>
        <v>BUY</v>
      </c>
      <c r="M60" s="0" t="str">
        <f aca="false">IF(E60="C","CALL","PUT")</f>
        <v>CALL</v>
      </c>
      <c r="N60" s="0" t="str">
        <f aca="false">CONCATENATE(L60," - ",M60)</f>
        <v>BUY - CALL</v>
      </c>
      <c r="O60" s="0" t="n">
        <f aca="false">I60+J60</f>
        <v>4.038</v>
      </c>
      <c r="P60" s="9" t="n">
        <f aca="false">IF(N60="SELL - PUT",IF(H60-O60&gt;0,0,(H60-O60)*K60),IF(N60="BUY - CALL",IF(O60-H60&gt;0,0,(H60-O60)*K60),IF(N60="SELL - CALL",IF(O60-H60&gt;0,0,(O60-H60)*K60),IF(N60="BUY - PUT",IF(H60-O60&gt;0,0,(O60-H60)*K60)))))</f>
        <v>45999.9999999998</v>
      </c>
    </row>
    <row r="61" customFormat="false" ht="12.75" hidden="false" customHeight="false" outlineLevel="0" collapsed="false">
      <c r="A61" s="23" t="s">
        <v>558</v>
      </c>
      <c r="B61" s="0" t="s">
        <v>452</v>
      </c>
      <c r="C61" s="1" t="s">
        <v>96</v>
      </c>
      <c r="D61" s="0" t="s">
        <v>20</v>
      </c>
      <c r="E61" s="0" t="s">
        <v>21</v>
      </c>
      <c r="F61" s="2" t="n">
        <v>37043</v>
      </c>
      <c r="G61" s="7" t="n">
        <v>300000</v>
      </c>
      <c r="H61" s="38" t="n">
        <v>4.13</v>
      </c>
      <c r="I61" s="11" t="n">
        <v>0.5</v>
      </c>
      <c r="J61" s="1" t="n">
        <f aca="false">J60</f>
        <v>3.738</v>
      </c>
      <c r="K61" s="0" t="n">
        <f aca="false">ABS(G61)</f>
        <v>300000</v>
      </c>
      <c r="L61" s="0" t="str">
        <f aca="false">IF(G61&gt;0,"BUY","SELL")</f>
        <v>BUY</v>
      </c>
      <c r="M61" s="0" t="str">
        <f aca="false">IF(E61="C","CALL","PUT")</f>
        <v>CALL</v>
      </c>
      <c r="N61" s="0" t="str">
        <f aca="false">CONCATENATE(L61," - ",M61)</f>
        <v>BUY - CALL</v>
      </c>
      <c r="O61" s="0" t="n">
        <f aca="false">I61+J61</f>
        <v>4.238</v>
      </c>
      <c r="P61" s="9" t="n">
        <f aca="false">IF(N61="SELL - PUT",IF(H61-O61&gt;0,0,(H61-O61)*K61),IF(N61="BUY - CALL",IF(O61-H61&gt;0,0,(H61-O61)*K61),IF(N61="SELL - CALL",IF(O61-H61&gt;0,0,(O61-H61)*K61),IF(N61="BUY - PUT",IF(H61-O61&gt;0,0,(O61-H61)*K61)))))</f>
        <v>0</v>
      </c>
    </row>
    <row r="62" customFormat="false" ht="12.75" hidden="false" customHeight="false" outlineLevel="0" collapsed="false">
      <c r="A62" s="23" t="s">
        <v>86</v>
      </c>
      <c r="B62" s="24" t="s">
        <v>454</v>
      </c>
      <c r="C62" s="25" t="s">
        <v>96</v>
      </c>
      <c r="D62" s="24" t="s">
        <v>20</v>
      </c>
      <c r="E62" s="24" t="s">
        <v>35</v>
      </c>
      <c r="F62" s="26" t="n">
        <v>37043</v>
      </c>
      <c r="G62" s="7" t="n">
        <v>300000</v>
      </c>
      <c r="H62" s="38" t="n">
        <v>4.13</v>
      </c>
      <c r="I62" s="11" t="n">
        <v>0.3</v>
      </c>
      <c r="J62" s="1" t="n">
        <f aca="false">J61</f>
        <v>3.738</v>
      </c>
      <c r="K62" s="0" t="n">
        <f aca="false">ABS(G62)</f>
        <v>300000</v>
      </c>
      <c r="L62" s="0" t="str">
        <f aca="false">IF(G62&gt;0,"BUY","SELL")</f>
        <v>BUY</v>
      </c>
      <c r="M62" s="0" t="str">
        <f aca="false">IF(E62="C","CALL","PUT")</f>
        <v>PUT</v>
      </c>
      <c r="N62" s="0" t="str">
        <f aca="false">CONCATENATE(L62," - ",M62)</f>
        <v>BUY - PUT</v>
      </c>
      <c r="O62" s="0" t="n">
        <f aca="false">I62+J62</f>
        <v>4.038</v>
      </c>
      <c r="P62" s="9" t="n">
        <f aca="false">IF(N62="SELL - PUT",IF(H62-O62&gt;0,0,(H62-O62)*K62),IF(N62="BUY - CALL",IF(O62-H62&gt;0,0,(H62-O62)*K62),IF(N62="SELL - CALL",IF(O62-H62&gt;0,0,(O62-H62)*K62),IF(N62="BUY - PUT",IF(H62-O62&gt;0,0,(O62-H62)*K62)))))</f>
        <v>0</v>
      </c>
    </row>
    <row r="63" customFormat="false" ht="12.75" hidden="false" customHeight="false" outlineLevel="0" collapsed="false">
      <c r="A63" s="23" t="s">
        <v>41</v>
      </c>
      <c r="B63" s="0" t="s">
        <v>456</v>
      </c>
      <c r="C63" s="1" t="s">
        <v>96</v>
      </c>
      <c r="D63" s="0" t="s">
        <v>20</v>
      </c>
      <c r="E63" s="0" t="s">
        <v>21</v>
      </c>
      <c r="F63" s="2" t="n">
        <v>37043</v>
      </c>
      <c r="G63" s="7" t="n">
        <v>500000</v>
      </c>
      <c r="H63" s="38" t="n">
        <v>4.13</v>
      </c>
      <c r="I63" s="11" t="n">
        <v>0.5</v>
      </c>
      <c r="J63" s="1" t="n">
        <f aca="false">J62</f>
        <v>3.738</v>
      </c>
      <c r="K63" s="0" t="n">
        <f aca="false">ABS(G63)</f>
        <v>500000</v>
      </c>
      <c r="L63" s="0" t="str">
        <f aca="false">IF(G63&gt;0,"BUY","SELL")</f>
        <v>BUY</v>
      </c>
      <c r="M63" s="0" t="str">
        <f aca="false">IF(E63="C","CALL","PUT")</f>
        <v>CALL</v>
      </c>
      <c r="N63" s="0" t="str">
        <f aca="false">CONCATENATE(L63," - ",M63)</f>
        <v>BUY - CALL</v>
      </c>
      <c r="O63" s="0" t="n">
        <f aca="false">I63+J63</f>
        <v>4.238</v>
      </c>
      <c r="P63" s="9" t="n">
        <f aca="false">IF(N63="SELL - PUT",IF(H63-O63&gt;0,0,(H63-O63)*K63),IF(N63="BUY - CALL",IF(O63-H63&gt;0,0,(H63-O63)*K63),IF(N63="SELL - CALL",IF(O63-H63&gt;0,0,(O63-H63)*K63),IF(N63="BUY - PUT",IF(H63-O63&gt;0,0,(O63-H63)*K63)))))</f>
        <v>0</v>
      </c>
    </row>
    <row r="64" customFormat="false" ht="12.75" hidden="false" customHeight="false" outlineLevel="0" collapsed="false">
      <c r="A64" s="23" t="s">
        <v>41</v>
      </c>
      <c r="B64" s="0" t="s">
        <v>457</v>
      </c>
      <c r="C64" s="1" t="s">
        <v>96</v>
      </c>
      <c r="D64" s="0" t="s">
        <v>20</v>
      </c>
      <c r="E64" s="0" t="s">
        <v>35</v>
      </c>
      <c r="F64" s="2" t="n">
        <v>37043</v>
      </c>
      <c r="G64" s="7" t="n">
        <v>1000000</v>
      </c>
      <c r="H64" s="38" t="n">
        <v>4.13</v>
      </c>
      <c r="I64" s="11" t="n">
        <v>0.3</v>
      </c>
      <c r="J64" s="1" t="n">
        <f aca="false">J63</f>
        <v>3.738</v>
      </c>
      <c r="K64" s="0" t="n">
        <f aca="false">ABS(G64)</f>
        <v>1000000</v>
      </c>
      <c r="L64" s="0" t="str">
        <f aca="false">IF(G64&gt;0,"BUY","SELL")</f>
        <v>BUY</v>
      </c>
      <c r="M64" s="0" t="str">
        <f aca="false">IF(E64="C","CALL","PUT")</f>
        <v>PUT</v>
      </c>
      <c r="N64" s="0" t="str">
        <f aca="false">CONCATENATE(L64," - ",M64)</f>
        <v>BUY - PUT</v>
      </c>
      <c r="O64" s="0" t="n">
        <f aca="false">I64+J64</f>
        <v>4.038</v>
      </c>
      <c r="P64" s="9" t="n">
        <f aca="false">IF(N64="SELL - PUT",IF(H64-O64&gt;0,0,(H64-O64)*K64),IF(N64="BUY - CALL",IF(O64-H64&gt;0,0,(H64-O64)*K64),IF(N64="SELL - CALL",IF(O64-H64&gt;0,0,(O64-H64)*K64),IF(N64="BUY - PUT",IF(H64-O64&gt;0,0,(O64-H64)*K64)))))</f>
        <v>0</v>
      </c>
    </row>
    <row r="65" customFormat="false" ht="12.75" hidden="false" customHeight="false" outlineLevel="0" collapsed="false">
      <c r="A65" s="23" t="s">
        <v>558</v>
      </c>
      <c r="B65" s="44" t="s">
        <v>458</v>
      </c>
      <c r="C65" s="45" t="s">
        <v>96</v>
      </c>
      <c r="D65" s="44" t="s">
        <v>20</v>
      </c>
      <c r="E65" s="44" t="s">
        <v>21</v>
      </c>
      <c r="F65" s="46" t="n">
        <v>37043</v>
      </c>
      <c r="G65" s="42" t="n">
        <v>500000</v>
      </c>
      <c r="H65" s="38" t="n">
        <v>4.13</v>
      </c>
      <c r="I65" s="11" t="n">
        <v>0.42</v>
      </c>
      <c r="J65" s="1" t="n">
        <f aca="false">J64</f>
        <v>3.738</v>
      </c>
      <c r="K65" s="0" t="n">
        <f aca="false">ABS(G65)</f>
        <v>500000</v>
      </c>
      <c r="L65" s="0" t="str">
        <f aca="false">IF(G65&gt;0,"BUY","SELL")</f>
        <v>BUY</v>
      </c>
      <c r="M65" s="0" t="str">
        <f aca="false">IF(E65="C","CALL","PUT")</f>
        <v>CALL</v>
      </c>
      <c r="N65" s="0" t="str">
        <f aca="false">CONCATENATE(L65," - ",M65)</f>
        <v>BUY - CALL</v>
      </c>
      <c r="O65" s="0" t="n">
        <f aca="false">I65+J65</f>
        <v>4.158</v>
      </c>
      <c r="P65" s="9" t="n">
        <f aca="false">IF(N65="SELL - PUT",IF(H65-O65&gt;0,0,(H65-O65)*K65),IF(N65="BUY - CALL",IF(O65-H65&gt;0,0,(H65-O65)*K65),IF(N65="SELL - CALL",IF(O65-H65&gt;0,0,(O65-H65)*K65),IF(N65="BUY - PUT",IF(H65-O65&gt;0,0,(O65-H65)*K65)))))</f>
        <v>0</v>
      </c>
    </row>
    <row r="66" customFormat="false" ht="12.75" hidden="false" customHeight="false" outlineLevel="0" collapsed="false">
      <c r="A66" s="19" t="s">
        <v>558</v>
      </c>
      <c r="B66" s="0" t="s">
        <v>459</v>
      </c>
      <c r="C66" s="1" t="s">
        <v>96</v>
      </c>
      <c r="D66" s="0" t="s">
        <v>20</v>
      </c>
      <c r="E66" s="0" t="s">
        <v>35</v>
      </c>
      <c r="F66" s="2" t="n">
        <v>37043</v>
      </c>
      <c r="G66" s="7" t="n">
        <v>500000</v>
      </c>
      <c r="H66" s="38" t="n">
        <v>4.13</v>
      </c>
      <c r="I66" s="36" t="n">
        <v>0.42</v>
      </c>
      <c r="J66" s="1" t="n">
        <f aca="false">J65</f>
        <v>3.738</v>
      </c>
      <c r="K66" s="0" t="n">
        <f aca="false">ABS(G66)</f>
        <v>500000</v>
      </c>
      <c r="L66" s="0" t="str">
        <f aca="false">IF(G66&gt;0,"BUY","SELL")</f>
        <v>BUY</v>
      </c>
      <c r="M66" s="0" t="str">
        <f aca="false">IF(E66="C","CALL","PUT")</f>
        <v>PUT</v>
      </c>
      <c r="N66" s="0" t="str">
        <f aca="false">CONCATENATE(L66," - ",M66)</f>
        <v>BUY - PUT</v>
      </c>
      <c r="O66" s="0" t="n">
        <f aca="false">I66+J66</f>
        <v>4.158</v>
      </c>
      <c r="P66" s="9" t="n">
        <f aca="false">IF(N66="SELL - PUT",IF(H66-O66&gt;0,0,(H66-O66)*K66),IF(N66="BUY - CALL",IF(O66-H66&gt;0,0,(H66-O66)*K66),IF(N66="SELL - CALL",IF(O66-H66&gt;0,0,(O66-H66)*K66),IF(N66="BUY - PUT",IF(H66-O66&gt;0,0,(O66-H66)*K66)))))</f>
        <v>14000.0000000002</v>
      </c>
    </row>
    <row r="67" customFormat="false" ht="12.75" hidden="false" customHeight="false" outlineLevel="0" collapsed="false">
      <c r="A67" s="0" t="s">
        <v>41</v>
      </c>
      <c r="B67" s="0" t="s">
        <v>460</v>
      </c>
      <c r="C67" s="1" t="s">
        <v>96</v>
      </c>
      <c r="D67" s="0" t="s">
        <v>20</v>
      </c>
      <c r="E67" s="0" t="s">
        <v>21</v>
      </c>
      <c r="F67" s="2" t="n">
        <v>37043</v>
      </c>
      <c r="G67" s="7" t="n">
        <v>300000</v>
      </c>
      <c r="H67" s="38" t="n">
        <v>4.13</v>
      </c>
      <c r="I67" s="36" t="n">
        <v>0.5</v>
      </c>
      <c r="J67" s="1" t="n">
        <f aca="false">J66</f>
        <v>3.738</v>
      </c>
      <c r="K67" s="0" t="n">
        <f aca="false">ABS(G67)</f>
        <v>300000</v>
      </c>
      <c r="L67" s="0" t="str">
        <f aca="false">IF(G67&gt;0,"BUY","SELL")</f>
        <v>BUY</v>
      </c>
      <c r="M67" s="0" t="str">
        <f aca="false">IF(E67="C","CALL","PUT")</f>
        <v>CALL</v>
      </c>
      <c r="N67" s="0" t="str">
        <f aca="false">CONCATENATE(L67," - ",M67)</f>
        <v>BUY - CALL</v>
      </c>
      <c r="O67" s="0" t="n">
        <f aca="false">I67+J67</f>
        <v>4.238</v>
      </c>
      <c r="P67" s="9" t="n">
        <f aca="false">IF(N67="SELL - PUT",IF(H67-O67&gt;0,0,(H67-O67)*K67),IF(N67="BUY - CALL",IF(O67-H67&gt;0,0,(H67-O67)*K67),IF(N67="SELL - CALL",IF(O67-H67&gt;0,0,(O67-H67)*K67),IF(N67="BUY - PUT",IF(H67-O67&gt;0,0,(O67-H67)*K67)))))</f>
        <v>0</v>
      </c>
    </row>
    <row r="68" customFormat="false" ht="12.75" hidden="false" customHeight="false" outlineLevel="0" collapsed="false">
      <c r="A68" s="19" t="s">
        <v>102</v>
      </c>
      <c r="B68" s="0" t="s">
        <v>461</v>
      </c>
      <c r="C68" s="1" t="s">
        <v>96</v>
      </c>
      <c r="D68" s="0" t="s">
        <v>20</v>
      </c>
      <c r="E68" s="0" t="s">
        <v>35</v>
      </c>
      <c r="F68" s="2" t="n">
        <v>37043</v>
      </c>
      <c r="G68" s="7" t="n">
        <v>500000</v>
      </c>
      <c r="H68" s="38" t="n">
        <v>4.13</v>
      </c>
      <c r="I68" s="8" t="n">
        <v>0.3</v>
      </c>
      <c r="J68" s="1" t="n">
        <f aca="false">J67</f>
        <v>3.738</v>
      </c>
      <c r="K68" s="0" t="n">
        <f aca="false">ABS(G68)</f>
        <v>500000</v>
      </c>
      <c r="L68" s="0" t="str">
        <f aca="false">IF(G68&gt;0,"BUY","SELL")</f>
        <v>BUY</v>
      </c>
      <c r="M68" s="0" t="str">
        <f aca="false">IF(E68="C","CALL","PUT")</f>
        <v>PUT</v>
      </c>
      <c r="N68" s="0" t="str">
        <f aca="false">CONCATENATE(L68," - ",M68)</f>
        <v>BUY - PUT</v>
      </c>
      <c r="O68" s="0" t="n">
        <f aca="false">I68+J68</f>
        <v>4.038</v>
      </c>
      <c r="P68" s="9" t="n">
        <f aca="false">IF(N68="SELL - PUT",IF(H68-O68&gt;0,0,(H68-O68)*K68),IF(N68="BUY - CALL",IF(O68-H68&gt;0,0,(H68-O68)*K68),IF(N68="SELL - CALL",IF(O68-H68&gt;0,0,(O68-H68)*K68),IF(N68="BUY - PUT",IF(H68-O68&gt;0,0,(O68-H68)*K68)))))</f>
        <v>0</v>
      </c>
    </row>
    <row r="69" customFormat="false" ht="12.75" hidden="false" customHeight="false" outlineLevel="0" collapsed="false">
      <c r="A69" s="23" t="s">
        <v>63</v>
      </c>
      <c r="B69" s="0" t="s">
        <v>462</v>
      </c>
      <c r="C69" s="1" t="s">
        <v>96</v>
      </c>
      <c r="D69" s="0" t="s">
        <v>20</v>
      </c>
      <c r="E69" s="0" t="s">
        <v>35</v>
      </c>
      <c r="F69" s="2" t="n">
        <v>37043</v>
      </c>
      <c r="G69" s="7" t="n">
        <v>-500000</v>
      </c>
      <c r="H69" s="38" t="n">
        <v>4.13</v>
      </c>
      <c r="I69" s="8" t="n">
        <v>0.3</v>
      </c>
      <c r="J69" s="1" t="n">
        <f aca="false">J68</f>
        <v>3.738</v>
      </c>
      <c r="K69" s="0" t="n">
        <f aca="false">ABS(G69)</f>
        <v>500000</v>
      </c>
      <c r="L69" s="0" t="str">
        <f aca="false">IF(G69&gt;0,"BUY","SELL")</f>
        <v>SELL</v>
      </c>
      <c r="M69" s="0" t="str">
        <f aca="false">IF(E69="C","CALL","PUT")</f>
        <v>PUT</v>
      </c>
      <c r="N69" s="0" t="str">
        <f aca="false">CONCATENATE(L69," - ",M69)</f>
        <v>SELL - PUT</v>
      </c>
      <c r="O69" s="0" t="n">
        <f aca="false">I69+J69</f>
        <v>4.038</v>
      </c>
      <c r="P69" s="9" t="n">
        <f aca="false">IF(N69="SELL - PUT",IF(H69-O69&gt;0,0,(H69-O69)*K69),IF(N69="BUY - CALL",IF(O69-H69&gt;0,0,(H69-O69)*K69),IF(N69="SELL - CALL",IF(O69-H69&gt;0,0,(O69-H69)*K69),IF(N69="BUY - PUT",IF(H69-O69&gt;0,0,(O69-H69)*K69)))))</f>
        <v>0</v>
      </c>
    </row>
    <row r="70" customFormat="false" ht="12.75" hidden="false" customHeight="false" outlineLevel="0" collapsed="false">
      <c r="A70" s="23" t="s">
        <v>316</v>
      </c>
      <c r="B70" s="0" t="s">
        <v>533</v>
      </c>
      <c r="C70" s="1" t="s">
        <v>96</v>
      </c>
      <c r="D70" s="0" t="s">
        <v>20</v>
      </c>
      <c r="E70" s="0" t="s">
        <v>21</v>
      </c>
      <c r="F70" s="2" t="n">
        <v>37043</v>
      </c>
      <c r="G70" s="7" t="n">
        <v>-500000</v>
      </c>
      <c r="H70" s="38" t="n">
        <v>4.13</v>
      </c>
      <c r="I70" s="8" t="n">
        <v>1</v>
      </c>
      <c r="J70" s="1" t="n">
        <f aca="false">J69</f>
        <v>3.738</v>
      </c>
      <c r="K70" s="0" t="n">
        <f aca="false">ABS(G70)</f>
        <v>500000</v>
      </c>
      <c r="L70" s="0" t="str">
        <f aca="false">IF(G70&gt;0,"BUY","SELL")</f>
        <v>SELL</v>
      </c>
      <c r="M70" s="0" t="str">
        <f aca="false">IF(E70="C","CALL","PUT")</f>
        <v>CALL</v>
      </c>
      <c r="N70" s="0" t="str">
        <f aca="false">CONCATENATE(L70," - ",M70)</f>
        <v>SELL - CALL</v>
      </c>
      <c r="O70" s="0" t="n">
        <f aca="false">I70+J70</f>
        <v>4.738</v>
      </c>
      <c r="P70" s="9" t="n">
        <f aca="false">IF(N70="SELL - PUT",IF(H70-O70&gt;0,0,(H70-O70)*K70),IF(N70="BUY - CALL",IF(O70-H70&gt;0,0,(H70-O70)*K70),IF(N70="SELL - CALL",IF(O70-H70&gt;0,0,(O70-H70)*K70),IF(N70="BUY - PUT",IF(H70-O70&gt;0,0,(O70-H70)*K70)))))</f>
        <v>0</v>
      </c>
    </row>
    <row r="71" customFormat="false" ht="12.75" hidden="false" customHeight="false" outlineLevel="0" collapsed="false">
      <c r="A71" s="23" t="s">
        <v>316</v>
      </c>
      <c r="B71" s="0" t="s">
        <v>463</v>
      </c>
      <c r="C71" s="1" t="s">
        <v>96</v>
      </c>
      <c r="D71" s="0" t="s">
        <v>20</v>
      </c>
      <c r="E71" s="0" t="s">
        <v>21</v>
      </c>
      <c r="F71" s="2" t="n">
        <v>37043</v>
      </c>
      <c r="G71" s="7" t="n">
        <v>-1500000</v>
      </c>
      <c r="H71" s="38" t="n">
        <v>4.13</v>
      </c>
      <c r="I71" s="8" t="n">
        <v>1</v>
      </c>
      <c r="J71" s="1" t="n">
        <f aca="false">J70</f>
        <v>3.738</v>
      </c>
      <c r="K71" s="0" t="n">
        <f aca="false">ABS(G71)</f>
        <v>1500000</v>
      </c>
      <c r="L71" s="0" t="str">
        <f aca="false">IF(G71&gt;0,"BUY","SELL")</f>
        <v>SELL</v>
      </c>
      <c r="M71" s="0" t="str">
        <f aca="false">IF(E71="C","CALL","PUT")</f>
        <v>CALL</v>
      </c>
      <c r="N71" s="0" t="str">
        <f aca="false">CONCATENATE(L71," - ",M71)</f>
        <v>SELL - CALL</v>
      </c>
      <c r="O71" s="0" t="n">
        <f aca="false">I71+J71</f>
        <v>4.738</v>
      </c>
      <c r="P71" s="9" t="n">
        <f aca="false">IF(N71="SELL - PUT",IF(H71-O71&gt;0,0,(H71-O71)*K71),IF(N71="BUY - CALL",IF(O71-H71&gt;0,0,(H71-O71)*K71),IF(N71="SELL - CALL",IF(O71-H71&gt;0,0,(O71-H71)*K71),IF(N71="BUY - PUT",IF(H71-O71&gt;0,0,(O71-H71)*K71)))))</f>
        <v>0</v>
      </c>
    </row>
    <row r="72" customFormat="false" ht="12.75" hidden="false" customHeight="false" outlineLevel="0" collapsed="false">
      <c r="A72" s="23" t="s">
        <v>102</v>
      </c>
      <c r="B72" s="0" t="s">
        <v>466</v>
      </c>
      <c r="C72" s="1" t="s">
        <v>96</v>
      </c>
      <c r="D72" s="0" t="s">
        <v>20</v>
      </c>
      <c r="E72" s="0" t="s">
        <v>21</v>
      </c>
      <c r="F72" s="2" t="n">
        <v>37043</v>
      </c>
      <c r="G72" s="7" t="n">
        <v>2000000</v>
      </c>
      <c r="H72" s="38" t="n">
        <v>4.13</v>
      </c>
      <c r="I72" s="0" t="n">
        <v>0.8</v>
      </c>
      <c r="J72" s="1" t="n">
        <f aca="false">J71</f>
        <v>3.738</v>
      </c>
      <c r="K72" s="0" t="n">
        <f aca="false">ABS(G72)</f>
        <v>2000000</v>
      </c>
      <c r="L72" s="0" t="str">
        <f aca="false">IF(G72&gt;0,"BUY","SELL")</f>
        <v>BUY</v>
      </c>
      <c r="M72" s="0" t="str">
        <f aca="false">IF(E72="C","CALL","PUT")</f>
        <v>CALL</v>
      </c>
      <c r="N72" s="0" t="str">
        <f aca="false">CONCATENATE(L72," - ",M72)</f>
        <v>BUY - CALL</v>
      </c>
      <c r="O72" s="0" t="n">
        <f aca="false">I72+J72</f>
        <v>4.538</v>
      </c>
      <c r="P72" s="9" t="n">
        <f aca="false">IF(N72="SELL - PUT",IF(H72-O72&gt;0,0,(H72-O72)*K72),IF(N72="BUY - CALL",IF(O72-H72&gt;0,0,(H72-O72)*K72),IF(N72="SELL - CALL",IF(O72-H72&gt;0,0,(O72-H72)*K72),IF(N72="BUY - PUT",IF(H72-O72&gt;0,0,(O72-H72)*K72)))))</f>
        <v>0</v>
      </c>
    </row>
    <row r="73" customFormat="false" ht="12.75" hidden="false" customHeight="false" outlineLevel="0" collapsed="false">
      <c r="A73" s="23" t="s">
        <v>411</v>
      </c>
      <c r="B73" s="24" t="s">
        <v>559</v>
      </c>
      <c r="C73" s="25" t="s">
        <v>96</v>
      </c>
      <c r="D73" s="24" t="s">
        <v>20</v>
      </c>
      <c r="E73" s="24" t="s">
        <v>21</v>
      </c>
      <c r="F73" s="26" t="n">
        <v>37043</v>
      </c>
      <c r="G73" s="7" t="n">
        <v>-500000</v>
      </c>
      <c r="H73" s="38" t="n">
        <v>4.13</v>
      </c>
      <c r="I73" s="11" t="n">
        <v>0.5</v>
      </c>
      <c r="J73" s="1" t="n">
        <f aca="false">J72</f>
        <v>3.738</v>
      </c>
      <c r="K73" s="0" t="n">
        <f aca="false">ABS(G73)</f>
        <v>500000</v>
      </c>
      <c r="L73" s="0" t="str">
        <f aca="false">IF(G73&gt;0,"BUY","SELL")</f>
        <v>SELL</v>
      </c>
      <c r="M73" s="0" t="str">
        <f aca="false">IF(E73="C","CALL","PUT")</f>
        <v>CALL</v>
      </c>
      <c r="N73" s="0" t="str">
        <f aca="false">CONCATENATE(L73," - ",M73)</f>
        <v>SELL - CALL</v>
      </c>
      <c r="O73" s="0" t="n">
        <f aca="false">I73+J73</f>
        <v>4.238</v>
      </c>
      <c r="P73" s="9" t="n">
        <f aca="false">IF(N73="SELL - PUT",IF(H73-O73&gt;0,0,(H73-O73)*K73),IF(N73="BUY - CALL",IF(O73-H73&gt;0,0,(H73-O73)*K73),IF(N73="SELL - CALL",IF(O73-H73&gt;0,0,(O73-H73)*K73),IF(N73="BUY - PUT",IF(H73-O73&gt;0,0,(O73-H73)*K73)))))</f>
        <v>0</v>
      </c>
    </row>
    <row r="74" customFormat="false" ht="12.75" hidden="false" customHeight="false" outlineLevel="0" collapsed="false">
      <c r="A74" s="23" t="s">
        <v>411</v>
      </c>
      <c r="B74" s="24" t="s">
        <v>560</v>
      </c>
      <c r="C74" s="25" t="s">
        <v>96</v>
      </c>
      <c r="D74" s="24" t="s">
        <v>20</v>
      </c>
      <c r="E74" s="24" t="s">
        <v>21</v>
      </c>
      <c r="F74" s="26" t="n">
        <v>37043</v>
      </c>
      <c r="G74" s="7" t="n">
        <v>-500000</v>
      </c>
      <c r="H74" s="38" t="n">
        <v>4.13</v>
      </c>
      <c r="I74" s="11" t="n">
        <v>0.48</v>
      </c>
      <c r="J74" s="1" t="n">
        <f aca="false">J73</f>
        <v>3.738</v>
      </c>
      <c r="K74" s="0" t="n">
        <f aca="false">ABS(G74)</f>
        <v>500000</v>
      </c>
      <c r="L74" s="0" t="str">
        <f aca="false">IF(G74&gt;0,"BUY","SELL")</f>
        <v>SELL</v>
      </c>
      <c r="M74" s="0" t="str">
        <f aca="false">IF(E74="C","CALL","PUT")</f>
        <v>CALL</v>
      </c>
      <c r="N74" s="0" t="str">
        <f aca="false">CONCATENATE(L74," - ",M74)</f>
        <v>SELL - CALL</v>
      </c>
      <c r="O74" s="0" t="n">
        <f aca="false">I74+J74</f>
        <v>4.218</v>
      </c>
      <c r="P74" s="9" t="n">
        <f aca="false">IF(N74="SELL - PUT",IF(H74-O74&gt;0,0,(H74-O74)*K74),IF(N74="BUY - CALL",IF(O74-H74&gt;0,0,(H74-O74)*K74),IF(N74="SELL - CALL",IF(O74-H74&gt;0,0,(O74-H74)*K74),IF(N74="BUY - PUT",IF(H74-O74&gt;0,0,(O74-H74)*K74)))))</f>
        <v>0</v>
      </c>
    </row>
    <row r="75" customFormat="false" ht="12.75" hidden="false" customHeight="false" outlineLevel="0" collapsed="false">
      <c r="A75" s="0" t="s">
        <v>411</v>
      </c>
      <c r="B75" s="24" t="s">
        <v>467</v>
      </c>
      <c r="C75" s="25" t="s">
        <v>223</v>
      </c>
      <c r="D75" s="24" t="s">
        <v>20</v>
      </c>
      <c r="E75" s="24" t="s">
        <v>21</v>
      </c>
      <c r="F75" s="26" t="n">
        <v>37043</v>
      </c>
      <c r="G75" s="7" t="n">
        <v>-600000</v>
      </c>
      <c r="H75" s="38" t="n">
        <v>3.96</v>
      </c>
      <c r="I75" s="11" t="n">
        <v>0.3</v>
      </c>
      <c r="J75" s="1" t="n">
        <f aca="false">J74</f>
        <v>3.738</v>
      </c>
      <c r="K75" s="0" t="n">
        <f aca="false">ABS(G75)</f>
        <v>600000</v>
      </c>
      <c r="L75" s="0" t="str">
        <f aca="false">IF(G75&gt;0,"BUY","SELL")</f>
        <v>SELL</v>
      </c>
      <c r="M75" s="0" t="str">
        <f aca="false">IF(E75="C","CALL","PUT")</f>
        <v>CALL</v>
      </c>
      <c r="N75" s="0" t="str">
        <f aca="false">CONCATENATE(L75," - ",M75)</f>
        <v>SELL - CALL</v>
      </c>
      <c r="O75" s="0" t="n">
        <f aca="false">I75+J75</f>
        <v>4.038</v>
      </c>
      <c r="P75" s="9" t="n">
        <f aca="false">IF(N75="SELL - PUT",IF(H75-O75&gt;0,0,(H75-O75)*K75),IF(N75="BUY - CALL",IF(O75-H75&gt;0,0,(H75-O75)*K75),IF(N75="SELL - CALL",IF(O75-H75&gt;0,0,(O75-H75)*K75),IF(N75="BUY - PUT",IF(H75-O75&gt;0,0,(O75-H75)*K75)))))</f>
        <v>0</v>
      </c>
    </row>
    <row r="76" customFormat="false" ht="12.75" hidden="false" customHeight="false" outlineLevel="0" collapsed="false">
      <c r="A76" s="0" t="s">
        <v>411</v>
      </c>
      <c r="B76" s="24" t="s">
        <v>534</v>
      </c>
      <c r="C76" s="25" t="s">
        <v>223</v>
      </c>
      <c r="D76" s="24" t="s">
        <v>20</v>
      </c>
      <c r="E76" s="24" t="s">
        <v>21</v>
      </c>
      <c r="F76" s="26" t="n">
        <v>37043</v>
      </c>
      <c r="G76" s="7" t="n">
        <v>-600000</v>
      </c>
      <c r="H76" s="38" t="n">
        <v>3.96</v>
      </c>
      <c r="I76" s="11" t="n">
        <v>0.27</v>
      </c>
      <c r="J76" s="1" t="n">
        <f aca="false">J75</f>
        <v>3.738</v>
      </c>
      <c r="K76" s="0" t="n">
        <f aca="false">ABS(G76)</f>
        <v>600000</v>
      </c>
      <c r="L76" s="0" t="str">
        <f aca="false">IF(G76&gt;0,"BUY","SELL")</f>
        <v>SELL</v>
      </c>
      <c r="M76" s="0" t="str">
        <f aca="false">IF(E76="C","CALL","PUT")</f>
        <v>CALL</v>
      </c>
      <c r="N76" s="0" t="str">
        <f aca="false">CONCATENATE(L76," - ",M76)</f>
        <v>SELL - CALL</v>
      </c>
      <c r="O76" s="0" t="n">
        <f aca="false">I76+J76</f>
        <v>4.008</v>
      </c>
      <c r="P76" s="9" t="n">
        <f aca="false">IF(N76="SELL - PUT",IF(H76-O76&gt;0,0,(H76-O76)*K76),IF(N76="BUY - CALL",IF(O76-H76&gt;0,0,(H76-O76)*K76),IF(N76="SELL - CALL",IF(O76-H76&gt;0,0,(O76-H76)*K76),IF(N76="BUY - PUT",IF(H76-O76&gt;0,0,(O76-H76)*K76)))))</f>
        <v>0</v>
      </c>
    </row>
    <row r="77" customFormat="false" ht="12.75" hidden="false" customHeight="false" outlineLevel="0" collapsed="false">
      <c r="A77" s="0" t="s">
        <v>226</v>
      </c>
      <c r="B77" s="24" t="s">
        <v>468</v>
      </c>
      <c r="C77" s="25" t="s">
        <v>228</v>
      </c>
      <c r="D77" s="24" t="s">
        <v>20</v>
      </c>
      <c r="E77" s="24" t="s">
        <v>21</v>
      </c>
      <c r="F77" s="26" t="n">
        <v>37043</v>
      </c>
      <c r="G77" s="7" t="n">
        <v>600000</v>
      </c>
      <c r="H77" s="38" t="n">
        <v>3.84</v>
      </c>
      <c r="I77" s="11" t="n">
        <v>0.065</v>
      </c>
      <c r="J77" s="1" t="n">
        <f aca="false">J76</f>
        <v>3.738</v>
      </c>
      <c r="K77" s="0" t="n">
        <f aca="false">ABS(G77)</f>
        <v>600000</v>
      </c>
      <c r="L77" s="0" t="str">
        <f aca="false">IF(G77&gt;0,"BUY","SELL")</f>
        <v>BUY</v>
      </c>
      <c r="M77" s="0" t="str">
        <f aca="false">IF(E77="C","CALL","PUT")</f>
        <v>CALL</v>
      </c>
      <c r="N77" s="0" t="str">
        <f aca="false">CONCATENATE(L77," - ",M77)</f>
        <v>BUY - CALL</v>
      </c>
      <c r="O77" s="0" t="n">
        <f aca="false">I77+J77</f>
        <v>3.803</v>
      </c>
      <c r="P77" s="9" t="n">
        <f aca="false">IF(N77="SELL - PUT",IF(H77-O77&gt;0,0,(H77-O77)*K77),IF(N77="BUY - CALL",IF(O77-H77&gt;0,0,(H77-O77)*K77),IF(N77="SELL - CALL",IF(O77-H77&gt;0,0,(O77-H77)*K77),IF(N77="BUY - PUT",IF(H77-O77&gt;0,0,(O77-H77)*K77)))))</f>
        <v>22200</v>
      </c>
    </row>
    <row r="78" customFormat="false" ht="12.75" hidden="false" customHeight="false" outlineLevel="0" collapsed="false">
      <c r="A78" s="0" t="s">
        <v>102</v>
      </c>
      <c r="B78" s="0" t="s">
        <v>469</v>
      </c>
      <c r="C78" s="1" t="s">
        <v>228</v>
      </c>
      <c r="D78" s="0" t="s">
        <v>20</v>
      </c>
      <c r="E78" s="0" t="s">
        <v>35</v>
      </c>
      <c r="F78" s="2" t="n">
        <v>37043</v>
      </c>
      <c r="G78" s="7" t="n">
        <v>-1000000</v>
      </c>
      <c r="H78" s="38" t="n">
        <v>3.84</v>
      </c>
      <c r="I78" s="11" t="n">
        <v>0.05</v>
      </c>
      <c r="J78" s="1" t="n">
        <f aca="false">J77</f>
        <v>3.738</v>
      </c>
      <c r="K78" s="0" t="n">
        <f aca="false">ABS(G78)</f>
        <v>1000000</v>
      </c>
      <c r="L78" s="0" t="str">
        <f aca="false">IF(G78&gt;0,"BUY","SELL")</f>
        <v>SELL</v>
      </c>
      <c r="M78" s="0" t="str">
        <f aca="false">IF(E78="C","CALL","PUT")</f>
        <v>PUT</v>
      </c>
      <c r="N78" s="0" t="str">
        <f aca="false">CONCATENATE(L78," - ",M78)</f>
        <v>SELL - PUT</v>
      </c>
      <c r="O78" s="0" t="n">
        <f aca="false">I78+J78</f>
        <v>3.788</v>
      </c>
      <c r="P78" s="9" t="n">
        <f aca="false">IF(N78="SELL - PUT",IF(H78-O78&gt;0,0,(H78-O78)*K78),IF(N78="BUY - CALL",IF(O78-H78&gt;0,0,(H78-O78)*K78),IF(N78="SELL - CALL",IF(O78-H78&gt;0,0,(O78-H78)*K78),IF(N78="BUY - PUT",IF(H78-O78&gt;0,0,(O78-H78)*K78)))))</f>
        <v>0</v>
      </c>
    </row>
    <row r="79" customFormat="false" ht="12.75" hidden="false" customHeight="false" outlineLevel="0" collapsed="false">
      <c r="A79" s="0" t="s">
        <v>411</v>
      </c>
      <c r="B79" s="0" t="s">
        <v>470</v>
      </c>
      <c r="C79" s="1" t="s">
        <v>228</v>
      </c>
      <c r="D79" s="0" t="s">
        <v>20</v>
      </c>
      <c r="E79" s="0" t="s">
        <v>21</v>
      </c>
      <c r="F79" s="2" t="n">
        <v>37043</v>
      </c>
      <c r="G79" s="7" t="n">
        <v>500000</v>
      </c>
      <c r="H79" s="38" t="n">
        <v>3.84</v>
      </c>
      <c r="I79" s="11" t="n">
        <v>0.2</v>
      </c>
      <c r="J79" s="1" t="n">
        <f aca="false">J78</f>
        <v>3.738</v>
      </c>
      <c r="K79" s="0" t="n">
        <f aca="false">ABS(G79)</f>
        <v>500000</v>
      </c>
      <c r="L79" s="0" t="str">
        <f aca="false">IF(G79&gt;0,"BUY","SELL")</f>
        <v>BUY</v>
      </c>
      <c r="M79" s="0" t="str">
        <f aca="false">IF(E79="C","CALL","PUT")</f>
        <v>CALL</v>
      </c>
      <c r="N79" s="0" t="str">
        <f aca="false">CONCATENATE(L79," - ",M79)</f>
        <v>BUY - CALL</v>
      </c>
      <c r="O79" s="0" t="n">
        <f aca="false">I79+J79</f>
        <v>3.938</v>
      </c>
      <c r="P79" s="9" t="n">
        <f aca="false">IF(N79="SELL - PUT",IF(H79-O79&gt;0,0,(H79-O79)*K79),IF(N79="BUY - CALL",IF(O79-H79&gt;0,0,(H79-O79)*K79),IF(N79="SELL - CALL",IF(O79-H79&gt;0,0,(O79-H79)*K79),IF(N79="BUY - PUT",IF(H79-O79&gt;0,0,(O79-H79)*K79)))))</f>
        <v>0</v>
      </c>
    </row>
    <row r="80" customFormat="false" ht="12.75" hidden="false" customHeight="false" outlineLevel="0" collapsed="false">
      <c r="A80" s="23" t="s">
        <v>411</v>
      </c>
      <c r="B80" s="0" t="s">
        <v>471</v>
      </c>
      <c r="C80" s="1" t="s">
        <v>228</v>
      </c>
      <c r="D80" s="0" t="s">
        <v>20</v>
      </c>
      <c r="E80" s="0" t="s">
        <v>21</v>
      </c>
      <c r="F80" s="2" t="n">
        <v>37043</v>
      </c>
      <c r="G80" s="7" t="n">
        <v>-1000000</v>
      </c>
      <c r="H80" s="38" t="n">
        <v>3.84</v>
      </c>
      <c r="I80" s="11" t="n">
        <v>0.2</v>
      </c>
      <c r="J80" s="1" t="n">
        <f aca="false">J79</f>
        <v>3.738</v>
      </c>
      <c r="K80" s="0" t="n">
        <f aca="false">ABS(G80)</f>
        <v>1000000</v>
      </c>
      <c r="L80" s="0" t="str">
        <f aca="false">IF(G80&gt;0,"BUY","SELL")</f>
        <v>SELL</v>
      </c>
      <c r="M80" s="0" t="str">
        <f aca="false">IF(E80="C","CALL","PUT")</f>
        <v>CALL</v>
      </c>
      <c r="N80" s="0" t="str">
        <f aca="false">CONCATENATE(L80," - ",M80)</f>
        <v>SELL - CALL</v>
      </c>
      <c r="O80" s="0" t="n">
        <f aca="false">I80+J80</f>
        <v>3.938</v>
      </c>
      <c r="P80" s="9" t="n">
        <f aca="false">IF(N80="SELL - PUT",IF(H80-O80&gt;0,0,(H80-O80)*K80),IF(N80="BUY - CALL",IF(O80-H80&gt;0,0,(H80-O80)*K80),IF(N80="SELL - CALL",IF(O80-H80&gt;0,0,(O80-H80)*K80),IF(N80="BUY - PUT",IF(H80-O80&gt;0,0,(O80-H80)*K80)))))</f>
        <v>0</v>
      </c>
    </row>
    <row r="81" customFormat="false" ht="12.75" hidden="false" customHeight="false" outlineLevel="0" collapsed="false">
      <c r="A81" s="23" t="s">
        <v>170</v>
      </c>
      <c r="B81" s="0" t="s">
        <v>472</v>
      </c>
      <c r="C81" s="1" t="s">
        <v>228</v>
      </c>
      <c r="D81" s="0" t="s">
        <v>20</v>
      </c>
      <c r="E81" s="0" t="s">
        <v>21</v>
      </c>
      <c r="F81" s="2" t="n">
        <v>37043</v>
      </c>
      <c r="G81" s="7" t="n">
        <v>600000</v>
      </c>
      <c r="H81" s="38" t="n">
        <v>3.84</v>
      </c>
      <c r="I81" s="11" t="n">
        <v>0.2</v>
      </c>
      <c r="J81" s="1" t="n">
        <f aca="false">J80</f>
        <v>3.738</v>
      </c>
      <c r="K81" s="0" t="n">
        <f aca="false">ABS(G81)</f>
        <v>600000</v>
      </c>
      <c r="L81" s="0" t="str">
        <f aca="false">IF(G81&gt;0,"BUY","SELL")</f>
        <v>BUY</v>
      </c>
      <c r="M81" s="0" t="str">
        <f aca="false">IF(E81="C","CALL","PUT")</f>
        <v>CALL</v>
      </c>
      <c r="N81" s="0" t="str">
        <f aca="false">CONCATENATE(L81," - ",M81)</f>
        <v>BUY - CALL</v>
      </c>
      <c r="O81" s="0" t="n">
        <f aca="false">I81+J81</f>
        <v>3.938</v>
      </c>
      <c r="P81" s="9" t="n">
        <f aca="false">IF(N81="SELL - PUT",IF(H81-O81&gt;0,0,(H81-O81)*K81),IF(N81="BUY - CALL",IF(O81-H81&gt;0,0,(H81-O81)*K81),IF(N81="SELL - CALL",IF(O81-H81&gt;0,0,(O81-H81)*K81),IF(N81="BUY - PUT",IF(H81-O81&gt;0,0,(O81-H81)*K81)))))</f>
        <v>0</v>
      </c>
    </row>
    <row r="82" customFormat="false" ht="12.75" hidden="false" customHeight="false" outlineLevel="0" collapsed="false">
      <c r="A82" s="23" t="s">
        <v>52</v>
      </c>
      <c r="B82" s="0" t="s">
        <v>473</v>
      </c>
      <c r="C82" s="1" t="s">
        <v>228</v>
      </c>
      <c r="D82" s="0" t="s">
        <v>20</v>
      </c>
      <c r="E82" s="0" t="s">
        <v>21</v>
      </c>
      <c r="F82" s="2" t="n">
        <v>37043</v>
      </c>
      <c r="G82" s="7" t="n">
        <v>-600000</v>
      </c>
      <c r="H82" s="38" t="n">
        <v>3.84</v>
      </c>
      <c r="I82" s="11" t="n">
        <v>0.25</v>
      </c>
      <c r="J82" s="1" t="n">
        <f aca="false">J81</f>
        <v>3.738</v>
      </c>
      <c r="K82" s="0" t="n">
        <f aca="false">ABS(G82)</f>
        <v>600000</v>
      </c>
      <c r="L82" s="0" t="str">
        <f aca="false">IF(G82&gt;0,"BUY","SELL")</f>
        <v>SELL</v>
      </c>
      <c r="M82" s="0" t="str">
        <f aca="false">IF(E82="C","CALL","PUT")</f>
        <v>CALL</v>
      </c>
      <c r="N82" s="0" t="str">
        <f aca="false">CONCATENATE(L82," - ",M82)</f>
        <v>SELL - CALL</v>
      </c>
      <c r="O82" s="0" t="n">
        <f aca="false">I82+J82</f>
        <v>3.988</v>
      </c>
      <c r="P82" s="9" t="n">
        <f aca="false">IF(N82="SELL - PUT",IF(H82-O82&gt;0,0,(H82-O82)*K82),IF(N82="BUY - CALL",IF(O82-H82&gt;0,0,(H82-O82)*K82),IF(N82="SELL - CALL",IF(O82-H82&gt;0,0,(O82-H82)*K82),IF(N82="BUY - PUT",IF(H82-O82&gt;0,0,(O82-H82)*K82)))))</f>
        <v>0</v>
      </c>
    </row>
    <row r="83" customFormat="false" ht="12.75" hidden="false" customHeight="false" outlineLevel="0" collapsed="false">
      <c r="A83" s="23" t="s">
        <v>170</v>
      </c>
      <c r="B83" s="0" t="s">
        <v>474</v>
      </c>
      <c r="C83" s="1" t="s">
        <v>228</v>
      </c>
      <c r="D83" s="0" t="s">
        <v>20</v>
      </c>
      <c r="E83" s="0" t="s">
        <v>21</v>
      </c>
      <c r="F83" s="2" t="n">
        <v>37043</v>
      </c>
      <c r="G83" s="7" t="n">
        <v>600000</v>
      </c>
      <c r="H83" s="38" t="n">
        <v>3.84</v>
      </c>
      <c r="I83" s="11" t="n">
        <v>0.25</v>
      </c>
      <c r="J83" s="1" t="n">
        <f aca="false">J82</f>
        <v>3.738</v>
      </c>
      <c r="K83" s="0" t="n">
        <f aca="false">ABS(G83)</f>
        <v>600000</v>
      </c>
      <c r="L83" s="0" t="str">
        <f aca="false">IF(G83&gt;0,"BUY","SELL")</f>
        <v>BUY</v>
      </c>
      <c r="M83" s="0" t="str">
        <f aca="false">IF(E83="C","CALL","PUT")</f>
        <v>CALL</v>
      </c>
      <c r="N83" s="0" t="str">
        <f aca="false">CONCATENATE(L83," - ",M83)</f>
        <v>BUY - CALL</v>
      </c>
      <c r="O83" s="0" t="n">
        <f aca="false">I83+J83</f>
        <v>3.988</v>
      </c>
      <c r="P83" s="9" t="n">
        <f aca="false">IF(N83="SELL - PUT",IF(H83-O83&gt;0,0,(H83-O83)*K83),IF(N83="BUY - CALL",IF(O83-H83&gt;0,0,(H83-O83)*K83),IF(N83="SELL - CALL",IF(O83-H83&gt;0,0,(O83-H83)*K83),IF(N83="BUY - PUT",IF(H83-O83&gt;0,0,(O83-H83)*K83)))))</f>
        <v>0</v>
      </c>
    </row>
    <row r="84" customFormat="false" ht="12.75" hidden="false" customHeight="false" outlineLevel="0" collapsed="false">
      <c r="A84" s="23" t="s">
        <v>170</v>
      </c>
      <c r="B84" s="0" t="s">
        <v>475</v>
      </c>
      <c r="C84" s="1" t="s">
        <v>228</v>
      </c>
      <c r="D84" s="0" t="s">
        <v>20</v>
      </c>
      <c r="E84" s="0" t="s">
        <v>21</v>
      </c>
      <c r="F84" s="2" t="n">
        <v>37043</v>
      </c>
      <c r="G84" s="7" t="n">
        <v>500000</v>
      </c>
      <c r="H84" s="38" t="n">
        <v>3.84</v>
      </c>
      <c r="I84" s="11" t="n">
        <v>0.2</v>
      </c>
      <c r="J84" s="1" t="n">
        <f aca="false">J83</f>
        <v>3.738</v>
      </c>
      <c r="K84" s="0" t="n">
        <f aca="false">ABS(G84)</f>
        <v>500000</v>
      </c>
      <c r="L84" s="0" t="str">
        <f aca="false">IF(G84&gt;0,"BUY","SELL")</f>
        <v>BUY</v>
      </c>
      <c r="M84" s="0" t="str">
        <f aca="false">IF(E84="C","CALL","PUT")</f>
        <v>CALL</v>
      </c>
      <c r="N84" s="0" t="str">
        <f aca="false">CONCATENATE(L84," - ",M84)</f>
        <v>BUY - CALL</v>
      </c>
      <c r="O84" s="0" t="n">
        <f aca="false">I84+J84</f>
        <v>3.938</v>
      </c>
      <c r="P84" s="9" t="n">
        <f aca="false">IF(N84="SELL - PUT",IF(H84-O84&gt;0,0,(H84-O84)*K84),IF(N84="BUY - CALL",IF(O84-H84&gt;0,0,(H84-O84)*K84),IF(N84="SELL - CALL",IF(O84-H84&gt;0,0,(O84-H84)*K84),IF(N84="BUY - PUT",IF(H84-O84&gt;0,0,(O84-H84)*K84)))))</f>
        <v>0</v>
      </c>
    </row>
    <row r="85" customFormat="false" ht="12.75" hidden="false" customHeight="false" outlineLevel="0" collapsed="false">
      <c r="A85" s="23" t="s">
        <v>170</v>
      </c>
      <c r="B85" s="0" t="s">
        <v>476</v>
      </c>
      <c r="C85" s="1" t="s">
        <v>228</v>
      </c>
      <c r="D85" s="0" t="s">
        <v>20</v>
      </c>
      <c r="E85" s="0" t="s">
        <v>21</v>
      </c>
      <c r="F85" s="2" t="n">
        <v>37043</v>
      </c>
      <c r="G85" s="7" t="n">
        <v>300000</v>
      </c>
      <c r="H85" s="38" t="n">
        <v>3.84</v>
      </c>
      <c r="I85" s="11" t="n">
        <v>0.2</v>
      </c>
      <c r="J85" s="1" t="n">
        <f aca="false">J84</f>
        <v>3.738</v>
      </c>
      <c r="K85" s="0" t="n">
        <f aca="false">ABS(G85)</f>
        <v>300000</v>
      </c>
      <c r="L85" s="0" t="str">
        <f aca="false">IF(G85&gt;0,"BUY","SELL")</f>
        <v>BUY</v>
      </c>
      <c r="M85" s="0" t="str">
        <f aca="false">IF(E85="C","CALL","PUT")</f>
        <v>CALL</v>
      </c>
      <c r="N85" s="0" t="str">
        <f aca="false">CONCATENATE(L85," - ",M85)</f>
        <v>BUY - CALL</v>
      </c>
      <c r="O85" s="0" t="n">
        <f aca="false">I85+J85</f>
        <v>3.938</v>
      </c>
      <c r="P85" s="9" t="n">
        <f aca="false">IF(N85="SELL - PUT",IF(H85-O85&gt;0,0,(H85-O85)*K85),IF(N85="BUY - CALL",IF(O85-H85&gt;0,0,(H85-O85)*K85),IF(N85="SELL - CALL",IF(O85-H85&gt;0,0,(O85-H85)*K85),IF(N85="BUY - PUT",IF(H85-O85&gt;0,0,(O85-H85)*K85)))))</f>
        <v>0</v>
      </c>
    </row>
    <row r="86" customFormat="false" ht="12.75" hidden="false" customHeight="false" outlineLevel="0" collapsed="false">
      <c r="A86" s="23" t="s">
        <v>170</v>
      </c>
      <c r="B86" s="0" t="s">
        <v>477</v>
      </c>
      <c r="C86" s="1" t="s">
        <v>228</v>
      </c>
      <c r="D86" s="0" t="s">
        <v>20</v>
      </c>
      <c r="E86" s="0" t="s">
        <v>21</v>
      </c>
      <c r="F86" s="2" t="n">
        <v>37043</v>
      </c>
      <c r="G86" s="7" t="n">
        <v>-600000</v>
      </c>
      <c r="H86" s="38" t="n">
        <v>3.84</v>
      </c>
      <c r="I86" s="11" t="n">
        <v>0.15</v>
      </c>
      <c r="J86" s="1" t="n">
        <f aca="false">J85</f>
        <v>3.738</v>
      </c>
      <c r="K86" s="0" t="n">
        <f aca="false">ABS(G86)</f>
        <v>600000</v>
      </c>
      <c r="L86" s="0" t="str">
        <f aca="false">IF(G86&gt;0,"BUY","SELL")</f>
        <v>SELL</v>
      </c>
      <c r="M86" s="0" t="str">
        <f aca="false">IF(E86="C","CALL","PUT")</f>
        <v>CALL</v>
      </c>
      <c r="N86" s="0" t="str">
        <f aca="false">CONCATENATE(L86," - ",M86)</f>
        <v>SELL - CALL</v>
      </c>
      <c r="O86" s="0" t="n">
        <f aca="false">I86+J86</f>
        <v>3.888</v>
      </c>
      <c r="P86" s="9" t="n">
        <f aca="false">IF(N86="SELL - PUT",IF(H86-O86&gt;0,0,(H86-O86)*K86),IF(N86="BUY - CALL",IF(O86-H86&gt;0,0,(H86-O86)*K86),IF(N86="SELL - CALL",IF(O86-H86&gt;0,0,(O86-H86)*K86),IF(N86="BUY - PUT",IF(H86-O86&gt;0,0,(O86-H86)*K86)))))</f>
        <v>0</v>
      </c>
    </row>
    <row r="87" customFormat="false" ht="12.75" hidden="false" customHeight="false" outlineLevel="0" collapsed="false">
      <c r="A87" s="23" t="s">
        <v>170</v>
      </c>
      <c r="B87" s="0" t="s">
        <v>478</v>
      </c>
      <c r="C87" s="1" t="s">
        <v>228</v>
      </c>
      <c r="D87" s="0" t="s">
        <v>20</v>
      </c>
      <c r="E87" s="0" t="s">
        <v>35</v>
      </c>
      <c r="F87" s="2" t="n">
        <v>37043</v>
      </c>
      <c r="G87" s="7" t="n">
        <v>-300000</v>
      </c>
      <c r="H87" s="38" t="n">
        <v>3.84</v>
      </c>
      <c r="I87" s="11" t="n">
        <v>0.08</v>
      </c>
      <c r="J87" s="1" t="n">
        <f aca="false">J86</f>
        <v>3.738</v>
      </c>
      <c r="K87" s="0" t="n">
        <f aca="false">ABS(G87)</f>
        <v>300000</v>
      </c>
      <c r="L87" s="0" t="str">
        <f aca="false">IF(G87&gt;0,"BUY","SELL")</f>
        <v>SELL</v>
      </c>
      <c r="M87" s="0" t="str">
        <f aca="false">IF(E87="C","CALL","PUT")</f>
        <v>PUT</v>
      </c>
      <c r="N87" s="0" t="str">
        <f aca="false">CONCATENATE(L87," - ",M87)</f>
        <v>SELL - PUT</v>
      </c>
      <c r="O87" s="0" t="n">
        <f aca="false">I87+J87</f>
        <v>3.818</v>
      </c>
      <c r="P87" s="9" t="n">
        <f aca="false">IF(N87="SELL - PUT",IF(H87-O87&gt;0,0,(H87-O87)*K87),IF(N87="BUY - CALL",IF(O87-H87&gt;0,0,(H87-O87)*K87),IF(N87="SELL - CALL",IF(O87-H87&gt;0,0,(O87-H87)*K87),IF(N87="BUY - PUT",IF(H87-O87&gt;0,0,(O87-H87)*K87)))))</f>
        <v>0</v>
      </c>
    </row>
    <row r="88" customFormat="false" ht="12.75" hidden="false" customHeight="false" outlineLevel="0" collapsed="false">
      <c r="A88" s="23" t="s">
        <v>170</v>
      </c>
      <c r="B88" s="0" t="s">
        <v>479</v>
      </c>
      <c r="C88" s="1" t="s">
        <v>228</v>
      </c>
      <c r="D88" s="0" t="s">
        <v>20</v>
      </c>
      <c r="E88" s="0" t="s">
        <v>35</v>
      </c>
      <c r="F88" s="2" t="n">
        <v>37043</v>
      </c>
      <c r="G88" s="7" t="n">
        <v>1000000</v>
      </c>
      <c r="H88" s="38" t="n">
        <v>3.84</v>
      </c>
      <c r="I88" s="11" t="n">
        <v>0.12</v>
      </c>
      <c r="J88" s="1" t="n">
        <f aca="false">J87</f>
        <v>3.738</v>
      </c>
      <c r="K88" s="0" t="n">
        <f aca="false">ABS(G88)</f>
        <v>1000000</v>
      </c>
      <c r="L88" s="0" t="str">
        <f aca="false">IF(G88&gt;0,"BUY","SELL")</f>
        <v>BUY</v>
      </c>
      <c r="M88" s="0" t="str">
        <f aca="false">IF(E88="C","CALL","PUT")</f>
        <v>PUT</v>
      </c>
      <c r="N88" s="0" t="str">
        <f aca="false">CONCATENATE(L88," - ",M88)</f>
        <v>BUY - PUT</v>
      </c>
      <c r="O88" s="0" t="n">
        <f aca="false">I88+J88</f>
        <v>3.858</v>
      </c>
      <c r="P88" s="9" t="n">
        <f aca="false">IF(N88="SELL - PUT",IF(H88-O88&gt;0,0,(H88-O88)*K88),IF(N88="BUY - CALL",IF(O88-H88&gt;0,0,(H88-O88)*K88),IF(N88="SELL - CALL",IF(O88-H88&gt;0,0,(O88-H88)*K88),IF(N88="BUY - PUT",IF(H88-O88&gt;0,0,(O88-H88)*K88)))))</f>
        <v>18000.0000000002</v>
      </c>
    </row>
    <row r="89" customFormat="false" ht="12.75" hidden="false" customHeight="false" outlineLevel="0" collapsed="false">
      <c r="A89" s="23" t="s">
        <v>411</v>
      </c>
      <c r="B89" s="0" t="s">
        <v>535</v>
      </c>
      <c r="C89" s="1" t="s">
        <v>228</v>
      </c>
      <c r="D89" s="0" t="s">
        <v>20</v>
      </c>
      <c r="E89" s="0" t="s">
        <v>21</v>
      </c>
      <c r="F89" s="2" t="n">
        <v>37043</v>
      </c>
      <c r="G89" s="7" t="n">
        <v>-150000</v>
      </c>
      <c r="H89" s="38" t="n">
        <v>3.84</v>
      </c>
      <c r="I89" s="11" t="n">
        <v>0.18</v>
      </c>
      <c r="J89" s="1" t="n">
        <f aca="false">J88</f>
        <v>3.738</v>
      </c>
      <c r="K89" s="0" t="n">
        <f aca="false">ABS(G89)</f>
        <v>150000</v>
      </c>
      <c r="L89" s="0" t="str">
        <f aca="false">IF(G89&gt;0,"BUY","SELL")</f>
        <v>SELL</v>
      </c>
      <c r="M89" s="0" t="str">
        <f aca="false">IF(E89="C","CALL","PUT")</f>
        <v>CALL</v>
      </c>
      <c r="N89" s="0" t="str">
        <f aca="false">CONCATENATE(L89," - ",M89)</f>
        <v>SELL - CALL</v>
      </c>
      <c r="O89" s="0" t="n">
        <f aca="false">I89+J89</f>
        <v>3.918</v>
      </c>
      <c r="P89" s="9" t="n">
        <f aca="false">IF(N89="SELL - PUT",IF(H89-O89&gt;0,0,(H89-O89)*K89),IF(N89="BUY - CALL",IF(O89-H89&gt;0,0,(H89-O89)*K89),IF(N89="SELL - CALL",IF(O89-H89&gt;0,0,(O89-H89)*K89),IF(N89="BUY - PUT",IF(H89-O89&gt;0,0,(O89-H89)*K89)))))</f>
        <v>0</v>
      </c>
    </row>
    <row r="90" customFormat="false" ht="12.75" hidden="false" customHeight="false" outlineLevel="0" collapsed="false">
      <c r="A90" s="23" t="s">
        <v>52</v>
      </c>
      <c r="B90" s="0" t="s">
        <v>536</v>
      </c>
      <c r="C90" s="1" t="s">
        <v>228</v>
      </c>
      <c r="D90" s="0" t="s">
        <v>20</v>
      </c>
      <c r="E90" s="0" t="s">
        <v>21</v>
      </c>
      <c r="F90" s="2" t="n">
        <v>37043</v>
      </c>
      <c r="G90" s="7" t="n">
        <v>150000</v>
      </c>
      <c r="H90" s="38" t="n">
        <v>3.84</v>
      </c>
      <c r="I90" s="11" t="n">
        <v>0.18</v>
      </c>
      <c r="J90" s="1" t="n">
        <f aca="false">J89</f>
        <v>3.738</v>
      </c>
      <c r="K90" s="0" t="n">
        <f aca="false">ABS(G90)</f>
        <v>150000</v>
      </c>
      <c r="L90" s="0" t="str">
        <f aca="false">IF(G90&gt;0,"BUY","SELL")</f>
        <v>BUY</v>
      </c>
      <c r="M90" s="0" t="str">
        <f aca="false">IF(E90="C","CALL","PUT")</f>
        <v>CALL</v>
      </c>
      <c r="N90" s="0" t="str">
        <f aca="false">CONCATENATE(L90," - ",M90)</f>
        <v>BUY - CALL</v>
      </c>
      <c r="O90" s="0" t="n">
        <f aca="false">I90+J90</f>
        <v>3.918</v>
      </c>
      <c r="P90" s="9" t="n">
        <f aca="false">IF(N90="SELL - PUT",IF(H90-O90&gt;0,0,(H90-O90)*K90),IF(N90="BUY - CALL",IF(O90-H90&gt;0,0,(H90-O90)*K90),IF(N90="SELL - CALL",IF(O90-H90&gt;0,0,(O90-H90)*K90),IF(N90="BUY - PUT",IF(H90-O90&gt;0,0,(O90-H90)*K90)))))</f>
        <v>0</v>
      </c>
    </row>
    <row r="91" customFormat="false" ht="12.75" hidden="false" customHeight="false" outlineLevel="0" collapsed="false">
      <c r="A91" s="19" t="s">
        <v>170</v>
      </c>
      <c r="B91" s="0" t="s">
        <v>537</v>
      </c>
      <c r="C91" s="1" t="s">
        <v>228</v>
      </c>
      <c r="D91" s="0" t="s">
        <v>20</v>
      </c>
      <c r="E91" s="0" t="s">
        <v>35</v>
      </c>
      <c r="F91" s="2" t="n">
        <v>37043</v>
      </c>
      <c r="G91" s="7" t="n">
        <v>1000000</v>
      </c>
      <c r="H91" s="38" t="n">
        <v>3.84</v>
      </c>
      <c r="I91" s="11" t="n">
        <v>0.1</v>
      </c>
      <c r="J91" s="1" t="n">
        <f aca="false">J90</f>
        <v>3.738</v>
      </c>
      <c r="K91" s="0" t="n">
        <f aca="false">ABS(G91)</f>
        <v>1000000</v>
      </c>
      <c r="L91" s="0" t="str">
        <f aca="false">IF(G91&gt;0,"BUY","SELL")</f>
        <v>BUY</v>
      </c>
      <c r="M91" s="0" t="str">
        <f aca="false">IF(E91="C","CALL","PUT")</f>
        <v>PUT</v>
      </c>
      <c r="N91" s="0" t="str">
        <f aca="false">CONCATENATE(L91," - ",M91)</f>
        <v>BUY - PUT</v>
      </c>
      <c r="O91" s="0" t="n">
        <f aca="false">I91+J91</f>
        <v>3.838</v>
      </c>
      <c r="P91" s="9" t="n">
        <f aca="false">IF(N91="SELL - PUT",IF(H91-O91&gt;0,0,(H91-O91)*K91),IF(N91="BUY - CALL",IF(O91-H91&gt;0,0,(H91-O91)*K91),IF(N91="SELL - CALL",IF(O91-H91&gt;0,0,(O91-H91)*K91),IF(N91="BUY - PUT",IF(H91-O91&gt;0,0,(O91-H91)*K91)))))</f>
        <v>0</v>
      </c>
    </row>
    <row r="92" customFormat="false" ht="12.75" hidden="false" customHeight="false" outlineLevel="0" collapsed="false">
      <c r="A92" s="19" t="s">
        <v>170</v>
      </c>
      <c r="B92" s="0" t="s">
        <v>561</v>
      </c>
      <c r="C92" s="1" t="s">
        <v>228</v>
      </c>
      <c r="D92" s="0" t="s">
        <v>20</v>
      </c>
      <c r="E92" s="0" t="s">
        <v>21</v>
      </c>
      <c r="F92" s="2" t="n">
        <v>37043</v>
      </c>
      <c r="G92" s="7" t="n">
        <v>-2000000</v>
      </c>
      <c r="H92" s="38" t="n">
        <v>3.84</v>
      </c>
      <c r="I92" s="11" t="n">
        <v>0.105</v>
      </c>
      <c r="J92" s="1" t="n">
        <f aca="false">J91</f>
        <v>3.738</v>
      </c>
      <c r="K92" s="0" t="n">
        <f aca="false">ABS(G92)</f>
        <v>2000000</v>
      </c>
      <c r="L92" s="0" t="str">
        <f aca="false">IF(G92&gt;0,"BUY","SELL")</f>
        <v>SELL</v>
      </c>
      <c r="M92" s="0" t="str">
        <f aca="false">IF(E92="C","CALL","PUT")</f>
        <v>CALL</v>
      </c>
      <c r="N92" s="0" t="str">
        <f aca="false">CONCATENATE(L92," - ",M92)</f>
        <v>SELL - CALL</v>
      </c>
      <c r="O92" s="0" t="n">
        <f aca="false">I92+J92</f>
        <v>3.843</v>
      </c>
      <c r="P92" s="9" t="n">
        <f aca="false">IF(N92="SELL - PUT",IF(H92-O92&gt;0,0,(H92-O92)*K92),IF(N92="BUY - CALL",IF(O92-H92&gt;0,0,(H92-O92)*K92),IF(N92="SELL - CALL",IF(O92-H92&gt;0,0,(O92-H92)*K92),IF(N92="BUY - PUT",IF(H92-O92&gt;0,0,(O92-H92)*K92)))))</f>
        <v>0</v>
      </c>
    </row>
    <row r="93" customFormat="false" ht="12.75" hidden="false" customHeight="false" outlineLevel="0" collapsed="false">
      <c r="A93" s="19" t="s">
        <v>316</v>
      </c>
      <c r="B93" s="0" t="s">
        <v>480</v>
      </c>
      <c r="C93" s="1" t="s">
        <v>281</v>
      </c>
      <c r="D93" s="0" t="s">
        <v>20</v>
      </c>
      <c r="E93" s="0" t="s">
        <v>21</v>
      </c>
      <c r="F93" s="2" t="n">
        <v>37043</v>
      </c>
      <c r="G93" s="7" t="n">
        <v>-500000</v>
      </c>
      <c r="H93" s="38" t="n">
        <v>11.7</v>
      </c>
      <c r="I93" s="11" t="n">
        <v>1.5</v>
      </c>
      <c r="J93" s="1" t="n">
        <f aca="false">J92</f>
        <v>3.738</v>
      </c>
      <c r="K93" s="0" t="n">
        <f aca="false">ABS(G93)</f>
        <v>500000</v>
      </c>
      <c r="L93" s="0" t="str">
        <f aca="false">IF(G93&gt;0,"BUY","SELL")</f>
        <v>SELL</v>
      </c>
      <c r="M93" s="0" t="str">
        <f aca="false">IF(E93="C","CALL","PUT")</f>
        <v>CALL</v>
      </c>
      <c r="N93" s="0" t="str">
        <f aca="false">CONCATENATE(L93," - ",M93)</f>
        <v>SELL - CALL</v>
      </c>
      <c r="O93" s="0" t="n">
        <f aca="false">I93+J93</f>
        <v>5.238</v>
      </c>
      <c r="P93" s="9" t="n">
        <f aca="false">IF(N93="SELL - PUT",IF(H93-O93&gt;0,0,(H93-O93)*K93),IF(N93="BUY - CALL",IF(O93-H93&gt;0,0,(H93-O93)*K93),IF(N93="SELL - CALL",IF(O93-H93&gt;0,0,(O93-H93)*K93),IF(N93="BUY - PUT",IF(H93-O93&gt;0,0,(O93-H93)*K93)))))</f>
        <v>-3231000</v>
      </c>
    </row>
    <row r="94" customFormat="false" ht="12.75" hidden="false" customHeight="false" outlineLevel="0" collapsed="false">
      <c r="A94" s="19" t="s">
        <v>316</v>
      </c>
      <c r="B94" s="0" t="s">
        <v>481</v>
      </c>
      <c r="C94" s="1" t="s">
        <v>281</v>
      </c>
      <c r="D94" s="0" t="s">
        <v>20</v>
      </c>
      <c r="E94" s="0" t="s">
        <v>21</v>
      </c>
      <c r="F94" s="2" t="n">
        <v>37043</v>
      </c>
      <c r="G94" s="7" t="n">
        <v>-500000</v>
      </c>
      <c r="H94" s="38" t="n">
        <v>11.7</v>
      </c>
      <c r="I94" s="11" t="n">
        <v>1.5</v>
      </c>
      <c r="J94" s="1" t="n">
        <f aca="false">J93</f>
        <v>3.738</v>
      </c>
      <c r="K94" s="0" t="n">
        <f aca="false">ABS(G94)</f>
        <v>500000</v>
      </c>
      <c r="L94" s="0" t="str">
        <f aca="false">IF(G94&gt;0,"BUY","SELL")</f>
        <v>SELL</v>
      </c>
      <c r="M94" s="0" t="str">
        <f aca="false">IF(E94="C","CALL","PUT")</f>
        <v>CALL</v>
      </c>
      <c r="N94" s="0" t="str">
        <f aca="false">CONCATENATE(L94," - ",M94)</f>
        <v>SELL - CALL</v>
      </c>
      <c r="O94" s="0" t="n">
        <f aca="false">I94+J94</f>
        <v>5.238</v>
      </c>
      <c r="P94" s="9" t="n">
        <f aca="false">IF(N94="SELL - PUT",IF(H94-O94&gt;0,0,(H94-O94)*K94),IF(N94="BUY - CALL",IF(O94-H94&gt;0,0,(H94-O94)*K94),IF(N94="SELL - CALL",IF(O94-H94&gt;0,0,(O94-H94)*K94),IF(N94="BUY - PUT",IF(H94-O94&gt;0,0,(O94-H94)*K94)))))</f>
        <v>-3231000</v>
      </c>
    </row>
    <row r="95" customFormat="false" ht="12.75" hidden="false" customHeight="false" outlineLevel="0" collapsed="false">
      <c r="A95" s="19" t="s">
        <v>316</v>
      </c>
      <c r="B95" s="0" t="s">
        <v>482</v>
      </c>
      <c r="C95" s="1" t="s">
        <v>281</v>
      </c>
      <c r="D95" s="0" t="s">
        <v>20</v>
      </c>
      <c r="E95" s="0" t="s">
        <v>21</v>
      </c>
      <c r="F95" s="2" t="n">
        <v>37043</v>
      </c>
      <c r="G95" s="7" t="n">
        <v>-500000</v>
      </c>
      <c r="H95" s="38" t="n">
        <v>11.7</v>
      </c>
      <c r="I95" s="11" t="n">
        <v>1.5</v>
      </c>
      <c r="J95" s="1" t="n">
        <f aca="false">J94</f>
        <v>3.738</v>
      </c>
      <c r="K95" s="0" t="n">
        <f aca="false">ABS(G95)</f>
        <v>500000</v>
      </c>
      <c r="L95" s="0" t="str">
        <f aca="false">IF(G95&gt;0,"BUY","SELL")</f>
        <v>SELL</v>
      </c>
      <c r="M95" s="0" t="str">
        <f aca="false">IF(E95="C","CALL","PUT")</f>
        <v>CALL</v>
      </c>
      <c r="N95" s="0" t="str">
        <f aca="false">CONCATENATE(L95," - ",M95)</f>
        <v>SELL - CALL</v>
      </c>
      <c r="O95" s="0" t="n">
        <f aca="false">I95+J95</f>
        <v>5.238</v>
      </c>
      <c r="P95" s="9" t="n">
        <f aca="false">IF(N95="SELL - PUT",IF(H95-O95&gt;0,0,(H95-O95)*K95),IF(N95="BUY - CALL",IF(O95-H95&gt;0,0,(H95-O95)*K95),IF(N95="SELL - CALL",IF(O95-H95&gt;0,0,(O95-H95)*K95),IF(N95="BUY - PUT",IF(H95-O95&gt;0,0,(O95-H95)*K95)))))</f>
        <v>-3231000</v>
      </c>
    </row>
    <row r="96" customFormat="false" ht="12.75" hidden="false" customHeight="false" outlineLevel="0" collapsed="false">
      <c r="A96" s="19" t="s">
        <v>316</v>
      </c>
      <c r="B96" s="0" t="s">
        <v>483</v>
      </c>
      <c r="C96" s="1" t="s">
        <v>281</v>
      </c>
      <c r="D96" s="0" t="s">
        <v>20</v>
      </c>
      <c r="E96" s="0" t="s">
        <v>21</v>
      </c>
      <c r="F96" s="2" t="n">
        <v>37043</v>
      </c>
      <c r="G96" s="7" t="n">
        <v>500000</v>
      </c>
      <c r="H96" s="38" t="n">
        <v>11.7</v>
      </c>
      <c r="I96" s="11" t="n">
        <v>1</v>
      </c>
      <c r="J96" s="1" t="n">
        <f aca="false">J95</f>
        <v>3.738</v>
      </c>
      <c r="K96" s="0" t="n">
        <f aca="false">ABS(G96)</f>
        <v>500000</v>
      </c>
      <c r="L96" s="0" t="str">
        <f aca="false">IF(G96&gt;0,"BUY","SELL")</f>
        <v>BUY</v>
      </c>
      <c r="M96" s="0" t="str">
        <f aca="false">IF(E96="C","CALL","PUT")</f>
        <v>CALL</v>
      </c>
      <c r="N96" s="0" t="str">
        <f aca="false">CONCATENATE(L96," - ",M96)</f>
        <v>BUY - CALL</v>
      </c>
      <c r="O96" s="0" t="n">
        <f aca="false">I96+J96</f>
        <v>4.738</v>
      </c>
      <c r="P96" s="9" t="n">
        <f aca="false">IF(N96="SELL - PUT",IF(H96-O96&gt;0,0,(H96-O96)*K96),IF(N96="BUY - CALL",IF(O96-H96&gt;0,0,(H96-O96)*K96),IF(N96="SELL - CALL",IF(O96-H96&gt;0,0,(O96-H96)*K96),IF(N96="BUY - PUT",IF(H96-O96&gt;0,0,(O96-H96)*K96)))))</f>
        <v>3481000</v>
      </c>
    </row>
    <row r="97" customFormat="false" ht="12.75" hidden="false" customHeight="false" outlineLevel="0" collapsed="false">
      <c r="A97" s="19" t="s">
        <v>316</v>
      </c>
      <c r="B97" s="0" t="s">
        <v>484</v>
      </c>
      <c r="C97" s="1" t="s">
        <v>281</v>
      </c>
      <c r="D97" s="0" t="s">
        <v>20</v>
      </c>
      <c r="E97" s="0" t="s">
        <v>21</v>
      </c>
      <c r="F97" s="2" t="n">
        <v>37043</v>
      </c>
      <c r="G97" s="7" t="n">
        <v>1000000</v>
      </c>
      <c r="H97" s="38" t="n">
        <v>11.7</v>
      </c>
      <c r="I97" s="11" t="n">
        <v>1.5</v>
      </c>
      <c r="J97" s="1" t="n">
        <f aca="false">J96</f>
        <v>3.738</v>
      </c>
      <c r="K97" s="0" t="n">
        <f aca="false">ABS(G97)</f>
        <v>1000000</v>
      </c>
      <c r="L97" s="0" t="str">
        <f aca="false">IF(G97&gt;0,"BUY","SELL")</f>
        <v>BUY</v>
      </c>
      <c r="M97" s="0" t="str">
        <f aca="false">IF(E97="C","CALL","PUT")</f>
        <v>CALL</v>
      </c>
      <c r="N97" s="0" t="str">
        <f aca="false">CONCATENATE(L97," - ",M97)</f>
        <v>BUY - CALL</v>
      </c>
      <c r="O97" s="0" t="n">
        <f aca="false">I97+J97</f>
        <v>5.238</v>
      </c>
      <c r="P97" s="9" t="n">
        <f aca="false">IF(N97="SELL - PUT",IF(H97-O97&gt;0,0,(H97-O97)*K97),IF(N97="BUY - CALL",IF(O97-H97&gt;0,0,(H97-O97)*K97),IF(N97="SELL - CALL",IF(O97-H97&gt;0,0,(O97-H97)*K97),IF(N97="BUY - PUT",IF(H97-O97&gt;0,0,(O97-H97)*K97)))))</f>
        <v>6462000</v>
      </c>
    </row>
    <row r="98" customFormat="false" ht="12.75" hidden="false" customHeight="false" outlineLevel="0" collapsed="false">
      <c r="A98" s="0" t="s">
        <v>316</v>
      </c>
      <c r="B98" s="0" t="s">
        <v>485</v>
      </c>
      <c r="C98" s="1" t="s">
        <v>281</v>
      </c>
      <c r="D98" s="0" t="s">
        <v>20</v>
      </c>
      <c r="E98" s="0" t="s">
        <v>21</v>
      </c>
      <c r="F98" s="2" t="n">
        <v>37043</v>
      </c>
      <c r="G98" s="7" t="n">
        <v>-500000</v>
      </c>
      <c r="H98" s="38" t="n">
        <v>11.7</v>
      </c>
      <c r="I98" s="11" t="n">
        <v>1.5</v>
      </c>
      <c r="J98" s="1" t="n">
        <f aca="false">J97</f>
        <v>3.738</v>
      </c>
      <c r="K98" s="0" t="n">
        <f aca="false">ABS(G98)</f>
        <v>500000</v>
      </c>
      <c r="L98" s="0" t="str">
        <f aca="false">IF(G98&gt;0,"BUY","SELL")</f>
        <v>SELL</v>
      </c>
      <c r="M98" s="0" t="str">
        <f aca="false">IF(E98="C","CALL","PUT")</f>
        <v>CALL</v>
      </c>
      <c r="N98" s="0" t="str">
        <f aca="false">CONCATENATE(L98," - ",M98)</f>
        <v>SELL - CALL</v>
      </c>
      <c r="O98" s="0" t="n">
        <f aca="false">I98+J98</f>
        <v>5.238</v>
      </c>
      <c r="P98" s="9" t="n">
        <f aca="false">IF(N98="SELL - PUT",IF(H98-O98&gt;0,0,(H98-O98)*K98),IF(N98="BUY - CALL",IF(O98-H98&gt;0,0,(H98-O98)*K98),IF(N98="SELL - CALL",IF(O98-H98&gt;0,0,(O98-H98)*K98),IF(N98="BUY - PUT",IF(H98-O98&gt;0,0,(O98-H98)*K98)))))</f>
        <v>-3231000</v>
      </c>
    </row>
    <row r="99" customFormat="false" ht="12.75" hidden="false" customHeight="false" outlineLevel="0" collapsed="false">
      <c r="A99" s="0" t="s">
        <v>316</v>
      </c>
      <c r="B99" s="0" t="s">
        <v>486</v>
      </c>
      <c r="C99" s="1" t="s">
        <v>281</v>
      </c>
      <c r="D99" s="0" t="s">
        <v>20</v>
      </c>
      <c r="E99" s="0" t="s">
        <v>21</v>
      </c>
      <c r="F99" s="2" t="n">
        <v>37043</v>
      </c>
      <c r="G99" s="7" t="n">
        <v>700000</v>
      </c>
      <c r="H99" s="38" t="n">
        <v>11.7</v>
      </c>
      <c r="I99" s="11" t="n">
        <v>2</v>
      </c>
      <c r="J99" s="1" t="n">
        <f aca="false">J98</f>
        <v>3.738</v>
      </c>
      <c r="K99" s="0" t="n">
        <f aca="false">ABS(G99)</f>
        <v>700000</v>
      </c>
      <c r="L99" s="0" t="str">
        <f aca="false">IF(G99&gt;0,"BUY","SELL")</f>
        <v>BUY</v>
      </c>
      <c r="M99" s="0" t="str">
        <f aca="false">IF(E99="C","CALL","PUT")</f>
        <v>CALL</v>
      </c>
      <c r="N99" s="0" t="str">
        <f aca="false">CONCATENATE(L99," - ",M99)</f>
        <v>BUY - CALL</v>
      </c>
      <c r="O99" s="0" t="n">
        <f aca="false">I99+J99</f>
        <v>5.738</v>
      </c>
      <c r="P99" s="9" t="n">
        <f aca="false">IF(N99="SELL - PUT",IF(H99-O99&gt;0,0,(H99-O99)*K99),IF(N99="BUY - CALL",IF(O99-H99&gt;0,0,(H99-O99)*K99),IF(N99="SELL - CALL",IF(O99-H99&gt;0,0,(O99-H99)*K99),IF(N99="BUY - PUT",IF(H99-O99&gt;0,0,(O99-H99)*K99)))))</f>
        <v>4173400</v>
      </c>
    </row>
    <row r="100" customFormat="false" ht="12.75" hidden="false" customHeight="false" outlineLevel="0" collapsed="false">
      <c r="A100" s="0" t="s">
        <v>68</v>
      </c>
      <c r="B100" s="0" t="s">
        <v>487</v>
      </c>
      <c r="C100" s="1" t="s">
        <v>281</v>
      </c>
      <c r="D100" s="0" t="s">
        <v>20</v>
      </c>
      <c r="E100" s="0" t="s">
        <v>21</v>
      </c>
      <c r="F100" s="2" t="n">
        <v>37043</v>
      </c>
      <c r="G100" s="7" t="n">
        <v>-300000</v>
      </c>
      <c r="H100" s="38" t="n">
        <v>11.7</v>
      </c>
      <c r="I100" s="11" t="n">
        <v>3</v>
      </c>
      <c r="J100" s="1" t="n">
        <f aca="false">J99</f>
        <v>3.738</v>
      </c>
      <c r="K100" s="0" t="n">
        <f aca="false">ABS(G100)</f>
        <v>300000</v>
      </c>
      <c r="L100" s="0" t="str">
        <f aca="false">IF(G100&gt;0,"BUY","SELL")</f>
        <v>SELL</v>
      </c>
      <c r="M100" s="0" t="str">
        <f aca="false">IF(E100="C","CALL","PUT")</f>
        <v>CALL</v>
      </c>
      <c r="N100" s="0" t="str">
        <f aca="false">CONCATENATE(L100," - ",M100)</f>
        <v>SELL - CALL</v>
      </c>
      <c r="O100" s="0" t="n">
        <f aca="false">I100+J100</f>
        <v>6.738</v>
      </c>
      <c r="P100" s="9" t="n">
        <f aca="false">IF(N100="SELL - PUT",IF(H100-O100&gt;0,0,(H100-O100)*K100),IF(N100="BUY - CALL",IF(O100-H100&gt;0,0,(H100-O100)*K100),IF(N100="SELL - CALL",IF(O100-H100&gt;0,0,(O100-H100)*K100),IF(N100="BUY - PUT",IF(H100-O100&gt;0,0,(O100-H100)*K100)))))</f>
        <v>-1488600</v>
      </c>
    </row>
    <row r="101" customFormat="false" ht="12.75" hidden="false" customHeight="false" outlineLevel="0" collapsed="false">
      <c r="A101" s="19" t="s">
        <v>316</v>
      </c>
      <c r="B101" s="0" t="s">
        <v>488</v>
      </c>
      <c r="C101" s="1" t="s">
        <v>281</v>
      </c>
      <c r="D101" s="0" t="s">
        <v>20</v>
      </c>
      <c r="E101" s="0" t="s">
        <v>21</v>
      </c>
      <c r="F101" s="2" t="n">
        <v>37043</v>
      </c>
      <c r="G101" s="7" t="n">
        <v>500000</v>
      </c>
      <c r="H101" s="38" t="n">
        <v>11.7</v>
      </c>
      <c r="I101" s="36" t="n">
        <v>4</v>
      </c>
      <c r="J101" s="1" t="n">
        <f aca="false">J100</f>
        <v>3.738</v>
      </c>
      <c r="K101" s="0" t="n">
        <f aca="false">ABS(G101)</f>
        <v>500000</v>
      </c>
      <c r="L101" s="0" t="str">
        <f aca="false">IF(G101&gt;0,"BUY","SELL")</f>
        <v>BUY</v>
      </c>
      <c r="M101" s="0" t="str">
        <f aca="false">IF(E101="C","CALL","PUT")</f>
        <v>CALL</v>
      </c>
      <c r="N101" s="0" t="str">
        <f aca="false">CONCATENATE(L101," - ",M101)</f>
        <v>BUY - CALL</v>
      </c>
      <c r="O101" s="0" t="n">
        <f aca="false">I101+J101</f>
        <v>7.738</v>
      </c>
      <c r="P101" s="9" t="n">
        <f aca="false">IF(N101="SELL - PUT",IF(H101-O101&gt;0,0,(H101-O101)*K101),IF(N101="BUY - CALL",IF(O101-H101&gt;0,0,(H101-O101)*K101),IF(N101="SELL - CALL",IF(O101-H101&gt;0,0,(O101-H101)*K101),IF(N101="BUY - PUT",IF(H101-O101&gt;0,0,(O101-H101)*K101)))))</f>
        <v>1981000</v>
      </c>
    </row>
    <row r="102" customFormat="false" ht="12.75" hidden="false" customHeight="false" outlineLevel="0" collapsed="false">
      <c r="A102" s="0" t="s">
        <v>396</v>
      </c>
      <c r="B102" s="0" t="s">
        <v>489</v>
      </c>
      <c r="C102" s="1" t="s">
        <v>281</v>
      </c>
      <c r="D102" s="0" t="s">
        <v>20</v>
      </c>
      <c r="E102" s="0" t="s">
        <v>35</v>
      </c>
      <c r="F102" s="2" t="n">
        <v>37043</v>
      </c>
      <c r="G102" s="7" t="n">
        <v>300000</v>
      </c>
      <c r="H102" s="38" t="n">
        <v>11.7</v>
      </c>
      <c r="I102" s="11" t="n">
        <v>1</v>
      </c>
      <c r="J102" s="1" t="n">
        <f aca="false">J101</f>
        <v>3.738</v>
      </c>
      <c r="K102" s="0" t="n">
        <f aca="false">ABS(G102)</f>
        <v>300000</v>
      </c>
      <c r="L102" s="0" t="str">
        <f aca="false">IF(G102&gt;0,"BUY","SELL")</f>
        <v>BUY</v>
      </c>
      <c r="M102" s="0" t="str">
        <f aca="false">IF(E102="C","CALL","PUT")</f>
        <v>PUT</v>
      </c>
      <c r="N102" s="0" t="str">
        <f aca="false">CONCATENATE(L102," - ",M102)</f>
        <v>BUY - PUT</v>
      </c>
      <c r="O102" s="0" t="n">
        <f aca="false">I102+J102</f>
        <v>4.738</v>
      </c>
      <c r="P102" s="9" t="n">
        <f aca="false">IF(N102="SELL - PUT",IF(H102-O102&gt;0,0,(H102-O102)*K102),IF(N102="BUY - CALL",IF(O102-H102&gt;0,0,(H102-O102)*K102),IF(N102="SELL - CALL",IF(O102-H102&gt;0,0,(O102-H102)*K102),IF(N102="BUY - PUT",IF(H102-O102&gt;0,0,(O102-H102)*K102)))))</f>
        <v>0</v>
      </c>
    </row>
    <row r="103" customFormat="false" ht="12.75" hidden="false" customHeight="false" outlineLevel="0" collapsed="false">
      <c r="A103" s="0" t="s">
        <v>316</v>
      </c>
      <c r="B103" s="0" t="s">
        <v>490</v>
      </c>
      <c r="C103" s="1" t="s">
        <v>281</v>
      </c>
      <c r="D103" s="0" t="s">
        <v>20</v>
      </c>
      <c r="E103" s="0" t="s">
        <v>21</v>
      </c>
      <c r="F103" s="2" t="n">
        <v>37043</v>
      </c>
      <c r="G103" s="7" t="n">
        <v>-150000</v>
      </c>
      <c r="H103" s="38" t="n">
        <v>11.7</v>
      </c>
      <c r="I103" s="11" t="n">
        <v>5</v>
      </c>
      <c r="J103" s="1" t="n">
        <f aca="false">J102</f>
        <v>3.738</v>
      </c>
      <c r="K103" s="0" t="n">
        <f aca="false">ABS(G103)</f>
        <v>150000</v>
      </c>
      <c r="L103" s="0" t="str">
        <f aca="false">IF(G103&gt;0,"BUY","SELL")</f>
        <v>SELL</v>
      </c>
      <c r="M103" s="0" t="str">
        <f aca="false">IF(E103="C","CALL","PUT")</f>
        <v>CALL</v>
      </c>
      <c r="N103" s="0" t="str">
        <f aca="false">CONCATENATE(L103," - ",M103)</f>
        <v>SELL - CALL</v>
      </c>
      <c r="O103" s="0" t="n">
        <f aca="false">I103+J103</f>
        <v>8.738</v>
      </c>
      <c r="P103" s="9" t="n">
        <f aca="false">IF(N103="SELL - PUT",IF(H103-O103&gt;0,0,(H103-O103)*K103),IF(N103="BUY - CALL",IF(O103-H103&gt;0,0,(H103-O103)*K103),IF(N103="SELL - CALL",IF(O103-H103&gt;0,0,(O103-H103)*K103),IF(N103="BUY - PUT",IF(H103-O103&gt;0,0,(O103-H103)*K103)))))</f>
        <v>-444300</v>
      </c>
    </row>
    <row r="104" customFormat="false" ht="12.75" hidden="false" customHeight="false" outlineLevel="0" collapsed="false">
      <c r="A104" s="0" t="s">
        <v>316</v>
      </c>
      <c r="B104" s="0" t="s">
        <v>491</v>
      </c>
      <c r="C104" s="1" t="s">
        <v>281</v>
      </c>
      <c r="D104" s="0" t="s">
        <v>20</v>
      </c>
      <c r="E104" s="0" t="s">
        <v>21</v>
      </c>
      <c r="F104" s="2" t="n">
        <v>37043</v>
      </c>
      <c r="G104" s="7" t="n">
        <v>-300000</v>
      </c>
      <c r="H104" s="38" t="n">
        <v>11.7</v>
      </c>
      <c r="I104" s="11" t="n">
        <v>5</v>
      </c>
      <c r="J104" s="1" t="n">
        <f aca="false">J103</f>
        <v>3.738</v>
      </c>
      <c r="K104" s="0" t="n">
        <f aca="false">ABS(G104)</f>
        <v>300000</v>
      </c>
      <c r="L104" s="0" t="str">
        <f aca="false">IF(G104&gt;0,"BUY","SELL")</f>
        <v>SELL</v>
      </c>
      <c r="M104" s="0" t="str">
        <f aca="false">IF(E104="C","CALL","PUT")</f>
        <v>CALL</v>
      </c>
      <c r="N104" s="0" t="str">
        <f aca="false">CONCATENATE(L104," - ",M104)</f>
        <v>SELL - CALL</v>
      </c>
      <c r="O104" s="0" t="n">
        <f aca="false">I104+J104</f>
        <v>8.738</v>
      </c>
      <c r="P104" s="9" t="n">
        <f aca="false">IF(N104="SELL - PUT",IF(H104-O104&gt;0,0,(H104-O104)*K104),IF(N104="BUY - CALL",IF(O104-H104&gt;0,0,(H104-O104)*K104),IF(N104="SELL - CALL",IF(O104-H104&gt;0,0,(O104-H104)*K104),IF(N104="BUY - PUT",IF(H104-O104&gt;0,0,(O104-H104)*K104)))))</f>
        <v>-888600</v>
      </c>
    </row>
    <row r="105" customFormat="false" ht="12.75" hidden="false" customHeight="false" outlineLevel="0" collapsed="false">
      <c r="A105" s="0" t="s">
        <v>316</v>
      </c>
      <c r="B105" s="0" t="s">
        <v>492</v>
      </c>
      <c r="C105" s="1" t="s">
        <v>281</v>
      </c>
      <c r="D105" s="0" t="s">
        <v>20</v>
      </c>
      <c r="E105" s="0" t="s">
        <v>21</v>
      </c>
      <c r="F105" s="2" t="n">
        <v>37043</v>
      </c>
      <c r="G105" s="7" t="n">
        <v>500000</v>
      </c>
      <c r="H105" s="38" t="n">
        <v>11.7</v>
      </c>
      <c r="I105" s="11" t="n">
        <v>4</v>
      </c>
      <c r="J105" s="1" t="n">
        <f aca="false">J104</f>
        <v>3.738</v>
      </c>
      <c r="K105" s="0" t="n">
        <f aca="false">ABS(G105)</f>
        <v>500000</v>
      </c>
      <c r="L105" s="0" t="str">
        <f aca="false">IF(G105&gt;0,"BUY","SELL")</f>
        <v>BUY</v>
      </c>
      <c r="M105" s="0" t="str">
        <f aca="false">IF(E105="C","CALL","PUT")</f>
        <v>CALL</v>
      </c>
      <c r="N105" s="0" t="str">
        <f aca="false">CONCATENATE(L105," - ",M105)</f>
        <v>BUY - CALL</v>
      </c>
      <c r="O105" s="0" t="n">
        <f aca="false">I105+J105</f>
        <v>7.738</v>
      </c>
      <c r="P105" s="9" t="n">
        <f aca="false">IF(N105="SELL - PUT",IF(H105-O105&gt;0,0,(H105-O105)*K105),IF(N105="BUY - CALL",IF(O105-H105&gt;0,0,(H105-O105)*K105),IF(N105="SELL - CALL",IF(O105-H105&gt;0,0,(O105-H105)*K105),IF(N105="BUY - PUT",IF(H105-O105&gt;0,0,(O105-H105)*K105)))))</f>
        <v>1981000</v>
      </c>
    </row>
    <row r="106" customFormat="false" ht="12.75" hidden="false" customHeight="false" outlineLevel="0" collapsed="false">
      <c r="A106" s="0" t="s">
        <v>316</v>
      </c>
      <c r="B106" s="0" t="s">
        <v>493</v>
      </c>
      <c r="C106" s="1" t="s">
        <v>281</v>
      </c>
      <c r="D106" s="0" t="s">
        <v>20</v>
      </c>
      <c r="E106" s="0" t="s">
        <v>21</v>
      </c>
      <c r="F106" s="2" t="n">
        <v>37043</v>
      </c>
      <c r="G106" s="7" t="n">
        <v>-500000</v>
      </c>
      <c r="H106" s="38" t="n">
        <v>11.7</v>
      </c>
      <c r="I106" s="48" t="n">
        <v>5</v>
      </c>
      <c r="J106" s="48" t="n">
        <f aca="false">J105</f>
        <v>3.738</v>
      </c>
      <c r="K106" s="49" t="n">
        <f aca="false">ABS(G106)</f>
        <v>500000</v>
      </c>
      <c r="L106" s="48" t="str">
        <f aca="false">IF(G106&gt;0,"BUY","SELL")</f>
        <v>SELL</v>
      </c>
      <c r="M106" s="48" t="str">
        <f aca="false">IF(E106="C","CALL","PUT")</f>
        <v>CALL</v>
      </c>
      <c r="N106" s="48" t="str">
        <f aca="false">CONCATENATE(L106," - ",M106)</f>
        <v>SELL - CALL</v>
      </c>
      <c r="O106" s="48" t="n">
        <f aca="false">I106+J106</f>
        <v>8.738</v>
      </c>
      <c r="P106" s="9" t="n">
        <f aca="false">IF(N106="SELL - PUT",IF(H106-O106&gt;0,0,(H106-O106)*K106),IF(N106="BUY - CALL",IF(O106-H106&gt;0,0,(H106-O106)*K106),IF(N106="SELL - CALL",IF(O106-H106&gt;0,0,(O106-H106)*K106),IF(N106="BUY - PUT",IF(H106-O106&gt;0,0,(O106-H106)*K106)))))</f>
        <v>-1481000</v>
      </c>
    </row>
    <row r="107" customFormat="false" ht="12.75" hidden="false" customHeight="false" outlineLevel="0" collapsed="false">
      <c r="A107" s="0" t="s">
        <v>316</v>
      </c>
      <c r="B107" s="0" t="s">
        <v>494</v>
      </c>
      <c r="C107" s="0" t="s">
        <v>281</v>
      </c>
      <c r="D107" s="0" t="s">
        <v>20</v>
      </c>
      <c r="E107" s="0" t="s">
        <v>21</v>
      </c>
      <c r="F107" s="0" t="n">
        <v>37043</v>
      </c>
      <c r="G107" s="0" t="n">
        <v>-300000</v>
      </c>
      <c r="H107" s="38" t="n">
        <v>11.7</v>
      </c>
      <c r="I107" s="48" t="n">
        <v>5</v>
      </c>
      <c r="J107" s="48" t="n">
        <f aca="false">J106</f>
        <v>3.738</v>
      </c>
      <c r="K107" s="49" t="n">
        <f aca="false">ABS(G107)</f>
        <v>300000</v>
      </c>
      <c r="L107" s="48" t="str">
        <f aca="false">IF(G107&gt;0,"BUY","SELL")</f>
        <v>SELL</v>
      </c>
      <c r="M107" s="48" t="str">
        <f aca="false">IF(E107="C","CALL","PUT")</f>
        <v>CALL</v>
      </c>
      <c r="N107" s="48" t="str">
        <f aca="false">CONCATENATE(L107," - ",M107)</f>
        <v>SELL - CALL</v>
      </c>
      <c r="O107" s="48" t="n">
        <f aca="false">I107+J107</f>
        <v>8.738</v>
      </c>
      <c r="P107" s="9" t="n">
        <f aca="false">IF(N107="SELL - PUT",IF(H107-O107&gt;0,0,(H107-O107)*K107),IF(N107="BUY - CALL",IF(O107-H107&gt;0,0,(H107-O107)*K107),IF(N107="SELL - CALL",IF(O107-H107&gt;0,0,(O107-H107)*K107),IF(N107="BUY - PUT",IF(H107-O107&gt;0,0,(O107-H107)*K107)))))</f>
        <v>-888600</v>
      </c>
    </row>
    <row r="108" customFormat="false" ht="12.75" hidden="false" customHeight="false" outlineLevel="0" collapsed="false">
      <c r="A108" s="0" t="s">
        <v>316</v>
      </c>
      <c r="B108" s="0" t="s">
        <v>495</v>
      </c>
      <c r="C108" s="1" t="s">
        <v>281</v>
      </c>
      <c r="D108" s="0" t="s">
        <v>20</v>
      </c>
      <c r="E108" s="0" t="s">
        <v>35</v>
      </c>
      <c r="F108" s="2" t="n">
        <v>37043</v>
      </c>
      <c r="G108" s="7" t="n">
        <v>1150000</v>
      </c>
      <c r="H108" s="38" t="n">
        <v>11.7</v>
      </c>
      <c r="I108" s="48" t="n">
        <v>1</v>
      </c>
      <c r="J108" s="48" t="n">
        <f aca="false">J107</f>
        <v>3.738</v>
      </c>
      <c r="K108" s="49" t="n">
        <f aca="false">ABS(G108)</f>
        <v>1150000</v>
      </c>
      <c r="L108" s="48" t="str">
        <f aca="false">IF(G108&gt;0,"BUY","SELL")</f>
        <v>BUY</v>
      </c>
      <c r="M108" s="48" t="str">
        <f aca="false">IF(E108="C","CALL","PUT")</f>
        <v>PUT</v>
      </c>
      <c r="N108" s="48" t="str">
        <f aca="false">CONCATENATE(L108," - ",M108)</f>
        <v>BUY - PUT</v>
      </c>
      <c r="O108" s="48" t="n">
        <f aca="false">I108+J108</f>
        <v>4.738</v>
      </c>
      <c r="P108" s="9" t="n">
        <f aca="false">IF(N108="SELL - PUT",IF(H108-O108&gt;0,0,(H108-O108)*K108),IF(N108="BUY - CALL",IF(O108-H108&gt;0,0,(H108-O108)*K108),IF(N108="SELL - CALL",IF(O108-H108&gt;0,0,(O108-H108)*K108),IF(N108="BUY - PUT",IF(H108-O108&gt;0,0,(O108-H108)*K108)))))</f>
        <v>0</v>
      </c>
    </row>
    <row r="109" customFormat="false" ht="12.75" hidden="false" customHeight="false" outlineLevel="0" collapsed="false">
      <c r="A109" s="10" t="s">
        <v>316</v>
      </c>
      <c r="B109" s="0" t="s">
        <v>497</v>
      </c>
      <c r="C109" s="1" t="s">
        <v>281</v>
      </c>
      <c r="D109" s="0" t="s">
        <v>20</v>
      </c>
      <c r="E109" s="0" t="s">
        <v>21</v>
      </c>
      <c r="F109" s="2" t="n">
        <v>37043</v>
      </c>
      <c r="G109" s="7" t="n">
        <v>-150000</v>
      </c>
      <c r="H109" s="38" t="n">
        <v>11.7</v>
      </c>
      <c r="I109" s="20" t="n">
        <v>5</v>
      </c>
      <c r="J109" s="48" t="n">
        <f aca="false">J108</f>
        <v>3.738</v>
      </c>
      <c r="K109" s="49" t="n">
        <f aca="false">ABS(G109)</f>
        <v>150000</v>
      </c>
      <c r="L109" s="48" t="str">
        <f aca="false">IF(G109&gt;0,"BUY","SELL")</f>
        <v>SELL</v>
      </c>
      <c r="M109" s="48" t="str">
        <f aca="false">IF(E109="C","CALL","PUT")</f>
        <v>CALL</v>
      </c>
      <c r="N109" s="48" t="str">
        <f aca="false">CONCATENATE(L109," - ",M109)</f>
        <v>SELL - CALL</v>
      </c>
      <c r="O109" s="48" t="n">
        <f aca="false">I109+J109</f>
        <v>8.738</v>
      </c>
      <c r="P109" s="9" t="n">
        <f aca="false">IF(N109="SELL - PUT",IF(H109-O109&gt;0,0,(H109-O109)*K109),IF(N109="BUY - CALL",IF(O109-H109&gt;0,0,(H109-O109)*K109),IF(N109="SELL - CALL",IF(O109-H109&gt;0,0,(O109-H109)*K109),IF(N109="BUY - PUT",IF(H109-O109&gt;0,0,(O109-H109)*K109)))))</f>
        <v>-444300</v>
      </c>
    </row>
    <row r="110" customFormat="false" ht="12.75" hidden="false" customHeight="false" outlineLevel="0" collapsed="false">
      <c r="A110" s="0" t="s">
        <v>396</v>
      </c>
      <c r="B110" s="0" t="s">
        <v>500</v>
      </c>
      <c r="C110" s="1" t="s">
        <v>281</v>
      </c>
      <c r="D110" s="0" t="s">
        <v>20</v>
      </c>
      <c r="E110" s="0" t="s">
        <v>21</v>
      </c>
      <c r="F110" s="2" t="n">
        <v>37043</v>
      </c>
      <c r="G110" s="7" t="n">
        <v>-300000</v>
      </c>
      <c r="H110" s="38" t="n">
        <v>11.7</v>
      </c>
      <c r="I110" s="20" t="n">
        <v>3</v>
      </c>
      <c r="J110" s="48" t="n">
        <f aca="false">J109</f>
        <v>3.738</v>
      </c>
      <c r="K110" s="49" t="n">
        <f aca="false">ABS(G110)</f>
        <v>300000</v>
      </c>
      <c r="L110" s="48" t="str">
        <f aca="false">IF(G110&gt;0,"BUY","SELL")</f>
        <v>SELL</v>
      </c>
      <c r="M110" s="48" t="str">
        <f aca="false">IF(E110="C","CALL","PUT")</f>
        <v>CALL</v>
      </c>
      <c r="N110" s="48" t="str">
        <f aca="false">CONCATENATE(L110," - ",M110)</f>
        <v>SELL - CALL</v>
      </c>
      <c r="O110" s="48" t="n">
        <f aca="false">I110+J110</f>
        <v>6.738</v>
      </c>
      <c r="P110" s="9" t="n">
        <f aca="false">IF(N110="SELL - PUT",IF(H110-O110&gt;0,0,(H110-O110)*K110),IF(N110="BUY - CALL",IF(O110-H110&gt;0,0,(H110-O110)*K110),IF(N110="SELL - CALL",IF(O110-H110&gt;0,0,(O110-H110)*K110),IF(N110="BUY - PUT",IF(H110-O110&gt;0,0,(O110-H110)*K110)))))</f>
        <v>-1488600</v>
      </c>
    </row>
    <row r="111" customFormat="false" ht="12.75" hidden="false" customHeight="false" outlineLevel="0" collapsed="false">
      <c r="A111" s="0" t="s">
        <v>316</v>
      </c>
      <c r="B111" s="0" t="s">
        <v>501</v>
      </c>
      <c r="C111" s="1" t="s">
        <v>281</v>
      </c>
      <c r="D111" s="0" t="s">
        <v>20</v>
      </c>
      <c r="E111" s="0" t="s">
        <v>21</v>
      </c>
      <c r="F111" s="2" t="n">
        <v>37043</v>
      </c>
      <c r="G111" s="0" t="n">
        <v>-300000</v>
      </c>
      <c r="H111" s="38" t="n">
        <v>11.7</v>
      </c>
      <c r="I111" s="0" t="n">
        <v>3</v>
      </c>
      <c r="J111" s="48" t="n">
        <f aca="false">J110</f>
        <v>3.738</v>
      </c>
      <c r="K111" s="49" t="n">
        <f aca="false">ABS(G111)</f>
        <v>300000</v>
      </c>
      <c r="L111" s="48" t="str">
        <f aca="false">IF(G111&gt;0,"BUY","SELL")</f>
        <v>SELL</v>
      </c>
      <c r="M111" s="48" t="str">
        <f aca="false">IF(E111="C","CALL","PUT")</f>
        <v>CALL</v>
      </c>
      <c r="N111" s="48" t="str">
        <f aca="false">CONCATENATE(L111," - ",M111)</f>
        <v>SELL - CALL</v>
      </c>
      <c r="O111" s="48" t="n">
        <f aca="false">I111+J111</f>
        <v>6.738</v>
      </c>
      <c r="P111" s="9" t="n">
        <f aca="false">IF(N111="SELL - PUT",IF(H111-O111&gt;0,0,(H111-O111)*K111),IF(N111="BUY - CALL",IF(O111-H111&gt;0,0,(H111-O111)*K111),IF(N111="SELL - CALL",IF(O111-H111&gt;0,0,(O111-H111)*K111),IF(N111="BUY - PUT",IF(H111-O111&gt;0,0,(O111-H111)*K111)))))</f>
        <v>-1488600</v>
      </c>
    </row>
    <row r="112" customFormat="false" ht="12.75" hidden="false" customHeight="false" outlineLevel="0" collapsed="false">
      <c r="A112" s="0" t="s">
        <v>316</v>
      </c>
      <c r="B112" s="0" t="s">
        <v>502</v>
      </c>
      <c r="C112" s="1" t="s">
        <v>281</v>
      </c>
      <c r="D112" s="0" t="s">
        <v>20</v>
      </c>
      <c r="E112" s="0" t="s">
        <v>21</v>
      </c>
      <c r="F112" s="2" t="n">
        <v>37043</v>
      </c>
      <c r="G112" s="7" t="n">
        <v>-500000</v>
      </c>
      <c r="H112" s="38" t="n">
        <v>11.7</v>
      </c>
      <c r="I112" s="8" t="n">
        <v>3</v>
      </c>
      <c r="J112" s="48" t="n">
        <f aca="false">J111</f>
        <v>3.738</v>
      </c>
      <c r="K112" s="49" t="n">
        <f aca="false">ABS(G112)</f>
        <v>500000</v>
      </c>
      <c r="L112" s="48" t="str">
        <f aca="false">IF(G112&gt;0,"BUY","SELL")</f>
        <v>SELL</v>
      </c>
      <c r="M112" s="48" t="str">
        <f aca="false">IF(E112="C","CALL","PUT")</f>
        <v>CALL</v>
      </c>
      <c r="N112" s="48" t="str">
        <f aca="false">CONCATENATE(L112," - ",M112)</f>
        <v>SELL - CALL</v>
      </c>
      <c r="O112" s="48" t="n">
        <f aca="false">I112+J112</f>
        <v>6.738</v>
      </c>
      <c r="P112" s="9" t="n">
        <f aca="false">IF(N112="SELL - PUT",IF(H112-O112&gt;0,0,(H112-O112)*K112),IF(N112="BUY - CALL",IF(O112-H112&gt;0,0,(H112-O112)*K112),IF(N112="SELL - CALL",IF(O112-H112&gt;0,0,(O112-H112)*K112),IF(N112="BUY - PUT",IF(H112-O112&gt;0,0,(O112-H112)*K112)))))</f>
        <v>-2481000</v>
      </c>
    </row>
    <row r="113" customFormat="false" ht="12.75" hidden="false" customHeight="false" outlineLevel="0" collapsed="false">
      <c r="A113" s="10" t="s">
        <v>316</v>
      </c>
      <c r="B113" s="0" t="s">
        <v>503</v>
      </c>
      <c r="C113" s="1" t="s">
        <v>281</v>
      </c>
      <c r="D113" s="0" t="s">
        <v>20</v>
      </c>
      <c r="E113" s="0" t="s">
        <v>21</v>
      </c>
      <c r="F113" s="2" t="n">
        <v>37043</v>
      </c>
      <c r="G113" s="7" t="n">
        <v>-300000</v>
      </c>
      <c r="H113" s="38" t="n">
        <v>11.7</v>
      </c>
      <c r="I113" s="0" t="n">
        <v>4</v>
      </c>
      <c r="J113" s="48" t="n">
        <f aca="false">J112</f>
        <v>3.738</v>
      </c>
      <c r="K113" s="49" t="n">
        <f aca="false">ABS(G113)</f>
        <v>300000</v>
      </c>
      <c r="L113" s="48" t="str">
        <f aca="false">IF(G113&gt;0,"BUY","SELL")</f>
        <v>SELL</v>
      </c>
      <c r="M113" s="48" t="str">
        <f aca="false">IF(E113="C","CALL","PUT")</f>
        <v>CALL</v>
      </c>
      <c r="N113" s="48" t="str">
        <f aca="false">CONCATENATE(L113," - ",M113)</f>
        <v>SELL - CALL</v>
      </c>
      <c r="O113" s="48" t="n">
        <f aca="false">I113+J113</f>
        <v>7.738</v>
      </c>
      <c r="P113" s="9" t="n">
        <f aca="false">IF(N113="SELL - PUT",IF(H113-O113&gt;0,0,(H113-O113)*K113),IF(N113="BUY - CALL",IF(O113-H113&gt;0,0,(H113-O113)*K113),IF(N113="SELL - CALL",IF(O113-H113&gt;0,0,(O113-H113)*K113),IF(N113="BUY - PUT",IF(H113-O113&gt;0,0,(O113-H113)*K113)))))</f>
        <v>-1188600</v>
      </c>
    </row>
    <row r="114" customFormat="false" ht="12.75" hidden="false" customHeight="false" outlineLevel="0" collapsed="false">
      <c r="A114" s="0" t="s">
        <v>316</v>
      </c>
      <c r="B114" s="0" t="s">
        <v>504</v>
      </c>
      <c r="C114" s="1" t="s">
        <v>281</v>
      </c>
      <c r="D114" s="0" t="s">
        <v>20</v>
      </c>
      <c r="E114" s="0" t="s">
        <v>21</v>
      </c>
      <c r="F114" s="2" t="n">
        <v>37043</v>
      </c>
      <c r="G114" s="7" t="n">
        <v>300000</v>
      </c>
      <c r="H114" s="38" t="n">
        <v>11.7</v>
      </c>
      <c r="I114" s="8" t="n">
        <v>5</v>
      </c>
      <c r="J114" s="48" t="n">
        <f aca="false">J113</f>
        <v>3.738</v>
      </c>
      <c r="K114" s="49" t="n">
        <f aca="false">ABS(G114)</f>
        <v>300000</v>
      </c>
      <c r="L114" s="48" t="str">
        <f aca="false">IF(G114&gt;0,"BUY","SELL")</f>
        <v>BUY</v>
      </c>
      <c r="M114" s="48" t="str">
        <f aca="false">IF(E114="C","CALL","PUT")</f>
        <v>CALL</v>
      </c>
      <c r="N114" s="48" t="str">
        <f aca="false">CONCATENATE(L114," - ",M114)</f>
        <v>BUY - CALL</v>
      </c>
      <c r="O114" s="48" t="n">
        <f aca="false">I114+J114</f>
        <v>8.738</v>
      </c>
      <c r="P114" s="9" t="n">
        <f aca="false">IF(N114="SELL - PUT",IF(H114-O114&gt;0,0,(H114-O114)*K114),IF(N114="BUY - CALL",IF(O114-H114&gt;0,0,(H114-O114)*K114),IF(N114="SELL - CALL",IF(O114-H114&gt;0,0,(O114-H114)*K114),IF(N114="BUY - PUT",IF(H114-O114&gt;0,0,(O114-H114)*K114)))))</f>
        <v>888600</v>
      </c>
    </row>
    <row r="115" customFormat="false" ht="12.75" hidden="false" customHeight="false" outlineLevel="0" collapsed="false">
      <c r="A115" s="0" t="s">
        <v>68</v>
      </c>
      <c r="B115" s="0" t="s">
        <v>507</v>
      </c>
      <c r="C115" s="1" t="s">
        <v>281</v>
      </c>
      <c r="D115" s="0" t="s">
        <v>20</v>
      </c>
      <c r="E115" s="0" t="s">
        <v>21</v>
      </c>
      <c r="F115" s="2" t="n">
        <v>37043</v>
      </c>
      <c r="G115" s="0" t="n">
        <v>300000</v>
      </c>
      <c r="H115" s="38" t="n">
        <v>11.7</v>
      </c>
      <c r="I115" s="0" t="n">
        <v>3</v>
      </c>
      <c r="J115" s="48" t="n">
        <f aca="false">J114</f>
        <v>3.738</v>
      </c>
      <c r="K115" s="49" t="n">
        <f aca="false">ABS(G115)</f>
        <v>300000</v>
      </c>
      <c r="L115" s="48" t="str">
        <f aca="false">IF(G115&gt;0,"BUY","SELL")</f>
        <v>BUY</v>
      </c>
      <c r="M115" s="48" t="str">
        <f aca="false">IF(E115="C","CALL","PUT")</f>
        <v>CALL</v>
      </c>
      <c r="N115" s="48" t="str">
        <f aca="false">CONCATENATE(L115," - ",M115)</f>
        <v>BUY - CALL</v>
      </c>
      <c r="O115" s="48" t="n">
        <f aca="false">I115+J115</f>
        <v>6.738</v>
      </c>
      <c r="P115" s="9" t="n">
        <f aca="false">IF(N115="SELL - PUT",IF(H115-O115&gt;0,0,(H115-O115)*K115),IF(N115="BUY - CALL",IF(O115-H115&gt;0,0,(H115-O115)*K115),IF(N115="SELL - CALL",IF(O115-H115&gt;0,0,(O115-H115)*K115),IF(N115="BUY - PUT",IF(H115-O115&gt;0,0,(O115-H115)*K115)))))</f>
        <v>1488600</v>
      </c>
    </row>
    <row r="116" customFormat="false" ht="12.75" hidden="false" customHeight="false" outlineLevel="0" collapsed="false">
      <c r="A116" s="0" t="s">
        <v>316</v>
      </c>
      <c r="B116" s="0" t="s">
        <v>509</v>
      </c>
      <c r="C116" s="1" t="s">
        <v>281</v>
      </c>
      <c r="D116" s="0" t="s">
        <v>20</v>
      </c>
      <c r="E116" s="0" t="s">
        <v>21</v>
      </c>
      <c r="F116" s="2" t="n">
        <v>37043</v>
      </c>
      <c r="G116" s="0" t="n">
        <v>300000</v>
      </c>
      <c r="H116" s="38" t="n">
        <v>11.7</v>
      </c>
      <c r="I116" s="0" t="n">
        <v>5</v>
      </c>
      <c r="J116" s="48" t="n">
        <f aca="false">J115</f>
        <v>3.738</v>
      </c>
      <c r="K116" s="49" t="n">
        <f aca="false">ABS(G116)</f>
        <v>300000</v>
      </c>
      <c r="L116" s="48" t="str">
        <f aca="false">IF(G116&gt;0,"BUY","SELL")</f>
        <v>BUY</v>
      </c>
      <c r="M116" s="48" t="str">
        <f aca="false">IF(E116="C","CALL","PUT")</f>
        <v>CALL</v>
      </c>
      <c r="N116" s="48" t="str">
        <f aca="false">CONCATENATE(L116," - ",M116)</f>
        <v>BUY - CALL</v>
      </c>
      <c r="O116" s="48" t="n">
        <f aca="false">I116+J116</f>
        <v>8.738</v>
      </c>
      <c r="P116" s="9" t="n">
        <f aca="false">IF(N116="SELL - PUT",IF(H116-O116&gt;0,0,(H116-O116)*K116),IF(N116="BUY - CALL",IF(O116-H116&gt;0,0,(H116-O116)*K116),IF(N116="SELL - CALL",IF(O116-H116&gt;0,0,(O116-H116)*K116),IF(N116="BUY - PUT",IF(H116-O116&gt;0,0,(O116-H116)*K116)))))</f>
        <v>888600</v>
      </c>
    </row>
    <row r="117" customFormat="false" ht="12.75" hidden="false" customHeight="false" outlineLevel="0" collapsed="false">
      <c r="A117" s="0" t="s">
        <v>32</v>
      </c>
      <c r="B117" s="0" t="s">
        <v>540</v>
      </c>
      <c r="C117" s="1" t="s">
        <v>281</v>
      </c>
      <c r="D117" s="0" t="s">
        <v>20</v>
      </c>
      <c r="E117" s="0" t="s">
        <v>35</v>
      </c>
      <c r="F117" s="2" t="n">
        <v>37043</v>
      </c>
      <c r="G117" s="0" t="n">
        <v>300000</v>
      </c>
      <c r="H117" s="38" t="n">
        <v>11.7</v>
      </c>
      <c r="I117" s="0" t="n">
        <v>1.5</v>
      </c>
      <c r="J117" s="48" t="n">
        <f aca="false">J116</f>
        <v>3.738</v>
      </c>
      <c r="K117" s="49" t="n">
        <f aca="false">ABS(G117)</f>
        <v>300000</v>
      </c>
      <c r="L117" s="48" t="str">
        <f aca="false">IF(G117&gt;0,"BUY","SELL")</f>
        <v>BUY</v>
      </c>
      <c r="M117" s="48" t="str">
        <f aca="false">IF(E117="C","CALL","PUT")</f>
        <v>PUT</v>
      </c>
      <c r="N117" s="48" t="str">
        <f aca="false">CONCATENATE(L117," - ",M117)</f>
        <v>BUY - PUT</v>
      </c>
      <c r="O117" s="48" t="n">
        <f aca="false">I117+J117</f>
        <v>5.238</v>
      </c>
      <c r="P117" s="9" t="n">
        <f aca="false">IF(N117="SELL - PUT",IF(H117-O117&gt;0,0,(H117-O117)*K117),IF(N117="BUY - CALL",IF(O117-H117&gt;0,0,(H117-O117)*K117),IF(N117="SELL - CALL",IF(O117-H117&gt;0,0,(O117-H117)*K117),IF(N117="BUY - PUT",IF(H117-O117&gt;0,0,(O117-H117)*K117)))))</f>
        <v>0</v>
      </c>
    </row>
    <row r="118" customFormat="false" ht="12.75" hidden="false" customHeight="false" outlineLevel="0" collapsed="false">
      <c r="A118" s="0" t="s">
        <v>32</v>
      </c>
      <c r="B118" s="0" t="s">
        <v>541</v>
      </c>
      <c r="C118" s="1" t="s">
        <v>281</v>
      </c>
      <c r="D118" s="0" t="s">
        <v>20</v>
      </c>
      <c r="E118" s="0" t="s">
        <v>21</v>
      </c>
      <c r="F118" s="2" t="n">
        <v>37043</v>
      </c>
      <c r="G118" s="7" t="n">
        <v>-300000</v>
      </c>
      <c r="H118" s="38" t="n">
        <v>11.7</v>
      </c>
      <c r="I118" s="0" t="n">
        <v>4</v>
      </c>
      <c r="J118" s="48" t="n">
        <f aca="false">J117</f>
        <v>3.738</v>
      </c>
      <c r="K118" s="49" t="n">
        <f aca="false">ABS(G118)</f>
        <v>300000</v>
      </c>
      <c r="L118" s="48" t="str">
        <f aca="false">IF(G118&gt;0,"BUY","SELL")</f>
        <v>SELL</v>
      </c>
      <c r="M118" s="48" t="str">
        <f aca="false">IF(E118="C","CALL","PUT")</f>
        <v>CALL</v>
      </c>
      <c r="N118" s="48" t="str">
        <f aca="false">CONCATENATE(L118," - ",M118)</f>
        <v>SELL - CALL</v>
      </c>
      <c r="O118" s="48" t="n">
        <f aca="false">I118+J118</f>
        <v>7.738</v>
      </c>
      <c r="P118" s="9" t="n">
        <f aca="false">IF(N118="SELL - PUT",IF(H118-O118&gt;0,0,(H118-O118)*K118),IF(N118="BUY - CALL",IF(O118-H118&gt;0,0,(H118-O118)*K118),IF(N118="SELL - CALL",IF(O118-H118&gt;0,0,(O118-H118)*K118),IF(N118="BUY - PUT",IF(H118-O118&gt;0,0,(O118-H118)*K118)))))</f>
        <v>-1188600</v>
      </c>
    </row>
    <row r="119" customFormat="false" ht="12.75" hidden="false" customHeight="false" outlineLevel="0" collapsed="false">
      <c r="A119" s="0" t="s">
        <v>498</v>
      </c>
      <c r="B119" s="0" t="s">
        <v>542</v>
      </c>
      <c r="C119" s="1" t="s">
        <v>281</v>
      </c>
      <c r="D119" s="0" t="s">
        <v>20</v>
      </c>
      <c r="E119" s="0" t="s">
        <v>35</v>
      </c>
      <c r="F119" s="2" t="n">
        <v>37043</v>
      </c>
      <c r="G119" s="7" t="n">
        <v>-300000</v>
      </c>
      <c r="H119" s="38" t="n">
        <v>11.7</v>
      </c>
      <c r="I119" s="0" t="n">
        <v>4</v>
      </c>
      <c r="J119" s="48" t="n">
        <f aca="false">J118</f>
        <v>3.738</v>
      </c>
      <c r="K119" s="49" t="n">
        <f aca="false">ABS(G119)</f>
        <v>300000</v>
      </c>
      <c r="L119" s="48" t="str">
        <f aca="false">IF(G119&gt;0,"BUY","SELL")</f>
        <v>SELL</v>
      </c>
      <c r="M119" s="48" t="str">
        <f aca="false">IF(E119="C","CALL","PUT")</f>
        <v>PUT</v>
      </c>
      <c r="N119" s="48" t="str">
        <f aca="false">CONCATENATE(L119," - ",M119)</f>
        <v>SELL - PUT</v>
      </c>
      <c r="O119" s="48" t="n">
        <f aca="false">I119+J119</f>
        <v>7.738</v>
      </c>
      <c r="P119" s="9" t="n">
        <f aca="false">IF(N119="SELL - PUT",IF(H119-O119&gt;0,0,(H119-O119)*K119),IF(N119="BUY - CALL",IF(O119-H119&gt;0,0,(H119-O119)*K119),IF(N119="SELL - CALL",IF(O119-H119&gt;0,0,(O119-H119)*K119),IF(N119="BUY - PUT",IF(H119-O119&gt;0,0,(O119-H119)*K119)))))</f>
        <v>0</v>
      </c>
    </row>
    <row r="120" customFormat="false" ht="12.75" hidden="false" customHeight="false" outlineLevel="0" collapsed="false">
      <c r="A120" s="0" t="s">
        <v>498</v>
      </c>
      <c r="B120" s="0" t="s">
        <v>562</v>
      </c>
      <c r="C120" s="1" t="s">
        <v>281</v>
      </c>
      <c r="D120" s="0" t="s">
        <v>20</v>
      </c>
      <c r="E120" s="0" t="s">
        <v>35</v>
      </c>
      <c r="F120" s="2" t="n">
        <v>37043</v>
      </c>
      <c r="G120" s="0" t="n">
        <v>-300000</v>
      </c>
      <c r="H120" s="38" t="n">
        <v>11.7</v>
      </c>
      <c r="I120" s="0" t="n">
        <v>6</v>
      </c>
      <c r="J120" s="48" t="n">
        <f aca="false">J119</f>
        <v>3.738</v>
      </c>
      <c r="K120" s="49" t="n">
        <f aca="false">ABS(G120)</f>
        <v>300000</v>
      </c>
      <c r="L120" s="48" t="str">
        <f aca="false">IF(G120&gt;0,"BUY","SELL")</f>
        <v>SELL</v>
      </c>
      <c r="M120" s="48" t="str">
        <f aca="false">IF(E120="C","CALL","PUT")</f>
        <v>PUT</v>
      </c>
      <c r="N120" s="48" t="str">
        <f aca="false">CONCATENATE(L120," - ",M120)</f>
        <v>SELL - PUT</v>
      </c>
      <c r="O120" s="48" t="n">
        <f aca="false">I120+J120</f>
        <v>9.738</v>
      </c>
      <c r="P120" s="9" t="n">
        <f aca="false">IF(N120="SELL - PUT",IF(H120-O120&gt;0,0,(H120-O120)*K120),IF(N120="BUY - CALL",IF(O120-H120&gt;0,0,(H120-O120)*K120),IF(N120="SELL - CALL",IF(O120-H120&gt;0,0,(O120-H120)*K120),IF(N120="BUY - PUT",IF(H120-O120&gt;0,0,(O120-H120)*K120)))))</f>
        <v>0</v>
      </c>
    </row>
    <row r="121" customFormat="false" ht="12.75" hidden="false" customHeight="false" outlineLevel="0" collapsed="false">
      <c r="A121" s="0" t="s">
        <v>498</v>
      </c>
      <c r="B121" s="0" t="s">
        <v>563</v>
      </c>
      <c r="C121" s="1" t="s">
        <v>281</v>
      </c>
      <c r="D121" s="0" t="s">
        <v>20</v>
      </c>
      <c r="E121" s="0" t="s">
        <v>35</v>
      </c>
      <c r="F121" s="2" t="n">
        <v>37043</v>
      </c>
      <c r="G121" s="0" t="n">
        <v>300000</v>
      </c>
      <c r="H121" s="38" t="n">
        <v>11.7</v>
      </c>
      <c r="I121" s="0" t="n">
        <v>4</v>
      </c>
      <c r="J121" s="48" t="n">
        <f aca="false">J120</f>
        <v>3.738</v>
      </c>
      <c r="K121" s="49" t="n">
        <f aca="false">ABS(G121)</f>
        <v>300000</v>
      </c>
      <c r="L121" s="48" t="str">
        <f aca="false">IF(G121&gt;0,"BUY","SELL")</f>
        <v>BUY</v>
      </c>
      <c r="M121" s="48" t="str">
        <f aca="false">IF(E121="C","CALL","PUT")</f>
        <v>PUT</v>
      </c>
      <c r="N121" s="48" t="str">
        <f aca="false">CONCATENATE(L121," - ",M121)</f>
        <v>BUY - PUT</v>
      </c>
      <c r="O121" s="48" t="n">
        <f aca="false">I121+J121</f>
        <v>7.738</v>
      </c>
      <c r="P121" s="9" t="n">
        <f aca="false">IF(N121="SELL - PUT",IF(H121-O121&gt;0,0,(H121-O121)*K121),IF(N121="BUY - CALL",IF(O121-H121&gt;0,0,(H121-O121)*K121),IF(N121="SELL - CALL",IF(O121-H121&gt;0,0,(O121-H121)*K121),IF(N121="BUY - PUT",IF(H121-O121&gt;0,0,(O121-H121)*K121)))))</f>
        <v>0</v>
      </c>
    </row>
    <row r="122" customFormat="false" ht="12.75" hidden="false" customHeight="false" outlineLevel="0" collapsed="false">
      <c r="A122" s="0" t="s">
        <v>396</v>
      </c>
      <c r="B122" s="0" t="s">
        <v>564</v>
      </c>
      <c r="C122" s="1" t="s">
        <v>281</v>
      </c>
      <c r="D122" s="0" t="s">
        <v>20</v>
      </c>
      <c r="E122" s="0" t="s">
        <v>21</v>
      </c>
      <c r="F122" s="2" t="n">
        <v>37043</v>
      </c>
      <c r="G122" s="0" t="n">
        <v>-150000</v>
      </c>
      <c r="H122" s="38" t="n">
        <v>11.7</v>
      </c>
      <c r="I122" s="0" t="n">
        <v>10</v>
      </c>
      <c r="J122" s="48" t="n">
        <f aca="false">J121</f>
        <v>3.738</v>
      </c>
      <c r="K122" s="49" t="n">
        <f aca="false">ABS(G122)</f>
        <v>150000</v>
      </c>
      <c r="L122" s="48" t="str">
        <f aca="false">IF(G122&gt;0,"BUY","SELL")</f>
        <v>SELL</v>
      </c>
      <c r="M122" s="48" t="str">
        <f aca="false">IF(E122="C","CALL","PUT")</f>
        <v>CALL</v>
      </c>
      <c r="N122" s="48" t="str">
        <f aca="false">CONCATENATE(L122," - ",M122)</f>
        <v>SELL - CALL</v>
      </c>
      <c r="O122" s="48" t="n">
        <f aca="false">I122+J122</f>
        <v>13.738</v>
      </c>
      <c r="P122" s="9" t="n">
        <f aca="false">IF(N122="SELL - PUT",IF(H122-O122&gt;0,0,(H122-O122)*K122),IF(N122="BUY - CALL",IF(O122-H122&gt;0,0,(H122-O122)*K122),IF(N122="SELL - CALL",IF(O122-H122&gt;0,0,(O122-H122)*K122),IF(N122="BUY - PUT",IF(H122-O122&gt;0,0,(O122-H122)*K122)))))</f>
        <v>0</v>
      </c>
    </row>
    <row r="123" customFormat="false" ht="12.75" hidden="false" customHeight="false" outlineLevel="0" collapsed="false">
      <c r="A123" s="0" t="s">
        <v>411</v>
      </c>
      <c r="B123" s="0" t="s">
        <v>565</v>
      </c>
      <c r="C123" s="1" t="s">
        <v>281</v>
      </c>
      <c r="D123" s="0" t="s">
        <v>20</v>
      </c>
      <c r="E123" s="0" t="s">
        <v>35</v>
      </c>
      <c r="F123" s="2" t="n">
        <v>37043</v>
      </c>
      <c r="G123" s="7" t="n">
        <v>300000</v>
      </c>
      <c r="H123" s="38" t="n">
        <v>11.7</v>
      </c>
      <c r="I123" s="8" t="n">
        <v>6</v>
      </c>
      <c r="J123" s="48" t="n">
        <f aca="false">J122</f>
        <v>3.738</v>
      </c>
      <c r="K123" s="49" t="n">
        <f aca="false">ABS(G123)</f>
        <v>300000</v>
      </c>
      <c r="L123" s="48" t="str">
        <f aca="false">IF(G123&gt;0,"BUY","SELL")</f>
        <v>BUY</v>
      </c>
      <c r="M123" s="48" t="str">
        <f aca="false">IF(E123="C","CALL","PUT")</f>
        <v>PUT</v>
      </c>
      <c r="N123" s="48" t="str">
        <f aca="false">CONCATENATE(L123," - ",M123)</f>
        <v>BUY - PUT</v>
      </c>
      <c r="O123" s="48" t="n">
        <f aca="false">I123+J123</f>
        <v>9.738</v>
      </c>
      <c r="P123" s="9" t="n">
        <f aca="false">IF(N123="SELL - PUT",IF(H123-O123&gt;0,0,(H123-O123)*K123),IF(N123="BUY - CALL",IF(O123-H123&gt;0,0,(H123-O123)*K123),IF(N123="SELL - CALL",IF(O123-H123&gt;0,0,(O123-H123)*K123),IF(N123="BUY - PUT",IF(H123-O123&gt;0,0,(O123-H123)*K123)))))</f>
        <v>0</v>
      </c>
    </row>
    <row r="124" customFormat="false" ht="12.75" hidden="false" customHeight="false" outlineLevel="0" collapsed="false">
      <c r="A124" s="0" t="s">
        <v>56</v>
      </c>
      <c r="B124" s="0" t="s">
        <v>566</v>
      </c>
      <c r="C124" s="1" t="s">
        <v>281</v>
      </c>
      <c r="D124" s="0" t="s">
        <v>20</v>
      </c>
      <c r="E124" s="0" t="s">
        <v>35</v>
      </c>
      <c r="F124" s="2" t="n">
        <v>37043</v>
      </c>
      <c r="G124" s="7" t="n">
        <v>300000</v>
      </c>
      <c r="H124" s="38" t="n">
        <v>11.7</v>
      </c>
      <c r="I124" s="0" t="n">
        <v>6</v>
      </c>
      <c r="J124" s="48" t="n">
        <f aca="false">J123</f>
        <v>3.738</v>
      </c>
      <c r="K124" s="49" t="n">
        <f aca="false">ABS(G124)</f>
        <v>300000</v>
      </c>
      <c r="L124" s="48" t="str">
        <f aca="false">IF(G124&gt;0,"BUY","SELL")</f>
        <v>BUY</v>
      </c>
      <c r="M124" s="48" t="str">
        <f aca="false">IF(E124="C","CALL","PUT")</f>
        <v>PUT</v>
      </c>
      <c r="N124" s="48" t="str">
        <f aca="false">CONCATENATE(L124," - ",M124)</f>
        <v>BUY - PUT</v>
      </c>
      <c r="O124" s="48" t="n">
        <f aca="false">I124+J124</f>
        <v>9.738</v>
      </c>
      <c r="P124" s="9" t="n">
        <f aca="false">IF(N124="SELL - PUT",IF(H124-O124&gt;0,0,(H124-O124)*K124),IF(N124="BUY - CALL",IF(O124-H124&gt;0,0,(H124-O124)*K124),IF(N124="SELL - CALL",IF(O124-H124&gt;0,0,(O124-H124)*K124),IF(N124="BUY - PUT",IF(H124-O124&gt;0,0,(O124-H124)*K124)))))</f>
        <v>0</v>
      </c>
    </row>
    <row r="125" customFormat="false" ht="12.75" hidden="false" customHeight="false" outlineLevel="0" collapsed="false">
      <c r="A125" s="10" t="s">
        <v>56</v>
      </c>
      <c r="B125" s="0" t="s">
        <v>567</v>
      </c>
      <c r="C125" s="1" t="s">
        <v>281</v>
      </c>
      <c r="D125" s="0" t="s">
        <v>20</v>
      </c>
      <c r="E125" s="0" t="s">
        <v>35</v>
      </c>
      <c r="F125" s="2" t="n">
        <v>37043</v>
      </c>
      <c r="G125" s="7" t="n">
        <v>300000</v>
      </c>
      <c r="H125" s="38" t="n">
        <v>11.7</v>
      </c>
      <c r="I125" s="0" t="n">
        <v>8.5</v>
      </c>
      <c r="J125" s="48" t="n">
        <f aca="false">J124</f>
        <v>3.738</v>
      </c>
      <c r="K125" s="49" t="n">
        <f aca="false">ABS(G125)</f>
        <v>300000</v>
      </c>
      <c r="L125" s="48" t="str">
        <f aca="false">IF(G125&gt;0,"BUY","SELL")</f>
        <v>BUY</v>
      </c>
      <c r="M125" s="48" t="str">
        <f aca="false">IF(E125="C","CALL","PUT")</f>
        <v>PUT</v>
      </c>
      <c r="N125" s="48" t="str">
        <f aca="false">CONCATENATE(L125," - ",M125)</f>
        <v>BUY - PUT</v>
      </c>
      <c r="O125" s="48" t="n">
        <f aca="false">I125+J125</f>
        <v>12.238</v>
      </c>
      <c r="P125" s="9" t="n">
        <f aca="false">IF(N125="SELL - PUT",IF(H125-O125&gt;0,0,(H125-O125)*K125),IF(N125="BUY - CALL",IF(O125-H125&gt;0,0,(H125-O125)*K125),IF(N125="SELL - CALL",IF(O125-H125&gt;0,0,(O125-H125)*K125),IF(N125="BUY - PUT",IF(H125-O125&gt;0,0,(O125-H125)*K125)))))</f>
        <v>161400</v>
      </c>
    </row>
    <row r="126" customFormat="false" ht="13.5" hidden="false" customHeight="false" outlineLevel="0" collapsed="false">
      <c r="A126" s="10" t="s">
        <v>56</v>
      </c>
      <c r="B126" s="0" t="s">
        <v>568</v>
      </c>
      <c r="C126" s="1" t="s">
        <v>281</v>
      </c>
      <c r="D126" s="0" t="s">
        <v>20</v>
      </c>
      <c r="E126" s="0" t="s">
        <v>35</v>
      </c>
      <c r="F126" s="2" t="n">
        <v>37043</v>
      </c>
      <c r="G126" s="7" t="n">
        <v>150000</v>
      </c>
      <c r="H126" s="38" t="n">
        <v>11.7</v>
      </c>
      <c r="I126" s="0" t="n">
        <v>8.5</v>
      </c>
      <c r="J126" s="48" t="n">
        <f aca="false">J125</f>
        <v>3.738</v>
      </c>
      <c r="K126" s="49" t="n">
        <f aca="false">ABS(G126)</f>
        <v>150000</v>
      </c>
      <c r="L126" s="48" t="str">
        <f aca="false">IF(G126&gt;0,"BUY","SELL")</f>
        <v>BUY</v>
      </c>
      <c r="M126" s="48" t="str">
        <f aca="false">IF(E126="C","CALL","PUT")</f>
        <v>PUT</v>
      </c>
      <c r="N126" s="48" t="str">
        <f aca="false">CONCATENATE(L126," - ",M126)</f>
        <v>BUY - PUT</v>
      </c>
      <c r="O126" s="48" t="n">
        <f aca="false">I126+J126</f>
        <v>12.238</v>
      </c>
      <c r="P126" s="9" t="n">
        <f aca="false">IF(N126="SELL - PUT",IF(H126-O126&gt;0,0,(H126-O126)*K126),IF(N126="BUY - CALL",IF(O126-H126&gt;0,0,(H126-O126)*K126),IF(N126="SELL - CALL",IF(O126-H126&gt;0,0,(O126-H126)*K126),IF(N126="BUY - PUT",IF(H126-O126&gt;0,0,(O126-H126)*K126)))))</f>
        <v>80700</v>
      </c>
    </row>
    <row r="127" customFormat="false" ht="13.5" hidden="false" customHeight="false" outlineLevel="0" collapsed="false">
      <c r="A127" s="27"/>
      <c r="B127" s="28"/>
      <c r="C127" s="28"/>
      <c r="D127" s="28"/>
      <c r="E127" s="28"/>
      <c r="F127" s="28"/>
      <c r="G127" s="32"/>
      <c r="H127" s="28"/>
      <c r="I127" s="28"/>
      <c r="J127" s="28"/>
      <c r="K127" s="28"/>
      <c r="L127" s="32"/>
      <c r="M127" s="28"/>
      <c r="N127" s="32"/>
      <c r="O127" s="47"/>
      <c r="P127" s="47" t="n">
        <f aca="false">SUM(P3:P126)</f>
        <v>-4910500</v>
      </c>
    </row>
    <row r="128" customFormat="false" ht="12.75" hidden="false" customHeight="false" outlineLevel="0" collapsed="false">
      <c r="G128" s="7"/>
      <c r="H128" s="1"/>
      <c r="I128" s="8"/>
      <c r="J128" s="1"/>
      <c r="P128" s="9"/>
    </row>
    <row r="129" customFormat="false" ht="12.75" hidden="false" customHeight="false" outlineLevel="0" collapsed="false">
      <c r="G129" s="7"/>
      <c r="H129" s="1"/>
      <c r="I129" s="8"/>
      <c r="J129" s="1"/>
      <c r="P129" s="9"/>
    </row>
    <row r="130" customFormat="false" ht="12.75" hidden="false" customHeight="false" outlineLevel="0" collapsed="false">
      <c r="A130" s="19"/>
      <c r="G130" s="7"/>
      <c r="H130" s="1"/>
      <c r="J130" s="1"/>
      <c r="P130" s="9"/>
    </row>
    <row r="131" customFormat="false" ht="12.75" hidden="false" customHeight="false" outlineLevel="0" collapsed="false">
      <c r="A131" s="19"/>
      <c r="G131" s="7"/>
      <c r="H131" s="1"/>
      <c r="J131" s="1"/>
      <c r="P131" s="9"/>
    </row>
    <row r="132" customFormat="false" ht="12.75" hidden="false" customHeight="false" outlineLevel="0" collapsed="false">
      <c r="A132" s="23"/>
      <c r="B132" s="24"/>
      <c r="C132" s="25"/>
      <c r="D132" s="24"/>
      <c r="E132" s="24"/>
      <c r="F132" s="26"/>
      <c r="G132" s="7"/>
      <c r="H132" s="1"/>
      <c r="I132" s="24"/>
      <c r="J132" s="1"/>
      <c r="P132" s="9"/>
    </row>
    <row r="133" customFormat="false" ht="12.75" hidden="false" customHeight="false" outlineLevel="0" collapsed="false">
      <c r="A133" s="23"/>
      <c r="B133" s="24"/>
      <c r="C133" s="25"/>
      <c r="D133" s="24"/>
      <c r="E133" s="24"/>
      <c r="F133" s="26"/>
      <c r="G133" s="7"/>
      <c r="H133" s="1"/>
      <c r="I133" s="24"/>
      <c r="J133" s="1"/>
      <c r="P133" s="9"/>
    </row>
    <row r="134" customFormat="false" ht="12.75" hidden="false" customHeight="false" outlineLevel="0" collapsed="false">
      <c r="A134" s="23"/>
      <c r="B134" s="24"/>
      <c r="C134" s="25"/>
      <c r="D134" s="24"/>
      <c r="E134" s="24"/>
      <c r="F134" s="26"/>
      <c r="G134" s="7"/>
      <c r="H134" s="1"/>
      <c r="I134" s="24"/>
      <c r="J134" s="1"/>
      <c r="P134" s="9"/>
    </row>
    <row r="135" customFormat="false" ht="12.75" hidden="false" customHeight="false" outlineLevel="0" collapsed="false">
      <c r="A135" s="23"/>
      <c r="B135" s="24"/>
      <c r="C135" s="25"/>
      <c r="D135" s="24"/>
      <c r="E135" s="24"/>
      <c r="F135" s="26"/>
      <c r="G135" s="7"/>
      <c r="H135" s="1"/>
      <c r="I135" s="24"/>
      <c r="J135" s="1"/>
      <c r="P135" s="9"/>
    </row>
    <row r="136" customFormat="false" ht="12.75" hidden="false" customHeight="false" outlineLevel="0" collapsed="false">
      <c r="A136" s="23"/>
      <c r="B136" s="24"/>
      <c r="C136" s="25"/>
      <c r="D136" s="24"/>
      <c r="E136" s="24"/>
      <c r="F136" s="26"/>
      <c r="G136" s="7"/>
      <c r="H136" s="1"/>
      <c r="I136" s="24"/>
      <c r="J136" s="1"/>
      <c r="P136" s="9"/>
    </row>
    <row r="137" customFormat="false" ht="12.75" hidden="false" customHeight="false" outlineLevel="0" collapsed="false">
      <c r="A137" s="23"/>
      <c r="B137" s="24"/>
      <c r="C137" s="25"/>
      <c r="D137" s="24"/>
      <c r="E137" s="24"/>
      <c r="F137" s="26"/>
      <c r="G137" s="7"/>
      <c r="H137" s="1"/>
      <c r="I137" s="24"/>
      <c r="J137" s="1"/>
      <c r="P137" s="9"/>
    </row>
    <row r="138" customFormat="false" ht="12.75" hidden="false" customHeight="false" outlineLevel="0" collapsed="false">
      <c r="A138" s="23"/>
      <c r="B138" s="24"/>
      <c r="C138" s="25"/>
      <c r="D138" s="24"/>
      <c r="E138" s="24"/>
      <c r="F138" s="26"/>
      <c r="G138" s="7"/>
      <c r="H138" s="1"/>
      <c r="I138" s="24"/>
      <c r="J138" s="1"/>
      <c r="P138" s="9"/>
    </row>
    <row r="139" customFormat="false" ht="12.75" hidden="false" customHeight="false" outlineLevel="0" collapsed="false">
      <c r="A139" s="23"/>
      <c r="B139" s="24"/>
      <c r="C139" s="25"/>
      <c r="D139" s="24"/>
      <c r="E139" s="24"/>
      <c r="F139" s="26"/>
      <c r="G139" s="7"/>
      <c r="H139" s="1"/>
      <c r="I139" s="24"/>
      <c r="J139" s="1"/>
      <c r="P139" s="9"/>
    </row>
    <row r="140" customFormat="false" ht="12.75" hidden="false" customHeight="false" outlineLevel="0" collapsed="false">
      <c r="A140" s="23"/>
      <c r="B140" s="24"/>
      <c r="C140" s="25"/>
      <c r="D140" s="24"/>
      <c r="E140" s="24"/>
      <c r="F140" s="26"/>
      <c r="G140" s="7"/>
      <c r="H140" s="1"/>
      <c r="I140" s="24"/>
      <c r="J140" s="1"/>
      <c r="P140" s="9"/>
    </row>
    <row r="141" customFormat="false" ht="12.75" hidden="false" customHeight="false" outlineLevel="0" collapsed="false">
      <c r="A141" s="23"/>
      <c r="B141" s="24"/>
      <c r="C141" s="25"/>
      <c r="D141" s="24"/>
      <c r="E141" s="24"/>
      <c r="F141" s="26"/>
      <c r="G141" s="7"/>
      <c r="H141" s="1"/>
      <c r="I141" s="24"/>
      <c r="J141" s="1"/>
      <c r="K141" s="24"/>
      <c r="L141" s="24"/>
      <c r="M141" s="24"/>
      <c r="N141" s="24"/>
      <c r="O141" s="24"/>
      <c r="P141" s="9"/>
    </row>
    <row r="142" customFormat="false" ht="12.75" hidden="false" customHeight="false" outlineLevel="0" collapsed="false">
      <c r="A142" s="23"/>
      <c r="B142" s="24"/>
      <c r="C142" s="25"/>
      <c r="D142" s="24"/>
      <c r="E142" s="24"/>
      <c r="F142" s="26"/>
      <c r="G142" s="7"/>
      <c r="H142" s="1"/>
      <c r="I142" s="24"/>
      <c r="J142" s="1"/>
      <c r="K142" s="24"/>
      <c r="L142" s="24"/>
      <c r="M142" s="24"/>
      <c r="N142" s="24"/>
      <c r="O142" s="24"/>
      <c r="P142" s="9"/>
    </row>
    <row r="143" customFormat="false" ht="12.75" hidden="false" customHeight="false" outlineLevel="0" collapsed="false">
      <c r="A143" s="23"/>
      <c r="B143" s="24"/>
      <c r="C143" s="25"/>
      <c r="D143" s="24"/>
      <c r="E143" s="24"/>
      <c r="F143" s="26"/>
      <c r="G143" s="7"/>
      <c r="H143" s="1"/>
      <c r="I143" s="24"/>
      <c r="J143" s="1"/>
      <c r="K143" s="24"/>
      <c r="L143" s="24"/>
      <c r="M143" s="24"/>
      <c r="N143" s="24"/>
      <c r="O143" s="24"/>
      <c r="P143" s="9"/>
    </row>
    <row r="144" customFormat="false" ht="12.75" hidden="false" customHeight="false" outlineLevel="0" collapsed="false">
      <c r="A144" s="23"/>
      <c r="B144" s="24"/>
      <c r="C144" s="25"/>
      <c r="D144" s="24"/>
      <c r="E144" s="24"/>
      <c r="F144" s="26"/>
      <c r="G144" s="7"/>
      <c r="H144" s="1"/>
      <c r="I144" s="24"/>
      <c r="J144" s="1"/>
      <c r="K144" s="24"/>
      <c r="L144" s="24"/>
      <c r="M144" s="24"/>
      <c r="N144" s="24"/>
      <c r="O144" s="24"/>
      <c r="P144" s="9"/>
    </row>
    <row r="145" customFormat="false" ht="12.75" hidden="false" customHeight="false" outlineLevel="0" collapsed="false">
      <c r="A145" s="23"/>
      <c r="B145" s="24"/>
      <c r="C145" s="25"/>
      <c r="D145" s="24"/>
      <c r="E145" s="24"/>
      <c r="F145" s="26"/>
      <c r="G145" s="7"/>
      <c r="H145" s="1"/>
      <c r="I145" s="24"/>
      <c r="J145" s="1"/>
      <c r="K145" s="24"/>
      <c r="L145" s="24"/>
      <c r="M145" s="24"/>
      <c r="N145" s="24"/>
      <c r="O145" s="24"/>
      <c r="P145" s="9"/>
    </row>
    <row r="146" customFormat="false" ht="12.75" hidden="false" customHeight="false" outlineLevel="0" collapsed="false">
      <c r="A146" s="23"/>
      <c r="B146" s="24"/>
      <c r="C146" s="25"/>
      <c r="D146" s="24"/>
      <c r="E146" s="24"/>
      <c r="F146" s="26"/>
      <c r="G146" s="7"/>
      <c r="H146" s="1"/>
      <c r="I146" s="24"/>
      <c r="J146" s="1"/>
      <c r="K146" s="24"/>
      <c r="L146" s="24"/>
      <c r="M146" s="24"/>
      <c r="N146" s="24"/>
      <c r="O146" s="24"/>
      <c r="P146" s="9"/>
    </row>
    <row r="147" customFormat="false" ht="12.75" hidden="false" customHeight="false" outlineLevel="0" collapsed="false">
      <c r="A147" s="23"/>
      <c r="B147" s="24"/>
      <c r="C147" s="25"/>
      <c r="D147" s="24"/>
      <c r="E147" s="24"/>
      <c r="F147" s="26"/>
      <c r="G147" s="7"/>
      <c r="H147" s="1"/>
      <c r="I147" s="24"/>
      <c r="J147" s="1"/>
      <c r="K147" s="24"/>
      <c r="L147" s="24"/>
      <c r="M147" s="24"/>
      <c r="N147" s="24"/>
      <c r="O147" s="24"/>
      <c r="P147" s="9"/>
    </row>
    <row r="148" customFormat="false" ht="12.75" hidden="false" customHeight="false" outlineLevel="0" collapsed="false">
      <c r="A148" s="23"/>
      <c r="B148" s="24"/>
      <c r="C148" s="25"/>
      <c r="D148" s="24"/>
      <c r="E148" s="24"/>
      <c r="F148" s="26"/>
      <c r="G148" s="7"/>
      <c r="H148" s="1"/>
      <c r="I148" s="24"/>
      <c r="J148" s="1"/>
      <c r="K148" s="24"/>
      <c r="L148" s="24"/>
      <c r="M148" s="24"/>
      <c r="N148" s="24"/>
      <c r="O148" s="24"/>
      <c r="P148" s="9"/>
    </row>
    <row r="149" customFormat="false" ht="12.75" hidden="false" customHeight="false" outlineLevel="0" collapsed="false">
      <c r="A149" s="23"/>
      <c r="B149" s="24"/>
      <c r="C149" s="25"/>
      <c r="D149" s="24"/>
      <c r="E149" s="24"/>
      <c r="F149" s="26"/>
      <c r="G149" s="7"/>
      <c r="H149" s="1"/>
      <c r="I149" s="24"/>
      <c r="J149" s="1"/>
      <c r="K149" s="24"/>
      <c r="L149" s="24"/>
      <c r="M149" s="24"/>
      <c r="N149" s="24"/>
      <c r="O149" s="24"/>
      <c r="P149" s="9"/>
    </row>
    <row r="150" customFormat="false" ht="12.75" hidden="false" customHeight="false" outlineLevel="0" collapsed="false">
      <c r="A150" s="23"/>
      <c r="B150" s="24"/>
      <c r="C150" s="25"/>
      <c r="D150" s="24"/>
      <c r="E150" s="24"/>
      <c r="F150" s="26"/>
      <c r="G150" s="7"/>
      <c r="H150" s="1"/>
      <c r="I150" s="24"/>
      <c r="J150" s="1"/>
      <c r="K150" s="24"/>
      <c r="L150" s="24"/>
      <c r="M150" s="24"/>
      <c r="N150" s="24"/>
      <c r="O150" s="24"/>
      <c r="P150" s="9"/>
    </row>
    <row r="151" customFormat="false" ht="12.75" hidden="false" customHeight="false" outlineLevel="0" collapsed="false">
      <c r="A151" s="23"/>
      <c r="B151" s="24"/>
      <c r="C151" s="25"/>
      <c r="D151" s="24"/>
      <c r="E151" s="24"/>
      <c r="F151" s="26"/>
      <c r="G151" s="7"/>
      <c r="H151" s="1"/>
      <c r="I151" s="24"/>
      <c r="J151" s="1"/>
      <c r="K151" s="24"/>
      <c r="L151" s="24"/>
      <c r="M151" s="24"/>
      <c r="N151" s="24"/>
      <c r="O151" s="24"/>
      <c r="P151" s="9"/>
    </row>
    <row r="152" customFormat="false" ht="12.75" hidden="false" customHeight="false" outlineLevel="0" collapsed="false">
      <c r="A152" s="23"/>
      <c r="B152" s="24"/>
      <c r="C152" s="25"/>
      <c r="D152" s="24"/>
      <c r="E152" s="24"/>
      <c r="F152" s="26"/>
      <c r="G152" s="7"/>
      <c r="H152" s="1"/>
      <c r="I152" s="24"/>
      <c r="J152" s="1"/>
      <c r="K152" s="24"/>
      <c r="L152" s="24"/>
      <c r="M152" s="24"/>
      <c r="N152" s="24"/>
      <c r="O152" s="24"/>
      <c r="P152" s="9"/>
    </row>
    <row r="153" customFormat="false" ht="12.75" hidden="false" customHeight="false" outlineLevel="0" collapsed="false">
      <c r="A153" s="23"/>
      <c r="B153" s="24"/>
      <c r="C153" s="25"/>
      <c r="D153" s="24"/>
      <c r="E153" s="24"/>
      <c r="F153" s="26"/>
      <c r="G153" s="7"/>
      <c r="H153" s="1"/>
      <c r="I153" s="24"/>
      <c r="J153" s="1"/>
      <c r="K153" s="24"/>
      <c r="L153" s="24"/>
      <c r="M153" s="24"/>
      <c r="N153" s="24"/>
      <c r="O153" s="24"/>
      <c r="P153" s="9"/>
    </row>
    <row r="154" customFormat="false" ht="12.75" hidden="false" customHeight="false" outlineLevel="0" collapsed="false">
      <c r="A154" s="23"/>
      <c r="B154" s="24"/>
      <c r="C154" s="25"/>
      <c r="D154" s="24"/>
      <c r="E154" s="24"/>
      <c r="F154" s="26"/>
      <c r="G154" s="7"/>
      <c r="H154" s="1"/>
      <c r="I154" s="24"/>
      <c r="J154" s="1"/>
      <c r="K154" s="24"/>
      <c r="L154" s="24"/>
      <c r="M154" s="24"/>
      <c r="N154" s="24"/>
      <c r="O154" s="24"/>
      <c r="P154" s="9"/>
    </row>
    <row r="155" customFormat="false" ht="12.75" hidden="false" customHeight="false" outlineLevel="0" collapsed="false">
      <c r="A155" s="23"/>
      <c r="B155" s="24"/>
      <c r="C155" s="25"/>
      <c r="D155" s="24"/>
      <c r="E155" s="24"/>
      <c r="F155" s="26"/>
      <c r="G155" s="7"/>
      <c r="H155" s="1"/>
      <c r="I155" s="24"/>
      <c r="J155" s="1"/>
      <c r="K155" s="24"/>
      <c r="L155" s="24"/>
      <c r="M155" s="24"/>
      <c r="N155" s="24"/>
      <c r="O155" s="24"/>
      <c r="P155" s="9"/>
    </row>
    <row r="156" customFormat="false" ht="12.75" hidden="false" customHeight="false" outlineLevel="0" collapsed="false">
      <c r="A156" s="23"/>
      <c r="B156" s="24"/>
      <c r="C156" s="25"/>
      <c r="D156" s="24"/>
      <c r="E156" s="24"/>
      <c r="F156" s="26"/>
      <c r="G156" s="7"/>
      <c r="H156" s="1"/>
      <c r="I156" s="24"/>
      <c r="J156" s="1"/>
      <c r="K156" s="24"/>
      <c r="L156" s="24"/>
      <c r="M156" s="24"/>
      <c r="N156" s="24"/>
      <c r="O156" s="24"/>
      <c r="P156" s="9"/>
    </row>
    <row r="157" customFormat="false" ht="12.75" hidden="false" customHeight="false" outlineLevel="0" collapsed="false">
      <c r="A157" s="23"/>
      <c r="B157" s="24"/>
      <c r="C157" s="25"/>
      <c r="D157" s="24"/>
      <c r="E157" s="24"/>
      <c r="F157" s="26"/>
      <c r="G157" s="7"/>
      <c r="H157" s="1"/>
      <c r="I157" s="24"/>
      <c r="J157" s="1"/>
      <c r="K157" s="24"/>
      <c r="L157" s="24"/>
      <c r="M157" s="24"/>
      <c r="N157" s="24"/>
      <c r="O157" s="24"/>
      <c r="P157" s="9"/>
    </row>
    <row r="158" customFormat="false" ht="12.75" hidden="false" customHeight="false" outlineLevel="0" collapsed="false">
      <c r="A158" s="23"/>
      <c r="B158" s="24"/>
      <c r="C158" s="25"/>
      <c r="D158" s="24"/>
      <c r="E158" s="24"/>
      <c r="F158" s="26"/>
      <c r="G158" s="7"/>
      <c r="H158" s="1"/>
      <c r="I158" s="24"/>
      <c r="J158" s="1"/>
      <c r="K158" s="24"/>
      <c r="L158" s="24"/>
      <c r="M158" s="24"/>
      <c r="N158" s="24"/>
      <c r="O158" s="24"/>
      <c r="P158" s="9"/>
    </row>
    <row r="159" customFormat="false" ht="12.75" hidden="false" customHeight="false" outlineLevel="0" collapsed="false">
      <c r="A159" s="19"/>
      <c r="G159" s="7"/>
      <c r="H159" s="1"/>
      <c r="J159" s="1"/>
      <c r="K159" s="24"/>
      <c r="L159" s="24"/>
      <c r="M159" s="24"/>
      <c r="N159" s="24"/>
      <c r="O159" s="24"/>
      <c r="P159" s="9"/>
    </row>
    <row r="160" customFormat="false" ht="12.75" hidden="false" customHeight="false" outlineLevel="0" collapsed="false">
      <c r="A160" s="19"/>
      <c r="G160" s="7"/>
      <c r="H160" s="1"/>
      <c r="J160" s="1"/>
      <c r="K160" s="24"/>
      <c r="L160" s="24"/>
      <c r="M160" s="24"/>
      <c r="N160" s="24"/>
      <c r="O160" s="24"/>
      <c r="P160" s="9"/>
    </row>
    <row r="161" customFormat="false" ht="12.75" hidden="false" customHeight="false" outlineLevel="0" collapsed="false">
      <c r="A161" s="19"/>
      <c r="G161" s="7"/>
      <c r="H161" s="1"/>
      <c r="J161" s="1"/>
      <c r="K161" s="24"/>
      <c r="L161" s="24"/>
      <c r="M161" s="24"/>
      <c r="N161" s="24"/>
      <c r="O161" s="24"/>
      <c r="P161" s="9"/>
    </row>
    <row r="162" customFormat="false" ht="12.75" hidden="false" customHeight="false" outlineLevel="0" collapsed="false">
      <c r="A162" s="19"/>
      <c r="G162" s="7"/>
      <c r="H162" s="1"/>
      <c r="J162" s="1"/>
      <c r="K162" s="24"/>
      <c r="L162" s="24"/>
      <c r="M162" s="24"/>
      <c r="N162" s="24"/>
      <c r="O162" s="24"/>
      <c r="P162" s="9"/>
    </row>
    <row r="163" customFormat="false" ht="12.75" hidden="false" customHeight="false" outlineLevel="0" collapsed="false">
      <c r="A163" s="19"/>
      <c r="G163" s="7"/>
      <c r="H163" s="1"/>
      <c r="J163" s="1"/>
      <c r="K163" s="24"/>
      <c r="L163" s="24"/>
      <c r="M163" s="24"/>
      <c r="N163" s="24"/>
      <c r="O163" s="24"/>
      <c r="P163" s="9"/>
    </row>
    <row r="164" customFormat="false" ht="12.75" hidden="false" customHeight="false" outlineLevel="0" collapsed="false">
      <c r="A164" s="19"/>
      <c r="G164" s="7"/>
      <c r="H164" s="1"/>
      <c r="J164" s="1"/>
      <c r="K164" s="24"/>
      <c r="L164" s="24"/>
      <c r="M164" s="24"/>
      <c r="N164" s="24"/>
      <c r="O164" s="24"/>
      <c r="P164" s="9"/>
    </row>
    <row r="165" customFormat="false" ht="12.75" hidden="false" customHeight="false" outlineLevel="0" collapsed="false">
      <c r="H165" s="1"/>
      <c r="J165" s="1"/>
      <c r="K165" s="24"/>
      <c r="L165" s="24"/>
      <c r="M165" s="24"/>
      <c r="N165" s="24"/>
      <c r="O165" s="24"/>
      <c r="P165" s="9"/>
    </row>
    <row r="166" customFormat="false" ht="12.75" hidden="false" customHeight="false" outlineLevel="0" collapsed="false">
      <c r="A166" s="23"/>
      <c r="B166" s="24"/>
      <c r="C166" s="25"/>
      <c r="D166" s="24"/>
      <c r="E166" s="24"/>
      <c r="F166" s="26"/>
      <c r="G166" s="7"/>
      <c r="H166" s="1"/>
      <c r="I166" s="24"/>
      <c r="J166" s="1"/>
      <c r="K166" s="24"/>
      <c r="L166" s="24"/>
      <c r="M166" s="24"/>
      <c r="N166" s="24"/>
      <c r="O166" s="24"/>
      <c r="P166" s="9"/>
    </row>
    <row r="167" customFormat="false" ht="12.75" hidden="false" customHeight="false" outlineLevel="0" collapsed="false">
      <c r="A167" s="23"/>
      <c r="B167" s="24"/>
      <c r="C167" s="25"/>
      <c r="D167" s="24"/>
      <c r="E167" s="24"/>
      <c r="F167" s="26"/>
      <c r="G167" s="7"/>
      <c r="H167" s="1"/>
      <c r="I167" s="24"/>
      <c r="J167" s="1"/>
      <c r="K167" s="24"/>
      <c r="L167" s="24"/>
      <c r="M167" s="24"/>
      <c r="N167" s="24"/>
      <c r="O167" s="24"/>
      <c r="P167" s="9"/>
    </row>
    <row r="168" customFormat="false" ht="12.75" hidden="false" customHeight="false" outlineLevel="0" collapsed="false">
      <c r="G168" s="7"/>
      <c r="H168" s="1"/>
      <c r="I168" s="8"/>
      <c r="J168" s="1"/>
      <c r="K168" s="24"/>
      <c r="L168" s="24"/>
      <c r="M168" s="24"/>
      <c r="N168" s="24"/>
      <c r="O168" s="24"/>
      <c r="P168" s="9"/>
    </row>
    <row r="169" customFormat="false" ht="12.75" hidden="false" customHeight="false" outlineLevel="0" collapsed="false">
      <c r="G169" s="7"/>
      <c r="H169" s="1"/>
      <c r="I169" s="8"/>
      <c r="J169" s="1"/>
      <c r="K169" s="24"/>
      <c r="L169" s="24"/>
      <c r="M169" s="24"/>
      <c r="N169" s="24"/>
      <c r="O169" s="24"/>
      <c r="P169" s="9"/>
    </row>
    <row r="170" customFormat="false" ht="12.75" hidden="false" customHeight="false" outlineLevel="0" collapsed="false">
      <c r="A170" s="19"/>
      <c r="G170" s="7"/>
      <c r="H170" s="1"/>
      <c r="J170" s="1"/>
      <c r="K170" s="24"/>
      <c r="L170" s="24"/>
      <c r="M170" s="24"/>
      <c r="N170" s="24"/>
      <c r="O170" s="24"/>
      <c r="P170" s="9"/>
    </row>
    <row r="171" customFormat="false" ht="12.75" hidden="false" customHeight="false" outlineLevel="0" collapsed="false">
      <c r="G171" s="7"/>
      <c r="H171" s="1"/>
      <c r="I171" s="8"/>
      <c r="J171" s="1"/>
      <c r="K171" s="24"/>
      <c r="L171" s="24"/>
      <c r="M171" s="24"/>
      <c r="N171" s="24"/>
      <c r="O171" s="24"/>
      <c r="P171" s="9"/>
    </row>
    <row r="172" customFormat="false" ht="12.75" hidden="false" customHeight="false" outlineLevel="0" collapsed="false">
      <c r="G172" s="7"/>
      <c r="H172" s="1"/>
      <c r="I172" s="8"/>
      <c r="J172" s="1"/>
      <c r="K172" s="24"/>
      <c r="L172" s="24"/>
      <c r="M172" s="24"/>
      <c r="N172" s="24"/>
      <c r="O172" s="24"/>
      <c r="P172" s="9"/>
    </row>
    <row r="173" customFormat="false" ht="12.75" hidden="false" customHeight="false" outlineLevel="0" collapsed="false">
      <c r="A173" s="19"/>
      <c r="G173" s="7"/>
      <c r="H173" s="1"/>
      <c r="J173" s="1"/>
      <c r="K173" s="24"/>
      <c r="L173" s="24"/>
      <c r="M173" s="24"/>
      <c r="N173" s="24"/>
      <c r="O173" s="24"/>
      <c r="P173" s="9"/>
    </row>
    <row r="174" customFormat="false" ht="12.75" hidden="false" customHeight="false" outlineLevel="0" collapsed="false">
      <c r="G174" s="7"/>
      <c r="H174" s="1"/>
      <c r="J174" s="1"/>
      <c r="K174" s="24"/>
      <c r="L174" s="24"/>
      <c r="M174" s="24"/>
      <c r="N174" s="24"/>
      <c r="O174" s="24"/>
      <c r="P174" s="9"/>
    </row>
    <row r="175" customFormat="false" ht="12.75" hidden="false" customHeight="false" outlineLevel="0" collapsed="false">
      <c r="G175" s="7"/>
      <c r="H175" s="1"/>
      <c r="I175" s="8"/>
      <c r="J175" s="1"/>
      <c r="K175" s="24"/>
      <c r="L175" s="24"/>
      <c r="M175" s="24"/>
      <c r="N175" s="24"/>
      <c r="O175" s="24"/>
      <c r="P175" s="9"/>
    </row>
    <row r="176" customFormat="false" ht="12.75" hidden="false" customHeight="false" outlineLevel="0" collapsed="false">
      <c r="G176" s="7"/>
      <c r="H176" s="1"/>
      <c r="I176" s="8"/>
      <c r="J176" s="1"/>
      <c r="K176" s="24"/>
      <c r="L176" s="24"/>
      <c r="M176" s="24"/>
      <c r="N176" s="24"/>
      <c r="O176" s="24"/>
      <c r="P176" s="9"/>
    </row>
    <row r="177" customFormat="false" ht="12.75" hidden="false" customHeight="false" outlineLevel="0" collapsed="false">
      <c r="G177" s="7"/>
      <c r="H177" s="1"/>
      <c r="I177" s="8"/>
      <c r="J177" s="1"/>
      <c r="K177" s="24"/>
      <c r="L177" s="24"/>
      <c r="M177" s="24"/>
      <c r="N177" s="24"/>
      <c r="O177" s="24"/>
      <c r="P177" s="9"/>
    </row>
    <row r="178" customFormat="false" ht="12.75" hidden="false" customHeight="false" outlineLevel="0" collapsed="false">
      <c r="H178" s="1"/>
      <c r="J178" s="1"/>
      <c r="K178" s="24"/>
      <c r="L178" s="24"/>
      <c r="M178" s="24"/>
      <c r="N178" s="24"/>
      <c r="O178" s="24"/>
      <c r="P178" s="9"/>
    </row>
    <row r="179" customFormat="false" ht="12.75" hidden="false" customHeight="false" outlineLevel="0" collapsed="false">
      <c r="A179" s="19"/>
      <c r="G179" s="7"/>
      <c r="H179" s="1"/>
      <c r="J179" s="1"/>
      <c r="K179" s="24"/>
      <c r="L179" s="24"/>
      <c r="M179" s="24"/>
      <c r="N179" s="24"/>
      <c r="O179" s="24"/>
      <c r="P179" s="9"/>
    </row>
    <row r="180" customFormat="false" ht="12.75" hidden="false" customHeight="false" outlineLevel="0" collapsed="false">
      <c r="A180" s="23"/>
      <c r="B180" s="24"/>
      <c r="C180" s="25"/>
      <c r="D180" s="24"/>
      <c r="E180" s="24"/>
      <c r="F180" s="26"/>
      <c r="G180" s="7"/>
      <c r="H180" s="1"/>
      <c r="I180" s="24"/>
      <c r="J180" s="1"/>
      <c r="K180" s="24"/>
      <c r="L180" s="24"/>
      <c r="M180" s="24"/>
      <c r="N180" s="24"/>
      <c r="O180" s="24"/>
      <c r="P180" s="9"/>
    </row>
    <row r="181" customFormat="false" ht="12.75" hidden="false" customHeight="false" outlineLevel="0" collapsed="false">
      <c r="A181" s="23"/>
      <c r="B181" s="24"/>
      <c r="C181" s="25"/>
      <c r="D181" s="24"/>
      <c r="E181" s="24"/>
      <c r="F181" s="26"/>
      <c r="G181" s="7"/>
      <c r="H181" s="1"/>
      <c r="I181" s="24"/>
      <c r="J181" s="1"/>
      <c r="K181" s="24"/>
      <c r="L181" s="24"/>
      <c r="M181" s="24"/>
      <c r="N181" s="24"/>
      <c r="O181" s="24"/>
      <c r="P181" s="9"/>
    </row>
    <row r="182" customFormat="false" ht="12.75" hidden="false" customHeight="false" outlineLevel="0" collapsed="false">
      <c r="A182" s="23"/>
      <c r="B182" s="24"/>
      <c r="C182" s="25"/>
      <c r="D182" s="24"/>
      <c r="E182" s="24"/>
      <c r="F182" s="26"/>
      <c r="G182" s="7"/>
      <c r="H182" s="1"/>
      <c r="I182" s="24"/>
      <c r="J182" s="1"/>
      <c r="K182" s="24"/>
      <c r="L182" s="24"/>
      <c r="M182" s="24"/>
      <c r="N182" s="24"/>
      <c r="O182" s="24"/>
      <c r="P182" s="9"/>
    </row>
    <row r="183" customFormat="false" ht="12.75" hidden="false" customHeight="false" outlineLevel="0" collapsed="false">
      <c r="A183" s="23"/>
      <c r="B183" s="24"/>
      <c r="C183" s="25"/>
      <c r="D183" s="24"/>
      <c r="E183" s="24"/>
      <c r="F183" s="26"/>
      <c r="G183" s="7"/>
      <c r="H183" s="1"/>
      <c r="I183" s="24"/>
      <c r="J183" s="1"/>
      <c r="K183" s="24"/>
      <c r="L183" s="24"/>
      <c r="M183" s="24"/>
      <c r="N183" s="24"/>
      <c r="O183" s="24"/>
      <c r="P183" s="9"/>
    </row>
    <row r="184" customFormat="false" ht="12.75" hidden="false" customHeight="false" outlineLevel="0" collapsed="false">
      <c r="A184" s="23"/>
      <c r="B184" s="24"/>
      <c r="C184" s="25"/>
      <c r="D184" s="24"/>
      <c r="E184" s="24"/>
      <c r="F184" s="26"/>
      <c r="G184" s="7"/>
      <c r="H184" s="1"/>
      <c r="I184" s="24"/>
      <c r="J184" s="1"/>
      <c r="K184" s="24"/>
      <c r="L184" s="24"/>
      <c r="M184" s="24"/>
      <c r="N184" s="24"/>
      <c r="O184" s="24"/>
      <c r="P184" s="9"/>
    </row>
    <row r="185" customFormat="false" ht="12.75" hidden="false" customHeight="false" outlineLevel="0" collapsed="false">
      <c r="A185" s="23"/>
      <c r="B185" s="24"/>
      <c r="C185" s="25"/>
      <c r="D185" s="24"/>
      <c r="E185" s="24"/>
      <c r="F185" s="26"/>
      <c r="G185" s="7"/>
      <c r="H185" s="1"/>
      <c r="I185" s="24"/>
      <c r="J185" s="1"/>
      <c r="K185" s="24"/>
      <c r="L185" s="24"/>
      <c r="M185" s="24"/>
      <c r="N185" s="24"/>
      <c r="O185" s="24"/>
      <c r="P185" s="9"/>
    </row>
    <row r="186" customFormat="false" ht="12.75" hidden="false" customHeight="false" outlineLevel="0" collapsed="false">
      <c r="A186" s="23"/>
      <c r="B186" s="24"/>
      <c r="C186" s="25"/>
      <c r="D186" s="24"/>
      <c r="E186" s="24"/>
      <c r="F186" s="26"/>
      <c r="G186" s="7"/>
      <c r="H186" s="1"/>
      <c r="I186" s="24"/>
      <c r="J186" s="1"/>
      <c r="K186" s="24"/>
      <c r="L186" s="24"/>
      <c r="M186" s="24"/>
      <c r="N186" s="24"/>
      <c r="O186" s="24"/>
      <c r="P186" s="9"/>
    </row>
    <row r="187" customFormat="false" ht="12.75" hidden="false" customHeight="false" outlineLevel="0" collapsed="false">
      <c r="A187" s="23"/>
      <c r="B187" s="24"/>
      <c r="C187" s="25"/>
      <c r="D187" s="24"/>
      <c r="E187" s="24"/>
      <c r="F187" s="26"/>
      <c r="G187" s="7"/>
      <c r="H187" s="1"/>
      <c r="I187" s="24"/>
      <c r="J187" s="1"/>
      <c r="K187" s="24"/>
      <c r="L187" s="24"/>
      <c r="M187" s="24"/>
      <c r="N187" s="24"/>
      <c r="O187" s="24"/>
      <c r="P187" s="9"/>
    </row>
    <row r="188" customFormat="false" ht="12.75" hidden="false" customHeight="false" outlineLevel="0" collapsed="false">
      <c r="A188" s="23"/>
      <c r="B188" s="24"/>
      <c r="C188" s="25"/>
      <c r="D188" s="24"/>
      <c r="E188" s="24"/>
      <c r="F188" s="26"/>
      <c r="G188" s="7"/>
      <c r="H188" s="1"/>
      <c r="I188" s="24"/>
      <c r="J188" s="1"/>
      <c r="K188" s="24"/>
      <c r="L188" s="24"/>
      <c r="M188" s="24"/>
      <c r="N188" s="24"/>
      <c r="O188" s="24"/>
      <c r="P188" s="9"/>
    </row>
    <row r="189" customFormat="false" ht="12.75" hidden="false" customHeight="false" outlineLevel="0" collapsed="false">
      <c r="A189" s="10"/>
      <c r="G189" s="7"/>
      <c r="H189" s="1"/>
      <c r="J189" s="1"/>
      <c r="K189" s="24"/>
      <c r="L189" s="24"/>
      <c r="M189" s="24"/>
      <c r="N189" s="24"/>
      <c r="O189" s="24"/>
      <c r="P189" s="9"/>
    </row>
    <row r="190" customFormat="false" ht="12.75" hidden="false" customHeight="false" outlineLevel="0" collapsed="false">
      <c r="G190" s="7"/>
      <c r="H190" s="1"/>
      <c r="I190" s="8"/>
      <c r="J190" s="1"/>
      <c r="K190" s="24"/>
      <c r="L190" s="24"/>
      <c r="M190" s="24"/>
      <c r="N190" s="24"/>
      <c r="O190" s="24"/>
      <c r="P190" s="9"/>
    </row>
    <row r="191" customFormat="false" ht="12.75" hidden="false" customHeight="false" outlineLevel="0" collapsed="false">
      <c r="A191" s="19"/>
      <c r="G191" s="7"/>
      <c r="H191" s="1"/>
      <c r="J191" s="1"/>
      <c r="K191" s="24"/>
      <c r="L191" s="24"/>
      <c r="M191" s="24"/>
      <c r="N191" s="24"/>
      <c r="O191" s="24"/>
      <c r="P191" s="9"/>
    </row>
    <row r="192" customFormat="false" ht="12.75" hidden="false" customHeight="false" outlineLevel="0" collapsed="false">
      <c r="A192" s="19"/>
      <c r="G192" s="7"/>
      <c r="H192" s="1"/>
      <c r="J192" s="1"/>
      <c r="K192" s="24"/>
      <c r="L192" s="24"/>
      <c r="M192" s="24"/>
      <c r="N192" s="24"/>
      <c r="O192" s="24"/>
      <c r="P192" s="9"/>
    </row>
    <row r="193" customFormat="false" ht="12.75" hidden="false" customHeight="false" outlineLevel="0" collapsed="false">
      <c r="A193" s="23"/>
      <c r="B193" s="24"/>
      <c r="C193" s="25"/>
      <c r="D193" s="24"/>
      <c r="E193" s="24"/>
      <c r="F193" s="26"/>
      <c r="G193" s="7"/>
      <c r="H193" s="1"/>
      <c r="I193" s="24"/>
      <c r="J193" s="1"/>
      <c r="K193" s="24"/>
      <c r="L193" s="24"/>
      <c r="M193" s="24"/>
      <c r="N193" s="24"/>
      <c r="O193" s="24"/>
      <c r="P193" s="9"/>
    </row>
    <row r="194" customFormat="false" ht="12.75" hidden="false" customHeight="false" outlineLevel="0" collapsed="false">
      <c r="A194" s="23"/>
      <c r="B194" s="24"/>
      <c r="C194" s="25"/>
      <c r="D194" s="24"/>
      <c r="E194" s="24"/>
      <c r="F194" s="26"/>
      <c r="G194" s="7"/>
      <c r="H194" s="1"/>
      <c r="I194" s="24"/>
      <c r="J194" s="1"/>
      <c r="K194" s="24"/>
      <c r="L194" s="24"/>
      <c r="M194" s="24"/>
      <c r="N194" s="24"/>
      <c r="O194" s="24"/>
      <c r="P194" s="9"/>
    </row>
    <row r="195" customFormat="false" ht="12.75" hidden="false" customHeight="false" outlineLevel="0" collapsed="false">
      <c r="A195" s="23"/>
      <c r="B195" s="24"/>
      <c r="C195" s="25"/>
      <c r="D195" s="24"/>
      <c r="E195" s="24"/>
      <c r="F195" s="26"/>
      <c r="G195" s="7"/>
      <c r="H195" s="1"/>
      <c r="I195" s="24"/>
      <c r="J195" s="1"/>
      <c r="K195" s="24"/>
      <c r="L195" s="24"/>
      <c r="M195" s="24"/>
      <c r="N195" s="24"/>
      <c r="O195" s="24"/>
      <c r="P195" s="9"/>
    </row>
    <row r="196" customFormat="false" ht="12.75" hidden="false" customHeight="false" outlineLevel="0" collapsed="false">
      <c r="A196" s="23"/>
      <c r="B196" s="24"/>
      <c r="C196" s="25"/>
      <c r="D196" s="24"/>
      <c r="E196" s="24"/>
      <c r="F196" s="26"/>
      <c r="G196" s="7"/>
      <c r="H196" s="1"/>
      <c r="I196" s="24"/>
      <c r="J196" s="1"/>
      <c r="K196" s="24"/>
      <c r="L196" s="24"/>
      <c r="M196" s="24"/>
      <c r="N196" s="24"/>
      <c r="O196" s="24"/>
      <c r="P196" s="9"/>
    </row>
    <row r="197" customFormat="false" ht="12.75" hidden="false" customHeight="false" outlineLevel="0" collapsed="false">
      <c r="A197" s="23"/>
      <c r="B197" s="24"/>
      <c r="C197" s="25"/>
      <c r="D197" s="24"/>
      <c r="E197" s="24"/>
      <c r="F197" s="26"/>
      <c r="G197" s="7"/>
      <c r="H197" s="1"/>
      <c r="I197" s="24"/>
      <c r="J197" s="1"/>
      <c r="K197" s="24"/>
      <c r="L197" s="24"/>
      <c r="M197" s="24"/>
      <c r="N197" s="24"/>
      <c r="O197" s="24"/>
      <c r="P197" s="9"/>
    </row>
    <row r="198" customFormat="false" ht="12.75" hidden="false" customHeight="false" outlineLevel="0" collapsed="false">
      <c r="A198" s="23"/>
      <c r="B198" s="24"/>
      <c r="C198" s="25"/>
      <c r="D198" s="24"/>
      <c r="E198" s="24"/>
      <c r="F198" s="26"/>
      <c r="G198" s="7"/>
      <c r="H198" s="1"/>
      <c r="I198" s="24"/>
      <c r="J198" s="1"/>
      <c r="K198" s="24"/>
      <c r="L198" s="24"/>
      <c r="M198" s="24"/>
      <c r="N198" s="24"/>
      <c r="O198" s="24"/>
      <c r="P198" s="9"/>
    </row>
    <row r="199" customFormat="false" ht="12.75" hidden="false" customHeight="false" outlineLevel="0" collapsed="false">
      <c r="A199" s="19"/>
      <c r="G199" s="7"/>
      <c r="H199" s="1"/>
      <c r="J199" s="1"/>
      <c r="K199" s="24"/>
      <c r="L199" s="24"/>
      <c r="M199" s="24"/>
      <c r="N199" s="24"/>
      <c r="O199" s="24"/>
      <c r="P199" s="9"/>
    </row>
    <row r="200" customFormat="false" ht="12.75" hidden="false" customHeight="false" outlineLevel="0" collapsed="false">
      <c r="A200" s="19"/>
      <c r="G200" s="7"/>
      <c r="H200" s="1"/>
      <c r="J200" s="1"/>
      <c r="K200" s="24"/>
      <c r="L200" s="24"/>
      <c r="M200" s="24"/>
      <c r="N200" s="24"/>
      <c r="O200" s="24"/>
      <c r="P200" s="9"/>
    </row>
    <row r="201" customFormat="false" ht="12.75" hidden="false" customHeight="false" outlineLevel="0" collapsed="false">
      <c r="A201" s="19"/>
      <c r="G201" s="7"/>
      <c r="H201" s="1"/>
      <c r="J201" s="1"/>
      <c r="K201" s="24"/>
      <c r="L201" s="24"/>
      <c r="M201" s="24"/>
      <c r="N201" s="24"/>
      <c r="O201" s="24"/>
      <c r="P201" s="9"/>
    </row>
    <row r="202" customFormat="false" ht="12.75" hidden="false" customHeight="false" outlineLevel="0" collapsed="false">
      <c r="A202" s="10"/>
      <c r="G202" s="7"/>
      <c r="H202" s="1"/>
      <c r="J202" s="1"/>
      <c r="K202" s="24"/>
      <c r="L202" s="24"/>
      <c r="M202" s="24"/>
      <c r="N202" s="24"/>
      <c r="O202" s="24"/>
      <c r="P202" s="9"/>
    </row>
    <row r="203" customFormat="false" ht="12.75" hidden="false" customHeight="false" outlineLevel="0" collapsed="false">
      <c r="A203" s="23"/>
      <c r="B203" s="24"/>
      <c r="C203" s="25"/>
      <c r="D203" s="24"/>
      <c r="E203" s="24"/>
      <c r="F203" s="26"/>
      <c r="G203" s="7"/>
      <c r="H203" s="1"/>
      <c r="I203" s="24"/>
      <c r="J203" s="1"/>
      <c r="K203" s="24"/>
      <c r="L203" s="24"/>
      <c r="M203" s="24"/>
      <c r="N203" s="24"/>
      <c r="O203" s="24"/>
      <c r="P203" s="9"/>
    </row>
    <row r="204" customFormat="false" ht="12.75" hidden="false" customHeight="false" outlineLevel="0" collapsed="false">
      <c r="A204" s="23"/>
      <c r="B204" s="24"/>
      <c r="C204" s="25"/>
      <c r="D204" s="24"/>
      <c r="E204" s="24"/>
      <c r="F204" s="26"/>
      <c r="G204" s="7"/>
      <c r="H204" s="1"/>
      <c r="I204" s="24"/>
      <c r="J204" s="1"/>
      <c r="K204" s="24"/>
      <c r="L204" s="24"/>
      <c r="M204" s="24"/>
      <c r="N204" s="24"/>
      <c r="O204" s="24"/>
      <c r="P204" s="9"/>
    </row>
    <row r="205" customFormat="false" ht="12.75" hidden="false" customHeight="false" outlineLevel="0" collapsed="false">
      <c r="H205" s="1"/>
      <c r="J205" s="1"/>
      <c r="K205" s="24"/>
      <c r="L205" s="24"/>
      <c r="M205" s="24"/>
      <c r="N205" s="24"/>
      <c r="O205" s="24"/>
      <c r="P205" s="9"/>
    </row>
    <row r="206" customFormat="false" ht="12.75" hidden="false" customHeight="false" outlineLevel="0" collapsed="false">
      <c r="G206" s="7"/>
      <c r="H206" s="1"/>
      <c r="I206" s="11"/>
      <c r="J206" s="1"/>
      <c r="K206" s="24"/>
      <c r="L206" s="24"/>
      <c r="M206" s="24"/>
      <c r="N206" s="24"/>
      <c r="O206" s="24"/>
      <c r="P206" s="9"/>
    </row>
    <row r="207" customFormat="false" ht="12.75" hidden="false" customHeight="false" outlineLevel="0" collapsed="false">
      <c r="A207" s="23"/>
      <c r="B207" s="24"/>
      <c r="C207" s="25"/>
      <c r="D207" s="24"/>
      <c r="E207" s="24"/>
      <c r="F207" s="26"/>
      <c r="G207" s="7"/>
      <c r="H207" s="1"/>
      <c r="I207" s="24"/>
      <c r="J207" s="1"/>
      <c r="K207" s="24"/>
      <c r="L207" s="24"/>
      <c r="M207" s="24"/>
      <c r="N207" s="24"/>
      <c r="O207" s="24"/>
      <c r="P207" s="9"/>
    </row>
    <row r="208" customFormat="false" ht="12.75" hidden="false" customHeight="false" outlineLevel="0" collapsed="false">
      <c r="C208" s="0"/>
      <c r="G208" s="7"/>
      <c r="H208" s="1"/>
      <c r="I208" s="11"/>
      <c r="J208" s="1"/>
      <c r="K208" s="24"/>
      <c r="L208" s="24"/>
      <c r="M208" s="24"/>
      <c r="N208" s="24"/>
      <c r="O208" s="24"/>
      <c r="P208" s="9"/>
    </row>
    <row r="209" customFormat="false" ht="12.75" hidden="false" customHeight="false" outlineLevel="0" collapsed="false">
      <c r="H209" s="1"/>
      <c r="J209" s="1"/>
      <c r="K209" s="24"/>
      <c r="L209" s="24"/>
      <c r="M209" s="24"/>
      <c r="N209" s="24"/>
      <c r="O209" s="24"/>
      <c r="P209" s="9"/>
    </row>
    <row r="210" customFormat="false" ht="12.75" hidden="false" customHeight="false" outlineLevel="0" collapsed="false">
      <c r="G210" s="7"/>
      <c r="H210" s="1"/>
      <c r="I210" s="8"/>
      <c r="J210" s="1"/>
      <c r="K210" s="24"/>
      <c r="L210" s="24"/>
      <c r="M210" s="24"/>
      <c r="N210" s="24"/>
      <c r="O210" s="24"/>
      <c r="P210" s="9"/>
    </row>
    <row r="211" customFormat="false" ht="12.75" hidden="false" customHeight="false" outlineLevel="0" collapsed="false">
      <c r="G211" s="7"/>
      <c r="H211" s="1"/>
      <c r="J211" s="1"/>
      <c r="K211" s="24"/>
      <c r="L211" s="24"/>
      <c r="M211" s="24"/>
      <c r="N211" s="24"/>
      <c r="O211" s="24"/>
      <c r="P211" s="9"/>
    </row>
    <row r="212" customFormat="false" ht="12.75" hidden="false" customHeight="false" outlineLevel="0" collapsed="false">
      <c r="G212" s="7"/>
      <c r="H212" s="1"/>
      <c r="I212" s="11"/>
      <c r="J212" s="1"/>
      <c r="K212" s="24"/>
      <c r="L212" s="24"/>
      <c r="M212" s="24"/>
      <c r="N212" s="24"/>
      <c r="O212" s="24"/>
      <c r="P212" s="9"/>
    </row>
    <row r="213" customFormat="false" ht="12.75" hidden="false" customHeight="false" outlineLevel="0" collapsed="false">
      <c r="G213" s="7"/>
      <c r="H213" s="1"/>
      <c r="I213" s="8"/>
      <c r="J213" s="1"/>
      <c r="K213" s="24"/>
      <c r="L213" s="24"/>
      <c r="M213" s="24"/>
      <c r="N213" s="24"/>
      <c r="O213" s="24"/>
      <c r="P213" s="9"/>
    </row>
    <row r="214" customFormat="false" ht="12.75" hidden="false" customHeight="false" outlineLevel="0" collapsed="false">
      <c r="H214" s="1"/>
      <c r="J214" s="1"/>
      <c r="K214" s="24"/>
      <c r="L214" s="24"/>
      <c r="M214" s="24"/>
      <c r="N214" s="24"/>
      <c r="O214" s="24"/>
      <c r="P214" s="9"/>
    </row>
    <row r="215" customFormat="false" ht="12.75" hidden="false" customHeight="false" outlineLevel="0" collapsed="false">
      <c r="A215" s="19"/>
      <c r="G215" s="7"/>
      <c r="H215" s="1"/>
      <c r="J215" s="1"/>
      <c r="K215" s="24"/>
      <c r="L215" s="24"/>
      <c r="M215" s="24"/>
      <c r="N215" s="24"/>
      <c r="O215" s="24"/>
      <c r="P215" s="9"/>
    </row>
    <row r="216" customFormat="false" ht="12.75" hidden="false" customHeight="false" outlineLevel="0" collapsed="false">
      <c r="G216" s="7"/>
      <c r="H216" s="1"/>
      <c r="I216" s="8"/>
      <c r="J216" s="1"/>
      <c r="K216" s="24"/>
      <c r="L216" s="24"/>
      <c r="M216" s="24"/>
      <c r="N216" s="24"/>
      <c r="O216" s="24"/>
      <c r="P216" s="9"/>
    </row>
    <row r="217" customFormat="false" ht="12.75" hidden="false" customHeight="false" outlineLevel="0" collapsed="false">
      <c r="A217" s="19"/>
      <c r="G217" s="7"/>
      <c r="H217" s="1"/>
      <c r="J217" s="1"/>
      <c r="K217" s="24"/>
      <c r="L217" s="24"/>
      <c r="M217" s="24"/>
      <c r="N217" s="24"/>
      <c r="O217" s="24"/>
      <c r="P217" s="9"/>
    </row>
    <row r="218" customFormat="false" ht="12.75" hidden="false" customHeight="false" outlineLevel="0" collapsed="false">
      <c r="A218" s="10"/>
      <c r="G218" s="7"/>
      <c r="H218" s="1"/>
      <c r="J218" s="1"/>
      <c r="K218" s="24"/>
      <c r="L218" s="24"/>
      <c r="M218" s="24"/>
      <c r="N218" s="24"/>
      <c r="O218" s="24"/>
      <c r="P218" s="9"/>
    </row>
    <row r="219" customFormat="false" ht="12.75" hidden="false" customHeight="false" outlineLevel="0" collapsed="false">
      <c r="G219" s="7"/>
      <c r="H219" s="1"/>
      <c r="J219" s="1"/>
      <c r="K219" s="24"/>
      <c r="L219" s="24"/>
      <c r="M219" s="24"/>
      <c r="N219" s="24"/>
      <c r="O219" s="24"/>
      <c r="P219" s="9"/>
    </row>
    <row r="220" customFormat="false" ht="12.75" hidden="false" customHeight="false" outlineLevel="0" collapsed="false">
      <c r="A220" s="19"/>
      <c r="G220" s="7"/>
      <c r="H220" s="1"/>
      <c r="J220" s="1"/>
      <c r="K220" s="24"/>
      <c r="L220" s="24"/>
      <c r="M220" s="24"/>
      <c r="N220" s="24"/>
      <c r="O220" s="24"/>
      <c r="P220" s="9"/>
    </row>
    <row r="221" customFormat="false" ht="12.75" hidden="false" customHeight="false" outlineLevel="0" collapsed="false">
      <c r="A221" s="23"/>
      <c r="B221" s="24"/>
      <c r="C221" s="25"/>
      <c r="D221" s="24"/>
      <c r="E221" s="24"/>
      <c r="F221" s="26"/>
      <c r="G221" s="7"/>
      <c r="H221" s="1"/>
      <c r="I221" s="24"/>
      <c r="J221" s="1"/>
      <c r="K221" s="24"/>
      <c r="L221" s="24"/>
      <c r="M221" s="24"/>
      <c r="N221" s="24"/>
      <c r="O221" s="24"/>
      <c r="P221" s="9"/>
    </row>
    <row r="222" customFormat="false" ht="12.75" hidden="false" customHeight="false" outlineLevel="0" collapsed="false">
      <c r="A222" s="23"/>
      <c r="B222" s="24"/>
      <c r="C222" s="25"/>
      <c r="D222" s="24"/>
      <c r="E222" s="24"/>
      <c r="F222" s="26"/>
      <c r="G222" s="7"/>
      <c r="H222" s="1"/>
      <c r="I222" s="24"/>
      <c r="J222" s="1"/>
      <c r="K222" s="24"/>
      <c r="L222" s="24"/>
      <c r="M222" s="24"/>
      <c r="N222" s="24"/>
      <c r="O222" s="24"/>
      <c r="P222" s="9"/>
    </row>
    <row r="223" customFormat="false" ht="12.75" hidden="false" customHeight="false" outlineLevel="0" collapsed="false">
      <c r="A223" s="23"/>
      <c r="B223" s="24"/>
      <c r="C223" s="25"/>
      <c r="D223" s="24"/>
      <c r="E223" s="24"/>
      <c r="F223" s="26"/>
      <c r="G223" s="7"/>
      <c r="H223" s="1"/>
      <c r="I223" s="24"/>
      <c r="J223" s="1"/>
      <c r="K223" s="24"/>
      <c r="L223" s="24"/>
      <c r="M223" s="24"/>
      <c r="N223" s="24"/>
      <c r="O223" s="24"/>
      <c r="P223" s="9"/>
    </row>
    <row r="224" customFormat="false" ht="12.75" hidden="false" customHeight="false" outlineLevel="0" collapsed="false">
      <c r="A224" s="23"/>
      <c r="B224" s="24"/>
      <c r="C224" s="25"/>
      <c r="D224" s="24"/>
      <c r="E224" s="24"/>
      <c r="F224" s="26"/>
      <c r="G224" s="7"/>
      <c r="H224" s="1"/>
      <c r="I224" s="24"/>
      <c r="J224" s="1"/>
      <c r="K224" s="24"/>
      <c r="L224" s="24"/>
      <c r="M224" s="24"/>
      <c r="N224" s="24"/>
      <c r="O224" s="24"/>
      <c r="P224" s="9"/>
    </row>
    <row r="225" customFormat="false" ht="12.75" hidden="false" customHeight="false" outlineLevel="0" collapsed="false">
      <c r="A225" s="23"/>
      <c r="B225" s="24"/>
      <c r="C225" s="25"/>
      <c r="D225" s="24"/>
      <c r="E225" s="24"/>
      <c r="F225" s="26"/>
      <c r="G225" s="7"/>
      <c r="H225" s="1"/>
      <c r="I225" s="24"/>
      <c r="J225" s="1"/>
      <c r="K225" s="24"/>
      <c r="L225" s="24"/>
      <c r="M225" s="24"/>
      <c r="N225" s="24"/>
      <c r="O225" s="24"/>
      <c r="P225" s="9"/>
    </row>
    <row r="226" customFormat="false" ht="12.75" hidden="false" customHeight="false" outlineLevel="0" collapsed="false">
      <c r="A226" s="23"/>
      <c r="B226" s="24"/>
      <c r="C226" s="25"/>
      <c r="D226" s="24"/>
      <c r="E226" s="24"/>
      <c r="F226" s="26"/>
      <c r="G226" s="7"/>
      <c r="H226" s="1"/>
      <c r="I226" s="24"/>
      <c r="J226" s="1"/>
      <c r="K226" s="24"/>
      <c r="L226" s="24"/>
      <c r="M226" s="24"/>
      <c r="N226" s="24"/>
      <c r="O226" s="24"/>
      <c r="P226" s="9"/>
    </row>
    <row r="227" customFormat="false" ht="12.75" hidden="false" customHeight="false" outlineLevel="0" collapsed="false">
      <c r="A227" s="23"/>
      <c r="B227" s="24"/>
      <c r="C227" s="25"/>
      <c r="D227" s="24"/>
      <c r="E227" s="24"/>
      <c r="F227" s="26"/>
      <c r="G227" s="7"/>
      <c r="H227" s="1"/>
      <c r="I227" s="24"/>
      <c r="J227" s="1"/>
      <c r="K227" s="24"/>
      <c r="L227" s="24"/>
      <c r="M227" s="24"/>
      <c r="N227" s="24"/>
      <c r="O227" s="24"/>
      <c r="P227" s="9"/>
    </row>
    <row r="228" customFormat="false" ht="12.75" hidden="false" customHeight="false" outlineLevel="0" collapsed="false">
      <c r="A228" s="23"/>
      <c r="B228" s="24"/>
      <c r="C228" s="25"/>
      <c r="D228" s="24"/>
      <c r="E228" s="24"/>
      <c r="F228" s="26"/>
      <c r="G228" s="7"/>
      <c r="H228" s="1"/>
      <c r="I228" s="24"/>
      <c r="J228" s="1"/>
      <c r="K228" s="24"/>
      <c r="L228" s="24"/>
      <c r="M228" s="24"/>
      <c r="N228" s="24"/>
      <c r="O228" s="24"/>
      <c r="P228" s="9"/>
    </row>
    <row r="229" customFormat="false" ht="12.75" hidden="false" customHeight="false" outlineLevel="0" collapsed="false">
      <c r="A229" s="23"/>
      <c r="B229" s="24"/>
      <c r="C229" s="25"/>
      <c r="D229" s="24"/>
      <c r="E229" s="24"/>
      <c r="F229" s="26"/>
      <c r="G229" s="7"/>
      <c r="H229" s="1"/>
      <c r="I229" s="24"/>
      <c r="J229" s="1"/>
      <c r="K229" s="24"/>
      <c r="L229" s="24"/>
      <c r="M229" s="24"/>
      <c r="N229" s="24"/>
      <c r="O229" s="24"/>
      <c r="P229" s="9"/>
    </row>
    <row r="230" customFormat="false" ht="12.75" hidden="false" customHeight="false" outlineLevel="0" collapsed="false">
      <c r="A230" s="23"/>
      <c r="B230" s="24"/>
      <c r="C230" s="25"/>
      <c r="D230" s="24"/>
      <c r="E230" s="24"/>
      <c r="F230" s="26"/>
      <c r="G230" s="7"/>
      <c r="H230" s="1"/>
      <c r="I230" s="24"/>
      <c r="J230" s="1"/>
      <c r="K230" s="24"/>
      <c r="L230" s="24"/>
      <c r="M230" s="24"/>
      <c r="N230" s="24"/>
      <c r="O230" s="24"/>
      <c r="P230" s="9"/>
    </row>
    <row r="231" customFormat="false" ht="12.75" hidden="false" customHeight="false" outlineLevel="0" collapsed="false">
      <c r="A231" s="19"/>
      <c r="G231" s="7"/>
      <c r="H231" s="1"/>
      <c r="J231" s="1"/>
      <c r="K231" s="24"/>
      <c r="L231" s="24"/>
      <c r="M231" s="24"/>
      <c r="N231" s="24"/>
      <c r="O231" s="24"/>
      <c r="P231" s="9"/>
    </row>
    <row r="232" customFormat="false" ht="12.75" hidden="false" customHeight="false" outlineLevel="0" collapsed="false">
      <c r="G232" s="7"/>
      <c r="H232" s="1"/>
      <c r="J232" s="1"/>
      <c r="K232" s="24"/>
      <c r="L232" s="24"/>
      <c r="M232" s="24"/>
      <c r="N232" s="24"/>
      <c r="O232" s="24"/>
      <c r="P232" s="9"/>
    </row>
    <row r="233" customFormat="false" ht="12.75" hidden="false" customHeight="false" outlineLevel="0" collapsed="false">
      <c r="G233" s="7"/>
      <c r="H233" s="1"/>
      <c r="I233" s="8"/>
      <c r="J233" s="1"/>
      <c r="K233" s="24"/>
      <c r="L233" s="24"/>
      <c r="M233" s="24"/>
      <c r="N233" s="24"/>
      <c r="O233" s="24"/>
      <c r="P233" s="9"/>
    </row>
    <row r="234" customFormat="false" ht="12.75" hidden="false" customHeight="false" outlineLevel="0" collapsed="false">
      <c r="A234" s="23"/>
      <c r="B234" s="24"/>
      <c r="C234" s="25"/>
      <c r="D234" s="24"/>
      <c r="E234" s="24"/>
      <c r="F234" s="26"/>
      <c r="G234" s="7"/>
      <c r="H234" s="1"/>
      <c r="I234" s="24"/>
      <c r="J234" s="1"/>
      <c r="K234" s="24"/>
      <c r="L234" s="24"/>
      <c r="M234" s="24"/>
      <c r="N234" s="24"/>
      <c r="O234" s="24"/>
      <c r="P234" s="9"/>
    </row>
    <row r="235" customFormat="false" ht="12.75" hidden="false" customHeight="false" outlineLevel="0" collapsed="false">
      <c r="A235" s="23"/>
      <c r="B235" s="24"/>
      <c r="C235" s="25"/>
      <c r="D235" s="24"/>
      <c r="E235" s="24"/>
      <c r="F235" s="26"/>
      <c r="G235" s="7"/>
      <c r="H235" s="1"/>
      <c r="I235" s="24"/>
      <c r="J235" s="1"/>
      <c r="K235" s="24"/>
      <c r="L235" s="24"/>
      <c r="M235" s="24"/>
      <c r="N235" s="24"/>
      <c r="O235" s="24"/>
      <c r="P235" s="9"/>
    </row>
    <row r="236" customFormat="false" ht="12.75" hidden="false" customHeight="false" outlineLevel="0" collapsed="false">
      <c r="A236" s="23"/>
      <c r="B236" s="24"/>
      <c r="C236" s="25"/>
      <c r="D236" s="24"/>
      <c r="E236" s="24"/>
      <c r="F236" s="26"/>
      <c r="G236" s="7"/>
      <c r="H236" s="1"/>
      <c r="I236" s="24"/>
      <c r="J236" s="1"/>
      <c r="K236" s="24"/>
      <c r="L236" s="24"/>
      <c r="M236" s="24"/>
      <c r="N236" s="24"/>
      <c r="O236" s="24"/>
      <c r="P236" s="9"/>
    </row>
    <row r="237" customFormat="false" ht="12.75" hidden="false" customHeight="false" outlineLevel="0" collapsed="false">
      <c r="A237" s="23"/>
      <c r="B237" s="24"/>
      <c r="C237" s="25"/>
      <c r="D237" s="24"/>
      <c r="E237" s="24"/>
      <c r="F237" s="26"/>
      <c r="G237" s="7"/>
      <c r="H237" s="1"/>
      <c r="I237" s="24"/>
      <c r="J237" s="1"/>
      <c r="K237" s="24"/>
      <c r="L237" s="24"/>
      <c r="M237" s="24"/>
      <c r="N237" s="24"/>
      <c r="O237" s="24"/>
      <c r="P237" s="9"/>
    </row>
    <row r="238" customFormat="false" ht="12.75" hidden="false" customHeight="false" outlineLevel="0" collapsed="false">
      <c r="A238" s="23"/>
      <c r="B238" s="24"/>
      <c r="C238" s="25"/>
      <c r="D238" s="24"/>
      <c r="E238" s="24"/>
      <c r="F238" s="26"/>
      <c r="G238" s="7"/>
      <c r="H238" s="1"/>
      <c r="I238" s="24"/>
      <c r="J238" s="1"/>
      <c r="K238" s="24"/>
      <c r="L238" s="24"/>
      <c r="M238" s="24"/>
      <c r="N238" s="24"/>
      <c r="O238" s="24"/>
      <c r="P238" s="9"/>
    </row>
    <row r="239" customFormat="false" ht="12.75" hidden="false" customHeight="false" outlineLevel="0" collapsed="false">
      <c r="A239" s="23"/>
      <c r="B239" s="24"/>
      <c r="C239" s="25"/>
      <c r="D239" s="24"/>
      <c r="E239" s="24"/>
      <c r="F239" s="26"/>
      <c r="G239" s="7"/>
      <c r="H239" s="1"/>
      <c r="I239" s="24"/>
      <c r="J239" s="1"/>
      <c r="K239" s="24"/>
      <c r="L239" s="24"/>
      <c r="M239" s="24"/>
      <c r="N239" s="24"/>
      <c r="O239" s="24"/>
      <c r="P239" s="9"/>
    </row>
    <row r="240" customFormat="false" ht="12.75" hidden="false" customHeight="false" outlineLevel="0" collapsed="false">
      <c r="A240" s="23"/>
      <c r="B240" s="24"/>
      <c r="C240" s="25"/>
      <c r="D240" s="24"/>
      <c r="E240" s="24"/>
      <c r="F240" s="26"/>
      <c r="G240" s="7"/>
      <c r="H240" s="1"/>
      <c r="I240" s="24"/>
      <c r="J240" s="1"/>
      <c r="K240" s="24"/>
      <c r="L240" s="24"/>
      <c r="M240" s="24"/>
      <c r="N240" s="24"/>
      <c r="O240" s="24"/>
      <c r="P240" s="9"/>
    </row>
    <row r="241" customFormat="false" ht="12.75" hidden="false" customHeight="false" outlineLevel="0" collapsed="false">
      <c r="A241" s="19"/>
      <c r="G241" s="7"/>
      <c r="H241" s="1"/>
      <c r="J241" s="1"/>
      <c r="K241" s="24"/>
      <c r="L241" s="24"/>
      <c r="M241" s="24"/>
      <c r="N241" s="24"/>
      <c r="O241" s="24"/>
      <c r="P241" s="9"/>
    </row>
    <row r="242" customFormat="false" ht="12.75" hidden="false" customHeight="false" outlineLevel="0" collapsed="false">
      <c r="A242" s="19"/>
      <c r="G242" s="7"/>
      <c r="H242" s="1"/>
      <c r="J242" s="1"/>
      <c r="K242" s="24"/>
      <c r="L242" s="24"/>
      <c r="M242" s="24"/>
      <c r="N242" s="24"/>
      <c r="O242" s="24"/>
      <c r="P242" s="9"/>
    </row>
    <row r="243" customFormat="false" ht="12.75" hidden="false" customHeight="false" outlineLevel="0" collapsed="false">
      <c r="A243" s="19"/>
      <c r="G243" s="7"/>
      <c r="H243" s="1"/>
      <c r="J243" s="1"/>
      <c r="K243" s="24"/>
      <c r="L243" s="24"/>
      <c r="M243" s="24"/>
      <c r="N243" s="24"/>
      <c r="O243" s="24"/>
      <c r="P243" s="9"/>
    </row>
    <row r="244" customFormat="false" ht="12.75" hidden="false" customHeight="false" outlineLevel="0" collapsed="false">
      <c r="A244" s="19"/>
      <c r="G244" s="7"/>
      <c r="H244" s="1"/>
      <c r="J244" s="1"/>
      <c r="K244" s="24"/>
      <c r="L244" s="24"/>
      <c r="M244" s="24"/>
      <c r="N244" s="24"/>
      <c r="O244" s="24"/>
      <c r="P244" s="9"/>
    </row>
    <row r="245" customFormat="false" ht="12.75" hidden="false" customHeight="false" outlineLevel="0" collapsed="false">
      <c r="A245" s="10"/>
      <c r="G245" s="7"/>
      <c r="H245" s="1"/>
      <c r="J245" s="1"/>
      <c r="K245" s="24"/>
      <c r="L245" s="24"/>
      <c r="M245" s="24"/>
      <c r="N245" s="24"/>
      <c r="O245" s="24"/>
      <c r="P245" s="9"/>
    </row>
    <row r="246" customFormat="false" ht="12.75" hidden="false" customHeight="false" outlineLevel="0" collapsed="false">
      <c r="G246" s="7"/>
      <c r="H246" s="1"/>
      <c r="I246" s="8"/>
      <c r="J246" s="1"/>
      <c r="K246" s="24"/>
      <c r="L246" s="24"/>
      <c r="M246" s="24"/>
      <c r="N246" s="24"/>
      <c r="O246" s="24"/>
      <c r="P246" s="9"/>
    </row>
    <row r="247" customFormat="false" ht="12.75" hidden="false" customHeight="false" outlineLevel="0" collapsed="false">
      <c r="G247" s="7"/>
      <c r="H247" s="1"/>
      <c r="I247" s="8"/>
      <c r="J247" s="1"/>
      <c r="K247" s="24"/>
      <c r="L247" s="24"/>
      <c r="M247" s="24"/>
      <c r="N247" s="24"/>
      <c r="O247" s="24"/>
      <c r="P247" s="9"/>
    </row>
    <row r="248" customFormat="false" ht="12.75" hidden="false" customHeight="false" outlineLevel="0" collapsed="false">
      <c r="G248" s="7"/>
      <c r="H248" s="1"/>
      <c r="I248" s="8"/>
      <c r="J248" s="1"/>
      <c r="K248" s="24"/>
      <c r="L248" s="24"/>
      <c r="M248" s="24"/>
      <c r="N248" s="24"/>
      <c r="O248" s="24"/>
      <c r="P248" s="9"/>
    </row>
    <row r="249" customFormat="false" ht="12.75" hidden="false" customHeight="false" outlineLevel="0" collapsed="false">
      <c r="A249" s="19"/>
      <c r="G249" s="7"/>
      <c r="H249" s="1"/>
      <c r="J249" s="1"/>
      <c r="K249" s="24"/>
      <c r="L249" s="24"/>
      <c r="M249" s="24"/>
      <c r="N249" s="24"/>
      <c r="O249" s="24"/>
      <c r="P249" s="9"/>
    </row>
    <row r="250" customFormat="false" ht="12.75" hidden="false" customHeight="false" outlineLevel="0" collapsed="false">
      <c r="A250" s="23"/>
      <c r="B250" s="24"/>
      <c r="C250" s="25"/>
      <c r="D250" s="24"/>
      <c r="E250" s="24"/>
      <c r="F250" s="26"/>
      <c r="G250" s="7"/>
      <c r="H250" s="1"/>
      <c r="I250" s="24"/>
      <c r="J250" s="1"/>
      <c r="K250" s="24"/>
      <c r="L250" s="24"/>
      <c r="M250" s="24"/>
      <c r="N250" s="24"/>
      <c r="O250" s="24"/>
      <c r="P250" s="9"/>
    </row>
    <row r="251" customFormat="false" ht="12.75" hidden="false" customHeight="false" outlineLevel="0" collapsed="false">
      <c r="A251" s="23"/>
      <c r="B251" s="24"/>
      <c r="C251" s="25"/>
      <c r="D251" s="24"/>
      <c r="E251" s="24"/>
      <c r="F251" s="26"/>
      <c r="G251" s="7"/>
      <c r="H251" s="1"/>
      <c r="I251" s="24"/>
      <c r="J251" s="1"/>
      <c r="K251" s="24"/>
      <c r="L251" s="24"/>
      <c r="M251" s="24"/>
      <c r="N251" s="24"/>
      <c r="O251" s="24"/>
      <c r="P251" s="9"/>
    </row>
    <row r="252" customFormat="false" ht="12.75" hidden="false" customHeight="false" outlineLevel="0" collapsed="false">
      <c r="A252" s="19"/>
      <c r="G252" s="7"/>
      <c r="H252" s="1"/>
      <c r="J252" s="1"/>
      <c r="K252" s="24"/>
      <c r="L252" s="24"/>
      <c r="M252" s="24"/>
      <c r="N252" s="24"/>
      <c r="O252" s="24"/>
      <c r="P252" s="9"/>
    </row>
    <row r="253" customFormat="false" ht="12.75" hidden="false" customHeight="false" outlineLevel="0" collapsed="false">
      <c r="A253" s="19"/>
      <c r="G253" s="7"/>
      <c r="H253" s="1"/>
      <c r="J253" s="1"/>
      <c r="K253" s="24"/>
      <c r="L253" s="24"/>
      <c r="M253" s="24"/>
      <c r="N253" s="24"/>
      <c r="O253" s="24"/>
      <c r="P253" s="9"/>
    </row>
    <row r="254" customFormat="false" ht="12.75" hidden="false" customHeight="false" outlineLevel="0" collapsed="false">
      <c r="A254" s="19"/>
      <c r="G254" s="7"/>
      <c r="H254" s="1"/>
      <c r="J254" s="1"/>
      <c r="K254" s="24"/>
      <c r="L254" s="24"/>
      <c r="M254" s="24"/>
      <c r="N254" s="24"/>
      <c r="O254" s="24"/>
      <c r="P254" s="9"/>
    </row>
    <row r="255" customFormat="false" ht="12.75" hidden="false" customHeight="false" outlineLevel="0" collapsed="false">
      <c r="A255" s="19"/>
      <c r="G255" s="7"/>
      <c r="H255" s="1"/>
      <c r="J255" s="1"/>
      <c r="K255" s="24"/>
      <c r="L255" s="24"/>
      <c r="M255" s="24"/>
      <c r="N255" s="24"/>
      <c r="O255" s="24"/>
      <c r="P255" s="9"/>
    </row>
    <row r="256" customFormat="false" ht="12.75" hidden="false" customHeight="false" outlineLevel="0" collapsed="false">
      <c r="A256" s="19"/>
      <c r="G256" s="7"/>
      <c r="H256" s="1"/>
      <c r="J256" s="1"/>
      <c r="K256" s="24"/>
      <c r="L256" s="24"/>
      <c r="M256" s="24"/>
      <c r="N256" s="24"/>
      <c r="O256" s="24"/>
      <c r="P256" s="9"/>
    </row>
    <row r="257" customFormat="false" ht="12.75" hidden="false" customHeight="false" outlineLevel="0" collapsed="false">
      <c r="A257" s="19"/>
      <c r="G257" s="7"/>
      <c r="H257" s="1"/>
      <c r="J257" s="1"/>
      <c r="K257" s="24"/>
      <c r="L257" s="24"/>
      <c r="M257" s="24"/>
      <c r="N257" s="24"/>
      <c r="O257" s="24"/>
      <c r="P257" s="9"/>
    </row>
    <row r="258" customFormat="false" ht="12.75" hidden="false" customHeight="false" outlineLevel="0" collapsed="false">
      <c r="A258" s="19"/>
      <c r="G258" s="7"/>
      <c r="H258" s="1"/>
      <c r="I258" s="20"/>
      <c r="J258" s="1"/>
      <c r="K258" s="24"/>
      <c r="L258" s="24"/>
      <c r="M258" s="24"/>
      <c r="N258" s="24"/>
      <c r="O258" s="24"/>
      <c r="P258" s="9"/>
    </row>
    <row r="259" customFormat="false" ht="12.75" hidden="false" customHeight="false" outlineLevel="0" collapsed="false">
      <c r="G259" s="7"/>
      <c r="H259" s="1"/>
      <c r="I259" s="8"/>
      <c r="J259" s="1"/>
      <c r="K259" s="24"/>
      <c r="L259" s="24"/>
      <c r="M259" s="24"/>
      <c r="N259" s="24"/>
      <c r="O259" s="24"/>
      <c r="P259" s="9"/>
    </row>
    <row r="260" customFormat="false" ht="12.75" hidden="false" customHeight="false" outlineLevel="0" collapsed="false">
      <c r="H260" s="1"/>
      <c r="J260" s="1"/>
      <c r="K260" s="24"/>
      <c r="L260" s="24"/>
      <c r="M260" s="24"/>
      <c r="N260" s="24"/>
      <c r="O260" s="24"/>
      <c r="P260" s="9"/>
    </row>
    <row r="261" customFormat="false" ht="12.75" hidden="false" customHeight="false" outlineLevel="0" collapsed="false">
      <c r="G261" s="7"/>
      <c r="H261" s="1"/>
      <c r="I261" s="8"/>
      <c r="J261" s="1"/>
      <c r="K261" s="24"/>
      <c r="L261" s="24"/>
      <c r="M261" s="24"/>
      <c r="N261" s="24"/>
      <c r="O261" s="24"/>
      <c r="P261" s="9"/>
    </row>
    <row r="262" customFormat="false" ht="12.75" hidden="false" customHeight="false" outlineLevel="0" collapsed="false">
      <c r="A262" s="19"/>
      <c r="G262" s="7"/>
      <c r="H262" s="1"/>
      <c r="J262" s="1"/>
      <c r="K262" s="24"/>
      <c r="L262" s="24"/>
      <c r="M262" s="24"/>
      <c r="N262" s="24"/>
      <c r="O262" s="24"/>
      <c r="P262" s="9"/>
    </row>
    <row r="263" customFormat="false" ht="12.75" hidden="false" customHeight="false" outlineLevel="0" collapsed="false">
      <c r="G263" s="7"/>
      <c r="H263" s="1"/>
      <c r="I263" s="8"/>
      <c r="J263" s="1"/>
      <c r="K263" s="24"/>
      <c r="L263" s="24"/>
      <c r="M263" s="24"/>
      <c r="N263" s="24"/>
      <c r="O263" s="24"/>
      <c r="P263" s="9"/>
    </row>
    <row r="264" customFormat="false" ht="12.75" hidden="false" customHeight="false" outlineLevel="0" collapsed="false">
      <c r="A264" s="10"/>
      <c r="G264" s="7"/>
      <c r="H264" s="1"/>
      <c r="J264" s="1"/>
      <c r="K264" s="24"/>
      <c r="L264" s="24"/>
      <c r="M264" s="24"/>
      <c r="N264" s="24"/>
      <c r="O264" s="24"/>
      <c r="P264" s="9"/>
    </row>
    <row r="265" customFormat="false" ht="12.75" hidden="false" customHeight="false" outlineLevel="0" collapsed="false">
      <c r="F265" s="21"/>
      <c r="G265" s="7"/>
      <c r="H265" s="1"/>
      <c r="J265" s="1"/>
      <c r="K265" s="24"/>
      <c r="L265" s="24"/>
      <c r="M265" s="24"/>
      <c r="N265" s="24"/>
      <c r="O265" s="24"/>
      <c r="P265" s="9"/>
    </row>
    <row r="266" customFormat="false" ht="12.75" hidden="false" customHeight="false" outlineLevel="0" collapsed="false">
      <c r="G266" s="7"/>
      <c r="H266" s="1"/>
      <c r="I266" s="8"/>
      <c r="J266" s="1"/>
      <c r="K266" s="24"/>
      <c r="L266" s="24"/>
      <c r="M266" s="24"/>
      <c r="N266" s="24"/>
      <c r="O266" s="24"/>
      <c r="P266" s="9"/>
    </row>
    <row r="267" customFormat="false" ht="12.75" hidden="false" customHeight="false" outlineLevel="0" collapsed="false">
      <c r="G267" s="7"/>
      <c r="H267" s="1"/>
      <c r="I267" s="8"/>
      <c r="J267" s="1"/>
      <c r="K267" s="24"/>
      <c r="L267" s="24"/>
      <c r="M267" s="24"/>
      <c r="N267" s="24"/>
      <c r="O267" s="24"/>
      <c r="P267" s="9"/>
    </row>
    <row r="268" customFormat="false" ht="12.75" hidden="false" customHeight="false" outlineLevel="0" collapsed="false">
      <c r="A268" s="19"/>
      <c r="G268" s="7"/>
      <c r="H268" s="1"/>
      <c r="J268" s="1"/>
      <c r="K268" s="24"/>
      <c r="L268" s="24"/>
      <c r="M268" s="24"/>
      <c r="N268" s="24"/>
      <c r="O268" s="24"/>
      <c r="P268" s="9"/>
    </row>
    <row r="269" customFormat="false" ht="12.75" hidden="false" customHeight="false" outlineLevel="0" collapsed="false">
      <c r="A269" s="19"/>
      <c r="G269" s="7"/>
      <c r="H269" s="1"/>
      <c r="J269" s="1"/>
      <c r="K269" s="24"/>
      <c r="L269" s="24"/>
      <c r="M269" s="24"/>
      <c r="N269" s="24"/>
      <c r="O269" s="24"/>
      <c r="P269" s="9"/>
    </row>
    <row r="270" customFormat="false" ht="12.75" hidden="false" customHeight="false" outlineLevel="0" collapsed="false">
      <c r="G270" s="7"/>
      <c r="H270" s="1"/>
      <c r="I270" s="8"/>
      <c r="J270" s="1"/>
      <c r="K270" s="24"/>
      <c r="L270" s="24"/>
      <c r="M270" s="24"/>
      <c r="N270" s="24"/>
      <c r="O270" s="24"/>
      <c r="P270" s="9"/>
    </row>
    <row r="271" customFormat="false" ht="12.75" hidden="false" customHeight="false" outlineLevel="0" collapsed="false">
      <c r="A271" s="10"/>
      <c r="G271" s="7"/>
      <c r="H271" s="1"/>
      <c r="J271" s="1"/>
      <c r="K271" s="24"/>
      <c r="L271" s="24"/>
      <c r="M271" s="24"/>
      <c r="N271" s="24"/>
      <c r="O271" s="24"/>
      <c r="P271" s="9"/>
    </row>
    <row r="272" customFormat="false" ht="12.75" hidden="false" customHeight="false" outlineLevel="0" collapsed="false">
      <c r="G272" s="7"/>
      <c r="H272" s="1"/>
      <c r="J272" s="1"/>
      <c r="K272" s="24"/>
      <c r="L272" s="24"/>
      <c r="M272" s="24"/>
      <c r="N272" s="24"/>
      <c r="O272" s="24"/>
      <c r="P272" s="9"/>
    </row>
    <row r="273" customFormat="false" ht="12.75" hidden="false" customHeight="false" outlineLevel="0" collapsed="false">
      <c r="H273" s="1"/>
      <c r="J273" s="1"/>
      <c r="K273" s="24"/>
      <c r="L273" s="24"/>
      <c r="M273" s="24"/>
      <c r="N273" s="24"/>
      <c r="O273" s="24"/>
      <c r="P273" s="9"/>
    </row>
    <row r="274" customFormat="false" ht="12.75" hidden="false" customHeight="false" outlineLevel="0" collapsed="false">
      <c r="H274" s="1"/>
      <c r="J274" s="1"/>
      <c r="K274" s="24"/>
      <c r="L274" s="24"/>
      <c r="M274" s="24"/>
      <c r="N274" s="24"/>
      <c r="O274" s="24"/>
      <c r="P274" s="9"/>
    </row>
    <row r="275" customFormat="false" ht="12.75" hidden="false" customHeight="false" outlineLevel="0" collapsed="false">
      <c r="A275" s="19"/>
      <c r="G275" s="7"/>
      <c r="H275" s="1"/>
      <c r="J275" s="1"/>
      <c r="K275" s="24"/>
      <c r="L275" s="24"/>
      <c r="M275" s="24"/>
      <c r="N275" s="24"/>
      <c r="O275" s="24"/>
      <c r="P275" s="9"/>
    </row>
    <row r="276" customFormat="false" ht="12.75" hidden="false" customHeight="false" outlineLevel="0" collapsed="false">
      <c r="A276" s="19"/>
      <c r="G276" s="7"/>
      <c r="H276" s="1"/>
      <c r="J276" s="1"/>
      <c r="K276" s="24"/>
      <c r="L276" s="24"/>
      <c r="M276" s="24"/>
      <c r="N276" s="24"/>
      <c r="O276" s="24"/>
      <c r="P276" s="9"/>
    </row>
    <row r="277" customFormat="false" ht="12.75" hidden="false" customHeight="false" outlineLevel="0" collapsed="false">
      <c r="A277" s="19"/>
      <c r="G277" s="7"/>
      <c r="H277" s="1"/>
      <c r="J277" s="1"/>
      <c r="K277" s="24"/>
      <c r="L277" s="24"/>
      <c r="M277" s="24"/>
      <c r="N277" s="24"/>
      <c r="O277" s="24"/>
      <c r="P277" s="9"/>
    </row>
    <row r="278" customFormat="false" ht="12.75" hidden="false" customHeight="false" outlineLevel="0" collapsed="false">
      <c r="A278" s="23"/>
      <c r="B278" s="24"/>
      <c r="C278" s="25"/>
      <c r="D278" s="24"/>
      <c r="E278" s="24"/>
      <c r="F278" s="26"/>
      <c r="G278" s="7"/>
      <c r="H278" s="1"/>
      <c r="I278" s="24"/>
      <c r="J278" s="1"/>
      <c r="K278" s="24"/>
      <c r="L278" s="24"/>
      <c r="M278" s="24"/>
      <c r="N278" s="24"/>
      <c r="O278" s="24"/>
      <c r="P278" s="9"/>
    </row>
    <row r="279" customFormat="false" ht="12.75" hidden="false" customHeight="false" outlineLevel="0" collapsed="false">
      <c r="A279" s="23"/>
      <c r="B279" s="24"/>
      <c r="C279" s="25"/>
      <c r="D279" s="24"/>
      <c r="E279" s="24"/>
      <c r="F279" s="26"/>
      <c r="G279" s="7"/>
      <c r="H279" s="1"/>
      <c r="I279" s="24"/>
      <c r="J279" s="1"/>
      <c r="K279" s="24"/>
      <c r="L279" s="24"/>
      <c r="M279" s="24"/>
      <c r="N279" s="24"/>
      <c r="O279" s="24"/>
      <c r="P279" s="9"/>
    </row>
    <row r="280" customFormat="false" ht="12.75" hidden="false" customHeight="false" outlineLevel="0" collapsed="false">
      <c r="A280" s="23"/>
      <c r="B280" s="24"/>
      <c r="C280" s="25"/>
      <c r="D280" s="24"/>
      <c r="E280" s="24"/>
      <c r="F280" s="26"/>
      <c r="G280" s="7"/>
      <c r="H280" s="1"/>
      <c r="I280" s="24"/>
      <c r="J280" s="1"/>
      <c r="K280" s="24"/>
      <c r="L280" s="24"/>
      <c r="M280" s="24"/>
      <c r="N280" s="24"/>
      <c r="O280" s="24"/>
      <c r="P280" s="9"/>
    </row>
    <row r="281" customFormat="false" ht="12.75" hidden="false" customHeight="false" outlineLevel="0" collapsed="false">
      <c r="A281" s="23"/>
      <c r="B281" s="24"/>
      <c r="C281" s="25"/>
      <c r="D281" s="24"/>
      <c r="E281" s="24"/>
      <c r="F281" s="26"/>
      <c r="G281" s="7"/>
      <c r="H281" s="1"/>
      <c r="I281" s="24"/>
      <c r="J281" s="1"/>
      <c r="K281" s="24"/>
      <c r="L281" s="24"/>
      <c r="M281" s="24"/>
      <c r="N281" s="24"/>
      <c r="O281" s="24"/>
      <c r="P281" s="9"/>
    </row>
    <row r="282" customFormat="false" ht="12.75" hidden="false" customHeight="false" outlineLevel="0" collapsed="false">
      <c r="G282" s="7"/>
      <c r="H282" s="1"/>
      <c r="J282" s="1"/>
      <c r="K282" s="24"/>
      <c r="L282" s="24"/>
      <c r="M282" s="24"/>
      <c r="N282" s="24"/>
      <c r="O282" s="24"/>
      <c r="P282" s="9"/>
    </row>
    <row r="283" customFormat="false" ht="12.75" hidden="false" customHeight="false" outlineLevel="0" collapsed="false">
      <c r="G283" s="7"/>
      <c r="H283" s="1"/>
      <c r="I283" s="8"/>
      <c r="J283" s="1"/>
      <c r="K283" s="24"/>
      <c r="L283" s="24"/>
      <c r="M283" s="24"/>
      <c r="N283" s="24"/>
      <c r="O283" s="24"/>
      <c r="P283" s="9"/>
    </row>
    <row r="284" customFormat="false" ht="12.75" hidden="false" customHeight="false" outlineLevel="0" collapsed="false">
      <c r="A284" s="23"/>
      <c r="B284" s="24"/>
      <c r="C284" s="25"/>
      <c r="D284" s="24"/>
      <c r="E284" s="24"/>
      <c r="F284" s="26"/>
      <c r="G284" s="7"/>
      <c r="H284" s="1"/>
      <c r="I284" s="24"/>
      <c r="J284" s="1"/>
      <c r="K284" s="24"/>
      <c r="L284" s="24"/>
      <c r="M284" s="24"/>
      <c r="N284" s="24"/>
      <c r="O284" s="24"/>
      <c r="P284" s="9"/>
    </row>
    <row r="285" customFormat="false" ht="12.75" hidden="false" customHeight="false" outlineLevel="0" collapsed="false">
      <c r="A285" s="23"/>
      <c r="B285" s="24"/>
      <c r="C285" s="25"/>
      <c r="D285" s="24"/>
      <c r="E285" s="24"/>
      <c r="F285" s="26"/>
      <c r="G285" s="7"/>
      <c r="H285" s="1"/>
      <c r="I285" s="24"/>
      <c r="J285" s="1"/>
      <c r="K285" s="24"/>
      <c r="L285" s="24"/>
      <c r="M285" s="24"/>
      <c r="N285" s="24"/>
      <c r="O285" s="24"/>
      <c r="P285" s="9"/>
    </row>
    <row r="286" customFormat="false" ht="12.75" hidden="false" customHeight="false" outlineLevel="0" collapsed="false">
      <c r="A286" s="23"/>
      <c r="B286" s="24"/>
      <c r="C286" s="25"/>
      <c r="D286" s="24"/>
      <c r="E286" s="24"/>
      <c r="F286" s="26"/>
      <c r="G286" s="7"/>
      <c r="H286" s="1"/>
      <c r="I286" s="24"/>
      <c r="J286" s="1"/>
      <c r="K286" s="24"/>
      <c r="L286" s="24"/>
      <c r="M286" s="24"/>
      <c r="N286" s="24"/>
      <c r="O286" s="24"/>
      <c r="P286" s="9"/>
    </row>
    <row r="287" customFormat="false" ht="12.75" hidden="false" customHeight="false" outlineLevel="0" collapsed="false">
      <c r="A287" s="23"/>
      <c r="B287" s="24"/>
      <c r="C287" s="25"/>
      <c r="D287" s="24"/>
      <c r="E287" s="24"/>
      <c r="F287" s="26"/>
      <c r="G287" s="7"/>
      <c r="H287" s="1"/>
      <c r="I287" s="24"/>
      <c r="J287" s="1"/>
      <c r="K287" s="24"/>
      <c r="L287" s="24"/>
      <c r="M287" s="24"/>
      <c r="N287" s="24"/>
      <c r="O287" s="24"/>
      <c r="P287" s="9"/>
    </row>
    <row r="288" customFormat="false" ht="12.75" hidden="false" customHeight="false" outlineLevel="0" collapsed="false">
      <c r="A288" s="23"/>
      <c r="B288" s="24"/>
      <c r="C288" s="25"/>
      <c r="D288" s="24"/>
      <c r="E288" s="24"/>
      <c r="F288" s="26"/>
      <c r="G288" s="7"/>
      <c r="H288" s="1"/>
      <c r="I288" s="24"/>
      <c r="J288" s="1"/>
      <c r="K288" s="24"/>
      <c r="L288" s="24"/>
      <c r="M288" s="24"/>
      <c r="N288" s="24"/>
      <c r="O288" s="24"/>
      <c r="P288" s="9"/>
    </row>
    <row r="289" customFormat="false" ht="12.75" hidden="false" customHeight="false" outlineLevel="0" collapsed="false">
      <c r="A289" s="23"/>
      <c r="B289" s="24"/>
      <c r="C289" s="25"/>
      <c r="D289" s="24"/>
      <c r="E289" s="24"/>
      <c r="F289" s="26"/>
      <c r="G289" s="7"/>
      <c r="H289" s="1"/>
      <c r="I289" s="24"/>
      <c r="J289" s="1"/>
      <c r="K289" s="24"/>
      <c r="L289" s="24"/>
      <c r="M289" s="24"/>
      <c r="N289" s="24"/>
      <c r="O289" s="24"/>
      <c r="P289" s="9"/>
    </row>
    <row r="290" customFormat="false" ht="12.75" hidden="false" customHeight="false" outlineLevel="0" collapsed="false">
      <c r="A290" s="23"/>
      <c r="B290" s="24"/>
      <c r="C290" s="25"/>
      <c r="D290" s="24"/>
      <c r="E290" s="24"/>
      <c r="F290" s="26"/>
      <c r="G290" s="7"/>
      <c r="H290" s="1"/>
      <c r="I290" s="24"/>
      <c r="J290" s="1"/>
      <c r="K290" s="24"/>
      <c r="L290" s="24"/>
      <c r="M290" s="24"/>
      <c r="N290" s="24"/>
      <c r="O290" s="24"/>
      <c r="P290" s="9"/>
    </row>
    <row r="291" customFormat="false" ht="12.75" hidden="false" customHeight="false" outlineLevel="0" collapsed="false">
      <c r="A291" s="19"/>
      <c r="G291" s="7"/>
      <c r="H291" s="1"/>
      <c r="J291" s="1"/>
      <c r="K291" s="24"/>
      <c r="L291" s="24"/>
      <c r="M291" s="24"/>
      <c r="N291" s="24"/>
      <c r="O291" s="24"/>
      <c r="P291" s="9"/>
    </row>
    <row r="292" customFormat="false" ht="12.75" hidden="false" customHeight="false" outlineLevel="0" collapsed="false">
      <c r="G292" s="7"/>
      <c r="H292" s="1"/>
      <c r="I292" s="8"/>
      <c r="J292" s="1"/>
      <c r="K292" s="24"/>
      <c r="L292" s="24"/>
      <c r="M292" s="24"/>
      <c r="N292" s="24"/>
      <c r="O292" s="24"/>
      <c r="P292" s="9"/>
    </row>
    <row r="293" customFormat="false" ht="12.75" hidden="false" customHeight="false" outlineLevel="0" collapsed="false">
      <c r="G293" s="7"/>
      <c r="H293" s="1"/>
      <c r="I293" s="8"/>
      <c r="J293" s="1"/>
      <c r="K293" s="24"/>
      <c r="L293" s="24"/>
      <c r="M293" s="24"/>
      <c r="N293" s="24"/>
      <c r="O293" s="24"/>
      <c r="P293" s="9"/>
    </row>
    <row r="294" customFormat="false" ht="12.75" hidden="false" customHeight="false" outlineLevel="0" collapsed="false">
      <c r="A294" s="22"/>
      <c r="G294" s="7"/>
      <c r="H294" s="1"/>
      <c r="J294" s="1"/>
      <c r="K294" s="24"/>
      <c r="L294" s="24"/>
      <c r="M294" s="24"/>
      <c r="N294" s="24"/>
      <c r="O294" s="24"/>
      <c r="P294" s="9"/>
    </row>
    <row r="295" customFormat="false" ht="12.75" hidden="false" customHeight="false" outlineLevel="0" collapsed="false">
      <c r="A295" s="22"/>
      <c r="G295" s="7"/>
      <c r="H295" s="1"/>
      <c r="J295" s="1"/>
      <c r="K295" s="24"/>
      <c r="L295" s="24"/>
      <c r="M295" s="24"/>
      <c r="N295" s="24"/>
      <c r="O295" s="24"/>
      <c r="P295" s="9"/>
    </row>
    <row r="296" customFormat="false" ht="12.75" hidden="false" customHeight="false" outlineLevel="0" collapsed="false">
      <c r="G296" s="7"/>
      <c r="H296" s="1"/>
      <c r="I296" s="8"/>
      <c r="J296" s="1"/>
      <c r="K296" s="24"/>
      <c r="L296" s="24"/>
      <c r="M296" s="24"/>
      <c r="N296" s="24"/>
      <c r="O296" s="24"/>
      <c r="P296" s="9"/>
    </row>
    <row r="297" customFormat="false" ht="12.75" hidden="false" customHeight="false" outlineLevel="0" collapsed="false">
      <c r="G297" s="7"/>
      <c r="H297" s="1"/>
      <c r="I297" s="8"/>
      <c r="J297" s="1"/>
      <c r="K297" s="24"/>
      <c r="L297" s="24"/>
      <c r="M297" s="24"/>
      <c r="N297" s="24"/>
      <c r="O297" s="24"/>
      <c r="P297" s="9"/>
    </row>
    <row r="298" customFormat="false" ht="12.75" hidden="false" customHeight="false" outlineLevel="0" collapsed="false">
      <c r="C298" s="0"/>
      <c r="G298" s="7"/>
      <c r="H298" s="1"/>
      <c r="I298" s="11"/>
      <c r="J298" s="1"/>
      <c r="K298" s="24"/>
      <c r="L298" s="24"/>
      <c r="M298" s="24"/>
      <c r="N298" s="24"/>
      <c r="O298" s="24"/>
      <c r="P298" s="9"/>
    </row>
    <row r="299" customFormat="false" ht="12.75" hidden="false" customHeight="false" outlineLevel="0" collapsed="false">
      <c r="H299" s="1"/>
      <c r="J299" s="1"/>
      <c r="K299" s="24"/>
      <c r="L299" s="24"/>
      <c r="M299" s="24"/>
      <c r="N299" s="24"/>
      <c r="O299" s="24"/>
      <c r="P299" s="9"/>
    </row>
    <row r="300" customFormat="false" ht="12.75" hidden="false" customHeight="false" outlineLevel="0" collapsed="false">
      <c r="A300" s="19"/>
      <c r="G300" s="7"/>
      <c r="H300" s="1"/>
      <c r="J300" s="1"/>
      <c r="K300" s="24"/>
      <c r="L300" s="24"/>
      <c r="M300" s="24"/>
      <c r="N300" s="24"/>
      <c r="O300" s="24"/>
      <c r="P300" s="9"/>
    </row>
    <row r="301" customFormat="false" ht="12.75" hidden="false" customHeight="false" outlineLevel="0" collapsed="false">
      <c r="A301" s="23"/>
      <c r="B301" s="24"/>
      <c r="C301" s="25"/>
      <c r="D301" s="24"/>
      <c r="E301" s="24"/>
      <c r="F301" s="26"/>
      <c r="G301" s="7"/>
      <c r="H301" s="1"/>
      <c r="I301" s="24"/>
      <c r="J301" s="1"/>
      <c r="K301" s="24"/>
      <c r="L301" s="24"/>
      <c r="M301" s="24"/>
      <c r="N301" s="24"/>
      <c r="O301" s="24"/>
      <c r="P301" s="9"/>
    </row>
    <row r="302" customFormat="false" ht="12.75" hidden="false" customHeight="false" outlineLevel="0" collapsed="false">
      <c r="A302" s="23"/>
      <c r="B302" s="24"/>
      <c r="C302" s="25"/>
      <c r="D302" s="24"/>
      <c r="E302" s="24"/>
      <c r="F302" s="26"/>
      <c r="G302" s="7"/>
      <c r="H302" s="1"/>
      <c r="I302" s="24"/>
      <c r="J302" s="1"/>
      <c r="K302" s="24"/>
      <c r="L302" s="24"/>
      <c r="M302" s="24"/>
      <c r="N302" s="24"/>
      <c r="O302" s="24"/>
      <c r="P302" s="9"/>
    </row>
    <row r="303" customFormat="false" ht="12.75" hidden="false" customHeight="false" outlineLevel="0" collapsed="false">
      <c r="A303" s="23"/>
      <c r="B303" s="24"/>
      <c r="C303" s="25"/>
      <c r="D303" s="24"/>
      <c r="E303" s="24"/>
      <c r="F303" s="26"/>
      <c r="G303" s="7"/>
      <c r="H303" s="1"/>
      <c r="I303" s="24"/>
      <c r="J303" s="1"/>
      <c r="K303" s="24"/>
      <c r="L303" s="24"/>
      <c r="M303" s="24"/>
      <c r="N303" s="24"/>
      <c r="O303" s="24"/>
      <c r="P303" s="9"/>
    </row>
    <row r="304" customFormat="false" ht="12.75" hidden="false" customHeight="false" outlineLevel="0" collapsed="false">
      <c r="A304" s="23"/>
      <c r="B304" s="24"/>
      <c r="C304" s="25"/>
      <c r="D304" s="24"/>
      <c r="E304" s="24"/>
      <c r="F304" s="26"/>
      <c r="G304" s="7"/>
      <c r="H304" s="1"/>
      <c r="I304" s="24"/>
      <c r="J304" s="1"/>
      <c r="K304" s="24"/>
      <c r="L304" s="24"/>
      <c r="M304" s="24"/>
      <c r="N304" s="24"/>
      <c r="O304" s="24"/>
      <c r="P304" s="9"/>
    </row>
    <row r="305" customFormat="false" ht="12.75" hidden="false" customHeight="false" outlineLevel="0" collapsed="false">
      <c r="A305" s="19"/>
      <c r="G305" s="7"/>
      <c r="H305" s="1"/>
      <c r="J305" s="1"/>
      <c r="K305" s="24"/>
      <c r="L305" s="24"/>
      <c r="M305" s="24"/>
      <c r="N305" s="24"/>
      <c r="O305" s="24"/>
      <c r="P305" s="9"/>
    </row>
    <row r="306" customFormat="false" ht="12.75" hidden="false" customHeight="false" outlineLevel="0" collapsed="false">
      <c r="A306" s="19"/>
      <c r="G306" s="7"/>
      <c r="H306" s="1"/>
      <c r="J306" s="1"/>
      <c r="K306" s="24"/>
      <c r="L306" s="24"/>
      <c r="M306" s="24"/>
      <c r="N306" s="24"/>
      <c r="O306" s="24"/>
      <c r="P306" s="9"/>
    </row>
    <row r="307" customFormat="false" ht="12.75" hidden="false" customHeight="false" outlineLevel="0" collapsed="false">
      <c r="A307" s="19"/>
      <c r="G307" s="7"/>
      <c r="H307" s="1"/>
      <c r="J307" s="1"/>
      <c r="K307" s="24"/>
      <c r="L307" s="24"/>
      <c r="M307" s="24"/>
      <c r="N307" s="24"/>
      <c r="O307" s="24"/>
      <c r="P307" s="9"/>
    </row>
    <row r="308" customFormat="false" ht="12.75" hidden="false" customHeight="false" outlineLevel="0" collapsed="false">
      <c r="A308" s="19"/>
      <c r="G308" s="7"/>
      <c r="H308" s="1"/>
      <c r="J308" s="1"/>
      <c r="K308" s="24"/>
      <c r="L308" s="24"/>
      <c r="M308" s="24"/>
      <c r="N308" s="24"/>
      <c r="O308" s="24"/>
      <c r="P308" s="9"/>
    </row>
    <row r="309" customFormat="false" ht="12.75" hidden="false" customHeight="false" outlineLevel="0" collapsed="false">
      <c r="A309" s="19"/>
      <c r="G309" s="7"/>
      <c r="H309" s="1"/>
      <c r="J309" s="1"/>
      <c r="K309" s="24"/>
      <c r="L309" s="24"/>
      <c r="M309" s="24"/>
      <c r="N309" s="24"/>
      <c r="O309" s="24"/>
      <c r="P309" s="9"/>
    </row>
    <row r="310" customFormat="false" ht="12.75" hidden="false" customHeight="false" outlineLevel="0" collapsed="false">
      <c r="A310" s="19"/>
      <c r="G310" s="7"/>
      <c r="H310" s="1"/>
      <c r="J310" s="1"/>
      <c r="K310" s="24"/>
      <c r="L310" s="24"/>
      <c r="M310" s="24"/>
      <c r="N310" s="24"/>
      <c r="O310" s="24"/>
      <c r="P310" s="9"/>
    </row>
    <row r="311" customFormat="false" ht="13.5" hidden="false" customHeight="false" outlineLevel="0" collapsed="false">
      <c r="A311" s="19"/>
      <c r="G311" s="7"/>
      <c r="H311" s="1"/>
      <c r="J311" s="1"/>
      <c r="K311" s="24"/>
      <c r="L311" s="24"/>
      <c r="M311" s="24"/>
      <c r="N311" s="24"/>
      <c r="O311" s="24"/>
      <c r="P311" s="9"/>
    </row>
    <row r="312" customFormat="false" ht="13.5" hidden="false" customHeight="false" outlineLevel="0" collapsed="false">
      <c r="A312" s="27"/>
      <c r="B312" s="28"/>
      <c r="C312" s="28"/>
      <c r="D312" s="28"/>
      <c r="E312" s="28"/>
      <c r="F312" s="28"/>
      <c r="G312" s="28"/>
      <c r="H312" s="28"/>
      <c r="I312" s="28"/>
      <c r="J312" s="33"/>
      <c r="K312" s="28"/>
      <c r="L312" s="28"/>
      <c r="M312" s="28"/>
      <c r="N312" s="28"/>
      <c r="O312" s="28"/>
      <c r="P312" s="34"/>
    </row>
    <row r="313" customFormat="false" ht="12.75" hidden="false" customHeight="false" outlineLevel="0" collapsed="false">
      <c r="A313" s="19"/>
      <c r="G313" s="7"/>
      <c r="H313" s="1"/>
      <c r="J313" s="1"/>
    </row>
    <row r="314" customFormat="false" ht="12.75" hidden="false" customHeight="false" outlineLevel="0" collapsed="false">
      <c r="A314" s="19"/>
      <c r="G314" s="7"/>
      <c r="H314" s="1"/>
      <c r="J314" s="1"/>
    </row>
    <row r="315" customFormat="false" ht="12.75" hidden="false" customHeight="false" outlineLevel="0" collapsed="false">
      <c r="A315" s="19"/>
      <c r="G315" s="7"/>
      <c r="H315" s="1"/>
      <c r="J315" s="1"/>
    </row>
    <row r="316" customFormat="false" ht="12.75" hidden="false" customHeight="false" outlineLevel="0" collapsed="false">
      <c r="A316" s="19"/>
      <c r="G316" s="7"/>
      <c r="H316" s="1"/>
      <c r="J316" s="1"/>
    </row>
    <row r="317" customFormat="false" ht="12.75" hidden="false" customHeight="false" outlineLevel="0" collapsed="false">
      <c r="A317" s="19"/>
      <c r="G317" s="7"/>
      <c r="H317" s="1"/>
      <c r="J317" s="1"/>
    </row>
    <row r="318" customFormat="false" ht="12.75" hidden="false" customHeight="false" outlineLevel="0" collapsed="false">
      <c r="A318" s="19"/>
      <c r="G318" s="7"/>
      <c r="H318" s="1"/>
      <c r="J318" s="1"/>
    </row>
    <row r="319" customFormat="false" ht="12.75" hidden="false" customHeight="false" outlineLevel="0" collapsed="false">
      <c r="A319" s="19"/>
      <c r="G319" s="7"/>
      <c r="H319" s="1"/>
      <c r="J319" s="1"/>
    </row>
    <row r="320" customFormat="false" ht="12.75" hidden="false" customHeight="false" outlineLevel="0" collapsed="false">
      <c r="A320" s="19"/>
      <c r="G320" s="7"/>
      <c r="H320" s="1"/>
      <c r="J320" s="1"/>
    </row>
    <row r="321" customFormat="false" ht="12.75" hidden="false" customHeight="false" outlineLevel="0" collapsed="false">
      <c r="A321" s="19"/>
      <c r="G321" s="7"/>
      <c r="H321" s="1"/>
      <c r="J321" s="1"/>
    </row>
    <row r="322" customFormat="false" ht="12.75" hidden="false" customHeight="false" outlineLevel="0" collapsed="false">
      <c r="A322" s="19"/>
      <c r="G322" s="7"/>
      <c r="H322" s="1"/>
      <c r="J322" s="1"/>
    </row>
    <row r="323" customFormat="false" ht="12.75" hidden="false" customHeight="false" outlineLevel="0" collapsed="false">
      <c r="A323" s="19"/>
      <c r="G323" s="7"/>
      <c r="H323" s="1"/>
      <c r="J323" s="1"/>
    </row>
    <row r="324" customFormat="false" ht="12.75" hidden="false" customHeight="false" outlineLevel="0" collapsed="false">
      <c r="A324" s="19"/>
      <c r="G324" s="7"/>
      <c r="H324" s="1"/>
      <c r="J324" s="1"/>
    </row>
    <row r="325" customFormat="false" ht="12.75" hidden="false" customHeight="false" outlineLevel="0" collapsed="false">
      <c r="A325" s="19"/>
      <c r="G325" s="7"/>
      <c r="H325" s="1"/>
      <c r="J325" s="1"/>
    </row>
    <row r="326" customFormat="false" ht="12.75" hidden="false" customHeight="false" outlineLevel="0" collapsed="false">
      <c r="A326" s="19"/>
      <c r="G326" s="7"/>
      <c r="H326" s="1"/>
      <c r="J326" s="1"/>
    </row>
    <row r="327" customFormat="false" ht="12.75" hidden="false" customHeight="false" outlineLevel="0" collapsed="false">
      <c r="A327" s="19"/>
      <c r="G327" s="7"/>
      <c r="H327" s="1"/>
      <c r="J327" s="1"/>
    </row>
    <row r="328" customFormat="false" ht="12.75" hidden="false" customHeight="false" outlineLevel="0" collapsed="false">
      <c r="A328" s="19"/>
      <c r="G328" s="7"/>
      <c r="H328" s="1"/>
      <c r="J328" s="1"/>
    </row>
    <row r="329" customFormat="false" ht="12.75" hidden="false" customHeight="false" outlineLevel="0" collapsed="false">
      <c r="A329" s="19"/>
      <c r="G329" s="7"/>
      <c r="H329" s="1"/>
      <c r="J329" s="1"/>
    </row>
    <row r="330" customFormat="false" ht="12.75" hidden="false" customHeight="false" outlineLevel="0" collapsed="false">
      <c r="A330" s="19"/>
      <c r="G330" s="7"/>
      <c r="H330" s="1"/>
      <c r="J330" s="1"/>
    </row>
    <row r="331" customFormat="false" ht="12.75" hidden="false" customHeight="false" outlineLevel="0" collapsed="false">
      <c r="A331" s="19"/>
      <c r="G331" s="7"/>
      <c r="H331" s="1"/>
      <c r="J331" s="1"/>
    </row>
    <row r="332" customFormat="false" ht="12.75" hidden="false" customHeight="false" outlineLevel="0" collapsed="false">
      <c r="A332" s="19"/>
      <c r="G332" s="7"/>
      <c r="H332" s="1"/>
      <c r="J332" s="1"/>
    </row>
    <row r="333" customFormat="false" ht="12.75" hidden="false" customHeight="false" outlineLevel="0" collapsed="false">
      <c r="A333" s="19"/>
      <c r="G333" s="7"/>
      <c r="H333" s="1"/>
      <c r="J333" s="1"/>
    </row>
    <row r="334" customFormat="false" ht="12.75" hidden="false" customHeight="false" outlineLevel="0" collapsed="false">
      <c r="A334" s="19"/>
      <c r="G334" s="7"/>
      <c r="H334" s="1"/>
      <c r="J334" s="1"/>
    </row>
    <row r="335" customFormat="false" ht="12.75" hidden="false" customHeight="false" outlineLevel="0" collapsed="false">
      <c r="A335" s="19"/>
      <c r="G335" s="7"/>
      <c r="H335" s="1"/>
      <c r="J335" s="1"/>
    </row>
    <row r="336" customFormat="false" ht="12.75" hidden="false" customHeight="false" outlineLevel="0" collapsed="false">
      <c r="A336" s="19"/>
      <c r="G336" s="7"/>
      <c r="H336" s="1"/>
      <c r="J336" s="1"/>
    </row>
    <row r="337" customFormat="false" ht="12.75" hidden="false" customHeight="false" outlineLevel="0" collapsed="false">
      <c r="A337" s="19"/>
      <c r="G337" s="7"/>
      <c r="H337" s="1"/>
      <c r="J337" s="1"/>
    </row>
    <row r="338" customFormat="false" ht="12.75" hidden="false" customHeight="false" outlineLevel="0" collapsed="false">
      <c r="A338" s="19"/>
      <c r="G338" s="7"/>
      <c r="H338" s="1"/>
      <c r="J338" s="1"/>
    </row>
    <row r="339" customFormat="false" ht="12.75" hidden="false" customHeight="false" outlineLevel="0" collapsed="false">
      <c r="A339" s="19"/>
      <c r="G339" s="7"/>
      <c r="H339" s="1"/>
      <c r="J339" s="1"/>
    </row>
    <row r="340" customFormat="false" ht="12.75" hidden="false" customHeight="false" outlineLevel="0" collapsed="false">
      <c r="A340" s="19"/>
      <c r="G340" s="7"/>
      <c r="H340" s="1"/>
      <c r="J340" s="1"/>
    </row>
    <row r="341" customFormat="false" ht="12.75" hidden="false" customHeight="false" outlineLevel="0" collapsed="false">
      <c r="A341" s="19"/>
      <c r="G341" s="7"/>
      <c r="H341" s="1"/>
      <c r="J341" s="1"/>
    </row>
    <row r="342" customFormat="false" ht="12.75" hidden="false" customHeight="false" outlineLevel="0" collapsed="false">
      <c r="A342" s="19"/>
      <c r="G342" s="7"/>
      <c r="H342" s="1"/>
      <c r="J342" s="1"/>
    </row>
    <row r="343" customFormat="false" ht="12.75" hidden="false" customHeight="false" outlineLevel="0" collapsed="false">
      <c r="A343" s="19"/>
      <c r="G343" s="7"/>
      <c r="H343" s="1"/>
      <c r="J343" s="1"/>
    </row>
    <row r="344" customFormat="false" ht="12.75" hidden="false" customHeight="false" outlineLevel="0" collapsed="false">
      <c r="A344" s="19"/>
      <c r="G344" s="7"/>
      <c r="H344" s="1"/>
      <c r="J344" s="1"/>
    </row>
    <row r="345" customFormat="false" ht="12.75" hidden="false" customHeight="false" outlineLevel="0" collapsed="false">
      <c r="A345" s="19"/>
      <c r="G345" s="7"/>
      <c r="H345" s="1"/>
      <c r="J345" s="1"/>
    </row>
    <row r="346" customFormat="false" ht="12.75" hidden="false" customHeight="false" outlineLevel="0" collapsed="false">
      <c r="A346" s="19"/>
      <c r="G346" s="7"/>
      <c r="H346" s="1"/>
      <c r="J346" s="1"/>
    </row>
    <row r="347" customFormat="false" ht="12.75" hidden="false" customHeight="false" outlineLevel="0" collapsed="false">
      <c r="A347" s="19"/>
      <c r="G347" s="7"/>
      <c r="H347" s="1"/>
      <c r="J347" s="1"/>
    </row>
    <row r="348" customFormat="false" ht="12.75" hidden="false" customHeight="false" outlineLevel="0" collapsed="false">
      <c r="A348" s="19"/>
      <c r="G348" s="7"/>
      <c r="H348" s="1"/>
      <c r="J348" s="1"/>
    </row>
    <row r="349" customFormat="false" ht="12.75" hidden="false" customHeight="false" outlineLevel="0" collapsed="false">
      <c r="A349" s="19"/>
      <c r="G349" s="7"/>
      <c r="H349" s="1"/>
      <c r="J349" s="1"/>
    </row>
    <row r="350" customFormat="false" ht="12.75" hidden="false" customHeight="false" outlineLevel="0" collapsed="false">
      <c r="A350" s="19"/>
      <c r="G350" s="7"/>
      <c r="H350" s="1"/>
      <c r="J350" s="1"/>
    </row>
    <row r="351" customFormat="false" ht="12.75" hidden="false" customHeight="false" outlineLevel="0" collapsed="false">
      <c r="A351" s="19"/>
      <c r="G351" s="7"/>
      <c r="H351" s="1"/>
      <c r="J351" s="1"/>
    </row>
    <row r="352" customFormat="false" ht="12.75" hidden="false" customHeight="false" outlineLevel="0" collapsed="false">
      <c r="A352" s="19"/>
      <c r="G352" s="7"/>
      <c r="H352" s="1"/>
      <c r="J352" s="1"/>
    </row>
    <row r="353" customFormat="false" ht="12.75" hidden="false" customHeight="false" outlineLevel="0" collapsed="false">
      <c r="A353" s="19"/>
      <c r="G353" s="7"/>
      <c r="H353" s="1"/>
      <c r="J353" s="1"/>
    </row>
    <row r="354" customFormat="false" ht="12.75" hidden="false" customHeight="false" outlineLevel="0" collapsed="false">
      <c r="A354" s="19"/>
      <c r="G354" s="7"/>
      <c r="H354" s="1"/>
      <c r="J354" s="1"/>
    </row>
    <row r="355" customFormat="false" ht="12.75" hidden="false" customHeight="false" outlineLevel="0" collapsed="false">
      <c r="A355" s="19"/>
      <c r="G355" s="7"/>
      <c r="H355" s="1"/>
      <c r="J355" s="1"/>
    </row>
    <row r="356" customFormat="false" ht="12.75" hidden="false" customHeight="false" outlineLevel="0" collapsed="false">
      <c r="A356" s="19"/>
      <c r="G356" s="7"/>
      <c r="H356" s="1"/>
      <c r="J356" s="1"/>
    </row>
    <row r="357" customFormat="false" ht="12.75" hidden="false" customHeight="false" outlineLevel="0" collapsed="false">
      <c r="A357" s="19"/>
      <c r="G357" s="7"/>
      <c r="H357" s="1"/>
      <c r="J357" s="1"/>
    </row>
    <row r="358" customFormat="false" ht="12.75" hidden="false" customHeight="false" outlineLevel="0" collapsed="false">
      <c r="A358" s="19"/>
      <c r="G358" s="7"/>
      <c r="H358" s="1"/>
      <c r="J358" s="1"/>
    </row>
    <row r="359" customFormat="false" ht="12.75" hidden="false" customHeight="false" outlineLevel="0" collapsed="false">
      <c r="A359" s="19"/>
      <c r="G359" s="7"/>
      <c r="H359" s="1"/>
      <c r="J359" s="1"/>
    </row>
    <row r="360" customFormat="false" ht="12.75" hidden="false" customHeight="false" outlineLevel="0" collapsed="false">
      <c r="A360" s="19"/>
      <c r="G360" s="7"/>
      <c r="H360" s="1"/>
      <c r="J360" s="1"/>
    </row>
    <row r="361" customFormat="false" ht="12.75" hidden="false" customHeight="false" outlineLevel="0" collapsed="false">
      <c r="A361" s="19"/>
      <c r="G361" s="7"/>
      <c r="H361" s="1"/>
      <c r="J361" s="1"/>
    </row>
    <row r="362" customFormat="false" ht="12.75" hidden="false" customHeight="false" outlineLevel="0" collapsed="false">
      <c r="A362" s="19"/>
      <c r="G362" s="7"/>
      <c r="H362" s="1"/>
      <c r="J362" s="1"/>
    </row>
    <row r="363" customFormat="false" ht="12.75" hidden="false" customHeight="false" outlineLevel="0" collapsed="false">
      <c r="A363" s="19"/>
      <c r="G363" s="7"/>
      <c r="H363" s="1"/>
      <c r="J363" s="1"/>
    </row>
    <row r="364" customFormat="false" ht="12.75" hidden="false" customHeight="false" outlineLevel="0" collapsed="false">
      <c r="A364" s="19"/>
      <c r="G364" s="7"/>
      <c r="H364" s="1"/>
      <c r="J364" s="1"/>
    </row>
    <row r="365" customFormat="false" ht="12.75" hidden="false" customHeight="false" outlineLevel="0" collapsed="false">
      <c r="A365" s="19"/>
      <c r="G365" s="7"/>
      <c r="H365" s="1"/>
      <c r="J365" s="1"/>
    </row>
    <row r="366" customFormat="false" ht="12.75" hidden="false" customHeight="false" outlineLevel="0" collapsed="false">
      <c r="A366" s="19"/>
      <c r="G366" s="7"/>
      <c r="H366" s="1"/>
      <c r="J366" s="1"/>
    </row>
    <row r="367" customFormat="false" ht="12.75" hidden="false" customHeight="false" outlineLevel="0" collapsed="false">
      <c r="A367" s="19"/>
      <c r="G367" s="7"/>
      <c r="H367" s="1"/>
      <c r="J367" s="1"/>
    </row>
    <row r="368" customFormat="false" ht="12.75" hidden="false" customHeight="false" outlineLevel="0" collapsed="false">
      <c r="A368" s="19"/>
      <c r="G368" s="7"/>
      <c r="H368" s="1"/>
      <c r="J368" s="1"/>
    </row>
    <row r="369" customFormat="false" ht="12.75" hidden="false" customHeight="false" outlineLevel="0" collapsed="false">
      <c r="A369" s="19"/>
      <c r="G369" s="7"/>
      <c r="H369" s="1"/>
      <c r="J369" s="1"/>
    </row>
    <row r="370" customFormat="false" ht="12.75" hidden="false" customHeight="false" outlineLevel="0" collapsed="false">
      <c r="A370" s="19"/>
      <c r="G370" s="7"/>
      <c r="H370" s="1"/>
      <c r="J370" s="1"/>
    </row>
    <row r="371" customFormat="false" ht="12.75" hidden="false" customHeight="false" outlineLevel="0" collapsed="false">
      <c r="A371" s="19"/>
      <c r="G371" s="7"/>
      <c r="H371" s="1"/>
      <c r="J371" s="1"/>
    </row>
    <row r="372" customFormat="false" ht="12.75" hidden="false" customHeight="false" outlineLevel="0" collapsed="false">
      <c r="A372" s="19"/>
      <c r="G372" s="7"/>
      <c r="H372" s="1"/>
      <c r="J372" s="1"/>
    </row>
    <row r="373" customFormat="false" ht="12.75" hidden="false" customHeight="false" outlineLevel="0" collapsed="false">
      <c r="A373" s="19"/>
      <c r="G373" s="7"/>
      <c r="H373" s="1"/>
      <c r="J373" s="1"/>
    </row>
    <row r="374" customFormat="false" ht="12.75" hidden="false" customHeight="false" outlineLevel="0" collapsed="false">
      <c r="A374" s="19"/>
      <c r="G374" s="7"/>
      <c r="H374" s="1"/>
      <c r="J374" s="1"/>
    </row>
    <row r="375" customFormat="false" ht="12.75" hidden="false" customHeight="false" outlineLevel="0" collapsed="false">
      <c r="A375" s="19"/>
      <c r="G375" s="7"/>
      <c r="H375" s="1"/>
      <c r="J375" s="1"/>
    </row>
    <row r="376" customFormat="false" ht="12.75" hidden="false" customHeight="false" outlineLevel="0" collapsed="false">
      <c r="A376" s="19"/>
      <c r="G376" s="7"/>
      <c r="H376" s="1"/>
      <c r="J376" s="1"/>
    </row>
    <row r="377" customFormat="false" ht="12.75" hidden="false" customHeight="false" outlineLevel="0" collapsed="false">
      <c r="A377" s="19"/>
      <c r="G377" s="7"/>
      <c r="H377" s="1"/>
      <c r="J377" s="1"/>
    </row>
    <row r="378" customFormat="false" ht="12.75" hidden="false" customHeight="false" outlineLevel="0" collapsed="false">
      <c r="A378" s="19"/>
      <c r="G378" s="7"/>
      <c r="H378" s="1"/>
      <c r="J378" s="1"/>
    </row>
    <row r="379" customFormat="false" ht="12.75" hidden="false" customHeight="false" outlineLevel="0" collapsed="false">
      <c r="A379" s="19"/>
      <c r="G379" s="7"/>
      <c r="H379" s="1"/>
      <c r="J379" s="1"/>
    </row>
    <row r="380" customFormat="false" ht="12.75" hidden="false" customHeight="false" outlineLevel="0" collapsed="false">
      <c r="A380" s="19"/>
      <c r="G380" s="7"/>
      <c r="H380" s="1"/>
      <c r="J380" s="1"/>
    </row>
    <row r="381" customFormat="false" ht="12.75" hidden="false" customHeight="false" outlineLevel="0" collapsed="false">
      <c r="A381" s="19"/>
      <c r="G381" s="7"/>
      <c r="H381" s="1"/>
      <c r="J381" s="1"/>
    </row>
    <row r="382" customFormat="false" ht="12.75" hidden="false" customHeight="false" outlineLevel="0" collapsed="false">
      <c r="A382" s="19"/>
      <c r="G382" s="7"/>
      <c r="H382" s="1"/>
      <c r="J382" s="1"/>
    </row>
    <row r="383" customFormat="false" ht="12.75" hidden="false" customHeight="false" outlineLevel="0" collapsed="false">
      <c r="A383" s="19"/>
      <c r="G383" s="7"/>
      <c r="H383" s="1"/>
      <c r="J383" s="1"/>
    </row>
    <row r="384" customFormat="false" ht="12.75" hidden="false" customHeight="false" outlineLevel="0" collapsed="false">
      <c r="A384" s="19"/>
      <c r="G384" s="7"/>
      <c r="H384" s="1"/>
      <c r="J384" s="1"/>
    </row>
    <row r="385" customFormat="false" ht="12.75" hidden="false" customHeight="false" outlineLevel="0" collapsed="false">
      <c r="A385" s="19"/>
      <c r="G385" s="7"/>
      <c r="H385" s="1"/>
      <c r="J385" s="1"/>
    </row>
    <row r="386" customFormat="false" ht="12.75" hidden="false" customHeight="false" outlineLevel="0" collapsed="false">
      <c r="A386" s="19"/>
      <c r="G386" s="7"/>
      <c r="H386" s="1"/>
      <c r="J386" s="1"/>
    </row>
    <row r="387" customFormat="false" ht="12.75" hidden="false" customHeight="false" outlineLevel="0" collapsed="false">
      <c r="A387" s="19"/>
      <c r="G387" s="7"/>
      <c r="H387" s="1"/>
      <c r="J387" s="1"/>
    </row>
    <row r="388" customFormat="false" ht="12.75" hidden="false" customHeight="false" outlineLevel="0" collapsed="false">
      <c r="A388" s="19"/>
      <c r="G388" s="7"/>
      <c r="H388" s="1"/>
      <c r="J388" s="1"/>
    </row>
    <row r="389" customFormat="false" ht="12.75" hidden="false" customHeight="false" outlineLevel="0" collapsed="false">
      <c r="A389" s="19"/>
      <c r="G389" s="7"/>
      <c r="H389" s="1"/>
      <c r="J389" s="1"/>
    </row>
    <row r="390" customFormat="false" ht="12.75" hidden="false" customHeight="false" outlineLevel="0" collapsed="false">
      <c r="A390" s="19"/>
      <c r="G390" s="7"/>
      <c r="H390" s="1"/>
      <c r="J390" s="1"/>
    </row>
    <row r="391" customFormat="false" ht="12.75" hidden="false" customHeight="false" outlineLevel="0" collapsed="false">
      <c r="A391" s="19"/>
      <c r="G391" s="7"/>
      <c r="H391" s="1"/>
      <c r="J391" s="1"/>
    </row>
    <row r="392" customFormat="false" ht="12.75" hidden="false" customHeight="false" outlineLevel="0" collapsed="false">
      <c r="A392" s="19"/>
      <c r="G392" s="7"/>
      <c r="H392" s="1"/>
      <c r="J392" s="1"/>
    </row>
    <row r="393" customFormat="false" ht="12.75" hidden="false" customHeight="false" outlineLevel="0" collapsed="false">
      <c r="A393" s="19"/>
      <c r="G393" s="7"/>
      <c r="H393" s="1"/>
      <c r="J393" s="1"/>
    </row>
    <row r="394" customFormat="false" ht="12.75" hidden="false" customHeight="false" outlineLevel="0" collapsed="false">
      <c r="A394" s="19"/>
      <c r="G394" s="7"/>
      <c r="H394" s="1"/>
      <c r="J394" s="1"/>
    </row>
    <row r="395" customFormat="false" ht="12.75" hidden="false" customHeight="false" outlineLevel="0" collapsed="false">
      <c r="A395" s="19"/>
      <c r="G395" s="7"/>
      <c r="H395" s="1"/>
      <c r="J395" s="1"/>
    </row>
    <row r="396" customFormat="false" ht="12.75" hidden="false" customHeight="false" outlineLevel="0" collapsed="false">
      <c r="A396" s="19"/>
      <c r="G396" s="7"/>
      <c r="H396" s="1"/>
      <c r="J396" s="1"/>
    </row>
    <row r="397" customFormat="false" ht="12.75" hidden="false" customHeight="false" outlineLevel="0" collapsed="false">
      <c r="A397" s="19"/>
      <c r="G397" s="7"/>
      <c r="H397" s="1"/>
      <c r="J397" s="1"/>
    </row>
    <row r="398" customFormat="false" ht="12.75" hidden="false" customHeight="false" outlineLevel="0" collapsed="false">
      <c r="A398" s="19"/>
      <c r="G398" s="7"/>
      <c r="H398" s="1"/>
      <c r="J398" s="1"/>
    </row>
    <row r="399" customFormat="false" ht="12.75" hidden="false" customHeight="false" outlineLevel="0" collapsed="false">
      <c r="A399" s="19"/>
      <c r="G399" s="7"/>
      <c r="H399" s="1"/>
      <c r="J399" s="1"/>
    </row>
    <row r="400" customFormat="false" ht="12.75" hidden="false" customHeight="false" outlineLevel="0" collapsed="false">
      <c r="A400" s="19"/>
      <c r="G400" s="7"/>
      <c r="H400" s="1"/>
      <c r="J400" s="1"/>
    </row>
    <row r="401" customFormat="false" ht="12.75" hidden="false" customHeight="false" outlineLevel="0" collapsed="false">
      <c r="A401" s="19"/>
      <c r="G401" s="7"/>
      <c r="H401" s="1"/>
      <c r="J401" s="1"/>
    </row>
    <row r="402" customFormat="false" ht="12.75" hidden="false" customHeight="false" outlineLevel="0" collapsed="false">
      <c r="A402" s="19"/>
      <c r="G402" s="7"/>
      <c r="H402" s="1"/>
      <c r="J402" s="1"/>
    </row>
    <row r="403" customFormat="false" ht="12.75" hidden="false" customHeight="false" outlineLevel="0" collapsed="false">
      <c r="A403" s="19"/>
      <c r="G403" s="7"/>
      <c r="H403" s="1"/>
      <c r="J403" s="1"/>
    </row>
    <row r="404" customFormat="false" ht="12.75" hidden="false" customHeight="false" outlineLevel="0" collapsed="false">
      <c r="A404" s="19"/>
      <c r="G404" s="7"/>
      <c r="H404" s="1"/>
      <c r="J404" s="1"/>
    </row>
    <row r="405" customFormat="false" ht="12.75" hidden="false" customHeight="false" outlineLevel="0" collapsed="false">
      <c r="A405" s="19"/>
      <c r="G405" s="7"/>
      <c r="H405" s="1"/>
      <c r="J405" s="1"/>
    </row>
    <row r="406" customFormat="false" ht="12.75" hidden="false" customHeight="false" outlineLevel="0" collapsed="false">
      <c r="A406" s="19"/>
      <c r="G406" s="7"/>
      <c r="H406" s="1"/>
      <c r="J406" s="1"/>
    </row>
    <row r="407" customFormat="false" ht="12.75" hidden="false" customHeight="false" outlineLevel="0" collapsed="false">
      <c r="A407" s="19"/>
      <c r="G407" s="7"/>
      <c r="H407" s="1"/>
      <c r="J407" s="1"/>
    </row>
    <row r="408" customFormat="false" ht="12.75" hidden="false" customHeight="false" outlineLevel="0" collapsed="false">
      <c r="A408" s="19"/>
      <c r="G408" s="7"/>
      <c r="H408" s="1"/>
      <c r="J408" s="1"/>
    </row>
    <row r="409" customFormat="false" ht="12.75" hidden="false" customHeight="false" outlineLevel="0" collapsed="false">
      <c r="A409" s="19"/>
      <c r="G409" s="7"/>
      <c r="H409" s="1"/>
      <c r="J409" s="1"/>
    </row>
    <row r="410" customFormat="false" ht="12.75" hidden="false" customHeight="false" outlineLevel="0" collapsed="false">
      <c r="A410" s="19"/>
      <c r="G410" s="7"/>
      <c r="H410" s="1"/>
      <c r="J410" s="1"/>
    </row>
    <row r="411" customFormat="false" ht="12.75" hidden="false" customHeight="false" outlineLevel="0" collapsed="false">
      <c r="A411" s="19"/>
      <c r="G411" s="7"/>
      <c r="H411" s="1"/>
      <c r="J411" s="1"/>
    </row>
    <row r="412" customFormat="false" ht="12.75" hidden="false" customHeight="false" outlineLevel="0" collapsed="false">
      <c r="A412" s="19"/>
      <c r="G412" s="7"/>
      <c r="H412" s="1"/>
      <c r="J412" s="1"/>
    </row>
    <row r="413" customFormat="false" ht="12.75" hidden="false" customHeight="false" outlineLevel="0" collapsed="false">
      <c r="A413" s="19"/>
      <c r="G413" s="7"/>
      <c r="H413" s="1"/>
      <c r="J413" s="1"/>
    </row>
    <row r="414" customFormat="false" ht="12.75" hidden="false" customHeight="false" outlineLevel="0" collapsed="false">
      <c r="A414" s="19"/>
      <c r="G414" s="7"/>
      <c r="H414" s="1"/>
      <c r="J414" s="1"/>
    </row>
    <row r="415" customFormat="false" ht="12.75" hidden="false" customHeight="false" outlineLevel="0" collapsed="false">
      <c r="A415" s="19"/>
      <c r="G415" s="7"/>
      <c r="H415" s="1"/>
      <c r="J415" s="1"/>
    </row>
    <row r="416" customFormat="false" ht="12.75" hidden="false" customHeight="false" outlineLevel="0" collapsed="false">
      <c r="A416" s="19"/>
      <c r="G416" s="7"/>
      <c r="H416" s="1"/>
      <c r="J416" s="1"/>
    </row>
    <row r="417" customFormat="false" ht="12.75" hidden="false" customHeight="false" outlineLevel="0" collapsed="false">
      <c r="A417" s="19"/>
      <c r="G417" s="7"/>
      <c r="H417" s="1"/>
      <c r="J417" s="1"/>
    </row>
    <row r="418" customFormat="false" ht="12.75" hidden="false" customHeight="false" outlineLevel="0" collapsed="false">
      <c r="A418" s="19"/>
      <c r="G418" s="7"/>
      <c r="H418" s="1"/>
      <c r="J418" s="1"/>
    </row>
    <row r="419" customFormat="false" ht="12.75" hidden="false" customHeight="false" outlineLevel="0" collapsed="false">
      <c r="A419" s="19"/>
      <c r="G419" s="7"/>
      <c r="H419" s="1"/>
      <c r="J419" s="1"/>
    </row>
    <row r="420" customFormat="false" ht="12.75" hidden="false" customHeight="false" outlineLevel="0" collapsed="false">
      <c r="A420" s="19"/>
      <c r="G420" s="7"/>
      <c r="H420" s="1"/>
      <c r="J420" s="1"/>
    </row>
    <row r="421" customFormat="false" ht="12.75" hidden="false" customHeight="false" outlineLevel="0" collapsed="false">
      <c r="A421" s="19"/>
      <c r="G421" s="7"/>
      <c r="H421" s="1"/>
      <c r="J421" s="1"/>
    </row>
    <row r="422" customFormat="false" ht="12.75" hidden="false" customHeight="false" outlineLevel="0" collapsed="false">
      <c r="A422" s="19"/>
      <c r="G422" s="7"/>
      <c r="H422" s="1"/>
      <c r="J422" s="1"/>
    </row>
    <row r="423" customFormat="false" ht="12.75" hidden="false" customHeight="false" outlineLevel="0" collapsed="false">
      <c r="A423" s="19"/>
      <c r="G423" s="7"/>
      <c r="H423" s="1"/>
      <c r="J423" s="1"/>
    </row>
    <row r="424" customFormat="false" ht="12.75" hidden="false" customHeight="false" outlineLevel="0" collapsed="false">
      <c r="A424" s="19"/>
      <c r="G424" s="7"/>
      <c r="H424" s="1"/>
      <c r="J424" s="1"/>
    </row>
    <row r="425" customFormat="false" ht="12.75" hidden="false" customHeight="false" outlineLevel="0" collapsed="false">
      <c r="A425" s="19"/>
      <c r="G425" s="7"/>
      <c r="H425" s="1"/>
      <c r="J425" s="1"/>
    </row>
    <row r="426" customFormat="false" ht="12.75" hidden="false" customHeight="false" outlineLevel="0" collapsed="false">
      <c r="A426" s="19"/>
      <c r="G426" s="7"/>
      <c r="H426" s="1"/>
      <c r="J426" s="1"/>
    </row>
    <row r="427" customFormat="false" ht="12.75" hidden="false" customHeight="false" outlineLevel="0" collapsed="false">
      <c r="A427" s="19"/>
      <c r="G427" s="7"/>
      <c r="H427" s="1"/>
      <c r="J427" s="1"/>
    </row>
    <row r="428" customFormat="false" ht="12.75" hidden="false" customHeight="false" outlineLevel="0" collapsed="false">
      <c r="A428" s="19"/>
      <c r="G428" s="7"/>
      <c r="H428" s="1"/>
      <c r="J428" s="1"/>
    </row>
    <row r="429" customFormat="false" ht="12.75" hidden="false" customHeight="false" outlineLevel="0" collapsed="false">
      <c r="A429" s="19"/>
      <c r="G429" s="7"/>
      <c r="H429" s="1"/>
      <c r="J429" s="1"/>
    </row>
    <row r="430" customFormat="false" ht="12.75" hidden="false" customHeight="false" outlineLevel="0" collapsed="false">
      <c r="A430" s="19"/>
      <c r="G430" s="7"/>
      <c r="H430" s="1"/>
      <c r="J430" s="1"/>
    </row>
    <row r="431" customFormat="false" ht="12.75" hidden="false" customHeight="false" outlineLevel="0" collapsed="false">
      <c r="A431" s="19"/>
      <c r="G431" s="7"/>
      <c r="H431" s="1"/>
      <c r="J431" s="1"/>
    </row>
    <row r="432" customFormat="false" ht="12.75" hidden="false" customHeight="false" outlineLevel="0" collapsed="false">
      <c r="A432" s="19"/>
      <c r="G432" s="7"/>
      <c r="H432" s="1"/>
      <c r="J432" s="1"/>
    </row>
    <row r="433" customFormat="false" ht="12.75" hidden="false" customHeight="false" outlineLevel="0" collapsed="false">
      <c r="A433" s="19"/>
      <c r="G433" s="7"/>
      <c r="H433" s="1"/>
      <c r="J433" s="1"/>
    </row>
    <row r="434" customFormat="false" ht="12.75" hidden="false" customHeight="false" outlineLevel="0" collapsed="false">
      <c r="A434" s="19"/>
      <c r="G434" s="7"/>
      <c r="H434" s="1"/>
      <c r="J434" s="1"/>
    </row>
    <row r="435" customFormat="false" ht="12.75" hidden="false" customHeight="false" outlineLevel="0" collapsed="false">
      <c r="A435" s="19"/>
      <c r="G435" s="7"/>
      <c r="H435" s="1"/>
      <c r="J435" s="1"/>
    </row>
    <row r="436" customFormat="false" ht="12.75" hidden="false" customHeight="false" outlineLevel="0" collapsed="false">
      <c r="A436" s="19"/>
      <c r="G436" s="7"/>
      <c r="H436" s="1"/>
      <c r="J436" s="1"/>
    </row>
    <row r="437" customFormat="false" ht="12.75" hidden="false" customHeight="false" outlineLevel="0" collapsed="false">
      <c r="A437" s="19"/>
      <c r="G437" s="7"/>
      <c r="H437" s="1"/>
      <c r="J437" s="1"/>
    </row>
    <row r="438" customFormat="false" ht="12.75" hidden="false" customHeight="false" outlineLevel="0" collapsed="false">
      <c r="A438" s="19"/>
      <c r="G438" s="7"/>
      <c r="H438" s="1"/>
      <c r="J438" s="1"/>
    </row>
    <row r="439" customFormat="false" ht="12.75" hidden="false" customHeight="false" outlineLevel="0" collapsed="false">
      <c r="A439" s="19"/>
      <c r="G439" s="7"/>
      <c r="H439" s="1"/>
      <c r="J439" s="1"/>
    </row>
    <row r="440" customFormat="false" ht="12.75" hidden="false" customHeight="false" outlineLevel="0" collapsed="false">
      <c r="A440" s="19"/>
      <c r="G440" s="7"/>
      <c r="H440" s="1"/>
      <c r="J440" s="1"/>
    </row>
    <row r="441" customFormat="false" ht="12.75" hidden="false" customHeight="false" outlineLevel="0" collapsed="false">
      <c r="A441" s="19"/>
      <c r="G441" s="7"/>
      <c r="H441" s="1"/>
      <c r="J441" s="1"/>
    </row>
    <row r="442" customFormat="false" ht="12.75" hidden="false" customHeight="false" outlineLevel="0" collapsed="false">
      <c r="A442" s="19"/>
      <c r="G442" s="7"/>
      <c r="H442" s="1"/>
      <c r="J442" s="1"/>
    </row>
    <row r="443" customFormat="false" ht="12.75" hidden="false" customHeight="false" outlineLevel="0" collapsed="false">
      <c r="A443" s="19"/>
      <c r="G443" s="7"/>
      <c r="H443" s="1"/>
      <c r="J443" s="1"/>
    </row>
    <row r="444" customFormat="false" ht="12.75" hidden="false" customHeight="false" outlineLevel="0" collapsed="false">
      <c r="A444" s="19"/>
      <c r="G444" s="7"/>
      <c r="H444" s="1"/>
      <c r="J444" s="1"/>
    </row>
    <row r="445" customFormat="false" ht="12.75" hidden="false" customHeight="false" outlineLevel="0" collapsed="false">
      <c r="A445" s="19"/>
      <c r="G445" s="7"/>
      <c r="H445" s="1"/>
      <c r="J445" s="1"/>
    </row>
    <row r="446" customFormat="false" ht="12.75" hidden="false" customHeight="false" outlineLevel="0" collapsed="false">
      <c r="A446" s="19"/>
      <c r="G446" s="7"/>
      <c r="H446" s="1"/>
      <c r="J446" s="1"/>
    </row>
    <row r="447" customFormat="false" ht="12.75" hidden="false" customHeight="false" outlineLevel="0" collapsed="false">
      <c r="A447" s="19"/>
      <c r="G447" s="7"/>
      <c r="H447" s="1"/>
      <c r="J447" s="1"/>
    </row>
    <row r="448" customFormat="false" ht="12.75" hidden="false" customHeight="false" outlineLevel="0" collapsed="false">
      <c r="A448" s="19"/>
      <c r="G448" s="7"/>
      <c r="H448" s="1"/>
      <c r="J448" s="1"/>
    </row>
    <row r="449" customFormat="false" ht="12.75" hidden="false" customHeight="false" outlineLevel="0" collapsed="false">
      <c r="A449" s="19"/>
      <c r="G449" s="7"/>
      <c r="H449" s="1"/>
      <c r="J449" s="1"/>
    </row>
    <row r="450" customFormat="false" ht="12.75" hidden="false" customHeight="false" outlineLevel="0" collapsed="false">
      <c r="A450" s="19"/>
      <c r="G450" s="7"/>
      <c r="H450" s="1"/>
      <c r="J450" s="1"/>
    </row>
    <row r="451" customFormat="false" ht="12.75" hidden="false" customHeight="false" outlineLevel="0" collapsed="false">
      <c r="A451" s="19"/>
      <c r="G451" s="7"/>
      <c r="H451" s="1"/>
      <c r="J451" s="1"/>
    </row>
    <row r="452" customFormat="false" ht="12.75" hidden="false" customHeight="false" outlineLevel="0" collapsed="false">
      <c r="A452" s="19"/>
      <c r="G452" s="7"/>
      <c r="H452" s="1"/>
      <c r="J452" s="1"/>
    </row>
    <row r="453" customFormat="false" ht="12.75" hidden="false" customHeight="false" outlineLevel="0" collapsed="false">
      <c r="A453" s="19"/>
      <c r="G453" s="7"/>
      <c r="H453" s="1"/>
      <c r="J453" s="1"/>
    </row>
    <row r="454" customFormat="false" ht="12.75" hidden="false" customHeight="false" outlineLevel="0" collapsed="false">
      <c r="A454" s="19"/>
      <c r="G454" s="7"/>
      <c r="H454" s="1"/>
      <c r="J454" s="1"/>
    </row>
    <row r="455" customFormat="false" ht="12.75" hidden="false" customHeight="false" outlineLevel="0" collapsed="false">
      <c r="A455" s="19"/>
      <c r="G455" s="7"/>
      <c r="H455" s="1"/>
      <c r="J455" s="1"/>
    </row>
    <row r="456" customFormat="false" ht="12.75" hidden="false" customHeight="false" outlineLevel="0" collapsed="false">
      <c r="A456" s="19"/>
      <c r="G456" s="7"/>
      <c r="H456" s="1"/>
      <c r="J456" s="1"/>
    </row>
    <row r="457" customFormat="false" ht="12.75" hidden="false" customHeight="false" outlineLevel="0" collapsed="false">
      <c r="A457" s="19"/>
      <c r="G457" s="7"/>
      <c r="H457" s="1"/>
      <c r="J457" s="1"/>
    </row>
    <row r="458" customFormat="false" ht="12.75" hidden="false" customHeight="false" outlineLevel="0" collapsed="false">
      <c r="A458" s="19"/>
      <c r="G458" s="7"/>
      <c r="H458" s="1"/>
      <c r="J458" s="1"/>
    </row>
    <row r="459" customFormat="false" ht="12.75" hidden="false" customHeight="false" outlineLevel="0" collapsed="false">
      <c r="A459" s="19"/>
      <c r="G459" s="7"/>
      <c r="H459" s="1"/>
      <c r="J459" s="1"/>
    </row>
    <row r="460" customFormat="false" ht="12.75" hidden="false" customHeight="false" outlineLevel="0" collapsed="false">
      <c r="A460" s="19"/>
      <c r="G460" s="7"/>
      <c r="H460" s="1"/>
      <c r="J460" s="1"/>
    </row>
    <row r="461" customFormat="false" ht="12.75" hidden="false" customHeight="false" outlineLevel="0" collapsed="false">
      <c r="A461" s="19"/>
      <c r="G461" s="7"/>
      <c r="H461" s="1"/>
      <c r="J461" s="1"/>
    </row>
    <row r="462" customFormat="false" ht="12.75" hidden="false" customHeight="false" outlineLevel="0" collapsed="false">
      <c r="A462" s="19"/>
      <c r="G462" s="7"/>
      <c r="H462" s="1"/>
      <c r="J462" s="1"/>
    </row>
    <row r="463" customFormat="false" ht="12.75" hidden="false" customHeight="false" outlineLevel="0" collapsed="false">
      <c r="A463" s="19"/>
      <c r="G463" s="7"/>
      <c r="H463" s="1"/>
      <c r="J463" s="1"/>
    </row>
    <row r="464" customFormat="false" ht="12.75" hidden="false" customHeight="false" outlineLevel="0" collapsed="false">
      <c r="A464" s="19"/>
      <c r="G464" s="7"/>
      <c r="H464" s="1"/>
      <c r="J464" s="1"/>
    </row>
    <row r="465" customFormat="false" ht="12.75" hidden="false" customHeight="false" outlineLevel="0" collapsed="false">
      <c r="A465" s="19"/>
      <c r="G465" s="7"/>
      <c r="H465" s="1"/>
      <c r="J465" s="1"/>
    </row>
    <row r="466" customFormat="false" ht="12.75" hidden="false" customHeight="false" outlineLevel="0" collapsed="false">
      <c r="A466" s="19"/>
      <c r="G466" s="7"/>
      <c r="H466" s="1"/>
      <c r="J466" s="1"/>
    </row>
    <row r="467" customFormat="false" ht="12.75" hidden="false" customHeight="false" outlineLevel="0" collapsed="false">
      <c r="A467" s="19"/>
      <c r="G467" s="7"/>
      <c r="H467" s="1"/>
      <c r="J467" s="1"/>
    </row>
    <row r="468" customFormat="false" ht="12.75" hidden="false" customHeight="false" outlineLevel="0" collapsed="false">
      <c r="A468" s="19"/>
      <c r="G468" s="7"/>
      <c r="H468" s="1"/>
      <c r="J468" s="1"/>
    </row>
    <row r="469" customFormat="false" ht="12.75" hidden="false" customHeight="false" outlineLevel="0" collapsed="false">
      <c r="A469" s="19"/>
      <c r="G469" s="7"/>
      <c r="H469" s="1"/>
      <c r="J469" s="1"/>
    </row>
    <row r="470" customFormat="false" ht="12.75" hidden="false" customHeight="false" outlineLevel="0" collapsed="false">
      <c r="A470" s="19"/>
      <c r="G470" s="7"/>
      <c r="H470" s="1"/>
      <c r="J470" s="1"/>
    </row>
    <row r="471" customFormat="false" ht="12.75" hidden="false" customHeight="false" outlineLevel="0" collapsed="false">
      <c r="A471" s="19"/>
      <c r="G471" s="7"/>
      <c r="H471" s="1"/>
      <c r="J471" s="1"/>
    </row>
    <row r="472" customFormat="false" ht="12.75" hidden="false" customHeight="false" outlineLevel="0" collapsed="false">
      <c r="A472" s="19"/>
      <c r="G472" s="7"/>
      <c r="H472" s="1"/>
      <c r="J472" s="1"/>
    </row>
    <row r="473" customFormat="false" ht="12.75" hidden="false" customHeight="false" outlineLevel="0" collapsed="false">
      <c r="A473" s="19"/>
      <c r="G473" s="7"/>
      <c r="H473" s="1"/>
      <c r="J473" s="1"/>
    </row>
    <row r="474" customFormat="false" ht="12.75" hidden="false" customHeight="false" outlineLevel="0" collapsed="false">
      <c r="A474" s="19"/>
      <c r="G474" s="7"/>
      <c r="H474" s="1"/>
      <c r="J474" s="1"/>
    </row>
    <row r="475" customFormat="false" ht="12.75" hidden="false" customHeight="false" outlineLevel="0" collapsed="false">
      <c r="A475" s="19"/>
      <c r="G475" s="7"/>
      <c r="H475" s="1"/>
      <c r="J475" s="1"/>
    </row>
    <row r="476" customFormat="false" ht="12.75" hidden="false" customHeight="false" outlineLevel="0" collapsed="false">
      <c r="A476" s="19"/>
      <c r="G476" s="7"/>
      <c r="H476" s="1"/>
      <c r="J476" s="1"/>
    </row>
    <row r="477" customFormat="false" ht="12.75" hidden="false" customHeight="false" outlineLevel="0" collapsed="false">
      <c r="A477" s="19"/>
      <c r="G477" s="7"/>
      <c r="H477" s="1"/>
      <c r="J477" s="1"/>
    </row>
    <row r="478" customFormat="false" ht="12.75" hidden="false" customHeight="false" outlineLevel="0" collapsed="false">
      <c r="A478" s="19"/>
      <c r="G478" s="7"/>
      <c r="H478" s="1"/>
      <c r="J478" s="1"/>
    </row>
    <row r="479" customFormat="false" ht="12.75" hidden="false" customHeight="false" outlineLevel="0" collapsed="false">
      <c r="A479" s="19"/>
      <c r="G479" s="7"/>
      <c r="H479" s="1"/>
      <c r="J479" s="1"/>
    </row>
    <row r="480" customFormat="false" ht="12.75" hidden="false" customHeight="false" outlineLevel="0" collapsed="false">
      <c r="A480" s="19"/>
      <c r="G480" s="7"/>
      <c r="H480" s="1"/>
      <c r="J480" s="1"/>
    </row>
    <row r="481" customFormat="false" ht="12.75" hidden="false" customHeight="false" outlineLevel="0" collapsed="false">
      <c r="A481" s="19"/>
      <c r="G481" s="7"/>
      <c r="H481" s="1"/>
      <c r="J481" s="1"/>
    </row>
    <row r="482" customFormat="false" ht="12.75" hidden="false" customHeight="false" outlineLevel="0" collapsed="false">
      <c r="A482" s="19"/>
      <c r="G482" s="7"/>
      <c r="H482" s="1"/>
      <c r="J482" s="1"/>
    </row>
    <row r="483" customFormat="false" ht="12.75" hidden="false" customHeight="false" outlineLevel="0" collapsed="false">
      <c r="A483" s="19"/>
      <c r="G483" s="7"/>
      <c r="H483" s="1"/>
      <c r="J483" s="1"/>
    </row>
    <row r="484" customFormat="false" ht="12.75" hidden="false" customHeight="false" outlineLevel="0" collapsed="false">
      <c r="A484" s="19"/>
      <c r="G484" s="7"/>
      <c r="H484" s="1"/>
      <c r="J484" s="1"/>
    </row>
    <row r="485" customFormat="false" ht="12.75" hidden="false" customHeight="false" outlineLevel="0" collapsed="false">
      <c r="A485" s="19"/>
      <c r="G485" s="7"/>
      <c r="H485" s="1"/>
      <c r="J485" s="1"/>
    </row>
    <row r="486" customFormat="false" ht="12.75" hidden="false" customHeight="false" outlineLevel="0" collapsed="false">
      <c r="A486" s="19"/>
      <c r="G486" s="7"/>
      <c r="H486" s="1"/>
      <c r="J486" s="1"/>
    </row>
    <row r="487" customFormat="false" ht="12.75" hidden="false" customHeight="false" outlineLevel="0" collapsed="false">
      <c r="A487" s="19"/>
      <c r="G487" s="7"/>
      <c r="H487" s="1"/>
      <c r="J487" s="1"/>
    </row>
    <row r="488" customFormat="false" ht="12.75" hidden="false" customHeight="false" outlineLevel="0" collapsed="false">
      <c r="A488" s="19"/>
      <c r="G488" s="7"/>
      <c r="H488" s="1"/>
      <c r="J488" s="1"/>
    </row>
    <row r="489" customFormat="false" ht="12.75" hidden="false" customHeight="false" outlineLevel="0" collapsed="false">
      <c r="A489" s="19"/>
      <c r="G489" s="7"/>
      <c r="H489" s="1"/>
      <c r="J489" s="1"/>
    </row>
    <row r="490" customFormat="false" ht="12.75" hidden="false" customHeight="false" outlineLevel="0" collapsed="false">
      <c r="A490" s="19"/>
      <c r="G490" s="7"/>
      <c r="H490" s="1"/>
      <c r="J490" s="1"/>
    </row>
    <row r="491" customFormat="false" ht="12.75" hidden="false" customHeight="false" outlineLevel="0" collapsed="false">
      <c r="A491" s="19"/>
      <c r="G491" s="7"/>
      <c r="H491" s="1"/>
      <c r="J491" s="1"/>
    </row>
    <row r="492" customFormat="false" ht="12.75" hidden="false" customHeight="false" outlineLevel="0" collapsed="false">
      <c r="A492" s="19"/>
      <c r="G492" s="7"/>
      <c r="H492" s="1"/>
      <c r="J492" s="1"/>
    </row>
    <row r="493" customFormat="false" ht="12.75" hidden="false" customHeight="false" outlineLevel="0" collapsed="false">
      <c r="A493" s="19"/>
      <c r="G493" s="7"/>
      <c r="H493" s="1"/>
      <c r="J493" s="1"/>
    </row>
    <row r="494" customFormat="false" ht="12.75" hidden="false" customHeight="false" outlineLevel="0" collapsed="false">
      <c r="A494" s="19"/>
      <c r="G494" s="7"/>
      <c r="H494" s="1"/>
      <c r="J494" s="1"/>
    </row>
    <row r="495" customFormat="false" ht="12.75" hidden="false" customHeight="false" outlineLevel="0" collapsed="false">
      <c r="A495" s="19"/>
      <c r="G495" s="7"/>
      <c r="H495" s="1"/>
      <c r="J495" s="1"/>
    </row>
    <row r="496" customFormat="false" ht="12.75" hidden="false" customHeight="false" outlineLevel="0" collapsed="false">
      <c r="A496" s="19"/>
      <c r="G496" s="7"/>
      <c r="H496" s="1"/>
      <c r="J496" s="1"/>
    </row>
    <row r="497" customFormat="false" ht="12.75" hidden="false" customHeight="false" outlineLevel="0" collapsed="false">
      <c r="A497" s="19"/>
      <c r="G497" s="7"/>
      <c r="H497" s="1"/>
      <c r="J497" s="1"/>
    </row>
    <row r="498" customFormat="false" ht="12.75" hidden="false" customHeight="false" outlineLevel="0" collapsed="false">
      <c r="A498" s="19"/>
      <c r="G498" s="7"/>
      <c r="H498" s="1"/>
      <c r="J498" s="1"/>
    </row>
    <row r="499" customFormat="false" ht="12.75" hidden="false" customHeight="false" outlineLevel="0" collapsed="false">
      <c r="A499" s="19"/>
      <c r="G499" s="7"/>
      <c r="H499" s="1"/>
      <c r="J499" s="1"/>
    </row>
    <row r="500" customFormat="false" ht="12.75" hidden="false" customHeight="false" outlineLevel="0" collapsed="false">
      <c r="A500" s="19"/>
      <c r="G500" s="7"/>
      <c r="H500" s="1"/>
      <c r="J500" s="1"/>
    </row>
    <row r="501" customFormat="false" ht="12.75" hidden="false" customHeight="false" outlineLevel="0" collapsed="false">
      <c r="A501" s="19"/>
      <c r="G501" s="7"/>
      <c r="H501" s="1"/>
      <c r="J501" s="1"/>
    </row>
    <row r="502" customFormat="false" ht="12.75" hidden="false" customHeight="false" outlineLevel="0" collapsed="false">
      <c r="A502" s="19"/>
      <c r="G502" s="7"/>
      <c r="H502" s="1"/>
      <c r="J502" s="1"/>
    </row>
    <row r="503" customFormat="false" ht="12.75" hidden="false" customHeight="false" outlineLevel="0" collapsed="false">
      <c r="A503" s="19"/>
      <c r="G503" s="7"/>
      <c r="H503" s="1"/>
      <c r="J503" s="1"/>
    </row>
    <row r="504" customFormat="false" ht="12.75" hidden="false" customHeight="false" outlineLevel="0" collapsed="false">
      <c r="A504" s="19"/>
      <c r="G504" s="7"/>
      <c r="H504" s="1"/>
      <c r="J504" s="1"/>
    </row>
    <row r="505" customFormat="false" ht="12.75" hidden="false" customHeight="false" outlineLevel="0" collapsed="false">
      <c r="A505" s="19"/>
      <c r="G505" s="7"/>
      <c r="H505" s="1"/>
      <c r="J505" s="1"/>
    </row>
    <row r="506" customFormat="false" ht="12.75" hidden="false" customHeight="false" outlineLevel="0" collapsed="false">
      <c r="A506" s="19"/>
      <c r="G506" s="7"/>
      <c r="H506" s="1"/>
      <c r="J506" s="1"/>
    </row>
    <row r="507" customFormat="false" ht="12.75" hidden="false" customHeight="false" outlineLevel="0" collapsed="false">
      <c r="A507" s="19"/>
      <c r="G507" s="7"/>
      <c r="H507" s="1"/>
      <c r="J507" s="1"/>
    </row>
    <row r="508" customFormat="false" ht="12.75" hidden="false" customHeight="false" outlineLevel="0" collapsed="false">
      <c r="A508" s="19"/>
      <c r="G508" s="7"/>
      <c r="H508" s="1"/>
      <c r="J508" s="1"/>
    </row>
    <row r="509" customFormat="false" ht="12.75" hidden="false" customHeight="false" outlineLevel="0" collapsed="false">
      <c r="A509" s="19"/>
      <c r="G509" s="7"/>
      <c r="H509" s="1"/>
      <c r="J509" s="1"/>
    </row>
    <row r="510" customFormat="false" ht="12.75" hidden="false" customHeight="false" outlineLevel="0" collapsed="false">
      <c r="A510" s="19"/>
      <c r="G510" s="7"/>
      <c r="H510" s="1"/>
      <c r="J510" s="1"/>
    </row>
    <row r="511" customFormat="false" ht="12.75" hidden="false" customHeight="false" outlineLevel="0" collapsed="false">
      <c r="A511" s="19"/>
      <c r="G511" s="7"/>
      <c r="H511" s="1"/>
      <c r="J511" s="1"/>
    </row>
    <row r="512" customFormat="false" ht="12.75" hidden="false" customHeight="false" outlineLevel="0" collapsed="false">
      <c r="A512" s="19"/>
      <c r="G512" s="7"/>
      <c r="H512" s="1"/>
      <c r="J512" s="1"/>
    </row>
    <row r="513" customFormat="false" ht="12.75" hidden="false" customHeight="false" outlineLevel="0" collapsed="false">
      <c r="A513" s="19"/>
      <c r="G513" s="7"/>
      <c r="H513" s="1"/>
      <c r="J513" s="1"/>
    </row>
    <row r="514" customFormat="false" ht="12.75" hidden="false" customHeight="false" outlineLevel="0" collapsed="false">
      <c r="A514" s="19"/>
      <c r="G514" s="7"/>
      <c r="H514" s="1"/>
      <c r="J514" s="1"/>
    </row>
    <row r="515" customFormat="false" ht="12.75" hidden="false" customHeight="false" outlineLevel="0" collapsed="false">
      <c r="A515" s="19"/>
      <c r="G515" s="7"/>
      <c r="H515" s="1"/>
      <c r="J515" s="1"/>
    </row>
    <row r="516" customFormat="false" ht="12.75" hidden="false" customHeight="false" outlineLevel="0" collapsed="false">
      <c r="A516" s="19"/>
      <c r="G516" s="7"/>
      <c r="H516" s="1"/>
      <c r="J516" s="1"/>
    </row>
    <row r="517" customFormat="false" ht="12.75" hidden="false" customHeight="false" outlineLevel="0" collapsed="false">
      <c r="A517" s="19"/>
      <c r="G517" s="7"/>
      <c r="H517" s="1"/>
      <c r="J517" s="1"/>
    </row>
    <row r="518" customFormat="false" ht="12.75" hidden="false" customHeight="false" outlineLevel="0" collapsed="false">
      <c r="A518" s="19"/>
      <c r="G518" s="7"/>
      <c r="H518" s="1"/>
      <c r="J518" s="1"/>
    </row>
    <row r="519" customFormat="false" ht="12.75" hidden="false" customHeight="false" outlineLevel="0" collapsed="false">
      <c r="A519" s="19"/>
      <c r="G519" s="7"/>
      <c r="H519" s="1"/>
      <c r="J519" s="1"/>
    </row>
    <row r="520" customFormat="false" ht="12.75" hidden="false" customHeight="false" outlineLevel="0" collapsed="false">
      <c r="A520" s="19"/>
      <c r="G520" s="7"/>
      <c r="H520" s="1"/>
      <c r="J520" s="1"/>
    </row>
    <row r="521" customFormat="false" ht="12.75" hidden="false" customHeight="false" outlineLevel="0" collapsed="false">
      <c r="A521" s="19"/>
      <c r="G521" s="7"/>
      <c r="H521" s="1"/>
      <c r="J521" s="1"/>
    </row>
    <row r="522" customFormat="false" ht="12.75" hidden="false" customHeight="false" outlineLevel="0" collapsed="false">
      <c r="A522" s="19"/>
      <c r="G522" s="7"/>
      <c r="H522" s="1"/>
      <c r="J522" s="1"/>
    </row>
    <row r="523" customFormat="false" ht="12.75" hidden="false" customHeight="false" outlineLevel="0" collapsed="false">
      <c r="A523" s="19"/>
      <c r="G523" s="7"/>
      <c r="H523" s="1"/>
      <c r="J523" s="1"/>
    </row>
    <row r="524" customFormat="false" ht="12.75" hidden="false" customHeight="false" outlineLevel="0" collapsed="false">
      <c r="A524" s="19"/>
      <c r="G524" s="7"/>
      <c r="H524" s="1"/>
      <c r="J524" s="1"/>
    </row>
    <row r="525" customFormat="false" ht="12.75" hidden="false" customHeight="false" outlineLevel="0" collapsed="false">
      <c r="A525" s="19"/>
      <c r="G525" s="7"/>
      <c r="H525" s="1"/>
      <c r="J525" s="1"/>
    </row>
    <row r="526" customFormat="false" ht="12.75" hidden="false" customHeight="false" outlineLevel="0" collapsed="false">
      <c r="A526" s="19"/>
      <c r="G526" s="7"/>
      <c r="H526" s="1"/>
      <c r="J526" s="1"/>
    </row>
    <row r="527" customFormat="false" ht="12.75" hidden="false" customHeight="false" outlineLevel="0" collapsed="false">
      <c r="A527" s="19"/>
      <c r="G527" s="7"/>
      <c r="H527" s="1"/>
      <c r="J527" s="1"/>
    </row>
    <row r="528" customFormat="false" ht="12.75" hidden="false" customHeight="false" outlineLevel="0" collapsed="false">
      <c r="A528" s="19"/>
      <c r="G528" s="7"/>
      <c r="H528" s="1"/>
      <c r="J528" s="1"/>
    </row>
    <row r="529" customFormat="false" ht="12.75" hidden="false" customHeight="false" outlineLevel="0" collapsed="false">
      <c r="A529" s="19"/>
      <c r="G529" s="7"/>
      <c r="H529" s="1"/>
      <c r="J529" s="1"/>
    </row>
    <row r="530" customFormat="false" ht="12.75" hidden="false" customHeight="false" outlineLevel="0" collapsed="false">
      <c r="A530" s="19"/>
      <c r="G530" s="7"/>
      <c r="H530" s="1"/>
      <c r="J530" s="1"/>
    </row>
    <row r="531" customFormat="false" ht="12.75" hidden="false" customHeight="false" outlineLevel="0" collapsed="false">
      <c r="A531" s="19"/>
      <c r="G531" s="7"/>
      <c r="H531" s="1"/>
      <c r="J531" s="1"/>
    </row>
    <row r="532" customFormat="false" ht="12.75" hidden="false" customHeight="false" outlineLevel="0" collapsed="false">
      <c r="A532" s="19"/>
      <c r="G532" s="7"/>
      <c r="H532" s="1"/>
      <c r="J532" s="1"/>
    </row>
    <row r="533" customFormat="false" ht="12.75" hidden="false" customHeight="false" outlineLevel="0" collapsed="false">
      <c r="A533" s="19"/>
      <c r="G533" s="7"/>
      <c r="H533" s="1"/>
      <c r="J533" s="1"/>
    </row>
    <row r="534" customFormat="false" ht="12.75" hidden="false" customHeight="false" outlineLevel="0" collapsed="false">
      <c r="A534" s="19"/>
      <c r="G534" s="7"/>
      <c r="H534" s="1"/>
      <c r="J534" s="1"/>
    </row>
    <row r="535" customFormat="false" ht="12.75" hidden="false" customHeight="false" outlineLevel="0" collapsed="false">
      <c r="A535" s="19"/>
      <c r="G535" s="7"/>
      <c r="H535" s="1"/>
      <c r="J535" s="1"/>
    </row>
    <row r="536" customFormat="false" ht="12.75" hidden="false" customHeight="false" outlineLevel="0" collapsed="false">
      <c r="A536" s="19"/>
      <c r="G536" s="7"/>
      <c r="H536" s="1"/>
      <c r="J536" s="1"/>
    </row>
    <row r="537" customFormat="false" ht="12.75" hidden="false" customHeight="false" outlineLevel="0" collapsed="false">
      <c r="A537" s="19"/>
      <c r="G537" s="7"/>
      <c r="H537" s="1"/>
      <c r="J537" s="1"/>
    </row>
    <row r="538" customFormat="false" ht="12.75" hidden="false" customHeight="false" outlineLevel="0" collapsed="false">
      <c r="A538" s="19"/>
      <c r="G538" s="7"/>
      <c r="H538" s="1"/>
      <c r="J538" s="1"/>
    </row>
    <row r="539" customFormat="false" ht="12.75" hidden="false" customHeight="false" outlineLevel="0" collapsed="false">
      <c r="A539" s="19"/>
      <c r="G539" s="7"/>
      <c r="H539" s="1"/>
      <c r="J539" s="1"/>
    </row>
    <row r="540" customFormat="false" ht="12.75" hidden="false" customHeight="false" outlineLevel="0" collapsed="false">
      <c r="A540" s="19"/>
      <c r="G540" s="7"/>
      <c r="H540" s="1"/>
      <c r="J540" s="1"/>
    </row>
    <row r="541" customFormat="false" ht="12.75" hidden="false" customHeight="false" outlineLevel="0" collapsed="false">
      <c r="A541" s="19"/>
      <c r="G541" s="7"/>
      <c r="H541" s="1"/>
      <c r="J541" s="1"/>
    </row>
    <row r="542" customFormat="false" ht="12.75" hidden="false" customHeight="false" outlineLevel="0" collapsed="false">
      <c r="A542" s="19"/>
      <c r="G542" s="7"/>
      <c r="H542" s="1"/>
      <c r="J542" s="1"/>
    </row>
    <row r="543" customFormat="false" ht="12.75" hidden="false" customHeight="false" outlineLevel="0" collapsed="false">
      <c r="A543" s="19"/>
      <c r="G543" s="7"/>
      <c r="H543" s="1"/>
      <c r="J543" s="1"/>
    </row>
    <row r="544" customFormat="false" ht="12.75" hidden="false" customHeight="false" outlineLevel="0" collapsed="false">
      <c r="A544" s="19"/>
      <c r="G544" s="7"/>
      <c r="H544" s="1"/>
      <c r="J544" s="1"/>
    </row>
    <row r="545" customFormat="false" ht="12.75" hidden="false" customHeight="false" outlineLevel="0" collapsed="false">
      <c r="A545" s="19"/>
      <c r="G545" s="7"/>
      <c r="H545" s="1"/>
      <c r="J545" s="1"/>
    </row>
    <row r="546" customFormat="false" ht="12.75" hidden="false" customHeight="false" outlineLevel="0" collapsed="false">
      <c r="A546" s="19"/>
      <c r="G546" s="7"/>
      <c r="H546" s="1"/>
      <c r="J546" s="1"/>
    </row>
    <row r="547" customFormat="false" ht="12.75" hidden="false" customHeight="false" outlineLevel="0" collapsed="false">
      <c r="A547" s="19"/>
      <c r="G547" s="7"/>
      <c r="H547" s="1"/>
      <c r="J547" s="1"/>
    </row>
    <row r="548" customFormat="false" ht="12.75" hidden="false" customHeight="false" outlineLevel="0" collapsed="false">
      <c r="A548" s="19"/>
      <c r="G548" s="7"/>
      <c r="H548" s="1"/>
      <c r="J548" s="1"/>
    </row>
    <row r="549" customFormat="false" ht="12.75" hidden="false" customHeight="false" outlineLevel="0" collapsed="false">
      <c r="A549" s="19"/>
      <c r="G549" s="7"/>
      <c r="H549" s="1"/>
      <c r="J549" s="1"/>
    </row>
    <row r="550" customFormat="false" ht="12.75" hidden="false" customHeight="false" outlineLevel="0" collapsed="false">
      <c r="A550" s="19"/>
      <c r="G550" s="7"/>
      <c r="H550" s="1"/>
      <c r="J550" s="1"/>
    </row>
    <row r="551" customFormat="false" ht="12.75" hidden="false" customHeight="false" outlineLevel="0" collapsed="false">
      <c r="A551" s="19"/>
      <c r="G551" s="7"/>
      <c r="H551" s="1"/>
      <c r="J551" s="1"/>
    </row>
    <row r="552" customFormat="false" ht="12.75" hidden="false" customHeight="false" outlineLevel="0" collapsed="false">
      <c r="A552" s="19"/>
      <c r="G552" s="7"/>
      <c r="H552" s="1"/>
      <c r="J552" s="1"/>
    </row>
    <row r="553" customFormat="false" ht="12.75" hidden="false" customHeight="false" outlineLevel="0" collapsed="false">
      <c r="A553" s="19"/>
      <c r="G553" s="7"/>
      <c r="H553" s="1"/>
      <c r="J553" s="1"/>
    </row>
    <row r="554" customFormat="false" ht="12.75" hidden="false" customHeight="false" outlineLevel="0" collapsed="false">
      <c r="A554" s="19"/>
      <c r="G554" s="7"/>
      <c r="H554" s="1"/>
      <c r="J554" s="1"/>
    </row>
    <row r="555" customFormat="false" ht="12.75" hidden="false" customHeight="false" outlineLevel="0" collapsed="false">
      <c r="A555" s="19"/>
      <c r="G555" s="7"/>
      <c r="H555" s="1"/>
      <c r="J555" s="1"/>
    </row>
    <row r="556" customFormat="false" ht="12.75" hidden="false" customHeight="false" outlineLevel="0" collapsed="false">
      <c r="A556" s="19"/>
      <c r="G556" s="7"/>
      <c r="H556" s="1"/>
      <c r="J556" s="1"/>
    </row>
    <row r="557" customFormat="false" ht="12.75" hidden="false" customHeight="false" outlineLevel="0" collapsed="false">
      <c r="A557" s="19"/>
      <c r="G557" s="7"/>
      <c r="H557" s="1"/>
      <c r="J557" s="1"/>
    </row>
    <row r="558" customFormat="false" ht="12.75" hidden="false" customHeight="false" outlineLevel="0" collapsed="false">
      <c r="A558" s="19"/>
      <c r="G558" s="7"/>
      <c r="H558" s="1"/>
      <c r="J558" s="1"/>
    </row>
    <row r="559" customFormat="false" ht="12.75" hidden="false" customHeight="false" outlineLevel="0" collapsed="false">
      <c r="A559" s="19"/>
      <c r="G559" s="7"/>
      <c r="H559" s="1"/>
      <c r="J559" s="1"/>
    </row>
    <row r="560" customFormat="false" ht="12.75" hidden="false" customHeight="false" outlineLevel="0" collapsed="false">
      <c r="A560" s="19"/>
      <c r="G560" s="7"/>
      <c r="H560" s="1"/>
      <c r="J560" s="1"/>
    </row>
    <row r="561" customFormat="false" ht="12.75" hidden="false" customHeight="false" outlineLevel="0" collapsed="false">
      <c r="A561" s="19"/>
      <c r="G561" s="7"/>
      <c r="H561" s="1"/>
      <c r="J561" s="1"/>
    </row>
    <row r="562" customFormat="false" ht="12.75" hidden="false" customHeight="false" outlineLevel="0" collapsed="false">
      <c r="A562" s="19"/>
      <c r="G562" s="7"/>
      <c r="H562" s="1"/>
      <c r="J562" s="1"/>
    </row>
    <row r="563" customFormat="false" ht="12.75" hidden="false" customHeight="false" outlineLevel="0" collapsed="false">
      <c r="A563" s="19"/>
      <c r="G563" s="7"/>
      <c r="H563" s="1"/>
      <c r="J563" s="1"/>
    </row>
    <row r="564" customFormat="false" ht="12.75" hidden="false" customHeight="false" outlineLevel="0" collapsed="false">
      <c r="A564" s="19"/>
      <c r="G564" s="7"/>
      <c r="H564" s="1"/>
      <c r="J564" s="1"/>
    </row>
    <row r="565" customFormat="false" ht="12.75" hidden="false" customHeight="false" outlineLevel="0" collapsed="false">
      <c r="A565" s="19"/>
      <c r="G565" s="7"/>
      <c r="H565" s="1"/>
      <c r="J565" s="1"/>
    </row>
    <row r="566" customFormat="false" ht="12.75" hidden="false" customHeight="false" outlineLevel="0" collapsed="false">
      <c r="A566" s="19"/>
      <c r="G566" s="7"/>
      <c r="H566" s="1"/>
      <c r="J566" s="1"/>
    </row>
    <row r="567" customFormat="false" ht="12.75" hidden="false" customHeight="false" outlineLevel="0" collapsed="false">
      <c r="A567" s="19"/>
      <c r="G567" s="7"/>
      <c r="H567" s="1"/>
      <c r="J567" s="1"/>
    </row>
    <row r="568" customFormat="false" ht="12.75" hidden="false" customHeight="false" outlineLevel="0" collapsed="false">
      <c r="A568" s="19"/>
      <c r="G568" s="7"/>
      <c r="H568" s="1"/>
      <c r="J568" s="1"/>
    </row>
    <row r="569" customFormat="false" ht="12.75" hidden="false" customHeight="false" outlineLevel="0" collapsed="false">
      <c r="A569" s="19"/>
      <c r="G569" s="7"/>
      <c r="H569" s="1"/>
      <c r="J569" s="1"/>
    </row>
    <row r="570" customFormat="false" ht="12.75" hidden="false" customHeight="false" outlineLevel="0" collapsed="false">
      <c r="A570" s="19"/>
      <c r="G570" s="7"/>
      <c r="H570" s="1"/>
      <c r="J570" s="1"/>
    </row>
    <row r="571" customFormat="false" ht="12.75" hidden="false" customHeight="false" outlineLevel="0" collapsed="false">
      <c r="A571" s="19"/>
      <c r="G571" s="7"/>
      <c r="H571" s="1"/>
      <c r="J571" s="1"/>
    </row>
    <row r="572" customFormat="false" ht="12.75" hidden="false" customHeight="false" outlineLevel="0" collapsed="false">
      <c r="A572" s="19"/>
      <c r="G572" s="7"/>
      <c r="H572" s="1"/>
      <c r="J572" s="1"/>
    </row>
    <row r="573" customFormat="false" ht="12.75" hidden="false" customHeight="false" outlineLevel="0" collapsed="false">
      <c r="A573" s="19"/>
      <c r="G573" s="7"/>
      <c r="H573" s="1"/>
      <c r="J573" s="1"/>
    </row>
    <row r="574" customFormat="false" ht="12.75" hidden="false" customHeight="false" outlineLevel="0" collapsed="false">
      <c r="A574" s="19"/>
      <c r="G574" s="7"/>
      <c r="H574" s="1"/>
      <c r="J574" s="1"/>
    </row>
    <row r="575" customFormat="false" ht="12.75" hidden="false" customHeight="false" outlineLevel="0" collapsed="false">
      <c r="A575" s="19"/>
      <c r="G575" s="7"/>
      <c r="H575" s="1"/>
      <c r="J575" s="1"/>
    </row>
    <row r="576" customFormat="false" ht="12.75" hidden="false" customHeight="false" outlineLevel="0" collapsed="false">
      <c r="A576" s="19"/>
      <c r="G576" s="7"/>
      <c r="H576" s="1"/>
      <c r="J576" s="1"/>
    </row>
    <row r="577" customFormat="false" ht="12.75" hidden="false" customHeight="false" outlineLevel="0" collapsed="false">
      <c r="A577" s="19"/>
      <c r="G577" s="7"/>
      <c r="H577" s="1"/>
      <c r="J577" s="1"/>
    </row>
    <row r="578" customFormat="false" ht="12.75" hidden="false" customHeight="false" outlineLevel="0" collapsed="false">
      <c r="A578" s="19"/>
      <c r="G578" s="7"/>
      <c r="H578" s="1"/>
      <c r="J578" s="1"/>
    </row>
    <row r="579" customFormat="false" ht="12.75" hidden="false" customHeight="false" outlineLevel="0" collapsed="false">
      <c r="A579" s="19"/>
      <c r="G579" s="7"/>
      <c r="H579" s="1"/>
      <c r="J579" s="1"/>
    </row>
    <row r="580" customFormat="false" ht="12.75" hidden="false" customHeight="false" outlineLevel="0" collapsed="false">
      <c r="A580" s="19"/>
      <c r="G580" s="7"/>
      <c r="H580" s="1"/>
      <c r="J580" s="1"/>
    </row>
    <row r="581" customFormat="false" ht="12.75" hidden="false" customHeight="false" outlineLevel="0" collapsed="false">
      <c r="A581" s="19"/>
      <c r="G581" s="7"/>
      <c r="H581" s="1"/>
      <c r="J581" s="1"/>
    </row>
    <row r="582" customFormat="false" ht="12.75" hidden="false" customHeight="false" outlineLevel="0" collapsed="false">
      <c r="A582" s="19"/>
      <c r="G582" s="7"/>
      <c r="H582" s="1"/>
      <c r="J582" s="1"/>
    </row>
    <row r="583" customFormat="false" ht="12.75" hidden="false" customHeight="false" outlineLevel="0" collapsed="false">
      <c r="A583" s="19"/>
      <c r="G583" s="7"/>
      <c r="H583" s="1"/>
      <c r="J583" s="1"/>
    </row>
    <row r="584" customFormat="false" ht="12.75" hidden="false" customHeight="false" outlineLevel="0" collapsed="false">
      <c r="A584" s="19"/>
      <c r="G584" s="7"/>
      <c r="H584" s="1"/>
      <c r="J584" s="1"/>
    </row>
    <row r="585" customFormat="false" ht="12.75" hidden="false" customHeight="false" outlineLevel="0" collapsed="false">
      <c r="A585" s="19"/>
      <c r="G585" s="7"/>
      <c r="H585" s="1"/>
      <c r="J585" s="1"/>
    </row>
    <row r="586" customFormat="false" ht="12.75" hidden="false" customHeight="false" outlineLevel="0" collapsed="false">
      <c r="A586" s="19"/>
      <c r="G586" s="7"/>
      <c r="H586" s="1"/>
      <c r="J586" s="1"/>
    </row>
    <row r="587" customFormat="false" ht="12.75" hidden="false" customHeight="false" outlineLevel="0" collapsed="false">
      <c r="A587" s="19"/>
      <c r="G587" s="7"/>
      <c r="H587" s="1"/>
      <c r="J587" s="1"/>
    </row>
    <row r="588" customFormat="false" ht="12.75" hidden="false" customHeight="false" outlineLevel="0" collapsed="false">
      <c r="A588" s="19"/>
      <c r="G588" s="7"/>
      <c r="H588" s="1"/>
      <c r="J588" s="1"/>
    </row>
    <row r="589" customFormat="false" ht="12.75" hidden="false" customHeight="false" outlineLevel="0" collapsed="false">
      <c r="A589" s="19"/>
      <c r="G589" s="7"/>
      <c r="H589" s="1"/>
      <c r="J589" s="1"/>
    </row>
    <row r="590" customFormat="false" ht="12.75" hidden="false" customHeight="false" outlineLevel="0" collapsed="false">
      <c r="A590" s="19"/>
      <c r="G590" s="7"/>
      <c r="H590" s="1"/>
      <c r="J590" s="1"/>
    </row>
    <row r="591" customFormat="false" ht="12.75" hidden="false" customHeight="false" outlineLevel="0" collapsed="false">
      <c r="A591" s="19"/>
      <c r="G591" s="7"/>
      <c r="H591" s="1"/>
      <c r="J591" s="1"/>
    </row>
    <row r="592" customFormat="false" ht="12.75" hidden="false" customHeight="false" outlineLevel="0" collapsed="false">
      <c r="A592" s="19"/>
      <c r="G592" s="7"/>
      <c r="H592" s="1"/>
      <c r="J592" s="1"/>
    </row>
    <row r="593" customFormat="false" ht="12.75" hidden="false" customHeight="false" outlineLevel="0" collapsed="false">
      <c r="A593" s="19"/>
      <c r="G593" s="7"/>
      <c r="H593" s="1"/>
      <c r="J593" s="1"/>
    </row>
    <row r="594" customFormat="false" ht="12.75" hidden="false" customHeight="false" outlineLevel="0" collapsed="false">
      <c r="A594" s="19"/>
      <c r="G594" s="7"/>
      <c r="H594" s="1"/>
      <c r="J594" s="1"/>
    </row>
    <row r="595" customFormat="false" ht="12.75" hidden="false" customHeight="false" outlineLevel="0" collapsed="false">
      <c r="A595" s="19"/>
      <c r="G595" s="7"/>
      <c r="H595" s="1"/>
      <c r="J595" s="1"/>
    </row>
    <row r="596" customFormat="false" ht="12.75" hidden="false" customHeight="false" outlineLevel="0" collapsed="false">
      <c r="A596" s="19"/>
      <c r="G596" s="7"/>
      <c r="H596" s="1"/>
      <c r="J596" s="1"/>
    </row>
    <row r="597" customFormat="false" ht="12.75" hidden="false" customHeight="false" outlineLevel="0" collapsed="false">
      <c r="A597" s="19"/>
      <c r="G597" s="7"/>
      <c r="H597" s="1"/>
      <c r="J597" s="1"/>
    </row>
    <row r="598" customFormat="false" ht="12.75" hidden="false" customHeight="false" outlineLevel="0" collapsed="false">
      <c r="A598" s="19"/>
      <c r="G598" s="7"/>
      <c r="H598" s="1"/>
      <c r="J598" s="1"/>
    </row>
    <row r="599" customFormat="false" ht="12.75" hidden="false" customHeight="false" outlineLevel="0" collapsed="false">
      <c r="A599" s="19"/>
      <c r="G599" s="7"/>
      <c r="H599" s="1"/>
      <c r="J599" s="1"/>
    </row>
    <row r="600" customFormat="false" ht="12.75" hidden="false" customHeight="false" outlineLevel="0" collapsed="false">
      <c r="A600" s="19"/>
      <c r="G600" s="7"/>
      <c r="H600" s="1"/>
      <c r="J600" s="1"/>
    </row>
    <row r="601" customFormat="false" ht="12.75" hidden="false" customHeight="false" outlineLevel="0" collapsed="false">
      <c r="A601" s="19"/>
      <c r="G601" s="7"/>
      <c r="H601" s="1"/>
      <c r="J601" s="1"/>
    </row>
    <row r="602" customFormat="false" ht="12.75" hidden="false" customHeight="false" outlineLevel="0" collapsed="false">
      <c r="A602" s="19"/>
      <c r="G602" s="7"/>
      <c r="H602" s="1"/>
      <c r="J602" s="1"/>
    </row>
    <row r="603" customFormat="false" ht="12.75" hidden="false" customHeight="false" outlineLevel="0" collapsed="false">
      <c r="A603" s="19"/>
      <c r="G603" s="7"/>
      <c r="H603" s="1"/>
      <c r="J603" s="1"/>
    </row>
    <row r="604" customFormat="false" ht="12.75" hidden="false" customHeight="false" outlineLevel="0" collapsed="false">
      <c r="A604" s="19"/>
      <c r="G604" s="7"/>
      <c r="H604" s="1"/>
      <c r="J604" s="1"/>
    </row>
    <row r="605" customFormat="false" ht="12.75" hidden="false" customHeight="false" outlineLevel="0" collapsed="false">
      <c r="A605" s="19"/>
      <c r="G605" s="7"/>
      <c r="H605" s="1"/>
      <c r="J605" s="1"/>
    </row>
    <row r="606" customFormat="false" ht="12.75" hidden="false" customHeight="false" outlineLevel="0" collapsed="false">
      <c r="A606" s="19"/>
      <c r="G606" s="7"/>
      <c r="H606" s="1"/>
      <c r="J606" s="1"/>
    </row>
    <row r="607" customFormat="false" ht="12.75" hidden="false" customHeight="false" outlineLevel="0" collapsed="false">
      <c r="A607" s="19"/>
      <c r="G607" s="7"/>
      <c r="H607" s="1"/>
      <c r="J607" s="1"/>
    </row>
    <row r="608" customFormat="false" ht="12.75" hidden="false" customHeight="false" outlineLevel="0" collapsed="false">
      <c r="A608" s="19"/>
      <c r="G608" s="7"/>
      <c r="H608" s="1"/>
      <c r="J608" s="1"/>
    </row>
    <row r="609" customFormat="false" ht="12.75" hidden="false" customHeight="false" outlineLevel="0" collapsed="false">
      <c r="A609" s="19"/>
      <c r="G609" s="7"/>
      <c r="H609" s="1"/>
      <c r="J609" s="1"/>
    </row>
    <row r="610" customFormat="false" ht="12.75" hidden="false" customHeight="false" outlineLevel="0" collapsed="false">
      <c r="A610" s="19"/>
      <c r="G610" s="7"/>
      <c r="H610" s="1"/>
      <c r="J610" s="1"/>
    </row>
    <row r="611" customFormat="false" ht="12.75" hidden="false" customHeight="false" outlineLevel="0" collapsed="false">
      <c r="A611" s="19"/>
      <c r="G611" s="7"/>
      <c r="H611" s="1"/>
      <c r="J611" s="1"/>
    </row>
    <row r="612" customFormat="false" ht="12.75" hidden="false" customHeight="false" outlineLevel="0" collapsed="false">
      <c r="A612" s="19"/>
      <c r="G612" s="7"/>
      <c r="H612" s="1"/>
      <c r="J612" s="1"/>
    </row>
    <row r="613" customFormat="false" ht="12.75" hidden="false" customHeight="false" outlineLevel="0" collapsed="false">
      <c r="A613" s="19"/>
      <c r="G613" s="7"/>
      <c r="H613" s="1"/>
      <c r="J613" s="1"/>
    </row>
    <row r="614" customFormat="false" ht="12.75" hidden="false" customHeight="false" outlineLevel="0" collapsed="false">
      <c r="A614" s="19"/>
      <c r="G614" s="7"/>
      <c r="H614" s="1"/>
      <c r="J614" s="1"/>
    </row>
    <row r="615" customFormat="false" ht="12.75" hidden="false" customHeight="false" outlineLevel="0" collapsed="false">
      <c r="A615" s="19"/>
      <c r="G615" s="7"/>
      <c r="H615" s="1"/>
      <c r="J615" s="1"/>
    </row>
    <row r="616" customFormat="false" ht="12.75" hidden="false" customHeight="false" outlineLevel="0" collapsed="false">
      <c r="A616" s="19"/>
      <c r="G616" s="7"/>
      <c r="H616" s="1"/>
      <c r="J616" s="1"/>
    </row>
    <row r="617" customFormat="false" ht="12.75" hidden="false" customHeight="false" outlineLevel="0" collapsed="false">
      <c r="A617" s="19"/>
      <c r="G617" s="7"/>
      <c r="H617" s="1"/>
      <c r="J617" s="1"/>
    </row>
    <row r="618" customFormat="false" ht="12.75" hidden="false" customHeight="false" outlineLevel="0" collapsed="false">
      <c r="A618" s="19"/>
      <c r="G618" s="7"/>
      <c r="H618" s="1"/>
      <c r="J618" s="1"/>
    </row>
    <row r="619" customFormat="false" ht="12.75" hidden="false" customHeight="false" outlineLevel="0" collapsed="false">
      <c r="A619" s="19"/>
      <c r="G619" s="7"/>
      <c r="H619" s="1"/>
      <c r="J619" s="1"/>
    </row>
    <row r="620" customFormat="false" ht="12.75" hidden="false" customHeight="false" outlineLevel="0" collapsed="false">
      <c r="A620" s="19"/>
      <c r="G620" s="7"/>
      <c r="H620" s="1"/>
      <c r="J620" s="1"/>
    </row>
    <row r="621" customFormat="false" ht="12.75" hidden="false" customHeight="false" outlineLevel="0" collapsed="false">
      <c r="A621" s="19"/>
      <c r="G621" s="7"/>
      <c r="H621" s="1"/>
      <c r="J621" s="1"/>
    </row>
    <row r="622" customFormat="false" ht="12.75" hidden="false" customHeight="false" outlineLevel="0" collapsed="false">
      <c r="A622" s="19"/>
      <c r="G622" s="7"/>
      <c r="H622" s="1"/>
      <c r="J622" s="1"/>
    </row>
    <row r="623" customFormat="false" ht="12.75" hidden="false" customHeight="false" outlineLevel="0" collapsed="false">
      <c r="A623" s="19"/>
      <c r="G623" s="7"/>
      <c r="H623" s="1"/>
      <c r="J623" s="1"/>
    </row>
    <row r="624" customFormat="false" ht="12.75" hidden="false" customHeight="false" outlineLevel="0" collapsed="false">
      <c r="A624" s="19"/>
      <c r="G624" s="7"/>
      <c r="H624" s="1"/>
      <c r="J624" s="1"/>
    </row>
    <row r="625" customFormat="false" ht="12.75" hidden="false" customHeight="false" outlineLevel="0" collapsed="false">
      <c r="A625" s="19"/>
      <c r="G625" s="7"/>
      <c r="H625" s="1"/>
      <c r="J625" s="1"/>
    </row>
    <row r="626" customFormat="false" ht="12.75" hidden="false" customHeight="false" outlineLevel="0" collapsed="false">
      <c r="A626" s="19"/>
      <c r="G626" s="7"/>
      <c r="H626" s="1"/>
      <c r="J626" s="1"/>
    </row>
    <row r="627" customFormat="false" ht="12.75" hidden="false" customHeight="false" outlineLevel="0" collapsed="false">
      <c r="A627" s="19"/>
      <c r="G627" s="7"/>
      <c r="H627" s="1"/>
      <c r="J627" s="1"/>
    </row>
    <row r="628" customFormat="false" ht="12.75" hidden="false" customHeight="false" outlineLevel="0" collapsed="false">
      <c r="A628" s="19"/>
      <c r="G628" s="7"/>
      <c r="H628" s="1"/>
      <c r="J628" s="1"/>
    </row>
    <row r="629" customFormat="false" ht="12.75" hidden="false" customHeight="false" outlineLevel="0" collapsed="false">
      <c r="A629" s="19"/>
      <c r="G629" s="7"/>
      <c r="H629" s="1"/>
      <c r="J629" s="1"/>
    </row>
    <row r="630" customFormat="false" ht="12.75" hidden="false" customHeight="false" outlineLevel="0" collapsed="false">
      <c r="A630" s="19"/>
      <c r="G630" s="7"/>
      <c r="H630" s="1"/>
      <c r="J630" s="1"/>
    </row>
    <row r="631" customFormat="false" ht="12.75" hidden="false" customHeight="false" outlineLevel="0" collapsed="false">
      <c r="A631" s="19"/>
      <c r="G631" s="7"/>
      <c r="H631" s="1"/>
      <c r="J631" s="1"/>
    </row>
    <row r="632" customFormat="false" ht="12.75" hidden="false" customHeight="false" outlineLevel="0" collapsed="false">
      <c r="A632" s="19"/>
      <c r="G632" s="7"/>
      <c r="H632" s="1"/>
      <c r="J632" s="1"/>
    </row>
    <row r="633" customFormat="false" ht="12.75" hidden="false" customHeight="false" outlineLevel="0" collapsed="false">
      <c r="A633" s="19"/>
      <c r="G633" s="7"/>
      <c r="H633" s="1"/>
      <c r="J633" s="1"/>
    </row>
    <row r="634" customFormat="false" ht="12.75" hidden="false" customHeight="false" outlineLevel="0" collapsed="false">
      <c r="A634" s="19"/>
      <c r="G634" s="7"/>
      <c r="H634" s="1"/>
      <c r="J634" s="1"/>
    </row>
    <row r="635" customFormat="false" ht="12.75" hidden="false" customHeight="false" outlineLevel="0" collapsed="false">
      <c r="A635" s="19"/>
      <c r="G635" s="7"/>
      <c r="H635" s="1"/>
      <c r="J635" s="1"/>
    </row>
    <row r="636" customFormat="false" ht="12.75" hidden="false" customHeight="false" outlineLevel="0" collapsed="false">
      <c r="A636" s="19"/>
      <c r="G636" s="7"/>
      <c r="H636" s="1"/>
      <c r="J636" s="1"/>
    </row>
    <row r="637" customFormat="false" ht="12.75" hidden="false" customHeight="false" outlineLevel="0" collapsed="false">
      <c r="A637" s="19"/>
      <c r="G637" s="7"/>
      <c r="H637" s="1"/>
      <c r="J637" s="1"/>
    </row>
    <row r="638" customFormat="false" ht="12.75" hidden="false" customHeight="false" outlineLevel="0" collapsed="false">
      <c r="A638" s="19"/>
      <c r="G638" s="7"/>
      <c r="H638" s="1"/>
      <c r="J638" s="1"/>
    </row>
    <row r="639" customFormat="false" ht="12.75" hidden="false" customHeight="false" outlineLevel="0" collapsed="false">
      <c r="A639" s="19"/>
      <c r="G639" s="7"/>
      <c r="H639" s="1"/>
      <c r="J639" s="1"/>
    </row>
    <row r="640" customFormat="false" ht="12.75" hidden="false" customHeight="false" outlineLevel="0" collapsed="false">
      <c r="A640" s="19"/>
      <c r="G640" s="7"/>
      <c r="H640" s="1"/>
      <c r="J640" s="1"/>
    </row>
    <row r="641" customFormat="false" ht="12.75" hidden="false" customHeight="false" outlineLevel="0" collapsed="false">
      <c r="A641" s="19"/>
      <c r="G641" s="7"/>
      <c r="H641" s="1"/>
      <c r="J641" s="1"/>
    </row>
    <row r="642" customFormat="false" ht="12.75" hidden="false" customHeight="false" outlineLevel="0" collapsed="false">
      <c r="A642" s="19"/>
      <c r="G642" s="7"/>
      <c r="H642" s="1"/>
      <c r="J642" s="1"/>
    </row>
    <row r="643" customFormat="false" ht="12.75" hidden="false" customHeight="false" outlineLevel="0" collapsed="false">
      <c r="A643" s="19"/>
      <c r="G643" s="7"/>
      <c r="H643" s="1"/>
      <c r="J643" s="1"/>
    </row>
    <row r="644" customFormat="false" ht="12.75" hidden="false" customHeight="false" outlineLevel="0" collapsed="false">
      <c r="A644" s="19"/>
      <c r="G644" s="7"/>
      <c r="H644" s="1"/>
      <c r="J644" s="1"/>
    </row>
    <row r="645" customFormat="false" ht="12.75" hidden="false" customHeight="false" outlineLevel="0" collapsed="false">
      <c r="A645" s="19"/>
      <c r="G645" s="7"/>
      <c r="H645" s="1"/>
      <c r="J645" s="1"/>
    </row>
    <row r="646" customFormat="false" ht="12.75" hidden="false" customHeight="false" outlineLevel="0" collapsed="false">
      <c r="A646" s="19"/>
      <c r="G646" s="7"/>
      <c r="H646" s="1"/>
      <c r="J646" s="1"/>
    </row>
    <row r="647" customFormat="false" ht="12.75" hidden="false" customHeight="false" outlineLevel="0" collapsed="false">
      <c r="A647" s="19"/>
      <c r="G647" s="7"/>
      <c r="H647" s="1"/>
      <c r="J647" s="1"/>
    </row>
    <row r="648" customFormat="false" ht="12.75" hidden="false" customHeight="false" outlineLevel="0" collapsed="false">
      <c r="A648" s="19"/>
      <c r="G648" s="7"/>
      <c r="H648" s="1"/>
      <c r="J648" s="1"/>
    </row>
    <row r="649" customFormat="false" ht="12.75" hidden="false" customHeight="false" outlineLevel="0" collapsed="false">
      <c r="A649" s="19"/>
      <c r="G649" s="7"/>
      <c r="H649" s="1"/>
      <c r="J649" s="1"/>
    </row>
    <row r="650" customFormat="false" ht="12.75" hidden="false" customHeight="false" outlineLevel="0" collapsed="false">
      <c r="A650" s="19"/>
      <c r="G650" s="7"/>
      <c r="H650" s="1"/>
      <c r="J650" s="1"/>
    </row>
    <row r="651" customFormat="false" ht="12.75" hidden="false" customHeight="false" outlineLevel="0" collapsed="false">
      <c r="A651" s="19"/>
      <c r="G651" s="7"/>
      <c r="H651" s="1"/>
      <c r="J651" s="1"/>
    </row>
    <row r="652" customFormat="false" ht="12.75" hidden="false" customHeight="false" outlineLevel="0" collapsed="false">
      <c r="A652" s="19"/>
      <c r="G652" s="7"/>
      <c r="H652" s="1"/>
      <c r="J652" s="1"/>
    </row>
    <row r="653" customFormat="false" ht="12.75" hidden="false" customHeight="false" outlineLevel="0" collapsed="false">
      <c r="A653" s="19"/>
      <c r="G653" s="7"/>
      <c r="H653" s="1"/>
      <c r="J653" s="1"/>
    </row>
    <row r="654" customFormat="false" ht="12.75" hidden="false" customHeight="false" outlineLevel="0" collapsed="false">
      <c r="A654" s="19"/>
      <c r="G654" s="7"/>
      <c r="H654" s="1"/>
      <c r="J654" s="1"/>
    </row>
    <row r="655" customFormat="false" ht="12.75" hidden="false" customHeight="false" outlineLevel="0" collapsed="false">
      <c r="A655" s="19"/>
      <c r="G655" s="7"/>
      <c r="H655" s="1"/>
      <c r="J655" s="1"/>
    </row>
    <row r="656" customFormat="false" ht="12.75" hidden="false" customHeight="false" outlineLevel="0" collapsed="false">
      <c r="A656" s="19"/>
      <c r="G656" s="7"/>
      <c r="H656" s="1"/>
      <c r="J656" s="1"/>
    </row>
    <row r="657" customFormat="false" ht="12.75" hidden="false" customHeight="false" outlineLevel="0" collapsed="false">
      <c r="A657" s="19"/>
      <c r="G657" s="7"/>
      <c r="H657" s="1"/>
      <c r="J657" s="1"/>
    </row>
    <row r="658" customFormat="false" ht="12.75" hidden="false" customHeight="false" outlineLevel="0" collapsed="false">
      <c r="A658" s="19"/>
      <c r="G658" s="7"/>
      <c r="H658" s="1"/>
      <c r="J658" s="1"/>
    </row>
    <row r="659" customFormat="false" ht="12.75" hidden="false" customHeight="false" outlineLevel="0" collapsed="false">
      <c r="A659" s="19"/>
      <c r="G659" s="7"/>
      <c r="H659" s="1"/>
      <c r="J659" s="1"/>
    </row>
    <row r="660" customFormat="false" ht="12.75" hidden="false" customHeight="false" outlineLevel="0" collapsed="false">
      <c r="A660" s="19"/>
      <c r="G660" s="7"/>
      <c r="H660" s="1"/>
      <c r="J660" s="1"/>
    </row>
    <row r="661" customFormat="false" ht="12.75" hidden="false" customHeight="false" outlineLevel="0" collapsed="false">
      <c r="A661" s="19"/>
      <c r="G661" s="7"/>
      <c r="H661" s="1"/>
      <c r="J661" s="1"/>
    </row>
    <row r="662" customFormat="false" ht="12.75" hidden="false" customHeight="false" outlineLevel="0" collapsed="false">
      <c r="A662" s="19"/>
      <c r="G662" s="7"/>
      <c r="H662" s="1"/>
      <c r="J662" s="1"/>
    </row>
    <row r="663" customFormat="false" ht="12.75" hidden="false" customHeight="false" outlineLevel="0" collapsed="false">
      <c r="A663" s="19"/>
      <c r="G663" s="7"/>
      <c r="H663" s="1"/>
      <c r="J663" s="1"/>
    </row>
    <row r="664" customFormat="false" ht="12.75" hidden="false" customHeight="false" outlineLevel="0" collapsed="false">
      <c r="A664" s="19"/>
      <c r="G664" s="7"/>
      <c r="H664" s="1"/>
      <c r="J664" s="1"/>
    </row>
    <row r="665" customFormat="false" ht="12.75" hidden="false" customHeight="false" outlineLevel="0" collapsed="false">
      <c r="A665" s="19"/>
      <c r="G665" s="7"/>
      <c r="H665" s="1"/>
      <c r="J665" s="1"/>
    </row>
    <row r="666" customFormat="false" ht="12.75" hidden="false" customHeight="false" outlineLevel="0" collapsed="false">
      <c r="A666" s="19"/>
      <c r="G666" s="7"/>
      <c r="H666" s="1"/>
      <c r="J666" s="1"/>
    </row>
    <row r="667" customFormat="false" ht="12.75" hidden="false" customHeight="false" outlineLevel="0" collapsed="false">
      <c r="A667" s="19"/>
      <c r="G667" s="7"/>
      <c r="H667" s="1"/>
      <c r="J667" s="1"/>
    </row>
    <row r="668" customFormat="false" ht="12.75" hidden="false" customHeight="false" outlineLevel="0" collapsed="false">
      <c r="A668" s="19"/>
      <c r="G668" s="7"/>
      <c r="H668" s="1"/>
      <c r="J668" s="1"/>
    </row>
    <row r="669" customFormat="false" ht="12.75" hidden="false" customHeight="false" outlineLevel="0" collapsed="false">
      <c r="A669" s="19"/>
      <c r="G669" s="7"/>
      <c r="H669" s="1"/>
      <c r="J669" s="1"/>
    </row>
    <row r="670" customFormat="false" ht="12.75" hidden="false" customHeight="false" outlineLevel="0" collapsed="false">
      <c r="A670" s="19"/>
      <c r="G670" s="7"/>
      <c r="H670" s="1"/>
      <c r="J670" s="1"/>
    </row>
    <row r="671" customFormat="false" ht="12.75" hidden="false" customHeight="false" outlineLevel="0" collapsed="false">
      <c r="A671" s="19"/>
      <c r="G671" s="7"/>
      <c r="H671" s="1"/>
      <c r="J671" s="1"/>
    </row>
    <row r="672" customFormat="false" ht="12.75" hidden="false" customHeight="false" outlineLevel="0" collapsed="false">
      <c r="A672" s="19"/>
      <c r="G672" s="7"/>
      <c r="H672" s="1"/>
      <c r="J672" s="1"/>
    </row>
    <row r="673" customFormat="false" ht="12.75" hidden="false" customHeight="false" outlineLevel="0" collapsed="false">
      <c r="A673" s="19"/>
      <c r="G673" s="7"/>
      <c r="H673" s="1"/>
      <c r="J673" s="1"/>
    </row>
    <row r="674" customFormat="false" ht="12.75" hidden="false" customHeight="false" outlineLevel="0" collapsed="false">
      <c r="A674" s="19"/>
      <c r="G674" s="7"/>
      <c r="H674" s="1"/>
      <c r="J674" s="1"/>
    </row>
    <row r="675" customFormat="false" ht="12.75" hidden="false" customHeight="false" outlineLevel="0" collapsed="false">
      <c r="A675" s="19"/>
      <c r="G675" s="7"/>
      <c r="H675" s="1"/>
      <c r="J675" s="1"/>
    </row>
    <row r="676" customFormat="false" ht="12.75" hidden="false" customHeight="false" outlineLevel="0" collapsed="false">
      <c r="A676" s="19"/>
      <c r="G676" s="7"/>
      <c r="H676" s="1"/>
      <c r="J676" s="1"/>
    </row>
    <row r="677" customFormat="false" ht="12.75" hidden="false" customHeight="false" outlineLevel="0" collapsed="false">
      <c r="A677" s="19"/>
      <c r="G677" s="7"/>
      <c r="H677" s="1"/>
      <c r="J677" s="1"/>
    </row>
    <row r="678" customFormat="false" ht="12.75" hidden="false" customHeight="false" outlineLevel="0" collapsed="false">
      <c r="A678" s="19"/>
      <c r="G678" s="7"/>
      <c r="H678" s="1"/>
      <c r="J678" s="1"/>
    </row>
    <row r="679" customFormat="false" ht="12.75" hidden="false" customHeight="false" outlineLevel="0" collapsed="false">
      <c r="A679" s="19"/>
      <c r="G679" s="7"/>
      <c r="H679" s="1"/>
      <c r="J679" s="1"/>
    </row>
    <row r="680" customFormat="false" ht="12.75" hidden="false" customHeight="false" outlineLevel="0" collapsed="false">
      <c r="A680" s="19"/>
      <c r="G680" s="7"/>
      <c r="H680" s="1"/>
      <c r="J680" s="1"/>
    </row>
    <row r="681" customFormat="false" ht="12.75" hidden="false" customHeight="false" outlineLevel="0" collapsed="false">
      <c r="A681" s="19"/>
      <c r="G681" s="7"/>
      <c r="H681" s="1"/>
      <c r="J681" s="1"/>
    </row>
    <row r="682" customFormat="false" ht="12.75" hidden="false" customHeight="false" outlineLevel="0" collapsed="false">
      <c r="A682" s="19"/>
      <c r="G682" s="7"/>
      <c r="H682" s="1"/>
      <c r="J682" s="1"/>
    </row>
    <row r="683" customFormat="false" ht="12.75" hidden="false" customHeight="false" outlineLevel="0" collapsed="false">
      <c r="A683" s="19"/>
      <c r="G683" s="7"/>
      <c r="H683" s="1"/>
      <c r="J683" s="1"/>
    </row>
    <row r="684" customFormat="false" ht="12.75" hidden="false" customHeight="false" outlineLevel="0" collapsed="false">
      <c r="A684" s="19"/>
      <c r="G684" s="7"/>
      <c r="H684" s="1"/>
      <c r="J684" s="1"/>
    </row>
    <row r="685" customFormat="false" ht="12.75" hidden="false" customHeight="false" outlineLevel="0" collapsed="false">
      <c r="A685" s="19"/>
      <c r="G685" s="7"/>
      <c r="H685" s="1"/>
      <c r="J685" s="1"/>
    </row>
    <row r="686" customFormat="false" ht="12.75" hidden="false" customHeight="false" outlineLevel="0" collapsed="false">
      <c r="A686" s="19"/>
      <c r="G686" s="7"/>
      <c r="H686" s="1"/>
      <c r="J686" s="1"/>
    </row>
    <row r="687" customFormat="false" ht="12.75" hidden="false" customHeight="false" outlineLevel="0" collapsed="false">
      <c r="A687" s="19"/>
      <c r="G687" s="7"/>
      <c r="H687" s="1"/>
      <c r="J687" s="1"/>
    </row>
    <row r="688" customFormat="false" ht="12.75" hidden="false" customHeight="false" outlineLevel="0" collapsed="false">
      <c r="A688" s="19"/>
      <c r="G688" s="7"/>
      <c r="H688" s="1"/>
      <c r="J688" s="1"/>
    </row>
    <row r="689" customFormat="false" ht="12.75" hidden="false" customHeight="false" outlineLevel="0" collapsed="false">
      <c r="A689" s="19"/>
      <c r="G689" s="7"/>
      <c r="H689" s="1"/>
      <c r="J689" s="1"/>
    </row>
    <row r="690" customFormat="false" ht="12.75" hidden="false" customHeight="false" outlineLevel="0" collapsed="false">
      <c r="A690" s="19"/>
      <c r="G690" s="7"/>
      <c r="H690" s="1"/>
      <c r="J690" s="1"/>
    </row>
    <row r="691" customFormat="false" ht="12.75" hidden="false" customHeight="false" outlineLevel="0" collapsed="false">
      <c r="A691" s="19"/>
      <c r="G691" s="7"/>
      <c r="H691" s="1"/>
      <c r="J691" s="1"/>
    </row>
    <row r="692" customFormat="false" ht="12.75" hidden="false" customHeight="false" outlineLevel="0" collapsed="false">
      <c r="A692" s="19"/>
      <c r="G692" s="7"/>
      <c r="H692" s="1"/>
      <c r="J692" s="1"/>
    </row>
    <row r="693" customFormat="false" ht="12.75" hidden="false" customHeight="false" outlineLevel="0" collapsed="false">
      <c r="A693" s="19"/>
      <c r="G693" s="7"/>
      <c r="H693" s="1"/>
      <c r="J693" s="1"/>
    </row>
    <row r="694" customFormat="false" ht="12.75" hidden="false" customHeight="false" outlineLevel="0" collapsed="false">
      <c r="A694" s="19"/>
      <c r="G694" s="7"/>
      <c r="H694" s="1"/>
      <c r="J694" s="1"/>
    </row>
    <row r="695" customFormat="false" ht="12.75" hidden="false" customHeight="false" outlineLevel="0" collapsed="false">
      <c r="A695" s="19"/>
      <c r="G695" s="7"/>
      <c r="H695" s="1"/>
      <c r="J695" s="1"/>
    </row>
    <row r="696" customFormat="false" ht="12.75" hidden="false" customHeight="false" outlineLevel="0" collapsed="false">
      <c r="A696" s="19"/>
      <c r="G696" s="7"/>
      <c r="H696" s="1"/>
      <c r="J696" s="1"/>
    </row>
    <row r="697" customFormat="false" ht="12.75" hidden="false" customHeight="false" outlineLevel="0" collapsed="false">
      <c r="A697" s="19"/>
      <c r="G697" s="7"/>
      <c r="H697" s="1"/>
      <c r="J697" s="1"/>
    </row>
    <row r="698" customFormat="false" ht="12.75" hidden="false" customHeight="false" outlineLevel="0" collapsed="false">
      <c r="A698" s="19"/>
      <c r="G698" s="7"/>
      <c r="H698" s="1"/>
      <c r="J698" s="1"/>
    </row>
    <row r="699" customFormat="false" ht="12.75" hidden="false" customHeight="false" outlineLevel="0" collapsed="false">
      <c r="A699" s="19"/>
      <c r="G699" s="7"/>
      <c r="H699" s="1"/>
      <c r="J699" s="1"/>
    </row>
    <row r="700" customFormat="false" ht="12.75" hidden="false" customHeight="false" outlineLevel="0" collapsed="false">
      <c r="A700" s="19"/>
      <c r="G700" s="7"/>
      <c r="H700" s="1"/>
      <c r="J700" s="1"/>
    </row>
    <row r="701" customFormat="false" ht="12.75" hidden="false" customHeight="false" outlineLevel="0" collapsed="false">
      <c r="A701" s="19"/>
      <c r="G701" s="7"/>
      <c r="H701" s="1"/>
      <c r="J701" s="1"/>
    </row>
    <row r="702" customFormat="false" ht="12.75" hidden="false" customHeight="false" outlineLevel="0" collapsed="false">
      <c r="A702" s="19"/>
      <c r="G702" s="7"/>
      <c r="H702" s="1"/>
      <c r="J702" s="1"/>
    </row>
    <row r="703" customFormat="false" ht="12.75" hidden="false" customHeight="false" outlineLevel="0" collapsed="false">
      <c r="A703" s="19"/>
      <c r="G703" s="7"/>
      <c r="H703" s="1"/>
      <c r="J703" s="1"/>
    </row>
    <row r="704" customFormat="false" ht="12.75" hidden="false" customHeight="false" outlineLevel="0" collapsed="false">
      <c r="A704" s="19"/>
      <c r="G704" s="7"/>
      <c r="H704" s="1"/>
      <c r="J704" s="1"/>
    </row>
    <row r="705" customFormat="false" ht="12.75" hidden="false" customHeight="false" outlineLevel="0" collapsed="false">
      <c r="A705" s="19"/>
      <c r="G705" s="7"/>
      <c r="H705" s="1"/>
      <c r="J705" s="1"/>
    </row>
    <row r="706" customFormat="false" ht="12.75" hidden="false" customHeight="false" outlineLevel="0" collapsed="false">
      <c r="A706" s="19"/>
      <c r="G706" s="7"/>
      <c r="H706" s="1"/>
      <c r="J706" s="1"/>
    </row>
    <row r="707" customFormat="false" ht="12.75" hidden="false" customHeight="false" outlineLevel="0" collapsed="false">
      <c r="A707" s="19"/>
      <c r="G707" s="7"/>
      <c r="H707" s="1"/>
      <c r="J707" s="1"/>
    </row>
    <row r="708" customFormat="false" ht="12.75" hidden="false" customHeight="false" outlineLevel="0" collapsed="false">
      <c r="A708" s="19"/>
      <c r="G708" s="7"/>
      <c r="H708" s="1"/>
      <c r="J708" s="1"/>
    </row>
    <row r="709" customFormat="false" ht="12.75" hidden="false" customHeight="false" outlineLevel="0" collapsed="false">
      <c r="A709" s="19"/>
      <c r="G709" s="7"/>
      <c r="H709" s="1"/>
      <c r="J709" s="1"/>
    </row>
    <row r="710" customFormat="false" ht="12.75" hidden="false" customHeight="false" outlineLevel="0" collapsed="false">
      <c r="A710" s="19"/>
      <c r="G710" s="7"/>
      <c r="H710" s="1"/>
      <c r="J710" s="1"/>
    </row>
    <row r="711" customFormat="false" ht="12.75" hidden="false" customHeight="false" outlineLevel="0" collapsed="false">
      <c r="A711" s="19"/>
      <c r="G711" s="7"/>
      <c r="H711" s="1"/>
      <c r="J711" s="1"/>
    </row>
    <row r="712" customFormat="false" ht="12.75" hidden="false" customHeight="false" outlineLevel="0" collapsed="false">
      <c r="A712" s="19"/>
      <c r="G712" s="7"/>
      <c r="H712" s="1"/>
      <c r="J712" s="1"/>
    </row>
    <row r="713" customFormat="false" ht="12.75" hidden="false" customHeight="false" outlineLevel="0" collapsed="false">
      <c r="A713" s="19"/>
      <c r="G713" s="7"/>
      <c r="H713" s="1"/>
      <c r="J713" s="1"/>
    </row>
    <row r="714" customFormat="false" ht="12.75" hidden="false" customHeight="false" outlineLevel="0" collapsed="false">
      <c r="A714" s="19"/>
      <c r="G714" s="7"/>
      <c r="H714" s="1"/>
      <c r="J714" s="1"/>
    </row>
    <row r="715" customFormat="false" ht="12.75" hidden="false" customHeight="false" outlineLevel="0" collapsed="false">
      <c r="A715" s="19"/>
      <c r="G715" s="7"/>
      <c r="H715" s="1"/>
      <c r="J715" s="1"/>
    </row>
    <row r="716" customFormat="false" ht="12.75" hidden="false" customHeight="false" outlineLevel="0" collapsed="false">
      <c r="A716" s="19"/>
      <c r="G716" s="7"/>
      <c r="H716" s="1"/>
      <c r="J716" s="1"/>
    </row>
    <row r="717" customFormat="false" ht="12.75" hidden="false" customHeight="false" outlineLevel="0" collapsed="false">
      <c r="A717" s="19"/>
      <c r="G717" s="7"/>
      <c r="H717" s="1"/>
      <c r="J717" s="1"/>
    </row>
    <row r="718" customFormat="false" ht="12.75" hidden="false" customHeight="false" outlineLevel="0" collapsed="false">
      <c r="A718" s="19"/>
      <c r="G718" s="7"/>
      <c r="H718" s="1"/>
      <c r="J718" s="1"/>
    </row>
    <row r="719" customFormat="false" ht="12.75" hidden="false" customHeight="false" outlineLevel="0" collapsed="false">
      <c r="A719" s="19"/>
      <c r="G719" s="7"/>
      <c r="H719" s="1"/>
      <c r="J719" s="1"/>
    </row>
    <row r="720" customFormat="false" ht="12.75" hidden="false" customHeight="false" outlineLevel="0" collapsed="false">
      <c r="A720" s="19"/>
      <c r="G720" s="7"/>
      <c r="H720" s="1"/>
      <c r="J720" s="1"/>
    </row>
    <row r="721" customFormat="false" ht="12.75" hidden="false" customHeight="false" outlineLevel="0" collapsed="false">
      <c r="A721" s="19"/>
      <c r="G721" s="7"/>
      <c r="H721" s="1"/>
      <c r="J721" s="1"/>
    </row>
    <row r="722" customFormat="false" ht="12.75" hidden="false" customHeight="false" outlineLevel="0" collapsed="false">
      <c r="A722" s="19"/>
      <c r="G722" s="7"/>
      <c r="H722" s="1"/>
      <c r="J722" s="1"/>
    </row>
    <row r="723" customFormat="false" ht="12.75" hidden="false" customHeight="false" outlineLevel="0" collapsed="false">
      <c r="A723" s="19"/>
      <c r="G723" s="7"/>
      <c r="H723" s="1"/>
      <c r="J723" s="1"/>
    </row>
    <row r="724" customFormat="false" ht="12.75" hidden="false" customHeight="false" outlineLevel="0" collapsed="false">
      <c r="A724" s="19"/>
      <c r="G724" s="7"/>
      <c r="H724" s="1"/>
      <c r="J724" s="1"/>
    </row>
    <row r="725" customFormat="false" ht="12.75" hidden="false" customHeight="false" outlineLevel="0" collapsed="false">
      <c r="A725" s="19"/>
      <c r="G725" s="7"/>
      <c r="H725" s="1"/>
      <c r="J725" s="1"/>
    </row>
    <row r="726" customFormat="false" ht="12.75" hidden="false" customHeight="false" outlineLevel="0" collapsed="false">
      <c r="A726" s="19"/>
      <c r="G726" s="7"/>
      <c r="H726" s="1"/>
      <c r="J726" s="1"/>
    </row>
    <row r="727" customFormat="false" ht="12.75" hidden="false" customHeight="false" outlineLevel="0" collapsed="false">
      <c r="A727" s="19"/>
      <c r="G727" s="7"/>
      <c r="H727" s="1"/>
      <c r="J727" s="1"/>
    </row>
    <row r="728" customFormat="false" ht="12.75" hidden="false" customHeight="false" outlineLevel="0" collapsed="false">
      <c r="A728" s="19"/>
      <c r="G728" s="7"/>
      <c r="H728" s="1"/>
      <c r="J728" s="1"/>
    </row>
    <row r="729" customFormat="false" ht="12.75" hidden="false" customHeight="false" outlineLevel="0" collapsed="false">
      <c r="A729" s="19"/>
      <c r="G729" s="7"/>
      <c r="H729" s="1"/>
      <c r="J729" s="1"/>
    </row>
    <row r="730" customFormat="false" ht="12.75" hidden="false" customHeight="false" outlineLevel="0" collapsed="false">
      <c r="A730" s="19"/>
      <c r="G730" s="7"/>
      <c r="H730" s="1"/>
      <c r="J730" s="1"/>
    </row>
    <row r="731" customFormat="false" ht="12.75" hidden="false" customHeight="false" outlineLevel="0" collapsed="false">
      <c r="A731" s="19"/>
      <c r="G731" s="7"/>
      <c r="H731" s="1"/>
      <c r="J731" s="1"/>
    </row>
    <row r="732" customFormat="false" ht="12.75" hidden="false" customHeight="false" outlineLevel="0" collapsed="false">
      <c r="A732" s="19"/>
      <c r="G732" s="7"/>
      <c r="H732" s="1"/>
      <c r="J732" s="1"/>
    </row>
    <row r="733" customFormat="false" ht="12.75" hidden="false" customHeight="false" outlineLevel="0" collapsed="false">
      <c r="A733" s="19"/>
      <c r="G733" s="7"/>
      <c r="H733" s="1"/>
      <c r="J733" s="1"/>
    </row>
    <row r="734" customFormat="false" ht="12.75" hidden="false" customHeight="false" outlineLevel="0" collapsed="false">
      <c r="A734" s="19"/>
      <c r="G734" s="7"/>
      <c r="H734" s="1"/>
      <c r="J734" s="1"/>
    </row>
    <row r="735" customFormat="false" ht="12.75" hidden="false" customHeight="false" outlineLevel="0" collapsed="false">
      <c r="A735" s="19"/>
      <c r="G735" s="7"/>
      <c r="H735" s="1"/>
      <c r="J735" s="1"/>
    </row>
    <row r="736" customFormat="false" ht="12.75" hidden="false" customHeight="false" outlineLevel="0" collapsed="false">
      <c r="A736" s="19"/>
      <c r="G736" s="7"/>
      <c r="H736" s="1"/>
      <c r="J736" s="1"/>
    </row>
    <row r="737" customFormat="false" ht="12.75" hidden="false" customHeight="false" outlineLevel="0" collapsed="false">
      <c r="A737" s="19"/>
      <c r="G737" s="7"/>
      <c r="H737" s="1"/>
      <c r="J737" s="1"/>
    </row>
    <row r="738" customFormat="false" ht="12.75" hidden="false" customHeight="false" outlineLevel="0" collapsed="false">
      <c r="A738" s="19"/>
      <c r="G738" s="7"/>
      <c r="H738" s="1"/>
      <c r="J738" s="1"/>
    </row>
    <row r="739" customFormat="false" ht="12.75" hidden="false" customHeight="false" outlineLevel="0" collapsed="false">
      <c r="A739" s="19"/>
      <c r="G739" s="7"/>
      <c r="H739" s="1"/>
      <c r="J739" s="1"/>
    </row>
    <row r="740" customFormat="false" ht="12.75" hidden="false" customHeight="false" outlineLevel="0" collapsed="false">
      <c r="A740" s="19"/>
      <c r="G740" s="7"/>
      <c r="H740" s="1"/>
      <c r="J740" s="1"/>
    </row>
    <row r="741" customFormat="false" ht="12.75" hidden="false" customHeight="false" outlineLevel="0" collapsed="false">
      <c r="A741" s="19"/>
      <c r="G741" s="7"/>
      <c r="H741" s="1"/>
      <c r="J741" s="1"/>
    </row>
    <row r="742" customFormat="false" ht="12.75" hidden="false" customHeight="false" outlineLevel="0" collapsed="false">
      <c r="A742" s="19"/>
      <c r="G742" s="7"/>
      <c r="H742" s="1"/>
      <c r="J742" s="1"/>
    </row>
    <row r="743" customFormat="false" ht="12.75" hidden="false" customHeight="false" outlineLevel="0" collapsed="false">
      <c r="A743" s="19"/>
      <c r="G743" s="7"/>
      <c r="H743" s="1"/>
      <c r="J743" s="1"/>
    </row>
    <row r="744" customFormat="false" ht="12.75" hidden="false" customHeight="false" outlineLevel="0" collapsed="false">
      <c r="A744" s="19"/>
      <c r="G744" s="7"/>
      <c r="H744" s="1"/>
      <c r="J744" s="1"/>
    </row>
    <row r="745" customFormat="false" ht="12.75" hidden="false" customHeight="false" outlineLevel="0" collapsed="false">
      <c r="A745" s="19"/>
      <c r="G745" s="7"/>
      <c r="H745" s="1"/>
      <c r="J745" s="1"/>
    </row>
    <row r="746" customFormat="false" ht="12.75" hidden="false" customHeight="false" outlineLevel="0" collapsed="false">
      <c r="A746" s="19"/>
      <c r="G746" s="7"/>
      <c r="H746" s="1"/>
      <c r="J746" s="1"/>
    </row>
    <row r="747" customFormat="false" ht="12.75" hidden="false" customHeight="false" outlineLevel="0" collapsed="false">
      <c r="A747" s="19"/>
      <c r="G747" s="7"/>
      <c r="H747" s="1"/>
      <c r="J747" s="1"/>
    </row>
    <row r="748" customFormat="false" ht="12.75" hidden="false" customHeight="false" outlineLevel="0" collapsed="false">
      <c r="A748" s="19"/>
      <c r="G748" s="7"/>
      <c r="H748" s="1"/>
      <c r="J748" s="1"/>
    </row>
    <row r="749" customFormat="false" ht="12.75" hidden="false" customHeight="false" outlineLevel="0" collapsed="false">
      <c r="A749" s="19"/>
      <c r="G749" s="7"/>
      <c r="H749" s="1"/>
      <c r="J749" s="1"/>
    </row>
    <row r="750" customFormat="false" ht="12.75" hidden="false" customHeight="false" outlineLevel="0" collapsed="false">
      <c r="A750" s="19"/>
      <c r="G750" s="7"/>
      <c r="H750" s="1"/>
      <c r="J750" s="1"/>
    </row>
    <row r="751" customFormat="false" ht="12.75" hidden="false" customHeight="false" outlineLevel="0" collapsed="false">
      <c r="A751" s="19"/>
      <c r="G751" s="7"/>
      <c r="H751" s="1"/>
      <c r="J751" s="1"/>
    </row>
    <row r="752" customFormat="false" ht="12.75" hidden="false" customHeight="false" outlineLevel="0" collapsed="false">
      <c r="A752" s="19"/>
      <c r="G752" s="7"/>
      <c r="H752" s="1"/>
      <c r="J752" s="1"/>
    </row>
    <row r="753" customFormat="false" ht="12.75" hidden="false" customHeight="false" outlineLevel="0" collapsed="false">
      <c r="A753" s="19"/>
      <c r="G753" s="7"/>
      <c r="H753" s="1"/>
      <c r="J753" s="1"/>
    </row>
    <row r="754" customFormat="false" ht="12.75" hidden="false" customHeight="false" outlineLevel="0" collapsed="false">
      <c r="A754" s="19"/>
      <c r="G754" s="7"/>
      <c r="H754" s="1"/>
      <c r="J754" s="1"/>
    </row>
    <row r="755" customFormat="false" ht="12.75" hidden="false" customHeight="false" outlineLevel="0" collapsed="false">
      <c r="A755" s="19"/>
      <c r="G755" s="7"/>
      <c r="H755" s="1"/>
      <c r="J755" s="1"/>
    </row>
    <row r="756" customFormat="false" ht="12.75" hidden="false" customHeight="false" outlineLevel="0" collapsed="false">
      <c r="A756" s="19"/>
      <c r="G756" s="7"/>
      <c r="H756" s="1"/>
      <c r="J756" s="1"/>
    </row>
    <row r="757" customFormat="false" ht="12.75" hidden="false" customHeight="false" outlineLevel="0" collapsed="false">
      <c r="A757" s="19"/>
      <c r="G757" s="7"/>
      <c r="H757" s="1"/>
      <c r="J757" s="1"/>
    </row>
    <row r="758" customFormat="false" ht="12.75" hidden="false" customHeight="false" outlineLevel="0" collapsed="false">
      <c r="A758" s="19"/>
      <c r="G758" s="7"/>
      <c r="H758" s="1"/>
      <c r="J758" s="1"/>
    </row>
    <row r="759" customFormat="false" ht="12.75" hidden="false" customHeight="false" outlineLevel="0" collapsed="false">
      <c r="A759" s="19"/>
      <c r="G759" s="7"/>
      <c r="H759" s="1"/>
      <c r="J759" s="1"/>
    </row>
    <row r="760" customFormat="false" ht="12.75" hidden="false" customHeight="false" outlineLevel="0" collapsed="false">
      <c r="A760" s="19"/>
      <c r="G760" s="7"/>
      <c r="H760" s="1"/>
      <c r="J760" s="1"/>
    </row>
    <row r="761" customFormat="false" ht="12.75" hidden="false" customHeight="false" outlineLevel="0" collapsed="false">
      <c r="A761" s="19"/>
      <c r="G761" s="7"/>
      <c r="H761" s="1"/>
      <c r="J761" s="1"/>
    </row>
    <row r="762" customFormat="false" ht="12.75" hidden="false" customHeight="false" outlineLevel="0" collapsed="false">
      <c r="A762" s="19"/>
      <c r="G762" s="7"/>
      <c r="H762" s="1"/>
      <c r="J762" s="1"/>
    </row>
    <row r="763" customFormat="false" ht="12.75" hidden="false" customHeight="false" outlineLevel="0" collapsed="false">
      <c r="A763" s="19"/>
      <c r="G763" s="7"/>
      <c r="H763" s="1"/>
      <c r="J763" s="1"/>
    </row>
    <row r="764" customFormat="false" ht="12.75" hidden="false" customHeight="false" outlineLevel="0" collapsed="false">
      <c r="A764" s="19"/>
      <c r="G764" s="7"/>
      <c r="H764" s="1"/>
      <c r="J764" s="1"/>
    </row>
    <row r="765" customFormat="false" ht="12.75" hidden="false" customHeight="false" outlineLevel="0" collapsed="false">
      <c r="A765" s="19"/>
      <c r="G765" s="7"/>
      <c r="H765" s="1"/>
      <c r="J765" s="1"/>
    </row>
    <row r="766" customFormat="false" ht="12.75" hidden="false" customHeight="false" outlineLevel="0" collapsed="false">
      <c r="A766" s="19"/>
      <c r="G766" s="7"/>
      <c r="H766" s="1"/>
      <c r="J766" s="1"/>
    </row>
    <row r="767" customFormat="false" ht="12.75" hidden="false" customHeight="false" outlineLevel="0" collapsed="false">
      <c r="A767" s="19"/>
      <c r="G767" s="7"/>
      <c r="H767" s="1"/>
      <c r="J767" s="1"/>
    </row>
    <row r="768" customFormat="false" ht="12.75" hidden="false" customHeight="false" outlineLevel="0" collapsed="false">
      <c r="A768" s="19"/>
      <c r="G768" s="7"/>
      <c r="H768" s="1"/>
      <c r="J768" s="1"/>
    </row>
    <row r="769" customFormat="false" ht="12.75" hidden="false" customHeight="false" outlineLevel="0" collapsed="false">
      <c r="A769" s="19"/>
      <c r="G769" s="7"/>
      <c r="H769" s="1"/>
      <c r="J769" s="1"/>
    </row>
    <row r="770" customFormat="false" ht="12.75" hidden="false" customHeight="false" outlineLevel="0" collapsed="false">
      <c r="A770" s="19"/>
      <c r="G770" s="7"/>
      <c r="H770" s="1"/>
      <c r="J770" s="1"/>
    </row>
    <row r="771" customFormat="false" ht="12.75" hidden="false" customHeight="false" outlineLevel="0" collapsed="false">
      <c r="A771" s="19"/>
      <c r="G771" s="7"/>
      <c r="H771" s="1"/>
      <c r="J771" s="1"/>
    </row>
    <row r="772" customFormat="false" ht="12.75" hidden="false" customHeight="false" outlineLevel="0" collapsed="false">
      <c r="A772" s="19"/>
      <c r="G772" s="7"/>
      <c r="H772" s="1"/>
      <c r="J772" s="1"/>
    </row>
    <row r="773" customFormat="false" ht="12.75" hidden="false" customHeight="false" outlineLevel="0" collapsed="false">
      <c r="A773" s="19"/>
      <c r="G773" s="7"/>
      <c r="H773" s="1"/>
      <c r="J773" s="1"/>
    </row>
    <row r="774" customFormat="false" ht="12.75" hidden="false" customHeight="false" outlineLevel="0" collapsed="false">
      <c r="A774" s="19"/>
      <c r="G774" s="7"/>
      <c r="H774" s="1"/>
      <c r="J774" s="1"/>
    </row>
    <row r="775" customFormat="false" ht="12.75" hidden="false" customHeight="false" outlineLevel="0" collapsed="false">
      <c r="A775" s="19"/>
      <c r="G775" s="7"/>
      <c r="H775" s="1"/>
      <c r="J775" s="1"/>
    </row>
    <row r="776" customFormat="false" ht="12.75" hidden="false" customHeight="false" outlineLevel="0" collapsed="false">
      <c r="A776" s="19"/>
      <c r="G776" s="7"/>
      <c r="H776" s="1"/>
      <c r="J776" s="1"/>
    </row>
    <row r="777" customFormat="false" ht="12.75" hidden="false" customHeight="false" outlineLevel="0" collapsed="false">
      <c r="A777" s="19"/>
      <c r="G777" s="7"/>
      <c r="H777" s="1"/>
      <c r="J777" s="1"/>
    </row>
    <row r="778" customFormat="false" ht="12.75" hidden="false" customHeight="false" outlineLevel="0" collapsed="false">
      <c r="A778" s="19"/>
      <c r="G778" s="7"/>
      <c r="H778" s="1"/>
      <c r="J778" s="1"/>
    </row>
    <row r="779" customFormat="false" ht="12.75" hidden="false" customHeight="false" outlineLevel="0" collapsed="false">
      <c r="A779" s="19"/>
      <c r="G779" s="7"/>
      <c r="H779" s="1"/>
      <c r="J779" s="1"/>
    </row>
    <row r="780" customFormat="false" ht="12.75" hidden="false" customHeight="false" outlineLevel="0" collapsed="false">
      <c r="A780" s="19"/>
      <c r="G780" s="7"/>
      <c r="H780" s="1"/>
      <c r="J780" s="1"/>
    </row>
    <row r="781" customFormat="false" ht="12.75" hidden="false" customHeight="false" outlineLevel="0" collapsed="false">
      <c r="A781" s="19"/>
      <c r="G781" s="7"/>
      <c r="H781" s="1"/>
      <c r="J781" s="1"/>
    </row>
    <row r="782" customFormat="false" ht="12.75" hidden="false" customHeight="false" outlineLevel="0" collapsed="false">
      <c r="A782" s="19"/>
      <c r="G782" s="7"/>
      <c r="H782" s="1"/>
      <c r="J782" s="1"/>
    </row>
    <row r="783" customFormat="false" ht="12.75" hidden="false" customHeight="false" outlineLevel="0" collapsed="false">
      <c r="A783" s="19"/>
      <c r="G783" s="7"/>
      <c r="H783" s="1"/>
      <c r="J783" s="1"/>
    </row>
    <row r="784" customFormat="false" ht="12.75" hidden="false" customHeight="false" outlineLevel="0" collapsed="false">
      <c r="A784" s="19"/>
      <c r="G784" s="7"/>
      <c r="H784" s="1"/>
      <c r="J784" s="1"/>
    </row>
    <row r="785" customFormat="false" ht="12.75" hidden="false" customHeight="false" outlineLevel="0" collapsed="false">
      <c r="A785" s="19"/>
      <c r="G785" s="7"/>
      <c r="H785" s="1"/>
      <c r="J785" s="1"/>
    </row>
    <row r="786" customFormat="false" ht="12.75" hidden="false" customHeight="false" outlineLevel="0" collapsed="false">
      <c r="A786" s="19"/>
      <c r="G786" s="7"/>
      <c r="H786" s="1"/>
      <c r="J786" s="1"/>
    </row>
    <row r="787" customFormat="false" ht="12.75" hidden="false" customHeight="false" outlineLevel="0" collapsed="false">
      <c r="A787" s="19"/>
      <c r="G787" s="7"/>
      <c r="H787" s="1"/>
      <c r="J787" s="1"/>
    </row>
    <row r="788" customFormat="false" ht="12.75" hidden="false" customHeight="false" outlineLevel="0" collapsed="false">
      <c r="A788" s="19"/>
      <c r="G788" s="7"/>
      <c r="H788" s="1"/>
      <c r="J788" s="1"/>
    </row>
    <row r="789" customFormat="false" ht="12.75" hidden="false" customHeight="false" outlineLevel="0" collapsed="false">
      <c r="A789" s="19"/>
      <c r="G789" s="7"/>
      <c r="H789" s="1"/>
      <c r="J789" s="1"/>
    </row>
    <row r="790" customFormat="false" ht="12.75" hidden="false" customHeight="false" outlineLevel="0" collapsed="false">
      <c r="A790" s="19"/>
      <c r="G790" s="7"/>
      <c r="H790" s="1"/>
      <c r="J790" s="1"/>
    </row>
    <row r="791" customFormat="false" ht="12.75" hidden="false" customHeight="false" outlineLevel="0" collapsed="false">
      <c r="A791" s="19"/>
      <c r="G791" s="7"/>
      <c r="H791" s="1"/>
      <c r="J791" s="1"/>
    </row>
    <row r="792" customFormat="false" ht="12.75" hidden="false" customHeight="false" outlineLevel="0" collapsed="false">
      <c r="A792" s="19"/>
      <c r="G792" s="7"/>
      <c r="H792" s="1"/>
      <c r="J792" s="1"/>
    </row>
    <row r="793" customFormat="false" ht="12.75" hidden="false" customHeight="false" outlineLevel="0" collapsed="false">
      <c r="A793" s="19"/>
      <c r="G793" s="7"/>
      <c r="H793" s="1"/>
      <c r="J793" s="1"/>
    </row>
    <row r="794" customFormat="false" ht="12.75" hidden="false" customHeight="false" outlineLevel="0" collapsed="false">
      <c r="A794" s="19"/>
      <c r="G794" s="7"/>
      <c r="H794" s="1"/>
      <c r="J794" s="1"/>
    </row>
    <row r="795" customFormat="false" ht="12.75" hidden="false" customHeight="false" outlineLevel="0" collapsed="false">
      <c r="A795" s="19"/>
      <c r="G795" s="7"/>
      <c r="H795" s="1"/>
      <c r="J795" s="1"/>
    </row>
    <row r="796" customFormat="false" ht="12.75" hidden="false" customHeight="false" outlineLevel="0" collapsed="false">
      <c r="A796" s="19"/>
      <c r="G796" s="7"/>
      <c r="H796" s="1"/>
      <c r="J796" s="1"/>
    </row>
    <row r="797" customFormat="false" ht="12.75" hidden="false" customHeight="false" outlineLevel="0" collapsed="false">
      <c r="A797" s="19"/>
      <c r="G797" s="7"/>
      <c r="H797" s="1"/>
      <c r="J797" s="1"/>
    </row>
    <row r="798" customFormat="false" ht="12.75" hidden="false" customHeight="false" outlineLevel="0" collapsed="false">
      <c r="A798" s="19"/>
      <c r="G798" s="7"/>
      <c r="H798" s="1"/>
      <c r="J798" s="1"/>
    </row>
    <row r="799" customFormat="false" ht="12.75" hidden="false" customHeight="false" outlineLevel="0" collapsed="false">
      <c r="A799" s="19"/>
      <c r="G799" s="7"/>
      <c r="H799" s="1"/>
      <c r="J799" s="1"/>
    </row>
    <row r="800" customFormat="false" ht="12.75" hidden="false" customHeight="false" outlineLevel="0" collapsed="false">
      <c r="A800" s="19"/>
      <c r="G800" s="7"/>
      <c r="H800" s="1"/>
      <c r="J800" s="1"/>
    </row>
    <row r="801" customFormat="false" ht="12.75" hidden="false" customHeight="false" outlineLevel="0" collapsed="false">
      <c r="A801" s="19"/>
      <c r="G801" s="7"/>
      <c r="H801" s="1"/>
      <c r="J801" s="1"/>
    </row>
    <row r="802" customFormat="false" ht="12.75" hidden="false" customHeight="false" outlineLevel="0" collapsed="false">
      <c r="A802" s="19"/>
      <c r="G802" s="7"/>
      <c r="H802" s="1"/>
      <c r="J802" s="1"/>
    </row>
    <row r="803" customFormat="false" ht="12.75" hidden="false" customHeight="false" outlineLevel="0" collapsed="false">
      <c r="A803" s="19"/>
      <c r="G803" s="7"/>
      <c r="H803" s="1"/>
      <c r="J803" s="1"/>
    </row>
    <row r="804" customFormat="false" ht="12.75" hidden="false" customHeight="false" outlineLevel="0" collapsed="false">
      <c r="A804" s="19"/>
      <c r="G804" s="7"/>
      <c r="H804" s="1"/>
      <c r="J804" s="1"/>
    </row>
    <row r="805" customFormat="false" ht="12.75" hidden="false" customHeight="false" outlineLevel="0" collapsed="false">
      <c r="A805" s="19"/>
      <c r="G805" s="7"/>
      <c r="H805" s="1"/>
      <c r="J805" s="1"/>
    </row>
    <row r="806" customFormat="false" ht="12.75" hidden="false" customHeight="false" outlineLevel="0" collapsed="false">
      <c r="A806" s="19"/>
      <c r="G806" s="7"/>
      <c r="H806" s="1"/>
      <c r="J806" s="1"/>
    </row>
    <row r="807" customFormat="false" ht="12.75" hidden="false" customHeight="false" outlineLevel="0" collapsed="false">
      <c r="A807" s="19"/>
      <c r="G807" s="7"/>
      <c r="H807" s="1"/>
      <c r="J807" s="1"/>
    </row>
    <row r="808" customFormat="false" ht="12.75" hidden="false" customHeight="false" outlineLevel="0" collapsed="false">
      <c r="A808" s="19"/>
      <c r="G808" s="7"/>
      <c r="H808" s="1"/>
      <c r="J808" s="1"/>
    </row>
    <row r="809" customFormat="false" ht="12.75" hidden="false" customHeight="false" outlineLevel="0" collapsed="false">
      <c r="A809" s="19"/>
      <c r="G809" s="7"/>
      <c r="H809" s="1"/>
      <c r="J809" s="1"/>
    </row>
    <row r="810" customFormat="false" ht="12.75" hidden="false" customHeight="false" outlineLevel="0" collapsed="false">
      <c r="A810" s="19"/>
      <c r="G810" s="7"/>
      <c r="H810" s="1"/>
      <c r="J810" s="1"/>
    </row>
    <row r="811" customFormat="false" ht="12.75" hidden="false" customHeight="false" outlineLevel="0" collapsed="false">
      <c r="A811" s="19"/>
      <c r="G811" s="7"/>
      <c r="H811" s="1"/>
      <c r="J811" s="1"/>
    </row>
    <row r="812" customFormat="false" ht="12.75" hidden="false" customHeight="false" outlineLevel="0" collapsed="false">
      <c r="A812" s="19"/>
      <c r="G812" s="7"/>
      <c r="H812" s="1"/>
      <c r="J812" s="1"/>
    </row>
    <row r="813" customFormat="false" ht="12.75" hidden="false" customHeight="false" outlineLevel="0" collapsed="false">
      <c r="A813" s="19"/>
      <c r="G813" s="7"/>
      <c r="H813" s="1"/>
      <c r="J813" s="1"/>
    </row>
    <row r="814" customFormat="false" ht="12.75" hidden="false" customHeight="false" outlineLevel="0" collapsed="false">
      <c r="A814" s="19"/>
      <c r="G814" s="7"/>
      <c r="H814" s="1"/>
      <c r="J814" s="1"/>
    </row>
    <row r="815" customFormat="false" ht="12.75" hidden="false" customHeight="false" outlineLevel="0" collapsed="false">
      <c r="A815" s="19"/>
      <c r="G815" s="7"/>
      <c r="H815" s="1"/>
      <c r="J815" s="1"/>
    </row>
    <row r="816" customFormat="false" ht="12.75" hidden="false" customHeight="false" outlineLevel="0" collapsed="false">
      <c r="A816" s="19"/>
      <c r="G816" s="7"/>
      <c r="H816" s="1"/>
      <c r="J816" s="1"/>
    </row>
    <row r="817" customFormat="false" ht="12.75" hidden="false" customHeight="false" outlineLevel="0" collapsed="false">
      <c r="A817" s="19"/>
      <c r="G817" s="7"/>
      <c r="H817" s="1"/>
      <c r="J817" s="1"/>
    </row>
    <row r="818" customFormat="false" ht="12.75" hidden="false" customHeight="false" outlineLevel="0" collapsed="false">
      <c r="A818" s="19"/>
      <c r="G818" s="7"/>
      <c r="H818" s="1"/>
      <c r="J818" s="1"/>
    </row>
    <row r="819" customFormat="false" ht="12.75" hidden="false" customHeight="false" outlineLevel="0" collapsed="false">
      <c r="A819" s="19"/>
      <c r="G819" s="7"/>
      <c r="H819" s="1"/>
      <c r="J819" s="1"/>
    </row>
    <row r="820" customFormat="false" ht="12.75" hidden="false" customHeight="false" outlineLevel="0" collapsed="false">
      <c r="A820" s="19"/>
      <c r="G820" s="7"/>
      <c r="H820" s="1"/>
      <c r="J820" s="1"/>
    </row>
    <row r="821" customFormat="false" ht="12.75" hidden="false" customHeight="false" outlineLevel="0" collapsed="false">
      <c r="A821" s="19"/>
      <c r="G821" s="7"/>
      <c r="H821" s="1"/>
      <c r="J821" s="1"/>
    </row>
    <row r="822" customFormat="false" ht="12.75" hidden="false" customHeight="false" outlineLevel="0" collapsed="false">
      <c r="A822" s="19"/>
      <c r="G822" s="7"/>
      <c r="H822" s="1"/>
      <c r="J822" s="1"/>
    </row>
    <row r="823" customFormat="false" ht="12.75" hidden="false" customHeight="false" outlineLevel="0" collapsed="false">
      <c r="A823" s="19"/>
      <c r="G823" s="7"/>
      <c r="H823" s="1"/>
      <c r="J823" s="1"/>
    </row>
    <row r="824" customFormat="false" ht="12.75" hidden="false" customHeight="false" outlineLevel="0" collapsed="false">
      <c r="A824" s="19"/>
      <c r="G824" s="7"/>
      <c r="H824" s="1"/>
      <c r="J824" s="1"/>
    </row>
    <row r="825" customFormat="false" ht="12.75" hidden="false" customHeight="false" outlineLevel="0" collapsed="false">
      <c r="A825" s="19"/>
      <c r="G825" s="7"/>
      <c r="H825" s="1"/>
      <c r="J825" s="1"/>
    </row>
    <row r="826" customFormat="false" ht="12.75" hidden="false" customHeight="false" outlineLevel="0" collapsed="false">
      <c r="A826" s="19"/>
      <c r="G826" s="7"/>
      <c r="H826" s="1"/>
      <c r="J826" s="1"/>
    </row>
    <row r="827" customFormat="false" ht="12.75" hidden="false" customHeight="false" outlineLevel="0" collapsed="false">
      <c r="A827" s="19"/>
      <c r="G827" s="7"/>
      <c r="H827" s="1"/>
      <c r="J827" s="1"/>
    </row>
    <row r="828" customFormat="false" ht="12.75" hidden="false" customHeight="false" outlineLevel="0" collapsed="false">
      <c r="A828" s="19"/>
      <c r="G828" s="7"/>
      <c r="H828" s="1"/>
      <c r="J828" s="1"/>
    </row>
    <row r="829" customFormat="false" ht="12.75" hidden="false" customHeight="false" outlineLevel="0" collapsed="false">
      <c r="A829" s="19"/>
      <c r="G829" s="7"/>
      <c r="H829" s="1"/>
      <c r="J829" s="1"/>
    </row>
    <row r="830" customFormat="false" ht="12.75" hidden="false" customHeight="false" outlineLevel="0" collapsed="false">
      <c r="A830" s="19"/>
      <c r="G830" s="7"/>
      <c r="H830" s="1"/>
      <c r="J830" s="1"/>
    </row>
    <row r="831" customFormat="false" ht="12.75" hidden="false" customHeight="false" outlineLevel="0" collapsed="false">
      <c r="A831" s="19"/>
      <c r="G831" s="7"/>
      <c r="H831" s="1"/>
      <c r="J831" s="1"/>
    </row>
    <row r="832" customFormat="false" ht="12.75" hidden="false" customHeight="false" outlineLevel="0" collapsed="false">
      <c r="A832" s="19"/>
      <c r="G832" s="7"/>
      <c r="H832" s="1"/>
      <c r="J832" s="1"/>
    </row>
    <row r="833" customFormat="false" ht="12.75" hidden="false" customHeight="false" outlineLevel="0" collapsed="false">
      <c r="A833" s="19"/>
      <c r="G833" s="7"/>
      <c r="H833" s="1"/>
      <c r="J833" s="1"/>
    </row>
    <row r="834" customFormat="false" ht="12.75" hidden="false" customHeight="false" outlineLevel="0" collapsed="false">
      <c r="A834" s="19"/>
      <c r="G834" s="7"/>
      <c r="H834" s="1"/>
      <c r="J834" s="1"/>
    </row>
    <row r="835" customFormat="false" ht="12.75" hidden="false" customHeight="false" outlineLevel="0" collapsed="false">
      <c r="A835" s="19"/>
      <c r="G835" s="7"/>
      <c r="H835" s="1"/>
      <c r="J835" s="1"/>
    </row>
    <row r="836" customFormat="false" ht="12.75" hidden="false" customHeight="false" outlineLevel="0" collapsed="false">
      <c r="A836" s="19"/>
      <c r="G836" s="7"/>
      <c r="H836" s="1"/>
      <c r="J836" s="1"/>
    </row>
    <row r="837" customFormat="false" ht="12.75" hidden="false" customHeight="false" outlineLevel="0" collapsed="false">
      <c r="A837" s="19"/>
      <c r="G837" s="7"/>
      <c r="H837" s="1"/>
      <c r="J837" s="1"/>
    </row>
    <row r="838" customFormat="false" ht="12.75" hidden="false" customHeight="false" outlineLevel="0" collapsed="false">
      <c r="A838" s="19"/>
      <c r="G838" s="7"/>
      <c r="H838" s="1"/>
      <c r="J838" s="1"/>
    </row>
    <row r="839" customFormat="false" ht="12.75" hidden="false" customHeight="false" outlineLevel="0" collapsed="false">
      <c r="A839" s="19"/>
      <c r="G839" s="7"/>
      <c r="H839" s="1"/>
      <c r="J839" s="1"/>
    </row>
    <row r="840" customFormat="false" ht="12.75" hidden="false" customHeight="false" outlineLevel="0" collapsed="false">
      <c r="A840" s="19"/>
      <c r="G840" s="7"/>
      <c r="H840" s="1"/>
      <c r="J840" s="1"/>
    </row>
    <row r="841" customFormat="false" ht="12.75" hidden="false" customHeight="false" outlineLevel="0" collapsed="false">
      <c r="A841" s="19"/>
      <c r="G841" s="7"/>
      <c r="H841" s="1"/>
      <c r="J841" s="1"/>
    </row>
    <row r="842" customFormat="false" ht="12.75" hidden="false" customHeight="false" outlineLevel="0" collapsed="false">
      <c r="A842" s="19"/>
      <c r="G842" s="7"/>
      <c r="H842" s="1"/>
      <c r="J842" s="1"/>
    </row>
    <row r="843" customFormat="false" ht="12.75" hidden="false" customHeight="false" outlineLevel="0" collapsed="false">
      <c r="A843" s="19"/>
      <c r="G843" s="7"/>
      <c r="H843" s="1"/>
      <c r="J843" s="1"/>
    </row>
    <row r="844" customFormat="false" ht="12.75" hidden="false" customHeight="false" outlineLevel="0" collapsed="false">
      <c r="A844" s="19"/>
      <c r="G844" s="7"/>
      <c r="H844" s="1"/>
      <c r="J844" s="1"/>
    </row>
    <row r="845" customFormat="false" ht="12.75" hidden="false" customHeight="false" outlineLevel="0" collapsed="false">
      <c r="A845" s="19"/>
      <c r="G845" s="7"/>
      <c r="H845" s="1"/>
      <c r="J845" s="1"/>
    </row>
    <row r="846" customFormat="false" ht="12.75" hidden="false" customHeight="false" outlineLevel="0" collapsed="false">
      <c r="A846" s="19"/>
      <c r="G846" s="7"/>
      <c r="H846" s="1"/>
      <c r="J846" s="1"/>
    </row>
    <row r="847" customFormat="false" ht="12.75" hidden="false" customHeight="false" outlineLevel="0" collapsed="false">
      <c r="A847" s="19"/>
      <c r="G847" s="7"/>
      <c r="H847" s="1"/>
      <c r="J847" s="1"/>
    </row>
    <row r="848" customFormat="false" ht="12.75" hidden="false" customHeight="false" outlineLevel="0" collapsed="false">
      <c r="A848" s="19"/>
      <c r="G848" s="7"/>
      <c r="H848" s="1"/>
      <c r="J848" s="1"/>
    </row>
    <row r="849" customFormat="false" ht="12.75" hidden="false" customHeight="false" outlineLevel="0" collapsed="false">
      <c r="A849" s="19"/>
      <c r="G849" s="7"/>
      <c r="H849" s="1"/>
      <c r="J849" s="1"/>
    </row>
    <row r="850" customFormat="false" ht="12.75" hidden="false" customHeight="false" outlineLevel="0" collapsed="false">
      <c r="A850" s="19"/>
      <c r="G850" s="7"/>
      <c r="H850" s="1"/>
      <c r="J850" s="1"/>
    </row>
    <row r="851" customFormat="false" ht="12.75" hidden="false" customHeight="false" outlineLevel="0" collapsed="false">
      <c r="A851" s="19"/>
      <c r="G851" s="7"/>
      <c r="H851" s="1"/>
      <c r="J851" s="1"/>
    </row>
    <row r="852" customFormat="false" ht="12.75" hidden="false" customHeight="false" outlineLevel="0" collapsed="false">
      <c r="A852" s="19"/>
      <c r="G852" s="7"/>
      <c r="H852" s="1"/>
      <c r="J852" s="1"/>
    </row>
    <row r="853" customFormat="false" ht="12.75" hidden="false" customHeight="false" outlineLevel="0" collapsed="false">
      <c r="A853" s="19"/>
      <c r="G853" s="7"/>
      <c r="H853" s="1"/>
      <c r="J853" s="1"/>
    </row>
    <row r="854" customFormat="false" ht="12.75" hidden="false" customHeight="false" outlineLevel="0" collapsed="false">
      <c r="A854" s="19"/>
      <c r="G854" s="7"/>
      <c r="H854" s="1"/>
      <c r="J854" s="1"/>
    </row>
    <row r="855" customFormat="false" ht="12.75" hidden="false" customHeight="false" outlineLevel="0" collapsed="false">
      <c r="A855" s="19"/>
      <c r="G855" s="7"/>
      <c r="H855" s="1"/>
      <c r="J855" s="1"/>
    </row>
    <row r="856" customFormat="false" ht="12.75" hidden="false" customHeight="false" outlineLevel="0" collapsed="false">
      <c r="A856" s="19"/>
      <c r="G856" s="7"/>
      <c r="H856" s="1"/>
      <c r="J856" s="1"/>
    </row>
    <row r="857" customFormat="false" ht="12.75" hidden="false" customHeight="false" outlineLevel="0" collapsed="false">
      <c r="A857" s="19"/>
      <c r="G857" s="7"/>
      <c r="H857" s="1"/>
      <c r="J857" s="1"/>
    </row>
    <row r="858" customFormat="false" ht="12.75" hidden="false" customHeight="false" outlineLevel="0" collapsed="false">
      <c r="A858" s="19"/>
      <c r="G858" s="7"/>
      <c r="H858" s="1"/>
      <c r="J858" s="1"/>
    </row>
    <row r="859" customFormat="false" ht="12.75" hidden="false" customHeight="false" outlineLevel="0" collapsed="false">
      <c r="A859" s="19"/>
      <c r="G859" s="7"/>
      <c r="H859" s="1"/>
      <c r="J859" s="1"/>
    </row>
    <row r="860" customFormat="false" ht="12.75" hidden="false" customHeight="false" outlineLevel="0" collapsed="false">
      <c r="A860" s="19"/>
      <c r="G860" s="7"/>
      <c r="H860" s="1"/>
      <c r="J860" s="1"/>
    </row>
    <row r="861" customFormat="false" ht="12.75" hidden="false" customHeight="false" outlineLevel="0" collapsed="false">
      <c r="A861" s="19"/>
      <c r="G861" s="7"/>
      <c r="H861" s="1"/>
      <c r="J861" s="1"/>
    </row>
    <row r="862" customFormat="false" ht="12.75" hidden="false" customHeight="false" outlineLevel="0" collapsed="false">
      <c r="A862" s="19"/>
      <c r="G862" s="7"/>
      <c r="H862" s="1"/>
      <c r="J862" s="1"/>
    </row>
    <row r="863" customFormat="false" ht="12.75" hidden="false" customHeight="false" outlineLevel="0" collapsed="false">
      <c r="A863" s="19"/>
      <c r="G863" s="7"/>
      <c r="H863" s="1"/>
      <c r="J863" s="1"/>
    </row>
    <row r="864" customFormat="false" ht="12.75" hidden="false" customHeight="false" outlineLevel="0" collapsed="false">
      <c r="A864" s="19"/>
      <c r="G864" s="7"/>
      <c r="H864" s="1"/>
      <c r="J864" s="1"/>
    </row>
    <row r="865" customFormat="false" ht="12.75" hidden="false" customHeight="false" outlineLevel="0" collapsed="false">
      <c r="A865" s="19"/>
      <c r="G865" s="7"/>
      <c r="H865" s="1"/>
      <c r="J865" s="1"/>
    </row>
    <row r="866" customFormat="false" ht="12.75" hidden="false" customHeight="false" outlineLevel="0" collapsed="false">
      <c r="A866" s="19"/>
      <c r="G866" s="7"/>
      <c r="H866" s="1"/>
      <c r="J866" s="1"/>
    </row>
    <row r="867" customFormat="false" ht="12.75" hidden="false" customHeight="false" outlineLevel="0" collapsed="false">
      <c r="A867" s="19"/>
      <c r="G867" s="7"/>
      <c r="H867" s="1"/>
      <c r="J867" s="1"/>
    </row>
    <row r="868" customFormat="false" ht="12.75" hidden="false" customHeight="false" outlineLevel="0" collapsed="false">
      <c r="A868" s="19"/>
      <c r="G868" s="7"/>
      <c r="H868" s="1"/>
      <c r="J868" s="1"/>
    </row>
    <row r="869" customFormat="false" ht="12.75" hidden="false" customHeight="false" outlineLevel="0" collapsed="false">
      <c r="A869" s="19"/>
      <c r="G869" s="7"/>
      <c r="H869" s="1"/>
      <c r="J869" s="1"/>
    </row>
    <row r="870" customFormat="false" ht="12.75" hidden="false" customHeight="false" outlineLevel="0" collapsed="false">
      <c r="A870" s="19"/>
      <c r="G870" s="7"/>
      <c r="H870" s="1"/>
      <c r="J870" s="1"/>
    </row>
    <row r="871" customFormat="false" ht="12.75" hidden="false" customHeight="false" outlineLevel="0" collapsed="false">
      <c r="A871" s="19"/>
      <c r="G871" s="7"/>
      <c r="H871" s="1"/>
      <c r="J871" s="1"/>
    </row>
    <row r="872" customFormat="false" ht="12.75" hidden="false" customHeight="false" outlineLevel="0" collapsed="false">
      <c r="A872" s="19"/>
      <c r="G872" s="7"/>
      <c r="H872" s="1"/>
      <c r="J872" s="1"/>
    </row>
    <row r="873" customFormat="false" ht="12.75" hidden="false" customHeight="false" outlineLevel="0" collapsed="false">
      <c r="A873" s="19"/>
      <c r="G873" s="7"/>
      <c r="H873" s="1"/>
      <c r="J873" s="1"/>
    </row>
    <row r="874" customFormat="false" ht="12.75" hidden="false" customHeight="false" outlineLevel="0" collapsed="false">
      <c r="A874" s="19"/>
      <c r="G874" s="7"/>
      <c r="H874" s="1"/>
      <c r="J874" s="1"/>
    </row>
    <row r="875" customFormat="false" ht="12.75" hidden="false" customHeight="false" outlineLevel="0" collapsed="false">
      <c r="A875" s="19"/>
      <c r="G875" s="7"/>
      <c r="H875" s="1"/>
      <c r="J875" s="1"/>
    </row>
    <row r="876" customFormat="false" ht="12.75" hidden="false" customHeight="false" outlineLevel="0" collapsed="false">
      <c r="A876" s="19"/>
      <c r="G876" s="7"/>
      <c r="H876" s="1"/>
      <c r="J876" s="1"/>
    </row>
    <row r="877" customFormat="false" ht="12.75" hidden="false" customHeight="false" outlineLevel="0" collapsed="false">
      <c r="A877" s="19"/>
      <c r="G877" s="7"/>
      <c r="H877" s="1"/>
      <c r="J877" s="1"/>
    </row>
    <row r="878" customFormat="false" ht="12.75" hidden="false" customHeight="false" outlineLevel="0" collapsed="false">
      <c r="A878" s="19"/>
      <c r="G878" s="7"/>
      <c r="H878" s="1"/>
      <c r="J878" s="1"/>
    </row>
    <row r="879" customFormat="false" ht="12.75" hidden="false" customHeight="false" outlineLevel="0" collapsed="false">
      <c r="A879" s="19"/>
      <c r="G879" s="7"/>
      <c r="H879" s="1"/>
      <c r="J879" s="1"/>
    </row>
    <row r="880" customFormat="false" ht="12.75" hidden="false" customHeight="false" outlineLevel="0" collapsed="false">
      <c r="A880" s="19"/>
      <c r="G880" s="7"/>
      <c r="H880" s="1"/>
      <c r="J880" s="1"/>
    </row>
    <row r="881" customFormat="false" ht="12.75" hidden="false" customHeight="false" outlineLevel="0" collapsed="false">
      <c r="A881" s="19"/>
      <c r="G881" s="7"/>
      <c r="H881" s="1"/>
      <c r="J881" s="1"/>
    </row>
    <row r="882" customFormat="false" ht="12.75" hidden="false" customHeight="false" outlineLevel="0" collapsed="false">
      <c r="A882" s="19"/>
      <c r="G882" s="7"/>
      <c r="H882" s="1"/>
      <c r="J882" s="1"/>
    </row>
    <row r="883" customFormat="false" ht="12.75" hidden="false" customHeight="false" outlineLevel="0" collapsed="false">
      <c r="A883" s="19"/>
      <c r="G883" s="7"/>
      <c r="H883" s="1"/>
      <c r="J883" s="1"/>
    </row>
    <row r="884" customFormat="false" ht="12.75" hidden="false" customHeight="false" outlineLevel="0" collapsed="false">
      <c r="A884" s="19"/>
      <c r="G884" s="7"/>
      <c r="H884" s="1"/>
      <c r="J884" s="1"/>
    </row>
    <row r="885" customFormat="false" ht="12.75" hidden="false" customHeight="false" outlineLevel="0" collapsed="false">
      <c r="A885" s="19"/>
      <c r="G885" s="7"/>
      <c r="H885" s="1"/>
      <c r="J885" s="1"/>
    </row>
    <row r="886" customFormat="false" ht="12.75" hidden="false" customHeight="false" outlineLevel="0" collapsed="false">
      <c r="A886" s="19"/>
      <c r="G886" s="7"/>
      <c r="H886" s="1"/>
      <c r="J886" s="1"/>
    </row>
    <row r="887" customFormat="false" ht="12.75" hidden="false" customHeight="false" outlineLevel="0" collapsed="false">
      <c r="A887" s="19"/>
      <c r="G887" s="7"/>
      <c r="H887" s="1"/>
      <c r="J887" s="1"/>
    </row>
    <row r="888" customFormat="false" ht="12.75" hidden="false" customHeight="false" outlineLevel="0" collapsed="false">
      <c r="A888" s="19"/>
      <c r="G888" s="7"/>
      <c r="H888" s="1"/>
      <c r="J888" s="1"/>
    </row>
    <row r="889" customFormat="false" ht="12.75" hidden="false" customHeight="false" outlineLevel="0" collapsed="false">
      <c r="A889" s="19"/>
      <c r="G889" s="7"/>
      <c r="H889" s="1"/>
      <c r="J889" s="1"/>
    </row>
    <row r="890" customFormat="false" ht="12.75" hidden="false" customHeight="false" outlineLevel="0" collapsed="false">
      <c r="A890" s="19"/>
      <c r="G890" s="7"/>
      <c r="H890" s="1"/>
      <c r="J890" s="1"/>
    </row>
    <row r="891" customFormat="false" ht="12.75" hidden="false" customHeight="false" outlineLevel="0" collapsed="false">
      <c r="A891" s="19"/>
      <c r="G891" s="7"/>
      <c r="H891" s="1"/>
      <c r="J891" s="1"/>
    </row>
    <row r="892" customFormat="false" ht="12.75" hidden="false" customHeight="false" outlineLevel="0" collapsed="false">
      <c r="A892" s="19"/>
      <c r="G892" s="7"/>
      <c r="H892" s="1"/>
      <c r="J892" s="1"/>
    </row>
    <row r="893" customFormat="false" ht="12.75" hidden="false" customHeight="false" outlineLevel="0" collapsed="false">
      <c r="A893" s="19"/>
      <c r="G893" s="7"/>
      <c r="H893" s="1"/>
      <c r="J893" s="1"/>
    </row>
    <row r="894" customFormat="false" ht="12.75" hidden="false" customHeight="false" outlineLevel="0" collapsed="false">
      <c r="A894" s="19"/>
      <c r="G894" s="7"/>
      <c r="H894" s="1"/>
      <c r="J894" s="1"/>
    </row>
    <row r="895" customFormat="false" ht="12.75" hidden="false" customHeight="false" outlineLevel="0" collapsed="false">
      <c r="A895" s="19"/>
      <c r="G895" s="7"/>
      <c r="H895" s="1"/>
      <c r="J895" s="1"/>
    </row>
    <row r="896" customFormat="false" ht="12.75" hidden="false" customHeight="false" outlineLevel="0" collapsed="false">
      <c r="A896" s="19"/>
      <c r="G896" s="7"/>
      <c r="H896" s="1"/>
      <c r="J896" s="1"/>
    </row>
    <row r="897" customFormat="false" ht="12.75" hidden="false" customHeight="false" outlineLevel="0" collapsed="false">
      <c r="A897" s="19"/>
      <c r="G897" s="7"/>
      <c r="H897" s="1"/>
      <c r="J897" s="1"/>
    </row>
    <row r="898" customFormat="false" ht="12.75" hidden="false" customHeight="false" outlineLevel="0" collapsed="false">
      <c r="A898" s="19"/>
      <c r="G898" s="7"/>
      <c r="H898" s="1"/>
      <c r="J898" s="1"/>
    </row>
    <row r="899" customFormat="false" ht="12.75" hidden="false" customHeight="false" outlineLevel="0" collapsed="false">
      <c r="A899" s="19"/>
      <c r="G899" s="7"/>
      <c r="H899" s="1"/>
      <c r="J899" s="1"/>
    </row>
    <row r="900" customFormat="false" ht="12.75" hidden="false" customHeight="false" outlineLevel="0" collapsed="false">
      <c r="A900" s="19"/>
      <c r="G900" s="7"/>
      <c r="H900" s="1"/>
      <c r="J900" s="1"/>
    </row>
    <row r="901" customFormat="false" ht="12.75" hidden="false" customHeight="false" outlineLevel="0" collapsed="false">
      <c r="A901" s="19"/>
      <c r="G901" s="7"/>
      <c r="H901" s="1"/>
      <c r="J901" s="1"/>
    </row>
    <row r="902" customFormat="false" ht="12.75" hidden="false" customHeight="false" outlineLevel="0" collapsed="false">
      <c r="A902" s="19"/>
      <c r="G902" s="7"/>
      <c r="H902" s="1"/>
      <c r="J902" s="1"/>
    </row>
    <row r="903" customFormat="false" ht="12.75" hidden="false" customHeight="false" outlineLevel="0" collapsed="false">
      <c r="A903" s="19"/>
      <c r="G903" s="7"/>
      <c r="H903" s="1"/>
      <c r="J903" s="1"/>
    </row>
    <row r="904" customFormat="false" ht="12.75" hidden="false" customHeight="false" outlineLevel="0" collapsed="false">
      <c r="A904" s="19"/>
      <c r="G904" s="7"/>
      <c r="H904" s="1"/>
      <c r="J904" s="1"/>
    </row>
    <row r="905" customFormat="false" ht="12.75" hidden="false" customHeight="false" outlineLevel="0" collapsed="false">
      <c r="A905" s="19"/>
      <c r="G905" s="7"/>
      <c r="H905" s="1"/>
      <c r="J905" s="1"/>
    </row>
    <row r="906" customFormat="false" ht="12.75" hidden="false" customHeight="false" outlineLevel="0" collapsed="false">
      <c r="A906" s="19"/>
      <c r="G906" s="7"/>
      <c r="H906" s="1"/>
      <c r="J906" s="1"/>
    </row>
    <row r="907" customFormat="false" ht="12.75" hidden="false" customHeight="false" outlineLevel="0" collapsed="false">
      <c r="A907" s="19"/>
      <c r="G907" s="7"/>
      <c r="H907" s="1"/>
      <c r="J907" s="1"/>
    </row>
    <row r="908" customFormat="false" ht="12.75" hidden="false" customHeight="false" outlineLevel="0" collapsed="false">
      <c r="A908" s="19"/>
      <c r="G908" s="7"/>
      <c r="H908" s="1"/>
      <c r="J908" s="1"/>
    </row>
    <row r="909" customFormat="false" ht="12.75" hidden="false" customHeight="false" outlineLevel="0" collapsed="false">
      <c r="A909" s="19"/>
      <c r="G909" s="7"/>
      <c r="H909" s="1"/>
      <c r="J909" s="1"/>
    </row>
    <row r="910" customFormat="false" ht="12.75" hidden="false" customHeight="false" outlineLevel="0" collapsed="false">
      <c r="A910" s="19"/>
      <c r="G910" s="7"/>
      <c r="H910" s="1"/>
      <c r="J910" s="1"/>
    </row>
    <row r="911" customFormat="false" ht="12.75" hidden="false" customHeight="false" outlineLevel="0" collapsed="false">
      <c r="A911" s="19"/>
      <c r="G911" s="7"/>
      <c r="H911" s="1"/>
      <c r="J911" s="1"/>
    </row>
    <row r="912" customFormat="false" ht="12.75" hidden="false" customHeight="false" outlineLevel="0" collapsed="false">
      <c r="A912" s="19"/>
      <c r="G912" s="7"/>
      <c r="H912" s="1"/>
      <c r="J912" s="1"/>
    </row>
    <row r="913" customFormat="false" ht="12.75" hidden="false" customHeight="false" outlineLevel="0" collapsed="false">
      <c r="A913" s="19"/>
      <c r="G913" s="7"/>
      <c r="H913" s="1"/>
      <c r="J913" s="1"/>
    </row>
    <row r="914" customFormat="false" ht="12.75" hidden="false" customHeight="false" outlineLevel="0" collapsed="false">
      <c r="A914" s="19"/>
      <c r="G914" s="7"/>
      <c r="H914" s="1"/>
      <c r="J914" s="1"/>
    </row>
    <row r="915" customFormat="false" ht="12.75" hidden="false" customHeight="false" outlineLevel="0" collapsed="false">
      <c r="A915" s="19"/>
      <c r="G915" s="7"/>
      <c r="H915" s="1"/>
      <c r="J915" s="1"/>
    </row>
    <row r="916" customFormat="false" ht="12.75" hidden="false" customHeight="false" outlineLevel="0" collapsed="false">
      <c r="A916" s="19"/>
      <c r="G916" s="7"/>
      <c r="H916" s="1"/>
      <c r="J916" s="1"/>
    </row>
    <row r="917" customFormat="false" ht="12.75" hidden="false" customHeight="false" outlineLevel="0" collapsed="false">
      <c r="A917" s="19"/>
      <c r="G917" s="7"/>
      <c r="H917" s="1"/>
      <c r="J917" s="1"/>
    </row>
    <row r="918" customFormat="false" ht="12.75" hidden="false" customHeight="false" outlineLevel="0" collapsed="false">
      <c r="A918" s="19"/>
      <c r="G918" s="7"/>
      <c r="H918" s="1"/>
      <c r="J918" s="1"/>
    </row>
    <row r="919" customFormat="false" ht="12.75" hidden="false" customHeight="false" outlineLevel="0" collapsed="false">
      <c r="A919" s="19"/>
      <c r="G919" s="7"/>
      <c r="H919" s="1"/>
      <c r="J919" s="1"/>
    </row>
    <row r="920" customFormat="false" ht="12.75" hidden="false" customHeight="false" outlineLevel="0" collapsed="false">
      <c r="A920" s="19"/>
      <c r="G920" s="7"/>
      <c r="H920" s="1"/>
      <c r="J920" s="1"/>
    </row>
    <row r="921" customFormat="false" ht="12.75" hidden="false" customHeight="false" outlineLevel="0" collapsed="false">
      <c r="A921" s="19"/>
      <c r="G921" s="7"/>
      <c r="H921" s="1"/>
      <c r="J921" s="1"/>
    </row>
    <row r="922" customFormat="false" ht="12.75" hidden="false" customHeight="false" outlineLevel="0" collapsed="false">
      <c r="A922" s="19"/>
      <c r="G922" s="7"/>
      <c r="H922" s="1"/>
      <c r="J922" s="1"/>
    </row>
    <row r="923" customFormat="false" ht="12.75" hidden="false" customHeight="false" outlineLevel="0" collapsed="false">
      <c r="A923" s="19"/>
      <c r="G923" s="7"/>
      <c r="H923" s="1"/>
      <c r="J923" s="1"/>
    </row>
    <row r="924" customFormat="false" ht="12.75" hidden="false" customHeight="false" outlineLevel="0" collapsed="false">
      <c r="A924" s="19"/>
      <c r="G924" s="7"/>
      <c r="H924" s="1"/>
      <c r="J924" s="1"/>
    </row>
    <row r="925" customFormat="false" ht="12.75" hidden="false" customHeight="false" outlineLevel="0" collapsed="false">
      <c r="A925" s="19"/>
      <c r="G925" s="7"/>
      <c r="H925" s="1"/>
      <c r="J925" s="1"/>
    </row>
    <row r="926" customFormat="false" ht="12.75" hidden="false" customHeight="false" outlineLevel="0" collapsed="false">
      <c r="A926" s="19"/>
      <c r="G926" s="7"/>
      <c r="H926" s="1"/>
      <c r="J926" s="1"/>
    </row>
    <row r="927" customFormat="false" ht="12.75" hidden="false" customHeight="false" outlineLevel="0" collapsed="false">
      <c r="A927" s="19"/>
      <c r="G927" s="7"/>
      <c r="H927" s="1"/>
      <c r="J927" s="1"/>
    </row>
    <row r="928" customFormat="false" ht="12.75" hidden="false" customHeight="false" outlineLevel="0" collapsed="false">
      <c r="A928" s="19"/>
      <c r="G928" s="7"/>
      <c r="H928" s="1"/>
      <c r="J928" s="1"/>
    </row>
    <row r="929" customFormat="false" ht="12.75" hidden="false" customHeight="false" outlineLevel="0" collapsed="false">
      <c r="A929" s="19"/>
      <c r="G929" s="7"/>
      <c r="H929" s="1"/>
      <c r="J929" s="1"/>
    </row>
    <row r="930" customFormat="false" ht="12.75" hidden="false" customHeight="false" outlineLevel="0" collapsed="false">
      <c r="A930" s="19"/>
      <c r="G930" s="7"/>
      <c r="H930" s="1"/>
      <c r="J930" s="1"/>
    </row>
    <row r="931" customFormat="false" ht="12.75" hidden="false" customHeight="false" outlineLevel="0" collapsed="false">
      <c r="A931" s="19"/>
      <c r="G931" s="7"/>
      <c r="H931" s="1"/>
      <c r="J931" s="1"/>
    </row>
    <row r="932" customFormat="false" ht="12.75" hidden="false" customHeight="false" outlineLevel="0" collapsed="false">
      <c r="A932" s="19"/>
      <c r="G932" s="7"/>
      <c r="H932" s="1"/>
      <c r="J932" s="1"/>
    </row>
    <row r="933" customFormat="false" ht="12.75" hidden="false" customHeight="false" outlineLevel="0" collapsed="false">
      <c r="A933" s="19"/>
      <c r="G933" s="7"/>
      <c r="H933" s="1"/>
      <c r="J933" s="1"/>
    </row>
    <row r="934" customFormat="false" ht="12.75" hidden="false" customHeight="false" outlineLevel="0" collapsed="false">
      <c r="A934" s="19"/>
      <c r="G934" s="7"/>
      <c r="H934" s="1"/>
      <c r="J934" s="1"/>
    </row>
    <row r="935" customFormat="false" ht="12.75" hidden="false" customHeight="false" outlineLevel="0" collapsed="false">
      <c r="A935" s="19"/>
      <c r="G935" s="7"/>
      <c r="H935" s="1"/>
      <c r="J935" s="1"/>
    </row>
    <row r="936" customFormat="false" ht="12.75" hidden="false" customHeight="false" outlineLevel="0" collapsed="false">
      <c r="A936" s="19"/>
      <c r="G936" s="7"/>
      <c r="H936" s="1"/>
      <c r="J936" s="1"/>
    </row>
    <row r="937" customFormat="false" ht="12.75" hidden="false" customHeight="false" outlineLevel="0" collapsed="false">
      <c r="A937" s="19"/>
      <c r="G937" s="7"/>
      <c r="H937" s="1"/>
      <c r="J937" s="1"/>
    </row>
    <row r="938" customFormat="false" ht="12.75" hidden="false" customHeight="false" outlineLevel="0" collapsed="false">
      <c r="A938" s="19"/>
      <c r="G938" s="7"/>
      <c r="H938" s="1"/>
      <c r="J938" s="1"/>
    </row>
    <row r="939" customFormat="false" ht="12.75" hidden="false" customHeight="false" outlineLevel="0" collapsed="false">
      <c r="A939" s="19"/>
      <c r="G939" s="7"/>
      <c r="H939" s="1"/>
      <c r="J939" s="1"/>
    </row>
    <row r="940" customFormat="false" ht="12.75" hidden="false" customHeight="false" outlineLevel="0" collapsed="false">
      <c r="A940" s="19"/>
      <c r="G940" s="7"/>
      <c r="H940" s="1"/>
      <c r="J940" s="1"/>
    </row>
    <row r="941" customFormat="false" ht="12.75" hidden="false" customHeight="false" outlineLevel="0" collapsed="false">
      <c r="A941" s="19"/>
      <c r="G941" s="7"/>
      <c r="H941" s="1"/>
      <c r="J941" s="1"/>
    </row>
    <row r="942" customFormat="false" ht="12.75" hidden="false" customHeight="false" outlineLevel="0" collapsed="false">
      <c r="A942" s="19"/>
      <c r="G942" s="7"/>
      <c r="H942" s="1"/>
      <c r="J942" s="1"/>
    </row>
    <row r="943" customFormat="false" ht="12.75" hidden="false" customHeight="false" outlineLevel="0" collapsed="false">
      <c r="A943" s="19"/>
      <c r="G943" s="7"/>
      <c r="H943" s="1"/>
      <c r="J943" s="1"/>
    </row>
    <row r="944" customFormat="false" ht="12.75" hidden="false" customHeight="false" outlineLevel="0" collapsed="false">
      <c r="A944" s="19"/>
      <c r="G944" s="7"/>
      <c r="H944" s="1"/>
      <c r="J944" s="1"/>
    </row>
    <row r="945" customFormat="false" ht="12.75" hidden="false" customHeight="false" outlineLevel="0" collapsed="false">
      <c r="A945" s="19"/>
      <c r="G945" s="7"/>
      <c r="H945" s="1"/>
      <c r="J945" s="1"/>
    </row>
    <row r="946" customFormat="false" ht="12.75" hidden="false" customHeight="false" outlineLevel="0" collapsed="false">
      <c r="A946" s="19"/>
      <c r="G946" s="7"/>
      <c r="H946" s="1"/>
      <c r="J946" s="1"/>
    </row>
    <row r="947" customFormat="false" ht="12.75" hidden="false" customHeight="false" outlineLevel="0" collapsed="false">
      <c r="A947" s="19"/>
      <c r="G947" s="7"/>
      <c r="H947" s="1"/>
      <c r="J947" s="1"/>
    </row>
    <row r="948" customFormat="false" ht="12.75" hidden="false" customHeight="false" outlineLevel="0" collapsed="false">
      <c r="A948" s="19"/>
      <c r="G948" s="7"/>
      <c r="H948" s="1"/>
      <c r="J948" s="1"/>
    </row>
    <row r="949" customFormat="false" ht="12.75" hidden="false" customHeight="false" outlineLevel="0" collapsed="false">
      <c r="A949" s="19"/>
      <c r="G949" s="7"/>
      <c r="H949" s="1"/>
      <c r="J949" s="1"/>
    </row>
    <row r="950" customFormat="false" ht="12.75" hidden="false" customHeight="false" outlineLevel="0" collapsed="false">
      <c r="A950" s="19"/>
      <c r="G950" s="7"/>
      <c r="H950" s="1"/>
      <c r="J950" s="1"/>
    </row>
    <row r="951" customFormat="false" ht="12.75" hidden="false" customHeight="false" outlineLevel="0" collapsed="false">
      <c r="A951" s="19"/>
      <c r="G951" s="7"/>
      <c r="H951" s="1"/>
      <c r="J951" s="1"/>
    </row>
    <row r="952" customFormat="false" ht="12.75" hidden="false" customHeight="false" outlineLevel="0" collapsed="false">
      <c r="A952" s="19"/>
      <c r="G952" s="7"/>
      <c r="H952" s="1"/>
      <c r="J952" s="1"/>
    </row>
    <row r="953" customFormat="false" ht="12.75" hidden="false" customHeight="false" outlineLevel="0" collapsed="false">
      <c r="A953" s="19"/>
      <c r="G953" s="7"/>
      <c r="H953" s="1"/>
      <c r="J953" s="1"/>
    </row>
    <row r="954" customFormat="false" ht="12.75" hidden="false" customHeight="false" outlineLevel="0" collapsed="false">
      <c r="A954" s="19"/>
      <c r="G954" s="7"/>
      <c r="H954" s="1"/>
      <c r="J954" s="1"/>
    </row>
    <row r="955" customFormat="false" ht="12.75" hidden="false" customHeight="false" outlineLevel="0" collapsed="false">
      <c r="A955" s="19"/>
      <c r="G955" s="7"/>
      <c r="H955" s="1"/>
      <c r="J955" s="1"/>
    </row>
    <row r="956" customFormat="false" ht="12.75" hidden="false" customHeight="false" outlineLevel="0" collapsed="false">
      <c r="A956" s="19"/>
      <c r="G956" s="7"/>
      <c r="H956" s="1"/>
      <c r="J956" s="1"/>
    </row>
    <row r="957" customFormat="false" ht="12.75" hidden="false" customHeight="false" outlineLevel="0" collapsed="false">
      <c r="A957" s="19"/>
      <c r="G957" s="7"/>
      <c r="H957" s="1"/>
      <c r="J957" s="1"/>
    </row>
    <row r="958" customFormat="false" ht="12.75" hidden="false" customHeight="false" outlineLevel="0" collapsed="false">
      <c r="A958" s="19"/>
      <c r="G958" s="7"/>
      <c r="H958" s="1"/>
      <c r="J958" s="1"/>
    </row>
    <row r="959" customFormat="false" ht="12.75" hidden="false" customHeight="false" outlineLevel="0" collapsed="false">
      <c r="A959" s="19"/>
      <c r="G959" s="7"/>
      <c r="H959" s="1"/>
      <c r="J959" s="1"/>
    </row>
    <row r="960" customFormat="false" ht="12.75" hidden="false" customHeight="false" outlineLevel="0" collapsed="false">
      <c r="A960" s="19"/>
      <c r="G960" s="7"/>
      <c r="H960" s="1"/>
      <c r="J960" s="1"/>
    </row>
    <row r="961" customFormat="false" ht="12.75" hidden="false" customHeight="false" outlineLevel="0" collapsed="false">
      <c r="A961" s="19"/>
      <c r="G961" s="7"/>
      <c r="H961" s="1"/>
      <c r="J961" s="1"/>
    </row>
    <row r="962" customFormat="false" ht="12.75" hidden="false" customHeight="false" outlineLevel="0" collapsed="false">
      <c r="A962" s="19"/>
      <c r="G962" s="7"/>
      <c r="H962" s="1"/>
      <c r="J962" s="1"/>
    </row>
    <row r="963" customFormat="false" ht="12.75" hidden="false" customHeight="false" outlineLevel="0" collapsed="false">
      <c r="A963" s="19"/>
      <c r="G963" s="7"/>
      <c r="H963" s="1"/>
      <c r="J963" s="1"/>
    </row>
    <row r="964" customFormat="false" ht="12.75" hidden="false" customHeight="false" outlineLevel="0" collapsed="false">
      <c r="A964" s="19"/>
      <c r="G964" s="7"/>
      <c r="H964" s="1"/>
      <c r="J964" s="1"/>
    </row>
    <row r="965" customFormat="false" ht="12.75" hidden="false" customHeight="false" outlineLevel="0" collapsed="false">
      <c r="A965" s="19"/>
      <c r="G965" s="7"/>
      <c r="H965" s="1"/>
      <c r="J965" s="1"/>
    </row>
    <row r="966" customFormat="false" ht="12.75" hidden="false" customHeight="false" outlineLevel="0" collapsed="false">
      <c r="A966" s="19"/>
      <c r="G966" s="7"/>
      <c r="H966" s="1"/>
      <c r="J966" s="1"/>
    </row>
    <row r="967" customFormat="false" ht="12.75" hidden="false" customHeight="false" outlineLevel="0" collapsed="false">
      <c r="A967" s="19"/>
      <c r="G967" s="7"/>
      <c r="H967" s="1"/>
      <c r="J967" s="1"/>
    </row>
    <row r="968" customFormat="false" ht="12.75" hidden="false" customHeight="false" outlineLevel="0" collapsed="false">
      <c r="A968" s="19"/>
      <c r="G968" s="7"/>
      <c r="H968" s="1"/>
      <c r="J968" s="1"/>
    </row>
    <row r="969" customFormat="false" ht="12.75" hidden="false" customHeight="false" outlineLevel="0" collapsed="false">
      <c r="A969" s="19"/>
      <c r="G969" s="7"/>
      <c r="H969" s="1"/>
      <c r="J969" s="1"/>
    </row>
    <row r="970" customFormat="false" ht="12.75" hidden="false" customHeight="false" outlineLevel="0" collapsed="false">
      <c r="A970" s="19"/>
      <c r="G970" s="7"/>
      <c r="H970" s="1"/>
      <c r="J970" s="1"/>
    </row>
    <row r="971" customFormat="false" ht="12.75" hidden="false" customHeight="false" outlineLevel="0" collapsed="false">
      <c r="A971" s="19"/>
      <c r="G971" s="7"/>
      <c r="H971" s="1"/>
      <c r="J971" s="1"/>
    </row>
    <row r="972" customFormat="false" ht="12.75" hidden="false" customHeight="false" outlineLevel="0" collapsed="false">
      <c r="A972" s="19"/>
      <c r="G972" s="7"/>
      <c r="H972" s="1"/>
      <c r="J972" s="1"/>
    </row>
    <row r="973" customFormat="false" ht="12.75" hidden="false" customHeight="false" outlineLevel="0" collapsed="false">
      <c r="A973" s="19"/>
      <c r="G973" s="7"/>
      <c r="H973" s="1"/>
      <c r="J973" s="1"/>
    </row>
    <row r="974" customFormat="false" ht="12.75" hidden="false" customHeight="false" outlineLevel="0" collapsed="false">
      <c r="A974" s="19"/>
      <c r="G974" s="7"/>
      <c r="H974" s="1"/>
      <c r="J974" s="1"/>
    </row>
    <row r="975" customFormat="false" ht="12.75" hidden="false" customHeight="false" outlineLevel="0" collapsed="false">
      <c r="A975" s="19"/>
      <c r="G975" s="7"/>
      <c r="H975" s="1"/>
      <c r="J975" s="1"/>
    </row>
    <row r="976" customFormat="false" ht="12.75" hidden="false" customHeight="false" outlineLevel="0" collapsed="false">
      <c r="A976" s="19"/>
      <c r="G976" s="7"/>
      <c r="H976" s="1"/>
      <c r="J976" s="1"/>
    </row>
    <row r="977" customFormat="false" ht="12.75" hidden="false" customHeight="false" outlineLevel="0" collapsed="false">
      <c r="A977" s="19"/>
      <c r="G977" s="7"/>
      <c r="H977" s="1"/>
      <c r="J977" s="1"/>
    </row>
    <row r="978" customFormat="false" ht="12.75" hidden="false" customHeight="false" outlineLevel="0" collapsed="false">
      <c r="A978" s="19"/>
      <c r="G978" s="7"/>
      <c r="H978" s="1"/>
      <c r="J978" s="1"/>
    </row>
    <row r="979" customFormat="false" ht="12.75" hidden="false" customHeight="false" outlineLevel="0" collapsed="false">
      <c r="A979" s="19"/>
      <c r="G979" s="7"/>
      <c r="H979" s="1"/>
      <c r="J979" s="1"/>
    </row>
    <row r="980" customFormat="false" ht="12.75" hidden="false" customHeight="false" outlineLevel="0" collapsed="false">
      <c r="A980" s="19"/>
      <c r="G980" s="7"/>
      <c r="H980" s="1"/>
      <c r="J980" s="1"/>
    </row>
    <row r="981" customFormat="false" ht="12.75" hidden="false" customHeight="false" outlineLevel="0" collapsed="false">
      <c r="A981" s="19"/>
      <c r="G981" s="7"/>
      <c r="H981" s="1"/>
      <c r="J981" s="1"/>
    </row>
    <row r="982" customFormat="false" ht="12.75" hidden="false" customHeight="false" outlineLevel="0" collapsed="false">
      <c r="A982" s="19"/>
      <c r="G982" s="7"/>
      <c r="H982" s="1"/>
      <c r="J982" s="1"/>
    </row>
    <row r="983" customFormat="false" ht="12.75" hidden="false" customHeight="false" outlineLevel="0" collapsed="false">
      <c r="A983" s="19"/>
      <c r="G983" s="7"/>
      <c r="H983" s="1"/>
      <c r="J983" s="1"/>
    </row>
    <row r="984" customFormat="false" ht="12.75" hidden="false" customHeight="false" outlineLevel="0" collapsed="false">
      <c r="A984" s="19"/>
      <c r="G984" s="7"/>
      <c r="H984" s="1"/>
      <c r="J984" s="1"/>
    </row>
    <row r="985" customFormat="false" ht="12.75" hidden="false" customHeight="false" outlineLevel="0" collapsed="false">
      <c r="A985" s="19"/>
      <c r="G985" s="7"/>
      <c r="H985" s="1"/>
      <c r="J985" s="1"/>
    </row>
    <row r="986" customFormat="false" ht="12.75" hidden="false" customHeight="false" outlineLevel="0" collapsed="false">
      <c r="A986" s="19"/>
      <c r="G986" s="7"/>
      <c r="H986" s="1"/>
      <c r="J986" s="1"/>
    </row>
    <row r="987" customFormat="false" ht="12.75" hidden="false" customHeight="false" outlineLevel="0" collapsed="false">
      <c r="A987" s="19"/>
      <c r="G987" s="7"/>
      <c r="H987" s="1"/>
      <c r="J987" s="1"/>
    </row>
    <row r="988" customFormat="false" ht="12.75" hidden="false" customHeight="false" outlineLevel="0" collapsed="false">
      <c r="A988" s="19"/>
      <c r="G988" s="7"/>
      <c r="H988" s="1"/>
      <c r="J988" s="1"/>
    </row>
    <row r="989" customFormat="false" ht="12.75" hidden="false" customHeight="false" outlineLevel="0" collapsed="false">
      <c r="A989" s="19"/>
      <c r="G989" s="7"/>
      <c r="H989" s="1"/>
      <c r="J989" s="1"/>
    </row>
    <row r="990" customFormat="false" ht="12.75" hidden="false" customHeight="false" outlineLevel="0" collapsed="false">
      <c r="A990" s="19"/>
      <c r="G990" s="7"/>
      <c r="H990" s="1"/>
      <c r="J990" s="1"/>
    </row>
    <row r="991" customFormat="false" ht="12.75" hidden="false" customHeight="false" outlineLevel="0" collapsed="false">
      <c r="A991" s="19"/>
      <c r="G991" s="7"/>
      <c r="H991" s="1"/>
      <c r="J991" s="1"/>
    </row>
    <row r="992" customFormat="false" ht="12.75" hidden="false" customHeight="false" outlineLevel="0" collapsed="false">
      <c r="A992" s="19"/>
      <c r="G992" s="7"/>
      <c r="H992" s="1"/>
      <c r="J992" s="1"/>
    </row>
    <row r="993" customFormat="false" ht="12.75" hidden="false" customHeight="false" outlineLevel="0" collapsed="false">
      <c r="A993" s="19"/>
      <c r="G993" s="7"/>
      <c r="H993" s="1"/>
      <c r="J993" s="1"/>
    </row>
    <row r="994" customFormat="false" ht="12.75" hidden="false" customHeight="false" outlineLevel="0" collapsed="false">
      <c r="A994" s="19"/>
      <c r="G994" s="7"/>
      <c r="H994" s="1"/>
      <c r="J994" s="1"/>
    </row>
    <row r="995" customFormat="false" ht="12.75" hidden="false" customHeight="false" outlineLevel="0" collapsed="false">
      <c r="A995" s="19"/>
      <c r="G995" s="7"/>
      <c r="H995" s="1"/>
      <c r="J995" s="1"/>
    </row>
    <row r="996" customFormat="false" ht="12.75" hidden="false" customHeight="false" outlineLevel="0" collapsed="false">
      <c r="A996" s="19"/>
      <c r="G996" s="7"/>
      <c r="H996" s="1"/>
      <c r="J996" s="1"/>
    </row>
    <row r="997" customFormat="false" ht="12.75" hidden="false" customHeight="false" outlineLevel="0" collapsed="false">
      <c r="A997" s="19"/>
      <c r="G997" s="7"/>
      <c r="H997" s="1"/>
      <c r="J997" s="1"/>
    </row>
    <row r="998" customFormat="false" ht="12.75" hidden="false" customHeight="false" outlineLevel="0" collapsed="false">
      <c r="A998" s="19"/>
      <c r="G998" s="7"/>
      <c r="H998" s="1"/>
      <c r="J998" s="1"/>
    </row>
    <row r="999" customFormat="false" ht="12.75" hidden="false" customHeight="false" outlineLevel="0" collapsed="false">
      <c r="A999" s="19"/>
      <c r="G999" s="7"/>
      <c r="H999" s="1"/>
      <c r="J999" s="1"/>
    </row>
    <row r="1000" customFormat="false" ht="12.75" hidden="false" customHeight="false" outlineLevel="0" collapsed="false">
      <c r="A1000" s="19"/>
      <c r="G1000" s="7"/>
      <c r="H1000" s="1"/>
      <c r="J1000" s="1"/>
    </row>
    <row r="1001" customFormat="false" ht="12.75" hidden="false" customHeight="false" outlineLevel="0" collapsed="false">
      <c r="A1001" s="19"/>
      <c r="G1001" s="7"/>
      <c r="H1001" s="1"/>
      <c r="J1001" s="1"/>
    </row>
    <row r="1002" customFormat="false" ht="12.75" hidden="false" customHeight="false" outlineLevel="0" collapsed="false">
      <c r="A1002" s="19"/>
      <c r="G1002" s="7"/>
      <c r="H1002" s="1"/>
      <c r="J1002" s="1"/>
    </row>
    <row r="1003" customFormat="false" ht="12.75" hidden="false" customHeight="false" outlineLevel="0" collapsed="false">
      <c r="A1003" s="19"/>
      <c r="G1003" s="7"/>
      <c r="H1003" s="1"/>
      <c r="J1003" s="1"/>
    </row>
    <row r="1004" customFormat="false" ht="12.75" hidden="false" customHeight="false" outlineLevel="0" collapsed="false">
      <c r="A1004" s="19"/>
      <c r="G1004" s="7"/>
      <c r="H1004" s="1"/>
      <c r="J1004" s="1"/>
    </row>
    <row r="1005" customFormat="false" ht="12.75" hidden="false" customHeight="false" outlineLevel="0" collapsed="false">
      <c r="A1005" s="19"/>
      <c r="G1005" s="7"/>
      <c r="H1005" s="1"/>
      <c r="J1005" s="1"/>
    </row>
    <row r="1006" customFormat="false" ht="12.75" hidden="false" customHeight="false" outlineLevel="0" collapsed="false">
      <c r="A1006" s="19"/>
      <c r="G1006" s="7"/>
      <c r="H1006" s="1"/>
      <c r="J1006" s="1"/>
    </row>
    <row r="1007" customFormat="false" ht="12.75" hidden="false" customHeight="false" outlineLevel="0" collapsed="false">
      <c r="A1007" s="19"/>
      <c r="G1007" s="7"/>
      <c r="H1007" s="1"/>
      <c r="J1007" s="1"/>
    </row>
    <row r="1008" customFormat="false" ht="12.75" hidden="false" customHeight="false" outlineLevel="0" collapsed="false">
      <c r="A1008" s="19"/>
      <c r="G1008" s="7"/>
      <c r="H1008" s="1"/>
      <c r="J1008" s="1"/>
    </row>
    <row r="1009" customFormat="false" ht="12.75" hidden="false" customHeight="false" outlineLevel="0" collapsed="false">
      <c r="A1009" s="19"/>
      <c r="G1009" s="7"/>
      <c r="H1009" s="1"/>
      <c r="J1009" s="1"/>
    </row>
    <row r="1010" customFormat="false" ht="12.75" hidden="false" customHeight="false" outlineLevel="0" collapsed="false">
      <c r="A1010" s="19"/>
      <c r="G1010" s="7"/>
      <c r="H1010" s="1"/>
      <c r="J1010" s="1"/>
    </row>
    <row r="1011" customFormat="false" ht="12.75" hidden="false" customHeight="false" outlineLevel="0" collapsed="false">
      <c r="A1011" s="19"/>
      <c r="G1011" s="7"/>
      <c r="H1011" s="1"/>
      <c r="J1011" s="1"/>
    </row>
    <row r="1012" customFormat="false" ht="12.75" hidden="false" customHeight="false" outlineLevel="0" collapsed="false">
      <c r="A1012" s="19"/>
      <c r="G1012" s="7"/>
      <c r="H1012" s="1"/>
      <c r="J1012" s="1"/>
    </row>
    <row r="1013" customFormat="false" ht="12.75" hidden="false" customHeight="false" outlineLevel="0" collapsed="false">
      <c r="A1013" s="19"/>
      <c r="G1013" s="7"/>
      <c r="H1013" s="1"/>
      <c r="J1013" s="1"/>
    </row>
    <row r="1014" customFormat="false" ht="12.75" hidden="false" customHeight="false" outlineLevel="0" collapsed="false">
      <c r="A1014" s="19"/>
      <c r="G1014" s="7"/>
      <c r="H1014" s="1"/>
      <c r="J1014" s="1"/>
    </row>
    <row r="1015" customFormat="false" ht="12.75" hidden="false" customHeight="false" outlineLevel="0" collapsed="false">
      <c r="A1015" s="19"/>
      <c r="G1015" s="7"/>
      <c r="H1015" s="1"/>
      <c r="J1015" s="1"/>
    </row>
    <row r="1016" customFormat="false" ht="12.75" hidden="false" customHeight="false" outlineLevel="0" collapsed="false">
      <c r="A1016" s="19"/>
      <c r="G1016" s="7"/>
      <c r="H1016" s="1"/>
      <c r="J1016" s="1"/>
    </row>
    <row r="1017" customFormat="false" ht="12.75" hidden="false" customHeight="false" outlineLevel="0" collapsed="false">
      <c r="A1017" s="19"/>
      <c r="G1017" s="7"/>
      <c r="H1017" s="1"/>
      <c r="J1017" s="1"/>
    </row>
    <row r="1018" customFormat="false" ht="12.75" hidden="false" customHeight="false" outlineLevel="0" collapsed="false">
      <c r="A1018" s="19"/>
      <c r="G1018" s="7"/>
      <c r="H1018" s="1"/>
      <c r="J1018" s="1"/>
    </row>
    <row r="1019" customFormat="false" ht="12.75" hidden="false" customHeight="false" outlineLevel="0" collapsed="false">
      <c r="A1019" s="19"/>
      <c r="G1019" s="7"/>
      <c r="H1019" s="1"/>
      <c r="J1019" s="1"/>
    </row>
    <row r="1020" customFormat="false" ht="12.75" hidden="false" customHeight="false" outlineLevel="0" collapsed="false">
      <c r="A1020" s="19"/>
      <c r="G1020" s="7"/>
      <c r="H1020" s="1"/>
      <c r="J1020" s="1"/>
    </row>
    <row r="1021" customFormat="false" ht="12.75" hidden="false" customHeight="false" outlineLevel="0" collapsed="false">
      <c r="A1021" s="19"/>
      <c r="G1021" s="7"/>
      <c r="H1021" s="1"/>
      <c r="J1021" s="1"/>
    </row>
    <row r="1022" customFormat="false" ht="12.75" hidden="false" customHeight="false" outlineLevel="0" collapsed="false">
      <c r="A1022" s="19"/>
      <c r="G1022" s="7"/>
      <c r="H1022" s="1"/>
      <c r="J1022" s="1"/>
    </row>
    <row r="1023" customFormat="false" ht="12.75" hidden="false" customHeight="false" outlineLevel="0" collapsed="false">
      <c r="A1023" s="19"/>
      <c r="G1023" s="7"/>
      <c r="H1023" s="1"/>
      <c r="J1023" s="1"/>
    </row>
    <row r="1024" customFormat="false" ht="12.75" hidden="false" customHeight="false" outlineLevel="0" collapsed="false">
      <c r="A1024" s="19"/>
      <c r="G1024" s="7"/>
      <c r="H1024" s="1"/>
      <c r="J1024" s="1"/>
    </row>
    <row r="1025" customFormat="false" ht="12.75" hidden="false" customHeight="false" outlineLevel="0" collapsed="false">
      <c r="A1025" s="19"/>
      <c r="G1025" s="7"/>
      <c r="H1025" s="1"/>
      <c r="J1025" s="1"/>
    </row>
    <row r="1026" customFormat="false" ht="12.75" hidden="false" customHeight="false" outlineLevel="0" collapsed="false">
      <c r="A1026" s="19"/>
      <c r="G1026" s="7"/>
      <c r="H1026" s="1"/>
      <c r="J1026" s="1"/>
    </row>
    <row r="1027" customFormat="false" ht="12.75" hidden="false" customHeight="false" outlineLevel="0" collapsed="false">
      <c r="A1027" s="19"/>
      <c r="G1027" s="7"/>
      <c r="H1027" s="1"/>
      <c r="J1027" s="1"/>
    </row>
    <row r="1028" customFormat="false" ht="12.75" hidden="false" customHeight="false" outlineLevel="0" collapsed="false">
      <c r="A1028" s="19"/>
      <c r="G1028" s="7"/>
      <c r="H1028" s="1"/>
      <c r="J1028" s="1"/>
    </row>
    <row r="1029" customFormat="false" ht="12.75" hidden="false" customHeight="false" outlineLevel="0" collapsed="false">
      <c r="A1029" s="19"/>
      <c r="G1029" s="7"/>
      <c r="H1029" s="1"/>
      <c r="J1029" s="1"/>
    </row>
    <row r="1030" customFormat="false" ht="12.75" hidden="false" customHeight="false" outlineLevel="0" collapsed="false">
      <c r="A1030" s="19"/>
      <c r="G1030" s="7"/>
      <c r="H1030" s="1"/>
      <c r="J1030" s="1"/>
    </row>
    <row r="1031" customFormat="false" ht="12.75" hidden="false" customHeight="false" outlineLevel="0" collapsed="false">
      <c r="A1031" s="19"/>
      <c r="G1031" s="7"/>
      <c r="H1031" s="1"/>
      <c r="J1031" s="1"/>
    </row>
    <row r="1032" customFormat="false" ht="12.75" hidden="false" customHeight="false" outlineLevel="0" collapsed="false">
      <c r="A1032" s="19"/>
      <c r="G1032" s="7"/>
      <c r="H1032" s="1"/>
      <c r="J1032" s="1"/>
    </row>
    <row r="1033" customFormat="false" ht="12.75" hidden="false" customHeight="false" outlineLevel="0" collapsed="false">
      <c r="A1033" s="19"/>
      <c r="G1033" s="7"/>
      <c r="H1033" s="1"/>
      <c r="J1033" s="1"/>
    </row>
    <row r="1034" customFormat="false" ht="12.75" hidden="false" customHeight="false" outlineLevel="0" collapsed="false">
      <c r="A1034" s="19"/>
      <c r="G1034" s="7"/>
      <c r="H1034" s="1"/>
      <c r="J1034" s="1"/>
    </row>
    <row r="1035" customFormat="false" ht="12.75" hidden="false" customHeight="false" outlineLevel="0" collapsed="false">
      <c r="A1035" s="19"/>
      <c r="G1035" s="7"/>
      <c r="H1035" s="1"/>
      <c r="J1035" s="1"/>
    </row>
    <row r="1036" customFormat="false" ht="12.75" hidden="false" customHeight="false" outlineLevel="0" collapsed="false">
      <c r="A1036" s="19"/>
      <c r="G1036" s="7"/>
      <c r="H1036" s="1"/>
      <c r="J1036" s="1"/>
    </row>
    <row r="1037" customFormat="false" ht="12.75" hidden="false" customHeight="false" outlineLevel="0" collapsed="false">
      <c r="A1037" s="19"/>
      <c r="G1037" s="7"/>
      <c r="H1037" s="1"/>
      <c r="J1037" s="1"/>
    </row>
    <row r="1038" customFormat="false" ht="12.75" hidden="false" customHeight="false" outlineLevel="0" collapsed="false">
      <c r="A1038" s="19"/>
      <c r="G1038" s="7"/>
      <c r="H1038" s="1"/>
      <c r="J1038" s="1"/>
    </row>
    <row r="1039" customFormat="false" ht="12.75" hidden="false" customHeight="false" outlineLevel="0" collapsed="false">
      <c r="A1039" s="19"/>
      <c r="G1039" s="7"/>
      <c r="H1039" s="1"/>
      <c r="J1039" s="1"/>
    </row>
    <row r="1040" customFormat="false" ht="12.75" hidden="false" customHeight="false" outlineLevel="0" collapsed="false">
      <c r="A1040" s="19"/>
      <c r="G1040" s="7"/>
      <c r="H1040" s="1"/>
      <c r="J1040" s="1"/>
    </row>
    <row r="1041" customFormat="false" ht="12.75" hidden="false" customHeight="false" outlineLevel="0" collapsed="false">
      <c r="A1041" s="19"/>
      <c r="G1041" s="7"/>
      <c r="H1041" s="1"/>
      <c r="J1041" s="1"/>
    </row>
    <row r="1042" customFormat="false" ht="12.75" hidden="false" customHeight="false" outlineLevel="0" collapsed="false">
      <c r="A1042" s="19"/>
      <c r="G1042" s="7"/>
      <c r="H1042" s="1"/>
      <c r="J1042" s="1"/>
    </row>
    <row r="1043" customFormat="false" ht="12.75" hidden="false" customHeight="false" outlineLevel="0" collapsed="false">
      <c r="A1043" s="19"/>
      <c r="G1043" s="7"/>
      <c r="H1043" s="1"/>
      <c r="J1043" s="1"/>
    </row>
    <row r="1044" customFormat="false" ht="12.75" hidden="false" customHeight="false" outlineLevel="0" collapsed="false">
      <c r="A1044" s="19"/>
      <c r="G1044" s="7"/>
      <c r="H1044" s="1"/>
      <c r="J1044" s="1"/>
    </row>
    <row r="1045" customFormat="false" ht="12.75" hidden="false" customHeight="false" outlineLevel="0" collapsed="false">
      <c r="A1045" s="19"/>
      <c r="G1045" s="7"/>
      <c r="H1045" s="1"/>
      <c r="J1045" s="1"/>
    </row>
    <row r="1046" customFormat="false" ht="12.75" hidden="false" customHeight="false" outlineLevel="0" collapsed="false">
      <c r="A1046" s="19"/>
      <c r="G1046" s="7"/>
      <c r="H1046" s="1"/>
      <c r="J1046" s="1"/>
    </row>
    <row r="1047" customFormat="false" ht="12.75" hidden="false" customHeight="false" outlineLevel="0" collapsed="false">
      <c r="A1047" s="19"/>
      <c r="G1047" s="7"/>
      <c r="H1047" s="1"/>
      <c r="J1047" s="1"/>
    </row>
    <row r="1048" customFormat="false" ht="12.75" hidden="false" customHeight="false" outlineLevel="0" collapsed="false">
      <c r="A1048" s="19"/>
      <c r="G1048" s="7"/>
      <c r="H1048" s="1"/>
      <c r="J1048" s="1"/>
    </row>
    <row r="1049" customFormat="false" ht="12.75" hidden="false" customHeight="false" outlineLevel="0" collapsed="false">
      <c r="A1049" s="19"/>
      <c r="G1049" s="7"/>
      <c r="H1049" s="1"/>
      <c r="J1049" s="1"/>
    </row>
    <row r="1050" customFormat="false" ht="12.75" hidden="false" customHeight="false" outlineLevel="0" collapsed="false">
      <c r="A1050" s="19"/>
      <c r="G1050" s="7"/>
      <c r="H1050" s="1"/>
      <c r="J1050" s="1"/>
    </row>
    <row r="1051" customFormat="false" ht="12.75" hidden="false" customHeight="false" outlineLevel="0" collapsed="false">
      <c r="A1051" s="19"/>
      <c r="G1051" s="7"/>
      <c r="H1051" s="1"/>
      <c r="J1051" s="1"/>
    </row>
    <row r="1052" customFormat="false" ht="12.75" hidden="false" customHeight="false" outlineLevel="0" collapsed="false">
      <c r="A1052" s="19"/>
      <c r="G1052" s="7"/>
      <c r="H1052" s="1"/>
      <c r="J1052" s="1"/>
    </row>
    <row r="1053" customFormat="false" ht="12.75" hidden="false" customHeight="false" outlineLevel="0" collapsed="false">
      <c r="A1053" s="19"/>
      <c r="G1053" s="7"/>
      <c r="H1053" s="1"/>
      <c r="J1053" s="1"/>
    </row>
    <row r="1054" customFormat="false" ht="12.75" hidden="false" customHeight="false" outlineLevel="0" collapsed="false">
      <c r="A1054" s="19"/>
      <c r="G1054" s="7"/>
      <c r="H1054" s="1"/>
      <c r="J1054" s="1"/>
    </row>
    <row r="1055" customFormat="false" ht="12.75" hidden="false" customHeight="false" outlineLevel="0" collapsed="false">
      <c r="A1055" s="19"/>
      <c r="G1055" s="7"/>
      <c r="H1055" s="1"/>
      <c r="J1055" s="1"/>
    </row>
    <row r="1056" customFormat="false" ht="12.75" hidden="false" customHeight="false" outlineLevel="0" collapsed="false">
      <c r="A1056" s="19"/>
      <c r="G1056" s="7"/>
      <c r="H1056" s="1"/>
      <c r="J1056" s="1"/>
    </row>
    <row r="1057" customFormat="false" ht="12.75" hidden="false" customHeight="false" outlineLevel="0" collapsed="false">
      <c r="A1057" s="19"/>
      <c r="G1057" s="7"/>
      <c r="H1057" s="1"/>
      <c r="J1057" s="1"/>
    </row>
    <row r="1058" customFormat="false" ht="12.75" hidden="false" customHeight="false" outlineLevel="0" collapsed="false">
      <c r="A1058" s="19"/>
      <c r="G1058" s="7"/>
      <c r="H1058" s="1"/>
      <c r="J1058" s="1"/>
    </row>
    <row r="1059" customFormat="false" ht="12.75" hidden="false" customHeight="false" outlineLevel="0" collapsed="false">
      <c r="A1059" s="19"/>
      <c r="G1059" s="7"/>
      <c r="H1059" s="1"/>
      <c r="J1059" s="1"/>
    </row>
    <row r="1060" customFormat="false" ht="12.75" hidden="false" customHeight="false" outlineLevel="0" collapsed="false">
      <c r="A1060" s="19"/>
      <c r="G1060" s="7"/>
      <c r="H1060" s="1"/>
      <c r="J1060" s="1"/>
    </row>
    <row r="1061" customFormat="false" ht="12.75" hidden="false" customHeight="false" outlineLevel="0" collapsed="false">
      <c r="A1061" s="19"/>
      <c r="G1061" s="7"/>
      <c r="H1061" s="1"/>
      <c r="J1061" s="1"/>
    </row>
    <row r="1062" customFormat="false" ht="12.75" hidden="false" customHeight="false" outlineLevel="0" collapsed="false">
      <c r="A1062" s="19"/>
      <c r="G1062" s="7"/>
      <c r="H1062" s="1"/>
      <c r="J1062" s="1"/>
    </row>
    <row r="1063" customFormat="false" ht="12.75" hidden="false" customHeight="false" outlineLevel="0" collapsed="false">
      <c r="A1063" s="19"/>
      <c r="G1063" s="7"/>
      <c r="H1063" s="1"/>
      <c r="J1063" s="1"/>
    </row>
    <row r="1064" customFormat="false" ht="12.75" hidden="false" customHeight="false" outlineLevel="0" collapsed="false">
      <c r="A1064" s="19"/>
      <c r="G1064" s="7"/>
      <c r="H1064" s="1"/>
      <c r="J1064" s="1"/>
    </row>
    <row r="1065" customFormat="false" ht="12.75" hidden="false" customHeight="false" outlineLevel="0" collapsed="false">
      <c r="A1065" s="19"/>
      <c r="G1065" s="7"/>
      <c r="H1065" s="1"/>
      <c r="J1065" s="1"/>
    </row>
    <row r="1066" customFormat="false" ht="12.75" hidden="false" customHeight="false" outlineLevel="0" collapsed="false">
      <c r="A1066" s="19"/>
      <c r="G1066" s="7"/>
      <c r="H1066" s="1"/>
      <c r="J1066" s="1"/>
    </row>
    <row r="1067" customFormat="false" ht="12.75" hidden="false" customHeight="false" outlineLevel="0" collapsed="false">
      <c r="A1067" s="19"/>
      <c r="G1067" s="7"/>
      <c r="H1067" s="1"/>
      <c r="J1067" s="1"/>
    </row>
    <row r="1068" customFormat="false" ht="12.75" hidden="false" customHeight="false" outlineLevel="0" collapsed="false">
      <c r="A1068" s="19"/>
      <c r="G1068" s="7"/>
      <c r="H1068" s="1"/>
      <c r="J1068" s="1"/>
    </row>
    <row r="1069" customFormat="false" ht="12.75" hidden="false" customHeight="false" outlineLevel="0" collapsed="false">
      <c r="A1069" s="19"/>
      <c r="G1069" s="7"/>
      <c r="H1069" s="1"/>
      <c r="J1069" s="1"/>
    </row>
    <row r="1070" customFormat="false" ht="12.75" hidden="false" customHeight="false" outlineLevel="0" collapsed="false">
      <c r="A1070" s="19"/>
      <c r="G1070" s="7"/>
      <c r="H1070" s="1"/>
      <c r="J1070" s="1"/>
    </row>
    <row r="1071" customFormat="false" ht="12.75" hidden="false" customHeight="false" outlineLevel="0" collapsed="false">
      <c r="A1071" s="19"/>
      <c r="G1071" s="7"/>
      <c r="H1071" s="1"/>
      <c r="J1071" s="1"/>
    </row>
    <row r="1072" customFormat="false" ht="12.75" hidden="false" customHeight="false" outlineLevel="0" collapsed="false">
      <c r="A1072" s="19"/>
      <c r="G1072" s="7"/>
      <c r="H1072" s="1"/>
      <c r="J1072" s="1"/>
    </row>
    <row r="1073" customFormat="false" ht="12.75" hidden="false" customHeight="false" outlineLevel="0" collapsed="false">
      <c r="A1073" s="19"/>
      <c r="G1073" s="7"/>
      <c r="H1073" s="1"/>
      <c r="J1073" s="1"/>
    </row>
    <row r="1074" customFormat="false" ht="12.75" hidden="false" customHeight="false" outlineLevel="0" collapsed="false">
      <c r="A1074" s="19"/>
      <c r="G1074" s="7"/>
      <c r="H1074" s="1"/>
      <c r="J1074" s="1"/>
    </row>
    <row r="1075" customFormat="false" ht="12.75" hidden="false" customHeight="false" outlineLevel="0" collapsed="false">
      <c r="A1075" s="19"/>
      <c r="G1075" s="7"/>
      <c r="H1075" s="1"/>
      <c r="J1075" s="1"/>
    </row>
    <row r="1076" customFormat="false" ht="12.75" hidden="false" customHeight="false" outlineLevel="0" collapsed="false">
      <c r="A1076" s="19"/>
      <c r="G1076" s="7"/>
      <c r="H1076" s="1"/>
      <c r="J1076" s="1"/>
    </row>
    <row r="1077" customFormat="false" ht="12.75" hidden="false" customHeight="false" outlineLevel="0" collapsed="false">
      <c r="A1077" s="19"/>
      <c r="G1077" s="7"/>
      <c r="H1077" s="1"/>
      <c r="J1077" s="1"/>
    </row>
    <row r="1078" customFormat="false" ht="12.75" hidden="false" customHeight="false" outlineLevel="0" collapsed="false">
      <c r="A1078" s="19"/>
      <c r="G1078" s="7"/>
      <c r="H1078" s="1"/>
      <c r="J1078" s="1"/>
    </row>
    <row r="1079" customFormat="false" ht="12.75" hidden="false" customHeight="false" outlineLevel="0" collapsed="false">
      <c r="A1079" s="19"/>
      <c r="G1079" s="7"/>
      <c r="H1079" s="1"/>
      <c r="J1079" s="1"/>
    </row>
    <row r="1080" customFormat="false" ht="12.75" hidden="false" customHeight="false" outlineLevel="0" collapsed="false">
      <c r="A1080" s="19"/>
      <c r="G1080" s="7"/>
      <c r="H1080" s="1"/>
      <c r="J1080" s="1"/>
    </row>
    <row r="1081" customFormat="false" ht="12.75" hidden="false" customHeight="false" outlineLevel="0" collapsed="false">
      <c r="A1081" s="19"/>
      <c r="G1081" s="7"/>
      <c r="H1081" s="1"/>
      <c r="J1081" s="1"/>
    </row>
    <row r="1082" customFormat="false" ht="12.75" hidden="false" customHeight="false" outlineLevel="0" collapsed="false">
      <c r="A1082" s="19"/>
      <c r="G1082" s="7"/>
      <c r="H1082" s="1"/>
      <c r="J1082" s="1"/>
    </row>
    <row r="1083" customFormat="false" ht="12.75" hidden="false" customHeight="false" outlineLevel="0" collapsed="false">
      <c r="A1083" s="19"/>
      <c r="G1083" s="7"/>
      <c r="H1083" s="1"/>
      <c r="J1083" s="1"/>
    </row>
    <row r="1084" customFormat="false" ht="12.75" hidden="false" customHeight="false" outlineLevel="0" collapsed="false">
      <c r="A1084" s="19"/>
      <c r="G1084" s="7"/>
      <c r="H1084" s="1"/>
      <c r="J1084" s="1"/>
    </row>
    <row r="1085" customFormat="false" ht="12.75" hidden="false" customHeight="false" outlineLevel="0" collapsed="false">
      <c r="A1085" s="19"/>
      <c r="G1085" s="7"/>
      <c r="H1085" s="1"/>
      <c r="J1085" s="1"/>
    </row>
    <row r="1086" customFormat="false" ht="12.75" hidden="false" customHeight="false" outlineLevel="0" collapsed="false">
      <c r="A1086" s="19"/>
      <c r="G1086" s="7"/>
      <c r="H1086" s="1"/>
      <c r="J1086" s="1"/>
    </row>
    <row r="1087" customFormat="false" ht="12.75" hidden="false" customHeight="false" outlineLevel="0" collapsed="false">
      <c r="A1087" s="19"/>
      <c r="G1087" s="7"/>
      <c r="H1087" s="1"/>
      <c r="J1087" s="1"/>
    </row>
    <row r="1088" customFormat="false" ht="12.75" hidden="false" customHeight="false" outlineLevel="0" collapsed="false">
      <c r="A1088" s="19"/>
      <c r="G1088" s="7"/>
      <c r="H1088" s="1"/>
      <c r="J1088" s="1"/>
    </row>
    <row r="1089" customFormat="false" ht="12.75" hidden="false" customHeight="false" outlineLevel="0" collapsed="false">
      <c r="A1089" s="19"/>
      <c r="G1089" s="7"/>
      <c r="H1089" s="1"/>
      <c r="J1089" s="1"/>
    </row>
    <row r="1090" customFormat="false" ht="12.75" hidden="false" customHeight="false" outlineLevel="0" collapsed="false">
      <c r="A1090" s="19"/>
      <c r="G1090" s="7"/>
      <c r="H1090" s="1"/>
      <c r="J1090" s="1"/>
    </row>
    <row r="1091" customFormat="false" ht="12.75" hidden="false" customHeight="false" outlineLevel="0" collapsed="false">
      <c r="A1091" s="19"/>
      <c r="G1091" s="7"/>
      <c r="H1091" s="1"/>
      <c r="J1091" s="1"/>
    </row>
    <row r="1092" customFormat="false" ht="12.75" hidden="false" customHeight="false" outlineLevel="0" collapsed="false">
      <c r="A1092" s="19"/>
      <c r="G1092" s="7"/>
      <c r="H1092" s="1"/>
      <c r="J1092" s="1"/>
    </row>
    <row r="1093" customFormat="false" ht="12.75" hidden="false" customHeight="false" outlineLevel="0" collapsed="false">
      <c r="A1093" s="19"/>
      <c r="G1093" s="7"/>
      <c r="H1093" s="1"/>
      <c r="J1093" s="1"/>
    </row>
    <row r="1094" customFormat="false" ht="12.75" hidden="false" customHeight="false" outlineLevel="0" collapsed="false">
      <c r="A1094" s="19"/>
      <c r="G1094" s="7"/>
      <c r="H1094" s="1"/>
      <c r="J1094" s="1"/>
    </row>
    <row r="1095" customFormat="false" ht="12.75" hidden="false" customHeight="false" outlineLevel="0" collapsed="false">
      <c r="A1095" s="19"/>
      <c r="G1095" s="7"/>
      <c r="H1095" s="1"/>
      <c r="J1095" s="1"/>
    </row>
    <row r="1096" customFormat="false" ht="12.75" hidden="false" customHeight="false" outlineLevel="0" collapsed="false">
      <c r="A1096" s="19"/>
      <c r="G1096" s="7"/>
      <c r="H1096" s="1"/>
      <c r="J1096" s="1"/>
    </row>
    <row r="1097" customFormat="false" ht="12.75" hidden="false" customHeight="false" outlineLevel="0" collapsed="false">
      <c r="A1097" s="19"/>
      <c r="G1097" s="7"/>
      <c r="H1097" s="1"/>
      <c r="J1097" s="1"/>
    </row>
    <row r="1098" customFormat="false" ht="12.75" hidden="false" customHeight="false" outlineLevel="0" collapsed="false">
      <c r="A1098" s="19"/>
      <c r="G1098" s="7"/>
      <c r="H1098" s="1"/>
      <c r="J1098" s="1"/>
    </row>
    <row r="1099" customFormat="false" ht="12.75" hidden="false" customHeight="false" outlineLevel="0" collapsed="false">
      <c r="A1099" s="19"/>
      <c r="G1099" s="7"/>
      <c r="H1099" s="1"/>
      <c r="J1099" s="1"/>
    </row>
    <row r="1100" customFormat="false" ht="12.75" hidden="false" customHeight="false" outlineLevel="0" collapsed="false">
      <c r="A1100" s="19"/>
      <c r="G1100" s="7"/>
      <c r="H1100" s="1"/>
      <c r="J1100" s="1"/>
    </row>
    <row r="1101" customFormat="false" ht="12.75" hidden="false" customHeight="false" outlineLevel="0" collapsed="false">
      <c r="A1101" s="19"/>
      <c r="G1101" s="7"/>
      <c r="H1101" s="1"/>
      <c r="J1101" s="1"/>
    </row>
    <row r="1102" customFormat="false" ht="12.75" hidden="false" customHeight="false" outlineLevel="0" collapsed="false">
      <c r="A1102" s="19"/>
      <c r="G1102" s="7"/>
      <c r="H1102" s="1"/>
      <c r="J1102" s="1"/>
    </row>
    <row r="1103" customFormat="false" ht="12.75" hidden="false" customHeight="false" outlineLevel="0" collapsed="false">
      <c r="A1103" s="19"/>
      <c r="G1103" s="7"/>
      <c r="H1103" s="1"/>
      <c r="J1103" s="1"/>
    </row>
    <row r="1104" customFormat="false" ht="12.75" hidden="false" customHeight="false" outlineLevel="0" collapsed="false">
      <c r="A1104" s="19"/>
      <c r="G1104" s="7"/>
      <c r="H1104" s="1"/>
      <c r="J1104" s="1"/>
    </row>
    <row r="1105" customFormat="false" ht="12.75" hidden="false" customHeight="false" outlineLevel="0" collapsed="false">
      <c r="A1105" s="19"/>
      <c r="G1105" s="7"/>
      <c r="H1105" s="1"/>
      <c r="J1105" s="1"/>
    </row>
    <row r="1106" customFormat="false" ht="12.75" hidden="false" customHeight="false" outlineLevel="0" collapsed="false">
      <c r="A1106" s="19"/>
      <c r="G1106" s="7"/>
      <c r="H1106" s="1"/>
      <c r="J1106" s="1"/>
    </row>
    <row r="1107" customFormat="false" ht="12.75" hidden="false" customHeight="false" outlineLevel="0" collapsed="false">
      <c r="A1107" s="19"/>
      <c r="G1107" s="7"/>
      <c r="H1107" s="1"/>
      <c r="J1107" s="1"/>
    </row>
    <row r="1108" customFormat="false" ht="12.75" hidden="false" customHeight="false" outlineLevel="0" collapsed="false">
      <c r="A1108" s="19"/>
      <c r="G1108" s="7"/>
      <c r="H1108" s="1"/>
      <c r="J1108" s="1"/>
    </row>
    <row r="1109" customFormat="false" ht="12.75" hidden="false" customHeight="false" outlineLevel="0" collapsed="false">
      <c r="A1109" s="19"/>
      <c r="G1109" s="7"/>
      <c r="H1109" s="1"/>
      <c r="J1109" s="1"/>
    </row>
    <row r="1110" customFormat="false" ht="12.75" hidden="false" customHeight="false" outlineLevel="0" collapsed="false">
      <c r="A1110" s="19"/>
      <c r="G1110" s="7"/>
      <c r="H1110" s="1"/>
      <c r="J1110" s="1"/>
    </row>
    <row r="1111" customFormat="false" ht="12.75" hidden="false" customHeight="false" outlineLevel="0" collapsed="false">
      <c r="A1111" s="19"/>
      <c r="G1111" s="7"/>
      <c r="H1111" s="1"/>
      <c r="J1111" s="1"/>
    </row>
    <row r="1112" customFormat="false" ht="12.75" hidden="false" customHeight="false" outlineLevel="0" collapsed="false">
      <c r="A1112" s="19"/>
      <c r="G1112" s="7"/>
      <c r="H1112" s="1"/>
      <c r="J1112" s="1"/>
    </row>
    <row r="1113" customFormat="false" ht="12.75" hidden="false" customHeight="false" outlineLevel="0" collapsed="false">
      <c r="A1113" s="19"/>
      <c r="G1113" s="7"/>
      <c r="H1113" s="1"/>
      <c r="J1113" s="1"/>
    </row>
    <row r="1114" customFormat="false" ht="12.75" hidden="false" customHeight="false" outlineLevel="0" collapsed="false">
      <c r="A1114" s="19"/>
      <c r="G1114" s="7"/>
      <c r="H1114" s="1"/>
      <c r="J1114" s="1"/>
    </row>
    <row r="1115" customFormat="false" ht="12.75" hidden="false" customHeight="false" outlineLevel="0" collapsed="false">
      <c r="A1115" s="19"/>
      <c r="G1115" s="7"/>
      <c r="H1115" s="1"/>
      <c r="J1115" s="1"/>
    </row>
    <row r="1116" customFormat="false" ht="12.75" hidden="false" customHeight="false" outlineLevel="0" collapsed="false">
      <c r="A1116" s="19"/>
      <c r="G1116" s="7"/>
      <c r="H1116" s="1"/>
      <c r="J1116" s="1"/>
    </row>
    <row r="1117" customFormat="false" ht="12.75" hidden="false" customHeight="false" outlineLevel="0" collapsed="false">
      <c r="A1117" s="19"/>
      <c r="G1117" s="7"/>
      <c r="H1117" s="1"/>
      <c r="J1117" s="1"/>
    </row>
    <row r="1118" customFormat="false" ht="12.75" hidden="false" customHeight="false" outlineLevel="0" collapsed="false">
      <c r="A1118" s="19"/>
      <c r="G1118" s="7"/>
      <c r="H1118" s="1"/>
      <c r="J1118" s="1"/>
    </row>
    <row r="1119" customFormat="false" ht="12.75" hidden="false" customHeight="false" outlineLevel="0" collapsed="false">
      <c r="A1119" s="19"/>
      <c r="G1119" s="7"/>
      <c r="H1119" s="1"/>
      <c r="J1119" s="1"/>
    </row>
    <row r="1120" customFormat="false" ht="12.75" hidden="false" customHeight="false" outlineLevel="0" collapsed="false">
      <c r="A1120" s="19"/>
      <c r="G1120" s="7"/>
      <c r="H1120" s="1"/>
      <c r="J1120" s="1"/>
    </row>
    <row r="1121" customFormat="false" ht="12.75" hidden="false" customHeight="false" outlineLevel="0" collapsed="false">
      <c r="A1121" s="19"/>
      <c r="G1121" s="7"/>
      <c r="H1121" s="1"/>
      <c r="J1121" s="1"/>
    </row>
    <row r="1122" customFormat="false" ht="12.75" hidden="false" customHeight="false" outlineLevel="0" collapsed="false">
      <c r="A1122" s="19"/>
      <c r="G1122" s="7"/>
      <c r="H1122" s="1"/>
      <c r="J1122" s="1"/>
    </row>
    <row r="1123" customFormat="false" ht="12.75" hidden="false" customHeight="false" outlineLevel="0" collapsed="false">
      <c r="A1123" s="19"/>
      <c r="G1123" s="7"/>
      <c r="H1123" s="1"/>
      <c r="J1123" s="1"/>
    </row>
    <row r="1124" customFormat="false" ht="12.75" hidden="false" customHeight="false" outlineLevel="0" collapsed="false">
      <c r="A1124" s="19"/>
      <c r="G1124" s="7"/>
      <c r="H1124" s="1"/>
      <c r="J1124" s="1"/>
    </row>
    <row r="1125" customFormat="false" ht="12.75" hidden="false" customHeight="false" outlineLevel="0" collapsed="false">
      <c r="A1125" s="19"/>
      <c r="G1125" s="7"/>
      <c r="H1125" s="1"/>
      <c r="J1125" s="1"/>
    </row>
    <row r="1126" customFormat="false" ht="12.75" hidden="false" customHeight="false" outlineLevel="0" collapsed="false">
      <c r="A1126" s="19"/>
      <c r="G1126" s="7"/>
      <c r="H1126" s="1"/>
      <c r="J1126" s="1"/>
    </row>
    <row r="1127" customFormat="false" ht="12.75" hidden="false" customHeight="false" outlineLevel="0" collapsed="false">
      <c r="A1127" s="19"/>
      <c r="G1127" s="7"/>
      <c r="H1127" s="1"/>
      <c r="J1127" s="1"/>
    </row>
  </sheetData>
  <mergeCells count="1">
    <mergeCell ref="K1:P1"/>
  </mergeCells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V1189"/>
  <sheetViews>
    <sheetView showFormulas="false" showGridLines="true" showRowColHeaders="true" showZeros="true" rightToLeft="false" tabSelected="false" showOutlineSymbols="true" defaultGridColor="true" view="normal" topLeftCell="L168" colorId="64" zoomScale="100" zoomScaleNormal="100" zoomScalePageLayoutView="100" workbookViewId="0">
      <selection pane="topLeft" activeCell="K182" activeCellId="0" sqref="K182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0" width="20.85"/>
    <col collapsed="false" customWidth="true" hidden="false" outlineLevel="0" max="2" min="2" style="0" width="2.28"/>
    <col collapsed="false" customWidth="true" hidden="false" outlineLevel="0" max="3" min="3" style="0" width="12.28"/>
    <col collapsed="false" customWidth="true" hidden="false" outlineLevel="0" max="4" min="4" style="1" width="18.7"/>
    <col collapsed="false" customWidth="true" hidden="false" outlineLevel="0" max="5" min="5" style="0" width="11.7"/>
    <col collapsed="false" customWidth="true" hidden="false" outlineLevel="0" max="6" min="6" style="0" width="8.14"/>
    <col collapsed="false" customWidth="true" hidden="false" outlineLevel="0" max="7" min="7" style="2" width="8.28"/>
    <col collapsed="false" customWidth="true" hidden="false" outlineLevel="0" max="8" min="8" style="0" width="12.42"/>
    <col collapsed="false" customWidth="true" hidden="false" outlineLevel="0" max="9" min="9" style="0" width="11.56"/>
    <col collapsed="false" customWidth="true" hidden="false" outlineLevel="0" max="10" min="10" style="0" width="12.14"/>
    <col collapsed="false" customWidth="true" hidden="false" outlineLevel="0" max="12" min="12" style="0" width="10.71"/>
    <col collapsed="false" customWidth="true" hidden="false" outlineLevel="0" max="13" min="13" style="0" width="11.42"/>
    <col collapsed="false" customWidth="true" hidden="false" outlineLevel="0" max="16" min="16" style="0" width="11.85"/>
    <col collapsed="false" customWidth="true" hidden="false" outlineLevel="0" max="18" min="18" style="0" width="13.41"/>
    <col collapsed="false" customWidth="true" hidden="false" outlineLevel="0" max="20" min="20" style="0" width="16.13"/>
    <col collapsed="false" customWidth="true" hidden="false" outlineLevel="0" max="21" min="21" style="0" width="12.85"/>
    <col collapsed="false" customWidth="true" hidden="false" outlineLevel="0" max="24" min="24" style="0" width="14.41"/>
  </cols>
  <sheetData>
    <row r="1" customFormat="false" ht="13.5" hidden="false" customHeight="false" outlineLevel="0" collapsed="false">
      <c r="A1" s="3" t="s">
        <v>0</v>
      </c>
      <c r="B1" s="3"/>
      <c r="M1" s="30" t="s">
        <v>319</v>
      </c>
      <c r="N1" s="30"/>
      <c r="O1" s="30"/>
      <c r="P1" s="30"/>
      <c r="Q1" s="30"/>
      <c r="R1" s="30"/>
    </row>
    <row r="2" customFormat="false" ht="13.5" hidden="false" customHeight="false" outlineLevel="0" collapsed="false">
      <c r="A2" s="31" t="s">
        <v>1</v>
      </c>
      <c r="B2" s="31"/>
      <c r="C2" s="31" t="s">
        <v>2</v>
      </c>
      <c r="D2" s="31" t="s">
        <v>3</v>
      </c>
      <c r="E2" s="31" t="s">
        <v>4</v>
      </c>
      <c r="F2" s="31" t="s">
        <v>5</v>
      </c>
      <c r="G2" s="31" t="s">
        <v>6</v>
      </c>
      <c r="H2" s="31" t="s">
        <v>7</v>
      </c>
      <c r="I2" s="31" t="s">
        <v>320</v>
      </c>
      <c r="J2" s="31" t="s">
        <v>8</v>
      </c>
      <c r="K2" s="50" t="s">
        <v>569</v>
      </c>
      <c r="L2" s="31" t="s">
        <v>10</v>
      </c>
      <c r="M2" s="4" t="s">
        <v>11</v>
      </c>
      <c r="N2" s="5" t="s">
        <v>12</v>
      </c>
      <c r="O2" s="6" t="s">
        <v>13</v>
      </c>
      <c r="P2" s="4" t="s">
        <v>14</v>
      </c>
      <c r="Q2" s="4" t="s">
        <v>15</v>
      </c>
      <c r="R2" s="4" t="s">
        <v>16</v>
      </c>
    </row>
    <row r="3" customFormat="false" ht="12.75" hidden="false" customHeight="false" outlineLevel="0" collapsed="false">
      <c r="A3" s="0" t="s">
        <v>266</v>
      </c>
      <c r="B3" s="0" t="s">
        <v>570</v>
      </c>
      <c r="C3" s="0" t="s">
        <v>408</v>
      </c>
      <c r="D3" s="1" t="s">
        <v>409</v>
      </c>
      <c r="E3" s="0" t="s">
        <v>20</v>
      </c>
      <c r="F3" s="0" t="s">
        <v>35</v>
      </c>
      <c r="G3" s="2" t="n">
        <v>37073</v>
      </c>
      <c r="H3" s="7" t="n">
        <v>620000</v>
      </c>
      <c r="I3" s="35" t="n">
        <v>0.05</v>
      </c>
      <c r="J3" s="38" t="n">
        <v>3.21</v>
      </c>
      <c r="K3" s="0" t="n">
        <v>0.088</v>
      </c>
      <c r="L3" s="1" t="n">
        <v>3.182</v>
      </c>
      <c r="M3" s="0" t="n">
        <f aca="false">ABS(H3)</f>
        <v>620000</v>
      </c>
      <c r="N3" s="0" t="str">
        <f aca="false">IF(H3&gt;0,"BUY","SELL")</f>
        <v>BUY</v>
      </c>
      <c r="O3" s="0" t="str">
        <f aca="false">IF(F3="C","CALL","PUT")</f>
        <v>PUT</v>
      </c>
      <c r="P3" s="0" t="str">
        <f aca="false">CONCATENATE(N3," - ",O3)</f>
        <v>BUY - PUT</v>
      </c>
      <c r="Q3" s="0" t="n">
        <f aca="false">I3+L3</f>
        <v>3.232</v>
      </c>
      <c r="R3" s="9" t="n">
        <f aca="false">IF(P3="SELL - PUT",IF(J3-Q3&gt;0,0,(J3-Q3)*M3),IF(P3="BUY - CALL",IF(Q3-J3&gt;0,0,(J3-Q3)*M3),IF(P3="SELL - CALL",IF(Q3-J3&gt;0,0,(Q3-J3)*M3),IF(P3="BUY - PUT",IF(J3-Q3&gt;0,0,(Q3-J3)*M3)))))</f>
        <v>13639.9999999999</v>
      </c>
      <c r="S3" s="10"/>
      <c r="T3" s="10"/>
    </row>
    <row r="4" customFormat="false" ht="12.75" hidden="false" customHeight="false" outlineLevel="0" collapsed="false">
      <c r="A4" s="0" t="s">
        <v>266</v>
      </c>
      <c r="B4" s="0" t="s">
        <v>570</v>
      </c>
      <c r="C4" s="0" t="s">
        <v>410</v>
      </c>
      <c r="D4" s="1" t="s">
        <v>409</v>
      </c>
      <c r="E4" s="0" t="s">
        <v>20</v>
      </c>
      <c r="F4" s="0" t="s">
        <v>35</v>
      </c>
      <c r="G4" s="2" t="n">
        <v>37073</v>
      </c>
      <c r="H4" s="7" t="n">
        <v>310000</v>
      </c>
      <c r="I4" s="11" t="n">
        <v>0.14</v>
      </c>
      <c r="J4" s="38" t="n">
        <v>3.21</v>
      </c>
      <c r="K4" s="0" t="n">
        <v>0.088</v>
      </c>
      <c r="L4" s="1" t="n">
        <v>3.182</v>
      </c>
      <c r="M4" s="0" t="n">
        <f aca="false">ABS(H4)</f>
        <v>310000</v>
      </c>
      <c r="N4" s="0" t="str">
        <f aca="false">IF(H4&gt;0,"BUY","SELL")</f>
        <v>BUY</v>
      </c>
      <c r="O4" s="0" t="str">
        <f aca="false">IF(F4="C","CALL","PUT")</f>
        <v>PUT</v>
      </c>
      <c r="P4" s="0" t="str">
        <f aca="false">CONCATENATE(N4," - ",O4)</f>
        <v>BUY - PUT</v>
      </c>
      <c r="Q4" s="0" t="n">
        <f aca="false">I4+L4</f>
        <v>3.322</v>
      </c>
      <c r="R4" s="9" t="n">
        <f aca="false">IF(P4="SELL - PUT",IF(J4-Q4&gt;0,0,(J4-Q4)*M4),IF(P4="BUY - CALL",IF(Q4-J4&gt;0,0,(J4-Q4)*M4),IF(P4="SELL - CALL",IF(Q4-J4&gt;0,0,(Q4-J4)*M4),IF(P4="BUY - PUT",IF(J4-Q4&gt;0,0,(Q4-J4)*M4)))))</f>
        <v>34720</v>
      </c>
      <c r="S4" s="12"/>
      <c r="T4" s="13"/>
    </row>
    <row r="5" customFormat="false" ht="12.75" hidden="false" customHeight="false" outlineLevel="0" collapsed="false">
      <c r="A5" s="0" t="s">
        <v>411</v>
      </c>
      <c r="B5" s="0" t="s">
        <v>570</v>
      </c>
      <c r="C5" s="0" t="s">
        <v>412</v>
      </c>
      <c r="D5" s="1" t="s">
        <v>409</v>
      </c>
      <c r="E5" s="0" t="s">
        <v>20</v>
      </c>
      <c r="F5" s="0" t="s">
        <v>21</v>
      </c>
      <c r="G5" s="2" t="n">
        <v>37073</v>
      </c>
      <c r="H5" s="7" t="n">
        <v>310000</v>
      </c>
      <c r="I5" s="11" t="n">
        <v>0.15</v>
      </c>
      <c r="J5" s="38" t="n">
        <v>3.21</v>
      </c>
      <c r="K5" s="0" t="n">
        <v>0.088</v>
      </c>
      <c r="L5" s="1" t="n">
        <v>3.182</v>
      </c>
      <c r="M5" s="0" t="n">
        <f aca="false">ABS(H5)</f>
        <v>310000</v>
      </c>
      <c r="N5" s="0" t="str">
        <f aca="false">IF(H5&gt;0,"BUY","SELL")</f>
        <v>BUY</v>
      </c>
      <c r="O5" s="0" t="str">
        <f aca="false">IF(F5="C","CALL","PUT")</f>
        <v>CALL</v>
      </c>
      <c r="P5" s="0" t="str">
        <f aca="false">CONCATENATE(N5," - ",O5)</f>
        <v>BUY - CALL</v>
      </c>
      <c r="Q5" s="0" t="n">
        <f aca="false">I5+L5</f>
        <v>3.332</v>
      </c>
      <c r="R5" s="9" t="n">
        <f aca="false">IF(P5="SELL - PUT",IF(J5-Q5&gt;0,0,(J5-Q5)*M5),IF(P5="BUY - CALL",IF(Q5-J5&gt;0,0,(J5-Q5)*M5),IF(P5="SELL - CALL",IF(Q5-J5&gt;0,0,(Q5-J5)*M5),IF(P5="BUY - PUT",IF(J5-Q5&gt;0,0,(Q5-J5)*M5)))))</f>
        <v>0</v>
      </c>
      <c r="S5" s="10"/>
      <c r="T5" s="12"/>
      <c r="U5" s="12"/>
      <c r="V5" s="12"/>
      <c r="W5" s="12"/>
      <c r="X5" s="12"/>
      <c r="AG5" s="14"/>
      <c r="AW5" s="14"/>
      <c r="BM5" s="14"/>
      <c r="CC5" s="14"/>
      <c r="CS5" s="14"/>
      <c r="DI5" s="14"/>
      <c r="DY5" s="14"/>
      <c r="EO5" s="14"/>
      <c r="FE5" s="14"/>
      <c r="FU5" s="14"/>
      <c r="GK5" s="14"/>
      <c r="HA5" s="14"/>
      <c r="HQ5" s="14"/>
      <c r="IG5" s="14"/>
    </row>
    <row r="6" customFormat="false" ht="12.75" hidden="false" customHeight="false" outlineLevel="0" collapsed="false">
      <c r="A6" s="23" t="s">
        <v>41</v>
      </c>
      <c r="B6" s="23" t="s">
        <v>570</v>
      </c>
      <c r="C6" s="0" t="s">
        <v>413</v>
      </c>
      <c r="D6" s="1" t="s">
        <v>409</v>
      </c>
      <c r="E6" s="0" t="s">
        <v>20</v>
      </c>
      <c r="F6" s="0" t="s">
        <v>35</v>
      </c>
      <c r="G6" s="2" t="n">
        <v>37073</v>
      </c>
      <c r="H6" s="7" t="n">
        <v>600000</v>
      </c>
      <c r="I6" s="11" t="n">
        <v>0.05</v>
      </c>
      <c r="J6" s="38" t="n">
        <v>3.21</v>
      </c>
      <c r="K6" s="0" t="n">
        <v>0.088</v>
      </c>
      <c r="L6" s="1" t="n">
        <v>3.182</v>
      </c>
      <c r="M6" s="0" t="n">
        <f aca="false">ABS(H6)</f>
        <v>600000</v>
      </c>
      <c r="N6" s="0" t="str">
        <f aca="false">IF(H6&gt;0,"BUY","SELL")</f>
        <v>BUY</v>
      </c>
      <c r="O6" s="0" t="str">
        <f aca="false">IF(F6="C","CALL","PUT")</f>
        <v>PUT</v>
      </c>
      <c r="P6" s="0" t="str">
        <f aca="false">CONCATENATE(N6," - ",O6)</f>
        <v>BUY - PUT</v>
      </c>
      <c r="Q6" s="0" t="n">
        <f aca="false">I6+L6</f>
        <v>3.232</v>
      </c>
      <c r="R6" s="9" t="n">
        <f aca="false">IF(P6="SELL - PUT",IF(J6-Q6&gt;0,0,(J6-Q6)*M6),IF(P6="BUY - CALL",IF(Q6-J6&gt;0,0,(J6-Q6)*M6),IF(P6="SELL - CALL",IF(Q6-J6&gt;0,0,(Q6-J6)*M6),IF(P6="BUY - PUT",IF(J6-Q6&gt;0,0,(Q6-J6)*M6)))))</f>
        <v>13199.9999999999</v>
      </c>
      <c r="S6" s="10"/>
      <c r="T6" s="15"/>
      <c r="U6" s="15"/>
      <c r="V6" s="15"/>
      <c r="W6" s="15"/>
      <c r="X6" s="15"/>
      <c r="Y6" s="15"/>
      <c r="Z6" s="15"/>
      <c r="AA6" s="15"/>
      <c r="AB6" s="15"/>
      <c r="AC6" s="15"/>
      <c r="AD6" s="15"/>
      <c r="AE6" s="15"/>
      <c r="AF6" s="15"/>
      <c r="AG6" s="15"/>
      <c r="AH6" s="16"/>
      <c r="AI6" s="16"/>
      <c r="AJ6" s="15"/>
      <c r="AK6" s="15"/>
      <c r="AL6" s="15"/>
      <c r="AM6" s="15"/>
      <c r="AN6" s="15"/>
      <c r="AO6" s="15"/>
      <c r="AP6" s="15"/>
      <c r="AQ6" s="15"/>
      <c r="AR6" s="15"/>
      <c r="AS6" s="15"/>
      <c r="AT6" s="15"/>
      <c r="AU6" s="15"/>
      <c r="AV6" s="15"/>
      <c r="AW6" s="15"/>
      <c r="AX6" s="16"/>
      <c r="AY6" s="16"/>
      <c r="AZ6" s="15"/>
      <c r="BA6" s="15"/>
      <c r="BB6" s="15"/>
      <c r="BC6" s="15"/>
      <c r="BD6" s="15"/>
      <c r="BE6" s="15"/>
      <c r="BF6" s="15"/>
      <c r="BG6" s="15"/>
      <c r="BH6" s="15"/>
      <c r="BI6" s="15"/>
      <c r="BJ6" s="15"/>
      <c r="BK6" s="15"/>
      <c r="BL6" s="15"/>
      <c r="BM6" s="15"/>
      <c r="BN6" s="16"/>
      <c r="BO6" s="16"/>
      <c r="BP6" s="15"/>
      <c r="BQ6" s="15"/>
      <c r="BR6" s="15"/>
      <c r="BS6" s="15"/>
      <c r="BT6" s="15"/>
      <c r="BU6" s="15"/>
      <c r="BV6" s="15"/>
      <c r="BW6" s="15"/>
      <c r="BX6" s="15"/>
      <c r="BY6" s="15"/>
      <c r="BZ6" s="15"/>
      <c r="CA6" s="15"/>
      <c r="CB6" s="15"/>
      <c r="CC6" s="15"/>
      <c r="CD6" s="16"/>
      <c r="CE6" s="16"/>
      <c r="CF6" s="15"/>
      <c r="CG6" s="15"/>
      <c r="CH6" s="15"/>
      <c r="CI6" s="15"/>
      <c r="CJ6" s="15"/>
      <c r="CK6" s="15"/>
      <c r="CL6" s="15"/>
      <c r="CM6" s="15"/>
      <c r="CN6" s="15"/>
      <c r="CO6" s="15"/>
      <c r="CP6" s="15"/>
      <c r="CQ6" s="15"/>
      <c r="CR6" s="15"/>
      <c r="CS6" s="15"/>
      <c r="CT6" s="16"/>
      <c r="CU6" s="16"/>
      <c r="CV6" s="15"/>
      <c r="CW6" s="15"/>
      <c r="CX6" s="15"/>
      <c r="CY6" s="15"/>
      <c r="CZ6" s="15"/>
      <c r="DA6" s="15"/>
      <c r="DB6" s="15"/>
      <c r="DC6" s="15"/>
      <c r="DD6" s="15"/>
      <c r="DE6" s="15"/>
      <c r="DF6" s="15"/>
      <c r="DG6" s="15"/>
      <c r="DH6" s="15"/>
      <c r="DI6" s="15"/>
      <c r="DJ6" s="16"/>
      <c r="DK6" s="16"/>
      <c r="DL6" s="15"/>
      <c r="DM6" s="15"/>
      <c r="DN6" s="15"/>
      <c r="DO6" s="15"/>
      <c r="DP6" s="15"/>
      <c r="DQ6" s="15"/>
      <c r="DR6" s="15"/>
      <c r="DS6" s="15"/>
      <c r="DT6" s="15"/>
      <c r="DU6" s="15"/>
      <c r="DV6" s="15"/>
      <c r="DW6" s="15"/>
      <c r="DX6" s="15"/>
      <c r="DY6" s="15"/>
      <c r="DZ6" s="16"/>
      <c r="EA6" s="16"/>
      <c r="EB6" s="15"/>
      <c r="EC6" s="15"/>
      <c r="ED6" s="15"/>
      <c r="EE6" s="15"/>
      <c r="EF6" s="15"/>
      <c r="EG6" s="15"/>
      <c r="EH6" s="15"/>
      <c r="EI6" s="15"/>
      <c r="EJ6" s="15"/>
      <c r="EK6" s="15"/>
      <c r="EL6" s="15"/>
      <c r="EM6" s="15"/>
      <c r="EN6" s="15"/>
      <c r="EO6" s="15"/>
      <c r="EP6" s="16"/>
      <c r="EQ6" s="16"/>
      <c r="ER6" s="15"/>
      <c r="ES6" s="15"/>
      <c r="ET6" s="15"/>
      <c r="EU6" s="15"/>
      <c r="EV6" s="15"/>
      <c r="EW6" s="15"/>
      <c r="EX6" s="15"/>
      <c r="EY6" s="15"/>
      <c r="EZ6" s="15"/>
      <c r="FA6" s="15"/>
      <c r="FB6" s="15"/>
      <c r="FC6" s="15"/>
      <c r="FD6" s="15"/>
      <c r="FE6" s="15"/>
      <c r="FF6" s="16"/>
      <c r="FG6" s="16"/>
      <c r="FH6" s="15"/>
      <c r="FI6" s="15"/>
      <c r="FJ6" s="15"/>
      <c r="FK6" s="15"/>
      <c r="FL6" s="15"/>
      <c r="FM6" s="15"/>
      <c r="FN6" s="15"/>
      <c r="FO6" s="15"/>
      <c r="FP6" s="15"/>
      <c r="FQ6" s="15"/>
      <c r="FR6" s="15"/>
      <c r="FS6" s="15"/>
      <c r="FT6" s="15"/>
      <c r="FU6" s="15"/>
      <c r="FV6" s="16"/>
      <c r="FW6" s="16"/>
      <c r="FX6" s="15"/>
      <c r="FY6" s="15"/>
      <c r="FZ6" s="15"/>
      <c r="GA6" s="15"/>
      <c r="GB6" s="15"/>
      <c r="GC6" s="15"/>
      <c r="GD6" s="15"/>
      <c r="GE6" s="15"/>
      <c r="GF6" s="15"/>
      <c r="GG6" s="15"/>
      <c r="GH6" s="15"/>
      <c r="GI6" s="15"/>
      <c r="GJ6" s="15"/>
      <c r="GK6" s="15"/>
      <c r="GL6" s="16"/>
      <c r="GM6" s="16"/>
      <c r="GN6" s="15"/>
      <c r="GO6" s="15"/>
      <c r="GP6" s="15"/>
      <c r="GQ6" s="15"/>
      <c r="GR6" s="15"/>
      <c r="GS6" s="15"/>
      <c r="GT6" s="15"/>
      <c r="GU6" s="15"/>
      <c r="GV6" s="15"/>
      <c r="GW6" s="15"/>
      <c r="GX6" s="15"/>
      <c r="GY6" s="15"/>
      <c r="GZ6" s="15"/>
      <c r="HA6" s="15"/>
      <c r="HB6" s="16"/>
      <c r="HC6" s="16"/>
      <c r="HD6" s="15"/>
      <c r="HE6" s="15"/>
      <c r="HF6" s="15"/>
      <c r="HG6" s="15"/>
      <c r="HH6" s="15"/>
      <c r="HI6" s="15"/>
      <c r="HJ6" s="15"/>
      <c r="HK6" s="15"/>
      <c r="HL6" s="15"/>
      <c r="HM6" s="15"/>
      <c r="HN6" s="15"/>
      <c r="HO6" s="15"/>
      <c r="HP6" s="15"/>
      <c r="HQ6" s="15"/>
      <c r="HR6" s="16"/>
      <c r="HS6" s="16"/>
      <c r="HT6" s="15"/>
      <c r="HU6" s="15"/>
      <c r="HV6" s="15"/>
      <c r="HW6" s="15"/>
      <c r="HX6" s="15"/>
      <c r="HY6" s="15"/>
      <c r="HZ6" s="15"/>
      <c r="IA6" s="15"/>
      <c r="IB6" s="15"/>
      <c r="IC6" s="15"/>
      <c r="ID6" s="15"/>
      <c r="IE6" s="15"/>
      <c r="IF6" s="15"/>
      <c r="IG6" s="15"/>
      <c r="IH6" s="16"/>
      <c r="II6" s="16"/>
      <c r="IJ6" s="15"/>
      <c r="IK6" s="15"/>
      <c r="IL6" s="15"/>
      <c r="IM6" s="15"/>
      <c r="IN6" s="15"/>
      <c r="IO6" s="15"/>
      <c r="IP6" s="15"/>
      <c r="IQ6" s="15"/>
      <c r="IR6" s="15"/>
      <c r="IS6" s="15"/>
      <c r="IT6" s="15"/>
      <c r="IU6" s="15"/>
      <c r="IV6" s="15"/>
    </row>
    <row r="7" customFormat="false" ht="12.75" hidden="false" customHeight="false" outlineLevel="0" collapsed="false">
      <c r="A7" s="19" t="s">
        <v>571</v>
      </c>
      <c r="B7" s="19" t="s">
        <v>570</v>
      </c>
      <c r="C7" s="0" t="s">
        <v>415</v>
      </c>
      <c r="D7" s="1" t="s">
        <v>409</v>
      </c>
      <c r="E7" s="0" t="s">
        <v>20</v>
      </c>
      <c r="F7" s="0" t="s">
        <v>35</v>
      </c>
      <c r="G7" s="2" t="n">
        <v>37073</v>
      </c>
      <c r="H7" s="7" t="n">
        <v>620000</v>
      </c>
      <c r="I7" s="11" t="n">
        <v>0.18</v>
      </c>
      <c r="J7" s="38" t="n">
        <v>3.21</v>
      </c>
      <c r="K7" s="0" t="n">
        <v>0.088</v>
      </c>
      <c r="L7" s="1" t="n">
        <v>3.182</v>
      </c>
      <c r="M7" s="0" t="n">
        <f aca="false">ABS(H7)</f>
        <v>620000</v>
      </c>
      <c r="N7" s="0" t="str">
        <f aca="false">IF(H7&gt;0,"BUY","SELL")</f>
        <v>BUY</v>
      </c>
      <c r="O7" s="0" t="str">
        <f aca="false">IF(F7="C","CALL","PUT")</f>
        <v>PUT</v>
      </c>
      <c r="P7" s="0" t="str">
        <f aca="false">CONCATENATE(N7," - ",O7)</f>
        <v>BUY - PUT</v>
      </c>
      <c r="Q7" s="0" t="n">
        <f aca="false">I7+L7</f>
        <v>3.362</v>
      </c>
      <c r="R7" s="9" t="n">
        <f aca="false">IF(P7="SELL - PUT",IF(J7-Q7&gt;0,0,(J7-Q7)*M7),IF(P7="BUY - CALL",IF(Q7-J7&gt;0,0,(J7-Q7)*M7),IF(P7="SELL - CALL",IF(Q7-J7&gt;0,0,(Q7-J7)*M7),IF(P7="BUY - PUT",IF(J7-Q7&gt;0,0,(Q7-J7)*M7)))))</f>
        <v>94240.0000000001</v>
      </c>
      <c r="S7" s="10"/>
      <c r="T7" s="12"/>
      <c r="U7" s="12"/>
      <c r="V7" s="12"/>
      <c r="W7" s="12"/>
      <c r="X7" s="17"/>
      <c r="AN7" s="17"/>
      <c r="BD7" s="17"/>
      <c r="BT7" s="17"/>
      <c r="CJ7" s="17"/>
      <c r="CZ7" s="17"/>
      <c r="DP7" s="17"/>
      <c r="EF7" s="17"/>
      <c r="EV7" s="17"/>
      <c r="FL7" s="17"/>
      <c r="GB7" s="17"/>
      <c r="GR7" s="17"/>
      <c r="HH7" s="17"/>
      <c r="HX7" s="17"/>
      <c r="IN7" s="17"/>
    </row>
    <row r="8" customFormat="false" ht="12.75" hidden="false" customHeight="false" outlineLevel="0" collapsed="false">
      <c r="A8" s="23" t="s">
        <v>316</v>
      </c>
      <c r="B8" s="23" t="s">
        <v>570</v>
      </c>
      <c r="C8" s="0" t="s">
        <v>572</v>
      </c>
      <c r="D8" s="1" t="s">
        <v>409</v>
      </c>
      <c r="E8" s="0" t="s">
        <v>20</v>
      </c>
      <c r="F8" s="0" t="s">
        <v>21</v>
      </c>
      <c r="G8" s="2" t="n">
        <v>37073</v>
      </c>
      <c r="H8" s="7" t="n">
        <v>1000000</v>
      </c>
      <c r="I8" s="11" t="n">
        <v>0.5</v>
      </c>
      <c r="J8" s="38" t="n">
        <v>3.21</v>
      </c>
      <c r="K8" s="0" t="n">
        <v>0.088</v>
      </c>
      <c r="L8" s="1" t="n">
        <v>3.182</v>
      </c>
      <c r="M8" s="0" t="n">
        <f aca="false">ABS(H8)</f>
        <v>1000000</v>
      </c>
      <c r="N8" s="0" t="str">
        <f aca="false">IF(H8&gt;0,"BUY","SELL")</f>
        <v>BUY</v>
      </c>
      <c r="O8" s="0" t="str">
        <f aca="false">IF(F8="C","CALL","PUT")</f>
        <v>CALL</v>
      </c>
      <c r="P8" s="0" t="str">
        <f aca="false">CONCATENATE(N8," - ",O8)</f>
        <v>BUY - CALL</v>
      </c>
      <c r="Q8" s="0" t="n">
        <f aca="false">I8+L8</f>
        <v>3.682</v>
      </c>
      <c r="R8" s="9" t="n">
        <f aca="false">IF(P8="SELL - PUT",IF(J8-Q8&gt;0,0,(J8-Q8)*M8),IF(P8="BUY - CALL",IF(Q8-J8&gt;0,0,(J8-Q8)*M8),IF(P8="SELL - CALL",IF(Q8-J8&gt;0,0,(Q8-J8)*M8),IF(P8="BUY - PUT",IF(J8-Q8&gt;0,0,(Q8-J8)*M8)))))</f>
        <v>0</v>
      </c>
      <c r="S8" s="10"/>
      <c r="T8" s="12"/>
      <c r="U8" s="12"/>
      <c r="V8" s="12"/>
      <c r="W8" s="12"/>
      <c r="X8" s="12"/>
    </row>
    <row r="9" customFormat="false" ht="12.75" hidden="false" customHeight="false" outlineLevel="0" collapsed="false">
      <c r="A9" s="23" t="s">
        <v>316</v>
      </c>
      <c r="B9" s="23" t="s">
        <v>570</v>
      </c>
      <c r="C9" s="24" t="s">
        <v>573</v>
      </c>
      <c r="D9" s="25" t="s">
        <v>409</v>
      </c>
      <c r="E9" s="24" t="s">
        <v>20</v>
      </c>
      <c r="F9" s="24" t="s">
        <v>21</v>
      </c>
      <c r="G9" s="26" t="n">
        <v>37073</v>
      </c>
      <c r="H9" s="7" t="n">
        <v>-310000</v>
      </c>
      <c r="I9" s="11" t="n">
        <v>0.5</v>
      </c>
      <c r="J9" s="38" t="n">
        <v>3.21</v>
      </c>
      <c r="K9" s="0" t="n">
        <v>0.088</v>
      </c>
      <c r="L9" s="1" t="n">
        <v>3.182</v>
      </c>
      <c r="M9" s="0" t="n">
        <f aca="false">ABS(H9)</f>
        <v>310000</v>
      </c>
      <c r="N9" s="0" t="str">
        <f aca="false">IF(H9&gt;0,"BUY","SELL")</f>
        <v>SELL</v>
      </c>
      <c r="O9" s="0" t="str">
        <f aca="false">IF(F9="C","CALL","PUT")</f>
        <v>CALL</v>
      </c>
      <c r="P9" s="0" t="str">
        <f aca="false">CONCATENATE(N9," - ",O9)</f>
        <v>SELL - CALL</v>
      </c>
      <c r="Q9" s="0" t="n">
        <f aca="false">I9+L9</f>
        <v>3.682</v>
      </c>
      <c r="R9" s="9" t="n">
        <f aca="false">IF(P9="SELL - PUT",IF(J9-Q9&gt;0,0,(J9-Q9)*M9),IF(P9="BUY - CALL",IF(Q9-J9&gt;0,0,(J9-Q9)*M9),IF(P9="SELL - CALL",IF(Q9-J9&gt;0,0,(Q9-J9)*M9),IF(P9="BUY - PUT",IF(J9-Q9&gt;0,0,(Q9-J9)*M9)))))</f>
        <v>0</v>
      </c>
      <c r="S9" s="10"/>
      <c r="T9" s="10"/>
    </row>
    <row r="10" customFormat="false" ht="12.75" hidden="false" customHeight="false" outlineLevel="0" collapsed="false">
      <c r="A10" s="23" t="s">
        <v>32</v>
      </c>
      <c r="B10" s="23" t="s">
        <v>570</v>
      </c>
      <c r="C10" s="12" t="s">
        <v>416</v>
      </c>
      <c r="D10" s="25" t="s">
        <v>34</v>
      </c>
      <c r="E10" s="12" t="s">
        <v>20</v>
      </c>
      <c r="F10" s="12" t="s">
        <v>35</v>
      </c>
      <c r="G10" s="26" t="n">
        <v>37073</v>
      </c>
      <c r="H10" s="7" t="n">
        <v>-155000</v>
      </c>
      <c r="I10" s="11" t="n">
        <v>-0.45</v>
      </c>
      <c r="J10" s="38" t="n">
        <v>2.34</v>
      </c>
      <c r="K10" s="0" t="n">
        <v>-0.82</v>
      </c>
      <c r="L10" s="1" t="n">
        <v>3.182</v>
      </c>
      <c r="M10" s="0" t="n">
        <f aca="false">ABS(H10)</f>
        <v>155000</v>
      </c>
      <c r="N10" s="0" t="str">
        <f aca="false">IF(H10&gt;0,"BUY","SELL")</f>
        <v>SELL</v>
      </c>
      <c r="O10" s="0" t="str">
        <f aca="false">IF(F10="C","CALL","PUT")</f>
        <v>PUT</v>
      </c>
      <c r="P10" s="0" t="str">
        <f aca="false">CONCATENATE(N10," - ",O10)</f>
        <v>SELL - PUT</v>
      </c>
      <c r="Q10" s="0" t="n">
        <f aca="false">I10+L10</f>
        <v>2.732</v>
      </c>
      <c r="R10" s="9" t="n">
        <f aca="false">IF(P10="SELL - PUT",IF(J10-Q10&gt;0,0,(J10-Q10)*M10),IF(P10="BUY - CALL",IF(Q10-J10&gt;0,0,(J10-Q10)*M10),IF(P10="SELL - CALL",IF(Q10-J10&gt;0,0,(Q10-J10)*M10),IF(P10="BUY - PUT",IF(J10-Q10&gt;0,0,(Q10-J10)*M10)))))</f>
        <v>-60760</v>
      </c>
      <c r="S10" s="10"/>
      <c r="T10" s="10"/>
    </row>
    <row r="11" customFormat="false" ht="12.75" hidden="false" customHeight="false" outlineLevel="0" collapsed="false">
      <c r="A11" s="23" t="s">
        <v>32</v>
      </c>
      <c r="B11" s="23" t="s">
        <v>570</v>
      </c>
      <c r="C11" s="12" t="s">
        <v>517</v>
      </c>
      <c r="D11" s="25" t="s">
        <v>34</v>
      </c>
      <c r="E11" s="12" t="s">
        <v>20</v>
      </c>
      <c r="F11" s="12" t="s">
        <v>35</v>
      </c>
      <c r="G11" s="26" t="n">
        <v>37073</v>
      </c>
      <c r="H11" s="7" t="n">
        <v>-310000</v>
      </c>
      <c r="I11" s="8" t="n">
        <v>-0.75</v>
      </c>
      <c r="J11" s="38" t="n">
        <v>2.34</v>
      </c>
      <c r="K11" s="0" t="n">
        <v>-0.82</v>
      </c>
      <c r="L11" s="1" t="n">
        <v>3.182</v>
      </c>
      <c r="M11" s="0" t="n">
        <f aca="false">ABS(H11)</f>
        <v>310000</v>
      </c>
      <c r="N11" s="0" t="str">
        <f aca="false">IF(H11&gt;0,"BUY","SELL")</f>
        <v>SELL</v>
      </c>
      <c r="O11" s="0" t="str">
        <f aca="false">IF(F11="C","CALL","PUT")</f>
        <v>PUT</v>
      </c>
      <c r="P11" s="0" t="str">
        <f aca="false">CONCATENATE(N11," - ",O11)</f>
        <v>SELL - PUT</v>
      </c>
      <c r="Q11" s="0" t="n">
        <f aca="false">I11+L11</f>
        <v>2.432</v>
      </c>
      <c r="R11" s="9" t="n">
        <f aca="false">IF(P11="SELL - PUT",IF(J11-Q11&gt;0,0,(J11-Q11)*M11),IF(P11="BUY - CALL",IF(Q11-J11&gt;0,0,(J11-Q11)*M11),IF(P11="SELL - CALL",IF(Q11-J11&gt;0,0,(Q11-J11)*M11),IF(P11="BUY - PUT",IF(J11-Q11&gt;0,0,(Q11-J11)*M11)))))</f>
        <v>-28520</v>
      </c>
      <c r="S11" s="13"/>
      <c r="T11" s="18"/>
    </row>
    <row r="12" customFormat="false" ht="12.75" hidden="false" customHeight="false" outlineLevel="0" collapsed="false">
      <c r="A12" s="19" t="s">
        <v>498</v>
      </c>
      <c r="B12" s="19" t="s">
        <v>570</v>
      </c>
      <c r="C12" s="0" t="s">
        <v>574</v>
      </c>
      <c r="D12" s="1" t="s">
        <v>34</v>
      </c>
      <c r="E12" s="0" t="s">
        <v>20</v>
      </c>
      <c r="F12" s="0" t="s">
        <v>35</v>
      </c>
      <c r="G12" s="2" t="n">
        <v>37073</v>
      </c>
      <c r="H12" s="7" t="n">
        <v>-620000</v>
      </c>
      <c r="I12" s="11" t="n">
        <v>-1</v>
      </c>
      <c r="J12" s="38" t="n">
        <v>2.34</v>
      </c>
      <c r="K12" s="0" t="n">
        <v>-0.82</v>
      </c>
      <c r="L12" s="1" t="n">
        <v>3.182</v>
      </c>
      <c r="M12" s="0" t="n">
        <f aca="false">ABS(H12)</f>
        <v>620000</v>
      </c>
      <c r="N12" s="0" t="str">
        <f aca="false">IF(H12&gt;0,"BUY","SELL")</f>
        <v>SELL</v>
      </c>
      <c r="O12" s="0" t="str">
        <f aca="false">IF(F12="C","CALL","PUT")</f>
        <v>PUT</v>
      </c>
      <c r="P12" s="0" t="str">
        <f aca="false">CONCATENATE(N12," - ",O12)</f>
        <v>SELL - PUT</v>
      </c>
      <c r="Q12" s="0" t="n">
        <f aca="false">I12+L12</f>
        <v>2.182</v>
      </c>
      <c r="R12" s="9" t="n">
        <f aca="false">IF(P12="SELL - PUT",IF(J12-Q12&gt;0,0,(J12-Q12)*M12),IF(P12="BUY - CALL",IF(Q12-J12&gt;0,0,(J12-Q12)*M12),IF(P12="SELL - CALL",IF(Q12-J12&gt;0,0,(Q12-J12)*M12),IF(P12="BUY - PUT",IF(J12-Q12&gt;0,0,(Q12-J12)*M12)))))</f>
        <v>0</v>
      </c>
      <c r="S12" s="10"/>
      <c r="T12" s="10"/>
    </row>
    <row r="13" customFormat="false" ht="12.75" hidden="false" customHeight="false" outlineLevel="0" collapsed="false">
      <c r="A13" s="23" t="s">
        <v>32</v>
      </c>
      <c r="B13" s="23" t="s">
        <v>570</v>
      </c>
      <c r="C13" s="0" t="s">
        <v>543</v>
      </c>
      <c r="D13" s="1" t="s">
        <v>34</v>
      </c>
      <c r="E13" s="0" t="s">
        <v>20</v>
      </c>
      <c r="F13" s="0" t="s">
        <v>35</v>
      </c>
      <c r="G13" s="2" t="n">
        <v>37073</v>
      </c>
      <c r="H13" s="7" t="n">
        <v>-155000</v>
      </c>
      <c r="I13" s="11" t="n">
        <v>-0.75</v>
      </c>
      <c r="J13" s="38" t="n">
        <v>2.34</v>
      </c>
      <c r="K13" s="0" t="n">
        <v>-0.82</v>
      </c>
      <c r="L13" s="1" t="n">
        <v>3.182</v>
      </c>
      <c r="M13" s="0" t="n">
        <f aca="false">ABS(H13)</f>
        <v>155000</v>
      </c>
      <c r="N13" s="0" t="str">
        <f aca="false">IF(H13&gt;0,"BUY","SELL")</f>
        <v>SELL</v>
      </c>
      <c r="O13" s="0" t="str">
        <f aca="false">IF(F13="C","CALL","PUT")</f>
        <v>PUT</v>
      </c>
      <c r="P13" s="0" t="str">
        <f aca="false">CONCATENATE(N13," - ",O13)</f>
        <v>SELL - PUT</v>
      </c>
      <c r="Q13" s="0" t="n">
        <f aca="false">I13+L13</f>
        <v>2.432</v>
      </c>
      <c r="R13" s="9" t="n">
        <f aca="false">IF(P13="SELL - PUT",IF(J13-Q13&gt;0,0,(J13-Q13)*M13),IF(P13="BUY - CALL",IF(Q13-J13&gt;0,0,(J13-Q13)*M13),IF(P13="SELL - CALL",IF(Q13-J13&gt;0,0,(Q13-J13)*M13),IF(P13="BUY - PUT",IF(J13-Q13&gt;0,0,(Q13-J13)*M13)))))</f>
        <v>-14260</v>
      </c>
      <c r="S13" s="10"/>
      <c r="T13" s="10"/>
    </row>
    <row r="14" customFormat="false" ht="12.75" hidden="false" customHeight="false" outlineLevel="0" collapsed="false">
      <c r="A14" s="0" t="s">
        <v>498</v>
      </c>
      <c r="B14" s="0" t="s">
        <v>570</v>
      </c>
      <c r="C14" s="0" t="s">
        <v>575</v>
      </c>
      <c r="D14" s="1" t="s">
        <v>34</v>
      </c>
      <c r="E14" s="0" t="s">
        <v>20</v>
      </c>
      <c r="F14" s="0" t="s">
        <v>21</v>
      </c>
      <c r="G14" s="2" t="n">
        <v>37073</v>
      </c>
      <c r="H14" s="7" t="n">
        <v>-1550000</v>
      </c>
      <c r="I14" s="11" t="n">
        <v>-0.6</v>
      </c>
      <c r="J14" s="38" t="n">
        <v>2.34</v>
      </c>
      <c r="K14" s="0" t="n">
        <v>-0.82</v>
      </c>
      <c r="L14" s="1" t="n">
        <v>3.182</v>
      </c>
      <c r="M14" s="0" t="n">
        <f aca="false">ABS(H14)</f>
        <v>1550000</v>
      </c>
      <c r="N14" s="0" t="str">
        <f aca="false">IF(H14&gt;0,"BUY","SELL")</f>
        <v>SELL</v>
      </c>
      <c r="O14" s="0" t="str">
        <f aca="false">IF(F14="C","CALL","PUT")</f>
        <v>CALL</v>
      </c>
      <c r="P14" s="0" t="str">
        <f aca="false">CONCATENATE(N14," - ",O14)</f>
        <v>SELL - CALL</v>
      </c>
      <c r="Q14" s="0" t="n">
        <f aca="false">I14+L14</f>
        <v>2.582</v>
      </c>
      <c r="R14" s="9" t="n">
        <f aca="false">IF(P14="SELL - PUT",IF(J14-Q14&gt;0,0,(J14-Q14)*M14),IF(P14="BUY - CALL",IF(Q14-J14&gt;0,0,(J14-Q14)*M14),IF(P14="SELL - CALL",IF(Q14-J14&gt;0,0,(Q14-J14)*M14),IF(P14="BUY - PUT",IF(J14-Q14&gt;0,0,(Q14-J14)*M14)))))</f>
        <v>0</v>
      </c>
      <c r="S14" s="10"/>
      <c r="T14" s="10"/>
    </row>
    <row r="15" customFormat="false" ht="12.75" hidden="false" customHeight="false" outlineLevel="0" collapsed="false">
      <c r="A15" s="0" t="s">
        <v>32</v>
      </c>
      <c r="B15" s="0" t="s">
        <v>570</v>
      </c>
      <c r="C15" s="0" t="s">
        <v>544</v>
      </c>
      <c r="D15" s="1" t="s">
        <v>34</v>
      </c>
      <c r="E15" s="0" t="s">
        <v>20</v>
      </c>
      <c r="F15" s="0" t="s">
        <v>35</v>
      </c>
      <c r="G15" s="2" t="n">
        <v>37073</v>
      </c>
      <c r="H15" s="7" t="n">
        <v>620000</v>
      </c>
      <c r="I15" s="11" t="n">
        <v>-0.9</v>
      </c>
      <c r="J15" s="38" t="n">
        <v>2.34</v>
      </c>
      <c r="K15" s="0" t="n">
        <v>-0.82</v>
      </c>
      <c r="L15" s="1" t="n">
        <v>3.182</v>
      </c>
      <c r="M15" s="0" t="n">
        <f aca="false">ABS(H15)</f>
        <v>620000</v>
      </c>
      <c r="N15" s="0" t="str">
        <f aca="false">IF(H15&gt;0,"BUY","SELL")</f>
        <v>BUY</v>
      </c>
      <c r="O15" s="0" t="str">
        <f aca="false">IF(F15="C","CALL","PUT")</f>
        <v>PUT</v>
      </c>
      <c r="P15" s="0" t="str">
        <f aca="false">CONCATENATE(N15," - ",O15)</f>
        <v>BUY - PUT</v>
      </c>
      <c r="Q15" s="0" t="n">
        <f aca="false">I15+L15</f>
        <v>2.282</v>
      </c>
      <c r="R15" s="9" t="n">
        <f aca="false">IF(P15="SELL - PUT",IF(J15-Q15&gt;0,0,(J15-Q15)*M15),IF(P15="BUY - CALL",IF(Q15-J15&gt;0,0,(J15-Q15)*M15),IF(P15="SELL - CALL",IF(Q15-J15&gt;0,0,(Q15-J15)*M15),IF(P15="BUY - PUT",IF(J15-Q15&gt;0,0,(Q15-J15)*M15)))))</f>
        <v>0</v>
      </c>
    </row>
    <row r="16" customFormat="false" ht="12.75" hidden="false" customHeight="false" outlineLevel="0" collapsed="false">
      <c r="A16" s="10" t="s">
        <v>411</v>
      </c>
      <c r="B16" s="10" t="s">
        <v>570</v>
      </c>
      <c r="C16" s="0" t="s">
        <v>545</v>
      </c>
      <c r="D16" s="1" t="s">
        <v>34</v>
      </c>
      <c r="E16" s="0" t="s">
        <v>20</v>
      </c>
      <c r="F16" s="0" t="s">
        <v>35</v>
      </c>
      <c r="G16" s="2" t="n">
        <v>37073</v>
      </c>
      <c r="H16" s="7" t="n">
        <v>-310000</v>
      </c>
      <c r="I16" s="11" t="n">
        <v>-1.25</v>
      </c>
      <c r="J16" s="38" t="n">
        <v>2.34</v>
      </c>
      <c r="K16" s="0" t="n">
        <v>-0.82</v>
      </c>
      <c r="L16" s="1" t="n">
        <v>3.182</v>
      </c>
      <c r="M16" s="0" t="n">
        <f aca="false">ABS(H16)</f>
        <v>310000</v>
      </c>
      <c r="N16" s="0" t="str">
        <f aca="false">IF(H16&gt;0,"BUY","SELL")</f>
        <v>SELL</v>
      </c>
      <c r="O16" s="0" t="str">
        <f aca="false">IF(F16="C","CALL","PUT")</f>
        <v>PUT</v>
      </c>
      <c r="P16" s="0" t="str">
        <f aca="false">CONCATENATE(N16," - ",O16)</f>
        <v>SELL - PUT</v>
      </c>
      <c r="Q16" s="0" t="n">
        <f aca="false">I16+L16</f>
        <v>1.932</v>
      </c>
      <c r="R16" s="9" t="n">
        <f aca="false">IF(P16="SELL - PUT",IF(J16-Q16&gt;0,0,(J16-Q16)*M16),IF(P16="BUY - CALL",IF(Q16-J16&gt;0,0,(J16-Q16)*M16),IF(P16="SELL - CALL",IF(Q16-J16&gt;0,0,(Q16-J16)*M16),IF(P16="BUY - PUT",IF(J16-Q16&gt;0,0,(Q16-J16)*M16)))))</f>
        <v>0</v>
      </c>
    </row>
    <row r="17" customFormat="false" ht="12.75" hidden="false" customHeight="false" outlineLevel="0" collapsed="false">
      <c r="A17" s="0" t="s">
        <v>170</v>
      </c>
      <c r="B17" s="0" t="s">
        <v>570</v>
      </c>
      <c r="C17" s="0" t="s">
        <v>576</v>
      </c>
      <c r="D17" s="1" t="s">
        <v>519</v>
      </c>
      <c r="E17" s="0" t="s">
        <v>20</v>
      </c>
      <c r="F17" s="0" t="s">
        <v>21</v>
      </c>
      <c r="G17" s="2" t="n">
        <v>37073</v>
      </c>
      <c r="H17" s="7" t="n">
        <v>-930000</v>
      </c>
      <c r="I17" s="11" t="n">
        <v>0</v>
      </c>
      <c r="J17" s="38" t="n">
        <v>3.16</v>
      </c>
      <c r="K17" s="0" t="n">
        <v>0.008</v>
      </c>
      <c r="L17" s="1" t="n">
        <v>3.182</v>
      </c>
      <c r="M17" s="0" t="n">
        <f aca="false">ABS(H17)</f>
        <v>930000</v>
      </c>
      <c r="N17" s="0" t="str">
        <f aca="false">IF(H17&gt;0,"BUY","SELL")</f>
        <v>SELL</v>
      </c>
      <c r="O17" s="0" t="str">
        <f aca="false">IF(F17="C","CALL","PUT")</f>
        <v>CALL</v>
      </c>
      <c r="P17" s="0" t="str">
        <f aca="false">CONCATENATE(N17," - ",O17)</f>
        <v>SELL - CALL</v>
      </c>
      <c r="Q17" s="0" t="n">
        <f aca="false">I17+L17</f>
        <v>3.182</v>
      </c>
      <c r="R17" s="9" t="n">
        <f aca="false">IF(P17="SELL - PUT",IF(J17-Q17&gt;0,0,(J17-Q17)*M17),IF(P17="BUY - CALL",IF(Q17-J17&gt;0,0,(J17-Q17)*M17),IF(P17="SELL - CALL",IF(Q17-J17&gt;0,0,(Q17-J17)*M17),IF(P17="BUY - PUT",IF(J17-Q17&gt;0,0,(Q17-J17)*M17)))))</f>
        <v>0</v>
      </c>
    </row>
    <row r="18" customFormat="false" ht="12.75" hidden="false" customHeight="false" outlineLevel="0" collapsed="false">
      <c r="A18" s="19" t="s">
        <v>170</v>
      </c>
      <c r="B18" s="19" t="s">
        <v>570</v>
      </c>
      <c r="C18" s="0" t="s">
        <v>577</v>
      </c>
      <c r="D18" s="1" t="s">
        <v>519</v>
      </c>
      <c r="E18" s="0" t="s">
        <v>20</v>
      </c>
      <c r="F18" s="0" t="s">
        <v>35</v>
      </c>
      <c r="G18" s="2" t="n">
        <v>37073</v>
      </c>
      <c r="H18" s="7" t="n">
        <v>-930000</v>
      </c>
      <c r="I18" s="11" t="n">
        <v>0</v>
      </c>
      <c r="J18" s="38" t="n">
        <v>3.16</v>
      </c>
      <c r="K18" s="0" t="n">
        <v>0.008</v>
      </c>
      <c r="L18" s="1" t="n">
        <v>3.182</v>
      </c>
      <c r="M18" s="0" t="n">
        <f aca="false">ABS(H18)</f>
        <v>930000</v>
      </c>
      <c r="N18" s="0" t="str">
        <f aca="false">IF(H18&gt;0,"BUY","SELL")</f>
        <v>SELL</v>
      </c>
      <c r="O18" s="0" t="str">
        <f aca="false">IF(F18="C","CALL","PUT")</f>
        <v>PUT</v>
      </c>
      <c r="P18" s="0" t="str">
        <f aca="false">CONCATENATE(N18," - ",O18)</f>
        <v>SELL - PUT</v>
      </c>
      <c r="Q18" s="0" t="n">
        <f aca="false">I18+L18</f>
        <v>3.182</v>
      </c>
      <c r="R18" s="9" t="n">
        <f aca="false">IF(P18="SELL - PUT",IF(J18-Q18&gt;0,0,(J18-Q18)*M18),IF(P18="BUY - CALL",IF(Q18-J18&gt;0,0,(J18-Q18)*M18),IF(P18="SELL - CALL",IF(Q18-J18&gt;0,0,(Q18-J18)*M18),IF(P18="BUY - PUT",IF(J18-Q18&gt;0,0,(Q18-J18)*M18)))))</f>
        <v>-20459.9999999998</v>
      </c>
    </row>
    <row r="19" customFormat="false" ht="12.75" hidden="false" customHeight="false" outlineLevel="0" collapsed="false">
      <c r="A19" s="23" t="s">
        <v>170</v>
      </c>
      <c r="B19" s="23" t="s">
        <v>570</v>
      </c>
      <c r="C19" s="0" t="s">
        <v>417</v>
      </c>
      <c r="D19" s="1" t="s">
        <v>418</v>
      </c>
      <c r="E19" s="0" t="s">
        <v>20</v>
      </c>
      <c r="F19" s="0" t="s">
        <v>21</v>
      </c>
      <c r="G19" s="2" t="n">
        <v>37073</v>
      </c>
      <c r="H19" s="7" t="n">
        <v>620000</v>
      </c>
      <c r="I19" s="11" t="n">
        <v>-0.08</v>
      </c>
      <c r="J19" s="38" t="n">
        <v>3</v>
      </c>
      <c r="K19" s="0" t="n">
        <v>-0.2</v>
      </c>
      <c r="L19" s="1" t="n">
        <v>3.182</v>
      </c>
      <c r="M19" s="0" t="n">
        <f aca="false">ABS(H19)</f>
        <v>620000</v>
      </c>
      <c r="N19" s="0" t="str">
        <f aca="false">IF(H19&gt;0,"BUY","SELL")</f>
        <v>BUY</v>
      </c>
      <c r="O19" s="0" t="str">
        <f aca="false">IF(F19="C","CALL","PUT")</f>
        <v>CALL</v>
      </c>
      <c r="P19" s="0" t="str">
        <f aca="false">CONCATENATE(N19," - ",O19)</f>
        <v>BUY - CALL</v>
      </c>
      <c r="Q19" s="0" t="n">
        <f aca="false">I19+L19</f>
        <v>3.102</v>
      </c>
      <c r="R19" s="9" t="n">
        <f aca="false">IF(P19="SELL - PUT",IF(J19-Q19&gt;0,0,(J19-Q19)*M19),IF(P19="BUY - CALL",IF(Q19-J19&gt;0,0,(J19-Q19)*M19),IF(P19="SELL - CALL",IF(Q19-J19&gt;0,0,(Q19-J19)*M19),IF(P19="BUY - PUT",IF(J19-Q19&gt;0,0,(Q19-J19)*M19)))))</f>
        <v>0</v>
      </c>
    </row>
    <row r="20" customFormat="false" ht="12.75" hidden="false" customHeight="false" outlineLevel="0" collapsed="false">
      <c r="A20" s="0" t="s">
        <v>102</v>
      </c>
      <c r="B20" s="0" t="s">
        <v>570</v>
      </c>
      <c r="C20" s="0" t="s">
        <v>419</v>
      </c>
      <c r="D20" s="1" t="s">
        <v>44</v>
      </c>
      <c r="E20" s="0" t="s">
        <v>20</v>
      </c>
      <c r="F20" s="0" t="s">
        <v>21</v>
      </c>
      <c r="G20" s="2" t="n">
        <v>37073</v>
      </c>
      <c r="H20" s="7" t="n">
        <v>620000</v>
      </c>
      <c r="I20" s="11" t="n">
        <v>0.2</v>
      </c>
      <c r="J20" s="38" t="n">
        <v>3.04</v>
      </c>
      <c r="K20" s="0" t="n">
        <v>-0.16</v>
      </c>
      <c r="L20" s="1" t="n">
        <v>3.182</v>
      </c>
      <c r="M20" s="0" t="n">
        <f aca="false">ABS(H20)</f>
        <v>620000</v>
      </c>
      <c r="N20" s="0" t="str">
        <f aca="false">IF(H20&gt;0,"BUY","SELL")</f>
        <v>BUY</v>
      </c>
      <c r="O20" s="0" t="str">
        <f aca="false">IF(F20="C","CALL","PUT")</f>
        <v>CALL</v>
      </c>
      <c r="P20" s="0" t="str">
        <f aca="false">CONCATENATE(N20," - ",O20)</f>
        <v>BUY - CALL</v>
      </c>
      <c r="Q20" s="0" t="n">
        <f aca="false">I20+L20</f>
        <v>3.382</v>
      </c>
      <c r="R20" s="9" t="n">
        <f aca="false">IF(P20="SELL - PUT",IF(J20-Q20&gt;0,0,(J20-Q20)*M20),IF(P20="BUY - CALL",IF(Q20-J20&gt;0,0,(J20-Q20)*M20),IF(P20="SELL - CALL",IF(Q20-J20&gt;0,0,(Q20-J20)*M20),IF(P20="BUY - PUT",IF(J20-Q20&gt;0,0,(Q20-J20)*M20)))))</f>
        <v>0</v>
      </c>
    </row>
    <row r="21" customFormat="false" ht="12.75" hidden="false" customHeight="false" outlineLevel="0" collapsed="false">
      <c r="A21" s="23" t="s">
        <v>236</v>
      </c>
      <c r="B21" s="23" t="s">
        <v>570</v>
      </c>
      <c r="C21" s="0" t="s">
        <v>420</v>
      </c>
      <c r="D21" s="1" t="s">
        <v>65</v>
      </c>
      <c r="E21" s="0" t="s">
        <v>20</v>
      </c>
      <c r="F21" s="0" t="s">
        <v>35</v>
      </c>
      <c r="G21" s="2" t="n">
        <v>37073</v>
      </c>
      <c r="H21" s="7" t="n">
        <v>-1000000</v>
      </c>
      <c r="I21" s="11" t="n">
        <v>-0.8</v>
      </c>
      <c r="J21" s="38" t="n">
        <v>2.03</v>
      </c>
      <c r="K21" s="0" t="n">
        <v>-1.18</v>
      </c>
      <c r="L21" s="1" t="n">
        <v>3.182</v>
      </c>
      <c r="M21" s="0" t="n">
        <f aca="false">ABS(H21)</f>
        <v>1000000</v>
      </c>
      <c r="N21" s="0" t="str">
        <f aca="false">IF(H21&gt;0,"BUY","SELL")</f>
        <v>SELL</v>
      </c>
      <c r="O21" s="0" t="str">
        <f aca="false">IF(F21="C","CALL","PUT")</f>
        <v>PUT</v>
      </c>
      <c r="P21" s="0" t="str">
        <f aca="false">CONCATENATE(N21," - ",O21)</f>
        <v>SELL - PUT</v>
      </c>
      <c r="Q21" s="0" t="n">
        <f aca="false">I21+L21</f>
        <v>2.382</v>
      </c>
      <c r="R21" s="9" t="n">
        <f aca="false">IF(P21="SELL - PUT",IF(J21-Q21&gt;0,0,(J21-Q21)*M21),IF(P21="BUY - CALL",IF(Q21-J21&gt;0,0,(J21-Q21)*M21),IF(P21="SELL - CALL",IF(Q21-J21&gt;0,0,(Q21-J21)*M21),IF(P21="BUY - PUT",IF(J21-Q21&gt;0,0,(Q21-J21)*M21)))))</f>
        <v>-352000</v>
      </c>
    </row>
    <row r="22" customFormat="false" ht="12.75" hidden="false" customHeight="false" outlineLevel="0" collapsed="false">
      <c r="A22" s="23" t="s">
        <v>68</v>
      </c>
      <c r="B22" s="23" t="s">
        <v>570</v>
      </c>
      <c r="C22" s="0" t="s">
        <v>421</v>
      </c>
      <c r="D22" s="1" t="s">
        <v>65</v>
      </c>
      <c r="E22" s="0" t="s">
        <v>20</v>
      </c>
      <c r="F22" s="0" t="s">
        <v>21</v>
      </c>
      <c r="G22" s="2" t="n">
        <v>37073</v>
      </c>
      <c r="H22" s="7" t="n">
        <v>1240000</v>
      </c>
      <c r="I22" s="11" t="n">
        <v>-0.5</v>
      </c>
      <c r="J22" s="38" t="n">
        <v>2.03</v>
      </c>
      <c r="K22" s="0" t="n">
        <v>-1.18</v>
      </c>
      <c r="L22" s="1" t="n">
        <v>3.182</v>
      </c>
      <c r="M22" s="0" t="n">
        <f aca="false">ABS(H22)</f>
        <v>1240000</v>
      </c>
      <c r="N22" s="0" t="str">
        <f aca="false">IF(H22&gt;0,"BUY","SELL")</f>
        <v>BUY</v>
      </c>
      <c r="O22" s="0" t="str">
        <f aca="false">IF(F22="C","CALL","PUT")</f>
        <v>CALL</v>
      </c>
      <c r="P22" s="0" t="str">
        <f aca="false">CONCATENATE(N22," - ",O22)</f>
        <v>BUY - CALL</v>
      </c>
      <c r="Q22" s="0" t="n">
        <f aca="false">I22+L22</f>
        <v>2.682</v>
      </c>
      <c r="R22" s="9" t="n">
        <f aca="false">IF(P22="SELL - PUT",IF(J22-Q22&gt;0,0,(J22-Q22)*M22),IF(P22="BUY - CALL",IF(Q22-J22&gt;0,0,(J22-Q22)*M22),IF(P22="SELL - CALL",IF(Q22-J22&gt;0,0,(Q22-J22)*M22),IF(P22="BUY - PUT",IF(J22-Q22&gt;0,0,(Q22-J22)*M22)))))</f>
        <v>0</v>
      </c>
    </row>
    <row r="23" customFormat="false" ht="12.75" hidden="false" customHeight="false" outlineLevel="0" collapsed="false">
      <c r="A23" s="19" t="s">
        <v>68</v>
      </c>
      <c r="B23" s="19" t="s">
        <v>570</v>
      </c>
      <c r="C23" s="0" t="s">
        <v>422</v>
      </c>
      <c r="D23" s="1" t="s">
        <v>65</v>
      </c>
      <c r="E23" s="0" t="s">
        <v>20</v>
      </c>
      <c r="F23" s="0" t="s">
        <v>35</v>
      </c>
      <c r="G23" s="2" t="n">
        <v>37073</v>
      </c>
      <c r="H23" s="7" t="n">
        <v>-1240000</v>
      </c>
      <c r="I23" s="11" t="n">
        <v>-1</v>
      </c>
      <c r="J23" s="38" t="n">
        <v>2.03</v>
      </c>
      <c r="K23" s="0" t="n">
        <v>-1.18</v>
      </c>
      <c r="L23" s="1" t="n">
        <v>3.182</v>
      </c>
      <c r="M23" s="0" t="n">
        <f aca="false">ABS(H23)</f>
        <v>1240000</v>
      </c>
      <c r="N23" s="0" t="str">
        <f aca="false">IF(H23&gt;0,"BUY","SELL")</f>
        <v>SELL</v>
      </c>
      <c r="O23" s="0" t="str">
        <f aca="false">IF(F23="C","CALL","PUT")</f>
        <v>PUT</v>
      </c>
      <c r="P23" s="0" t="str">
        <f aca="false">CONCATENATE(N23," - ",O23)</f>
        <v>SELL - PUT</v>
      </c>
      <c r="Q23" s="0" t="n">
        <f aca="false">I23+L23</f>
        <v>2.182</v>
      </c>
      <c r="R23" s="9" t="n">
        <f aca="false">IF(P23="SELL - PUT",IF(J23-Q23&gt;0,0,(J23-Q23)*M23),IF(P23="BUY - CALL",IF(Q23-J23&gt;0,0,(J23-Q23)*M23),IF(P23="SELL - CALL",IF(Q23-J23&gt;0,0,(Q23-J23)*M23),IF(P23="BUY - PUT",IF(J23-Q23&gt;0,0,(Q23-J23)*M23)))))</f>
        <v>-188480</v>
      </c>
    </row>
    <row r="24" customFormat="false" ht="12.75" hidden="false" customHeight="false" outlineLevel="0" collapsed="false">
      <c r="A24" s="19" t="s">
        <v>68</v>
      </c>
      <c r="B24" s="19" t="s">
        <v>570</v>
      </c>
      <c r="C24" s="0" t="s">
        <v>423</v>
      </c>
      <c r="D24" s="1" t="s">
        <v>65</v>
      </c>
      <c r="E24" s="0" t="s">
        <v>20</v>
      </c>
      <c r="F24" s="0" t="s">
        <v>21</v>
      </c>
      <c r="G24" s="2" t="n">
        <v>37073</v>
      </c>
      <c r="H24" s="7" t="n">
        <v>930000</v>
      </c>
      <c r="I24" s="11" t="n">
        <v>-0.5</v>
      </c>
      <c r="J24" s="38" t="n">
        <v>2.03</v>
      </c>
      <c r="K24" s="0" t="n">
        <v>-1.18</v>
      </c>
      <c r="L24" s="1" t="n">
        <v>3.182</v>
      </c>
      <c r="M24" s="0" t="n">
        <f aca="false">ABS(H24)</f>
        <v>930000</v>
      </c>
      <c r="N24" s="0" t="str">
        <f aca="false">IF(H24&gt;0,"BUY","SELL")</f>
        <v>BUY</v>
      </c>
      <c r="O24" s="0" t="str">
        <f aca="false">IF(F24="C","CALL","PUT")</f>
        <v>CALL</v>
      </c>
      <c r="P24" s="0" t="str">
        <f aca="false">CONCATENATE(N24," - ",O24)</f>
        <v>BUY - CALL</v>
      </c>
      <c r="Q24" s="0" t="n">
        <f aca="false">I24+L24</f>
        <v>2.682</v>
      </c>
      <c r="R24" s="9" t="n">
        <f aca="false">IF(P24="SELL - PUT",IF(J24-Q24&gt;0,0,(J24-Q24)*M24),IF(P24="BUY - CALL",IF(Q24-J24&gt;0,0,(J24-Q24)*M24),IF(P24="SELL - CALL",IF(Q24-J24&gt;0,0,(Q24-J24)*M24),IF(P24="BUY - PUT",IF(J24-Q24&gt;0,0,(Q24-J24)*M24)))))</f>
        <v>0</v>
      </c>
    </row>
    <row r="25" customFormat="false" ht="12.75" hidden="false" customHeight="false" outlineLevel="0" collapsed="false">
      <c r="A25" s="0" t="s">
        <v>68</v>
      </c>
      <c r="B25" s="0" t="s">
        <v>570</v>
      </c>
      <c r="C25" s="0" t="s">
        <v>424</v>
      </c>
      <c r="D25" s="1" t="s">
        <v>65</v>
      </c>
      <c r="E25" s="0" t="s">
        <v>20</v>
      </c>
      <c r="F25" s="0" t="s">
        <v>35</v>
      </c>
      <c r="G25" s="2" t="n">
        <v>37073</v>
      </c>
      <c r="H25" s="7" t="n">
        <v>-930000</v>
      </c>
      <c r="I25" s="11" t="n">
        <v>-1</v>
      </c>
      <c r="J25" s="38" t="n">
        <v>2.03</v>
      </c>
      <c r="K25" s="0" t="n">
        <v>-1.18</v>
      </c>
      <c r="L25" s="1" t="n">
        <v>3.182</v>
      </c>
      <c r="M25" s="0" t="n">
        <f aca="false">ABS(H25)</f>
        <v>930000</v>
      </c>
      <c r="N25" s="0" t="str">
        <f aca="false">IF(H25&gt;0,"BUY","SELL")</f>
        <v>SELL</v>
      </c>
      <c r="O25" s="0" t="str">
        <f aca="false">IF(F25="C","CALL","PUT")</f>
        <v>PUT</v>
      </c>
      <c r="P25" s="0" t="str">
        <f aca="false">CONCATENATE(N25," - ",O25)</f>
        <v>SELL - PUT</v>
      </c>
      <c r="Q25" s="0" t="n">
        <f aca="false">I25+L25</f>
        <v>2.182</v>
      </c>
      <c r="R25" s="9" t="n">
        <f aca="false">IF(P25="SELL - PUT",IF(J25-Q25&gt;0,0,(J25-Q25)*M25),IF(P25="BUY - CALL",IF(Q25-J25&gt;0,0,(J25-Q25)*M25),IF(P25="SELL - CALL",IF(Q25-J25&gt;0,0,(Q25-J25)*M25),IF(P25="BUY - PUT",IF(J25-Q25&gt;0,0,(Q25-J25)*M25)))))</f>
        <v>-141360</v>
      </c>
    </row>
    <row r="26" customFormat="false" ht="12.75" hidden="false" customHeight="false" outlineLevel="0" collapsed="false">
      <c r="A26" s="0" t="s">
        <v>24</v>
      </c>
      <c r="B26" s="0" t="s">
        <v>570</v>
      </c>
      <c r="C26" s="0" t="s">
        <v>578</v>
      </c>
      <c r="D26" s="1" t="s">
        <v>65</v>
      </c>
      <c r="E26" s="0" t="s">
        <v>20</v>
      </c>
      <c r="F26" s="0" t="s">
        <v>35</v>
      </c>
      <c r="G26" s="2" t="n">
        <v>37073</v>
      </c>
      <c r="H26" s="7" t="n">
        <v>-310000</v>
      </c>
      <c r="I26" s="11" t="n">
        <v>-1</v>
      </c>
      <c r="J26" s="38" t="n">
        <v>2.03</v>
      </c>
      <c r="K26" s="0" t="n">
        <v>-1.18</v>
      </c>
      <c r="L26" s="1" t="n">
        <v>3.182</v>
      </c>
      <c r="M26" s="0" t="n">
        <f aca="false">ABS(H26)</f>
        <v>310000</v>
      </c>
      <c r="N26" s="0" t="str">
        <f aca="false">IF(H26&gt;0,"BUY","SELL")</f>
        <v>SELL</v>
      </c>
      <c r="O26" s="0" t="str">
        <f aca="false">IF(F26="C","CALL","PUT")</f>
        <v>PUT</v>
      </c>
      <c r="P26" s="0" t="str">
        <f aca="false">CONCATENATE(N26," - ",O26)</f>
        <v>SELL - PUT</v>
      </c>
      <c r="Q26" s="0" t="n">
        <f aca="false">I26+L26</f>
        <v>2.182</v>
      </c>
      <c r="R26" s="9" t="n">
        <f aca="false">IF(P26="SELL - PUT",IF(J26-Q26&gt;0,0,(J26-Q26)*M26),IF(P26="BUY - CALL",IF(Q26-J26&gt;0,0,(J26-Q26)*M26),IF(P26="SELL - CALL",IF(Q26-J26&gt;0,0,(Q26-J26)*M26),IF(P26="BUY - PUT",IF(J26-Q26&gt;0,0,(Q26-J26)*M26)))))</f>
        <v>-47120</v>
      </c>
    </row>
    <row r="27" customFormat="false" ht="12.75" hidden="false" customHeight="false" outlineLevel="0" collapsed="false">
      <c r="A27" s="0" t="s">
        <v>68</v>
      </c>
      <c r="B27" s="0" t="s">
        <v>570</v>
      </c>
      <c r="C27" s="0" t="s">
        <v>425</v>
      </c>
      <c r="D27" s="1" t="s">
        <v>65</v>
      </c>
      <c r="E27" s="0" t="s">
        <v>20</v>
      </c>
      <c r="F27" s="0" t="s">
        <v>21</v>
      </c>
      <c r="G27" s="2" t="n">
        <v>37073</v>
      </c>
      <c r="H27" s="7" t="n">
        <v>930000</v>
      </c>
      <c r="I27" s="11" t="n">
        <v>-0.35</v>
      </c>
      <c r="J27" s="38" t="n">
        <v>2.03</v>
      </c>
      <c r="K27" s="0" t="n">
        <v>-1.18</v>
      </c>
      <c r="L27" s="1" t="n">
        <v>3.182</v>
      </c>
      <c r="M27" s="0" t="n">
        <f aca="false">ABS(H27)</f>
        <v>930000</v>
      </c>
      <c r="N27" s="0" t="str">
        <f aca="false">IF(H27&gt;0,"BUY","SELL")</f>
        <v>BUY</v>
      </c>
      <c r="O27" s="0" t="str">
        <f aca="false">IF(F27="C","CALL","PUT")</f>
        <v>CALL</v>
      </c>
      <c r="P27" s="0" t="str">
        <f aca="false">CONCATENATE(N27," - ",O27)</f>
        <v>BUY - CALL</v>
      </c>
      <c r="Q27" s="0" t="n">
        <f aca="false">I27+L27</f>
        <v>2.832</v>
      </c>
      <c r="R27" s="9" t="n">
        <f aca="false">IF(P27="SELL - PUT",IF(J27-Q27&gt;0,0,(J27-Q27)*M27),IF(P27="BUY - CALL",IF(Q27-J27&gt;0,0,(J27-Q27)*M27),IF(P27="SELL - CALL",IF(Q27-J27&gt;0,0,(Q27-J27)*M27),IF(P27="BUY - PUT",IF(J27-Q27&gt;0,0,(Q27-J27)*M27)))))</f>
        <v>0</v>
      </c>
    </row>
    <row r="28" customFormat="false" ht="12.75" hidden="false" customHeight="false" outlineLevel="0" collapsed="false">
      <c r="A28" s="0" t="s">
        <v>68</v>
      </c>
      <c r="B28" s="0" t="s">
        <v>570</v>
      </c>
      <c r="C28" s="0" t="s">
        <v>426</v>
      </c>
      <c r="D28" s="1" t="s">
        <v>65</v>
      </c>
      <c r="E28" s="0" t="s">
        <v>20</v>
      </c>
      <c r="F28" s="0" t="s">
        <v>21</v>
      </c>
      <c r="G28" s="2" t="n">
        <v>37073</v>
      </c>
      <c r="H28" s="7" t="n">
        <v>-930000</v>
      </c>
      <c r="I28" s="11" t="n">
        <v>-0.5</v>
      </c>
      <c r="J28" s="38" t="n">
        <v>2.03</v>
      </c>
      <c r="K28" s="0" t="n">
        <v>-1.18</v>
      </c>
      <c r="L28" s="1" t="n">
        <v>3.182</v>
      </c>
      <c r="M28" s="0" t="n">
        <f aca="false">ABS(H28)</f>
        <v>930000</v>
      </c>
      <c r="N28" s="0" t="str">
        <f aca="false">IF(H28&gt;0,"BUY","SELL")</f>
        <v>SELL</v>
      </c>
      <c r="O28" s="0" t="str">
        <f aca="false">IF(F28="C","CALL","PUT")</f>
        <v>CALL</v>
      </c>
      <c r="P28" s="0" t="str">
        <f aca="false">CONCATENATE(N28," - ",O28)</f>
        <v>SELL - CALL</v>
      </c>
      <c r="Q28" s="0" t="n">
        <f aca="false">I28+L28</f>
        <v>2.682</v>
      </c>
      <c r="R28" s="9" t="n">
        <f aca="false">IF(P28="SELL - PUT",IF(J28-Q28&gt;0,0,(J28-Q28)*M28),IF(P28="BUY - CALL",IF(Q28-J28&gt;0,0,(J28-Q28)*M28),IF(P28="SELL - CALL",IF(Q28-J28&gt;0,0,(Q28-J28)*M28),IF(P28="BUY - PUT",IF(J28-Q28&gt;0,0,(Q28-J28)*M28)))))</f>
        <v>0</v>
      </c>
    </row>
    <row r="29" customFormat="false" ht="12.75" hidden="false" customHeight="false" outlineLevel="0" collapsed="false">
      <c r="A29" s="10" t="s">
        <v>52</v>
      </c>
      <c r="B29" s="10" t="s">
        <v>570</v>
      </c>
      <c r="C29" s="0" t="s">
        <v>427</v>
      </c>
      <c r="D29" s="1" t="s">
        <v>65</v>
      </c>
      <c r="E29" s="0" t="s">
        <v>20</v>
      </c>
      <c r="F29" s="0" t="s">
        <v>21</v>
      </c>
      <c r="G29" s="2" t="n">
        <v>37073</v>
      </c>
      <c r="H29" s="7" t="n">
        <v>-930000</v>
      </c>
      <c r="I29" s="11" t="n">
        <v>-0.5</v>
      </c>
      <c r="J29" s="38" t="n">
        <v>2.03</v>
      </c>
      <c r="K29" s="0" t="n">
        <v>-1.18</v>
      </c>
      <c r="L29" s="1" t="n">
        <v>3.182</v>
      </c>
      <c r="M29" s="0" t="n">
        <f aca="false">ABS(H29)</f>
        <v>930000</v>
      </c>
      <c r="N29" s="0" t="str">
        <f aca="false">IF(H29&gt;0,"BUY","SELL")</f>
        <v>SELL</v>
      </c>
      <c r="O29" s="0" t="str">
        <f aca="false">IF(F29="C","CALL","PUT")</f>
        <v>CALL</v>
      </c>
      <c r="P29" s="0" t="str">
        <f aca="false">CONCATENATE(N29," - ",O29)</f>
        <v>SELL - CALL</v>
      </c>
      <c r="Q29" s="0" t="n">
        <f aca="false">I29+L29</f>
        <v>2.682</v>
      </c>
      <c r="R29" s="9" t="n">
        <f aca="false">IF(P29="SELL - PUT",IF(J29-Q29&gt;0,0,(J29-Q29)*M29),IF(P29="BUY - CALL",IF(Q29-J29&gt;0,0,(J29-Q29)*M29),IF(P29="SELL - CALL",IF(Q29-J29&gt;0,0,(Q29-J29)*M29),IF(P29="BUY - PUT",IF(J29-Q29&gt;0,0,(Q29-J29)*M29)))))</f>
        <v>0</v>
      </c>
    </row>
    <row r="30" customFormat="false" ht="12.75" hidden="false" customHeight="false" outlineLevel="0" collapsed="false">
      <c r="A30" s="0" t="s">
        <v>52</v>
      </c>
      <c r="B30" s="0" t="s">
        <v>570</v>
      </c>
      <c r="C30" s="24" t="s">
        <v>428</v>
      </c>
      <c r="D30" s="25" t="s">
        <v>65</v>
      </c>
      <c r="E30" s="24" t="s">
        <v>20</v>
      </c>
      <c r="F30" s="24" t="s">
        <v>35</v>
      </c>
      <c r="G30" s="26" t="n">
        <v>37073</v>
      </c>
      <c r="H30" s="7" t="n">
        <v>930000</v>
      </c>
      <c r="I30" s="36" t="n">
        <v>-1</v>
      </c>
      <c r="J30" s="38" t="n">
        <v>2.03</v>
      </c>
      <c r="K30" s="0" t="n">
        <v>-1.18</v>
      </c>
      <c r="L30" s="1" t="n">
        <v>3.182</v>
      </c>
      <c r="M30" s="0" t="n">
        <f aca="false">ABS(H30)</f>
        <v>930000</v>
      </c>
      <c r="N30" s="0" t="str">
        <f aca="false">IF(H30&gt;0,"BUY","SELL")</f>
        <v>BUY</v>
      </c>
      <c r="O30" s="0" t="str">
        <f aca="false">IF(F30="C","CALL","PUT")</f>
        <v>PUT</v>
      </c>
      <c r="P30" s="0" t="str">
        <f aca="false">CONCATENATE(N30," - ",O30)</f>
        <v>BUY - PUT</v>
      </c>
      <c r="Q30" s="0" t="n">
        <f aca="false">I30+L30</f>
        <v>2.182</v>
      </c>
      <c r="R30" s="9" t="n">
        <f aca="false">IF(P30="SELL - PUT",IF(J30-Q30&gt;0,0,(J30-Q30)*M30),IF(P30="BUY - CALL",IF(Q30-J30&gt;0,0,(J30-Q30)*M30),IF(P30="SELL - CALL",IF(Q30-J30&gt;0,0,(Q30-J30)*M30),IF(P30="BUY - PUT",IF(J30-Q30&gt;0,0,(Q30-J30)*M30)))))</f>
        <v>141360</v>
      </c>
    </row>
    <row r="31" customFormat="false" ht="12.75" hidden="false" customHeight="false" outlineLevel="0" collapsed="false">
      <c r="A31" s="10" t="s">
        <v>52</v>
      </c>
      <c r="B31" s="10" t="s">
        <v>570</v>
      </c>
      <c r="C31" s="24" t="s">
        <v>429</v>
      </c>
      <c r="D31" s="25" t="s">
        <v>65</v>
      </c>
      <c r="E31" s="24" t="s">
        <v>20</v>
      </c>
      <c r="F31" s="24" t="s">
        <v>35</v>
      </c>
      <c r="G31" s="26" t="n">
        <v>37073</v>
      </c>
      <c r="H31" s="7" t="n">
        <v>930000</v>
      </c>
      <c r="I31" s="36" t="n">
        <v>-1</v>
      </c>
      <c r="J31" s="38" t="n">
        <v>2.03</v>
      </c>
      <c r="K31" s="0" t="n">
        <v>-1.18</v>
      </c>
      <c r="L31" s="1" t="n">
        <v>3.182</v>
      </c>
      <c r="M31" s="0" t="n">
        <f aca="false">ABS(H31)</f>
        <v>930000</v>
      </c>
      <c r="N31" s="0" t="str">
        <f aca="false">IF(H31&gt;0,"BUY","SELL")</f>
        <v>BUY</v>
      </c>
      <c r="O31" s="0" t="str">
        <f aca="false">IF(F31="C","CALL","PUT")</f>
        <v>PUT</v>
      </c>
      <c r="P31" s="0" t="str">
        <f aca="false">CONCATENATE(N31," - ",O31)</f>
        <v>BUY - PUT</v>
      </c>
      <c r="Q31" s="0" t="n">
        <f aca="false">I31+L31</f>
        <v>2.182</v>
      </c>
      <c r="R31" s="9" t="n">
        <f aca="false">IF(P31="SELL - PUT",IF(J31-Q31&gt;0,0,(J31-Q31)*M31),IF(P31="BUY - CALL",IF(Q31-J31&gt;0,0,(J31-Q31)*M31),IF(P31="SELL - CALL",IF(Q31-J31&gt;0,0,(Q31-J31)*M31),IF(P31="BUY - PUT",IF(J31-Q31&gt;0,0,(Q31-J31)*M31)))))</f>
        <v>141360</v>
      </c>
    </row>
    <row r="32" customFormat="false" ht="12.75" hidden="false" customHeight="false" outlineLevel="0" collapsed="false">
      <c r="A32" s="23" t="s">
        <v>52</v>
      </c>
      <c r="B32" s="23" t="s">
        <v>570</v>
      </c>
      <c r="C32" s="24" t="s">
        <v>430</v>
      </c>
      <c r="D32" s="25" t="s">
        <v>65</v>
      </c>
      <c r="E32" s="24" t="s">
        <v>20</v>
      </c>
      <c r="F32" s="24" t="s">
        <v>21</v>
      </c>
      <c r="G32" s="26" t="n">
        <v>37073</v>
      </c>
      <c r="H32" s="7" t="n">
        <v>-930000</v>
      </c>
      <c r="I32" s="36" t="n">
        <v>-0.5</v>
      </c>
      <c r="J32" s="38" t="n">
        <v>2.03</v>
      </c>
      <c r="K32" s="0" t="n">
        <v>-1.18</v>
      </c>
      <c r="L32" s="1" t="n">
        <v>3.182</v>
      </c>
      <c r="M32" s="0" t="n">
        <f aca="false">ABS(H32)</f>
        <v>930000</v>
      </c>
      <c r="N32" s="0" t="str">
        <f aca="false">IF(H32&gt;0,"BUY","SELL")</f>
        <v>SELL</v>
      </c>
      <c r="O32" s="0" t="str">
        <f aca="false">IF(F32="C","CALL","PUT")</f>
        <v>CALL</v>
      </c>
      <c r="P32" s="0" t="str">
        <f aca="false">CONCATENATE(N32," - ",O32)</f>
        <v>SELL - CALL</v>
      </c>
      <c r="Q32" s="0" t="n">
        <f aca="false">I32+L32</f>
        <v>2.682</v>
      </c>
      <c r="R32" s="9" t="n">
        <f aca="false">IF(P32="SELL - PUT",IF(J32-Q32&gt;0,0,(J32-Q32)*M32),IF(P32="BUY - CALL",IF(Q32-J32&gt;0,0,(J32-Q32)*M32),IF(P32="SELL - CALL",IF(Q32-J32&gt;0,0,(Q32-J32)*M32),IF(P32="BUY - PUT",IF(J32-Q32&gt;0,0,(Q32-J32)*M32)))))</f>
        <v>0</v>
      </c>
    </row>
    <row r="33" customFormat="false" ht="12.75" hidden="false" customHeight="false" outlineLevel="0" collapsed="false">
      <c r="A33" s="23" t="s">
        <v>52</v>
      </c>
      <c r="B33" s="23" t="s">
        <v>570</v>
      </c>
      <c r="C33" s="24" t="s">
        <v>431</v>
      </c>
      <c r="D33" s="25" t="s">
        <v>65</v>
      </c>
      <c r="E33" s="24" t="s">
        <v>20</v>
      </c>
      <c r="F33" s="24" t="s">
        <v>21</v>
      </c>
      <c r="G33" s="26" t="n">
        <v>37073</v>
      </c>
      <c r="H33" s="7" t="n">
        <v>465000</v>
      </c>
      <c r="I33" s="8" t="n">
        <v>-0.6</v>
      </c>
      <c r="J33" s="38" t="n">
        <v>2.03</v>
      </c>
      <c r="K33" s="0" t="n">
        <v>-1.18</v>
      </c>
      <c r="L33" s="1" t="n">
        <v>3.182</v>
      </c>
      <c r="M33" s="0" t="n">
        <f aca="false">ABS(H33)</f>
        <v>465000</v>
      </c>
      <c r="N33" s="0" t="str">
        <f aca="false">IF(H33&gt;0,"BUY","SELL")</f>
        <v>BUY</v>
      </c>
      <c r="O33" s="0" t="str">
        <f aca="false">IF(F33="C","CALL","PUT")</f>
        <v>CALL</v>
      </c>
      <c r="P33" s="0" t="str">
        <f aca="false">CONCATENATE(N33," - ",O33)</f>
        <v>BUY - CALL</v>
      </c>
      <c r="Q33" s="0" t="n">
        <f aca="false">I33+L33</f>
        <v>2.582</v>
      </c>
      <c r="R33" s="9" t="n">
        <f aca="false">IF(P33="SELL - PUT",IF(J33-Q33&gt;0,0,(J33-Q33)*M33),IF(P33="BUY - CALL",IF(Q33-J33&gt;0,0,(J33-Q33)*M33),IF(P33="SELL - CALL",IF(Q33-J33&gt;0,0,(Q33-J33)*M33),IF(P33="BUY - PUT",IF(J33-Q33&gt;0,0,(Q33-J33)*M33)))))</f>
        <v>0</v>
      </c>
    </row>
    <row r="34" customFormat="false" ht="12.75" hidden="false" customHeight="false" outlineLevel="0" collapsed="false">
      <c r="A34" s="23" t="s">
        <v>52</v>
      </c>
      <c r="B34" s="23" t="s">
        <v>570</v>
      </c>
      <c r="C34" s="24" t="s">
        <v>432</v>
      </c>
      <c r="D34" s="25" t="s">
        <v>65</v>
      </c>
      <c r="E34" s="24" t="s">
        <v>20</v>
      </c>
      <c r="F34" s="24" t="s">
        <v>21</v>
      </c>
      <c r="G34" s="26" t="n">
        <v>37073</v>
      </c>
      <c r="H34" s="7" t="n">
        <v>155000</v>
      </c>
      <c r="I34" s="1" t="n">
        <v>-0.6</v>
      </c>
      <c r="J34" s="38" t="n">
        <v>2.03</v>
      </c>
      <c r="K34" s="0" t="n">
        <v>-1.18</v>
      </c>
      <c r="L34" s="1" t="n">
        <v>3.182</v>
      </c>
      <c r="M34" s="0" t="n">
        <f aca="false">ABS(H34)</f>
        <v>155000</v>
      </c>
      <c r="N34" s="0" t="str">
        <f aca="false">IF(H34&gt;0,"BUY","SELL")</f>
        <v>BUY</v>
      </c>
      <c r="O34" s="0" t="str">
        <f aca="false">IF(F34="C","CALL","PUT")</f>
        <v>CALL</v>
      </c>
      <c r="P34" s="0" t="str">
        <f aca="false">CONCATENATE(N34," - ",O34)</f>
        <v>BUY - CALL</v>
      </c>
      <c r="Q34" s="0" t="n">
        <f aca="false">I34+L34</f>
        <v>2.582</v>
      </c>
      <c r="R34" s="9" t="n">
        <f aca="false">IF(P34="SELL - PUT",IF(J34-Q34&gt;0,0,(J34-Q34)*M34),IF(P34="BUY - CALL",IF(Q34-J34&gt;0,0,(J34-Q34)*M34),IF(P34="SELL - CALL",IF(Q34-J34&gt;0,0,(Q34-J34)*M34),IF(P34="BUY - PUT",IF(J34-Q34&gt;0,0,(Q34-J34)*M34)))))</f>
        <v>0</v>
      </c>
    </row>
    <row r="35" customFormat="false" ht="12.75" hidden="false" customHeight="false" outlineLevel="0" collapsed="false">
      <c r="A35" s="23" t="s">
        <v>52</v>
      </c>
      <c r="B35" s="23" t="s">
        <v>570</v>
      </c>
      <c r="C35" s="24" t="s">
        <v>433</v>
      </c>
      <c r="D35" s="25" t="s">
        <v>65</v>
      </c>
      <c r="E35" s="24" t="s">
        <v>20</v>
      </c>
      <c r="F35" s="24" t="s">
        <v>21</v>
      </c>
      <c r="G35" s="26" t="n">
        <v>37073</v>
      </c>
      <c r="H35" s="7" t="n">
        <v>-930000</v>
      </c>
      <c r="I35" s="0" t="n">
        <v>-0.5</v>
      </c>
      <c r="J35" s="38" t="n">
        <v>2.03</v>
      </c>
      <c r="K35" s="0" t="n">
        <v>-1.18</v>
      </c>
      <c r="L35" s="1" t="n">
        <v>3.182</v>
      </c>
      <c r="M35" s="0" t="n">
        <f aca="false">ABS(H35)</f>
        <v>930000</v>
      </c>
      <c r="N35" s="0" t="str">
        <f aca="false">IF(H35&gt;0,"BUY","SELL")</f>
        <v>SELL</v>
      </c>
      <c r="O35" s="0" t="str">
        <f aca="false">IF(F35="C","CALL","PUT")</f>
        <v>CALL</v>
      </c>
      <c r="P35" s="0" t="str">
        <f aca="false">CONCATENATE(N35," - ",O35)</f>
        <v>SELL - CALL</v>
      </c>
      <c r="Q35" s="0" t="n">
        <f aca="false">I35+L35</f>
        <v>2.682</v>
      </c>
      <c r="R35" s="9" t="n">
        <f aca="false">IF(P35="SELL - PUT",IF(J35-Q35&gt;0,0,(J35-Q35)*M35),IF(P35="BUY - CALL",IF(Q35-J35&gt;0,0,(J35-Q35)*M35),IF(P35="SELL - CALL",IF(Q35-J35&gt;0,0,(Q35-J35)*M35),IF(P35="BUY - PUT",IF(J35-Q35&gt;0,0,(Q35-J35)*M35)))))</f>
        <v>0</v>
      </c>
    </row>
    <row r="36" customFormat="false" ht="12.75" hidden="false" customHeight="false" outlineLevel="0" collapsed="false">
      <c r="A36" s="23" t="s">
        <v>52</v>
      </c>
      <c r="B36" s="23" t="s">
        <v>570</v>
      </c>
      <c r="C36" s="24" t="s">
        <v>434</v>
      </c>
      <c r="D36" s="25" t="s">
        <v>65</v>
      </c>
      <c r="E36" s="24" t="s">
        <v>20</v>
      </c>
      <c r="F36" s="24" t="s">
        <v>35</v>
      </c>
      <c r="G36" s="26" t="n">
        <v>37073</v>
      </c>
      <c r="H36" s="7" t="n">
        <v>930000</v>
      </c>
      <c r="I36" s="0" t="n">
        <v>-1</v>
      </c>
      <c r="J36" s="38" t="n">
        <v>2.03</v>
      </c>
      <c r="K36" s="0" t="n">
        <v>-1.18</v>
      </c>
      <c r="L36" s="1" t="n">
        <v>3.182</v>
      </c>
      <c r="M36" s="0" t="n">
        <f aca="false">ABS(H36)</f>
        <v>930000</v>
      </c>
      <c r="N36" s="0" t="str">
        <f aca="false">IF(H36&gt;0,"BUY","SELL")</f>
        <v>BUY</v>
      </c>
      <c r="O36" s="0" t="str">
        <f aca="false">IF(F36="C","CALL","PUT")</f>
        <v>PUT</v>
      </c>
      <c r="P36" s="0" t="str">
        <f aca="false">CONCATENATE(N36," - ",O36)</f>
        <v>BUY - PUT</v>
      </c>
      <c r="Q36" s="0" t="n">
        <f aca="false">I36+L36</f>
        <v>2.182</v>
      </c>
      <c r="R36" s="9" t="n">
        <f aca="false">IF(P36="SELL - PUT",IF(J36-Q36&gt;0,0,(J36-Q36)*M36),IF(P36="BUY - CALL",IF(Q36-J36&gt;0,0,(J36-Q36)*M36),IF(P36="SELL - CALL",IF(Q36-J36&gt;0,0,(Q36-J36)*M36),IF(P36="BUY - PUT",IF(J36-Q36&gt;0,0,(Q36-J36)*M36)))))</f>
        <v>141360</v>
      </c>
    </row>
    <row r="37" customFormat="false" ht="12.75" hidden="false" customHeight="false" outlineLevel="0" collapsed="false">
      <c r="A37" s="23" t="s">
        <v>52</v>
      </c>
      <c r="B37" s="23" t="s">
        <v>570</v>
      </c>
      <c r="C37" s="24" t="s">
        <v>435</v>
      </c>
      <c r="D37" s="25" t="s">
        <v>65</v>
      </c>
      <c r="E37" s="24" t="s">
        <v>20</v>
      </c>
      <c r="F37" s="24" t="s">
        <v>21</v>
      </c>
      <c r="G37" s="26" t="n">
        <v>37073</v>
      </c>
      <c r="H37" s="7" t="n">
        <v>-930000</v>
      </c>
      <c r="I37" s="0" t="n">
        <v>-0.5</v>
      </c>
      <c r="J37" s="38" t="n">
        <v>2.03</v>
      </c>
      <c r="K37" s="0" t="n">
        <v>-1.18</v>
      </c>
      <c r="L37" s="1" t="n">
        <v>3.182</v>
      </c>
      <c r="M37" s="0" t="n">
        <f aca="false">ABS(H37)</f>
        <v>930000</v>
      </c>
      <c r="N37" s="0" t="str">
        <f aca="false">IF(H37&gt;0,"BUY","SELL")</f>
        <v>SELL</v>
      </c>
      <c r="O37" s="0" t="str">
        <f aca="false">IF(F37="C","CALL","PUT")</f>
        <v>CALL</v>
      </c>
      <c r="P37" s="0" t="str">
        <f aca="false">CONCATENATE(N37," - ",O37)</f>
        <v>SELL - CALL</v>
      </c>
      <c r="Q37" s="0" t="n">
        <f aca="false">I37+L37</f>
        <v>2.682</v>
      </c>
      <c r="R37" s="9" t="n">
        <f aca="false">IF(P37="SELL - PUT",IF(J37-Q37&gt;0,0,(J37-Q37)*M37),IF(P37="BUY - CALL",IF(Q37-J37&gt;0,0,(J37-Q37)*M37),IF(P37="SELL - CALL",IF(Q37-J37&gt;0,0,(Q37-J37)*M37),IF(P37="BUY - PUT",IF(J37-Q37&gt;0,0,(Q37-J37)*M37)))))</f>
        <v>0</v>
      </c>
    </row>
    <row r="38" customFormat="false" ht="12.75" hidden="false" customHeight="false" outlineLevel="0" collapsed="false">
      <c r="A38" s="23" t="s">
        <v>52</v>
      </c>
      <c r="B38" s="23" t="s">
        <v>570</v>
      </c>
      <c r="C38" s="39" t="s">
        <v>436</v>
      </c>
      <c r="D38" s="40" t="s">
        <v>65</v>
      </c>
      <c r="E38" s="39" t="s">
        <v>20</v>
      </c>
      <c r="F38" s="39" t="s">
        <v>35</v>
      </c>
      <c r="G38" s="41" t="n">
        <v>37073</v>
      </c>
      <c r="H38" s="42" t="n">
        <v>930000</v>
      </c>
      <c r="I38" s="0" t="n">
        <v>-1</v>
      </c>
      <c r="J38" s="38" t="n">
        <v>2.03</v>
      </c>
      <c r="K38" s="0" t="n">
        <v>-1.18</v>
      </c>
      <c r="L38" s="1" t="n">
        <v>3.182</v>
      </c>
      <c r="M38" s="0" t="n">
        <f aca="false">ABS(H38)</f>
        <v>930000</v>
      </c>
      <c r="N38" s="0" t="str">
        <f aca="false">IF(H38&gt;0,"BUY","SELL")</f>
        <v>BUY</v>
      </c>
      <c r="O38" s="0" t="str">
        <f aca="false">IF(F38="C","CALL","PUT")</f>
        <v>PUT</v>
      </c>
      <c r="P38" s="0" t="str">
        <f aca="false">CONCATENATE(N38," - ",O38)</f>
        <v>BUY - PUT</v>
      </c>
      <c r="Q38" s="0" t="n">
        <f aca="false">I38+L38</f>
        <v>2.182</v>
      </c>
      <c r="R38" s="9" t="n">
        <f aca="false">IF(P38="SELL - PUT",IF(J38-Q38&gt;0,0,(J38-Q38)*M38),IF(P38="BUY - CALL",IF(Q38-J38&gt;0,0,(J38-Q38)*M38),IF(P38="SELL - CALL",IF(Q38-J38&gt;0,0,(Q38-J38)*M38),IF(P38="BUY - PUT",IF(J38-Q38&gt;0,0,(Q38-J38)*M38)))))</f>
        <v>141360</v>
      </c>
    </row>
    <row r="39" customFormat="false" ht="12.75" hidden="false" customHeight="false" outlineLevel="0" collapsed="false">
      <c r="A39" s="19" t="s">
        <v>498</v>
      </c>
      <c r="B39" s="19" t="s">
        <v>570</v>
      </c>
      <c r="C39" s="24" t="s">
        <v>579</v>
      </c>
      <c r="D39" s="25" t="s">
        <v>65</v>
      </c>
      <c r="E39" s="24" t="s">
        <v>20</v>
      </c>
      <c r="F39" s="24" t="s">
        <v>35</v>
      </c>
      <c r="G39" s="26" t="n">
        <v>37073</v>
      </c>
      <c r="H39" s="7" t="n">
        <v>310000</v>
      </c>
      <c r="I39" s="0" t="n">
        <v>-1</v>
      </c>
      <c r="J39" s="38" t="n">
        <v>2.03</v>
      </c>
      <c r="K39" s="0" t="n">
        <v>-1.18</v>
      </c>
      <c r="L39" s="1" t="n">
        <v>3.182</v>
      </c>
      <c r="M39" s="0" t="n">
        <f aca="false">ABS(H39)</f>
        <v>310000</v>
      </c>
      <c r="N39" s="0" t="str">
        <f aca="false">IF(H39&gt;0,"BUY","SELL")</f>
        <v>BUY</v>
      </c>
      <c r="O39" s="0" t="str">
        <f aca="false">IF(F39="C","CALL","PUT")</f>
        <v>PUT</v>
      </c>
      <c r="P39" s="0" t="str">
        <f aca="false">CONCATENATE(N39," - ",O39)</f>
        <v>BUY - PUT</v>
      </c>
      <c r="Q39" s="0" t="n">
        <f aca="false">I39+L39</f>
        <v>2.182</v>
      </c>
      <c r="R39" s="9" t="n">
        <f aca="false">IF(P39="SELL - PUT",IF(J39-Q39&gt;0,0,(J39-Q39)*M39),IF(P39="BUY - CALL",IF(Q39-J39&gt;0,0,(J39-Q39)*M39),IF(P39="SELL - CALL",IF(Q39-J39&gt;0,0,(Q39-J39)*M39),IF(P39="BUY - PUT",IF(J39-Q39&gt;0,0,(Q39-J39)*M39)))))</f>
        <v>47120</v>
      </c>
    </row>
    <row r="40" customFormat="false" ht="12.75" hidden="false" customHeight="false" outlineLevel="0" collapsed="false">
      <c r="A40" s="19" t="s">
        <v>411</v>
      </c>
      <c r="B40" s="19" t="s">
        <v>570</v>
      </c>
      <c r="C40" s="24" t="s">
        <v>580</v>
      </c>
      <c r="D40" s="25" t="s">
        <v>65</v>
      </c>
      <c r="E40" s="24" t="s">
        <v>20</v>
      </c>
      <c r="F40" s="24" t="s">
        <v>21</v>
      </c>
      <c r="G40" s="26" t="n">
        <v>37073</v>
      </c>
      <c r="H40" s="7" t="n">
        <v>-310000</v>
      </c>
      <c r="I40" s="8" t="n">
        <v>-0.25</v>
      </c>
      <c r="J40" s="38" t="n">
        <v>2.03</v>
      </c>
      <c r="K40" s="0" t="n">
        <v>-1.18</v>
      </c>
      <c r="L40" s="1" t="n">
        <v>3.182</v>
      </c>
      <c r="M40" s="0" t="n">
        <f aca="false">ABS(H40)</f>
        <v>310000</v>
      </c>
      <c r="N40" s="0" t="str">
        <f aca="false">IF(H40&gt;0,"BUY","SELL")</f>
        <v>SELL</v>
      </c>
      <c r="O40" s="0" t="str">
        <f aca="false">IF(F40="C","CALL","PUT")</f>
        <v>CALL</v>
      </c>
      <c r="P40" s="0" t="str">
        <f aca="false">CONCATENATE(N40," - ",O40)</f>
        <v>SELL - CALL</v>
      </c>
      <c r="Q40" s="0" t="n">
        <f aca="false">I40+L40</f>
        <v>2.932</v>
      </c>
      <c r="R40" s="9" t="n">
        <f aca="false">IF(P40="SELL - PUT",IF(J40-Q40&gt;0,0,(J40-Q40)*M40),IF(P40="BUY - CALL",IF(Q40-J40&gt;0,0,(J40-Q40)*M40),IF(P40="SELL - CALL",IF(Q40-J40&gt;0,0,(Q40-J40)*M40),IF(P40="BUY - PUT",IF(J40-Q40&gt;0,0,(Q40-J40)*M40)))))</f>
        <v>0</v>
      </c>
    </row>
    <row r="41" customFormat="false" ht="12.75" hidden="false" customHeight="false" outlineLevel="0" collapsed="false">
      <c r="A41" s="19" t="s">
        <v>571</v>
      </c>
      <c r="B41" s="19" t="s">
        <v>570</v>
      </c>
      <c r="C41" s="24" t="s">
        <v>440</v>
      </c>
      <c r="D41" s="25" t="s">
        <v>65</v>
      </c>
      <c r="E41" s="24" t="s">
        <v>20</v>
      </c>
      <c r="F41" s="24" t="s">
        <v>21</v>
      </c>
      <c r="G41" s="26" t="n">
        <v>37073</v>
      </c>
      <c r="H41" s="7" t="n">
        <v>310000</v>
      </c>
      <c r="I41" s="8" t="n">
        <v>-0.7</v>
      </c>
      <c r="J41" s="38" t="n">
        <v>2.03</v>
      </c>
      <c r="K41" s="0" t="n">
        <v>-1.18</v>
      </c>
      <c r="L41" s="1" t="n">
        <v>3.182</v>
      </c>
      <c r="M41" s="0" t="n">
        <f aca="false">ABS(H41)</f>
        <v>310000</v>
      </c>
      <c r="N41" s="0" t="str">
        <f aca="false">IF(H41&gt;0,"BUY","SELL")</f>
        <v>BUY</v>
      </c>
      <c r="O41" s="0" t="str">
        <f aca="false">IF(F41="C","CALL","PUT")</f>
        <v>CALL</v>
      </c>
      <c r="P41" s="0" t="str">
        <f aca="false">CONCATENATE(N41," - ",O41)</f>
        <v>BUY - CALL</v>
      </c>
      <c r="Q41" s="0" t="n">
        <f aca="false">I41+L41</f>
        <v>2.482</v>
      </c>
      <c r="R41" s="9" t="n">
        <f aca="false">IF(P41="SELL - PUT",IF(J41-Q41&gt;0,0,(J41-Q41)*M41),IF(P41="BUY - CALL",IF(Q41-J41&gt;0,0,(J41-Q41)*M41),IF(P41="SELL - CALL",IF(Q41-J41&gt;0,0,(Q41-J41)*M41),IF(P41="BUY - PUT",IF(J41-Q41&gt;0,0,(Q41-J41)*M41)))))</f>
        <v>0</v>
      </c>
    </row>
    <row r="42" customFormat="false" ht="12.75" hidden="false" customHeight="false" outlineLevel="0" collapsed="false">
      <c r="A42" s="0" t="s">
        <v>52</v>
      </c>
      <c r="B42" s="0" t="s">
        <v>570</v>
      </c>
      <c r="C42" s="24" t="s">
        <v>442</v>
      </c>
      <c r="D42" s="25" t="s">
        <v>65</v>
      </c>
      <c r="E42" s="24" t="s">
        <v>20</v>
      </c>
      <c r="F42" s="24" t="s">
        <v>35</v>
      </c>
      <c r="G42" s="26" t="n">
        <v>37073</v>
      </c>
      <c r="H42" s="7" t="n">
        <v>620000</v>
      </c>
      <c r="I42" s="8" t="n">
        <v>-1.5</v>
      </c>
      <c r="J42" s="38" t="n">
        <v>2.03</v>
      </c>
      <c r="K42" s="0" t="n">
        <v>-1.18</v>
      </c>
      <c r="L42" s="1" t="n">
        <v>3.182</v>
      </c>
      <c r="M42" s="0" t="n">
        <f aca="false">ABS(H42)</f>
        <v>620000</v>
      </c>
      <c r="N42" s="0" t="str">
        <f aca="false">IF(H42&gt;0,"BUY","SELL")</f>
        <v>BUY</v>
      </c>
      <c r="O42" s="0" t="str">
        <f aca="false">IF(F42="C","CALL","PUT")</f>
        <v>PUT</v>
      </c>
      <c r="P42" s="0" t="str">
        <f aca="false">CONCATENATE(N42," - ",O42)</f>
        <v>BUY - PUT</v>
      </c>
      <c r="Q42" s="0" t="n">
        <f aca="false">I42+L42</f>
        <v>1.682</v>
      </c>
      <c r="R42" s="9" t="n">
        <f aca="false">IF(P42="SELL - PUT",IF(J42-Q42&gt;0,0,(J42-Q42)*M42),IF(P42="BUY - CALL",IF(Q42-J42&gt;0,0,(J42-Q42)*M42),IF(P42="SELL - CALL",IF(Q42-J42&gt;0,0,(Q42-J42)*M42),IF(P42="BUY - PUT",IF(J42-Q42&gt;0,0,(Q42-J42)*M42)))))</f>
        <v>0</v>
      </c>
    </row>
    <row r="43" customFormat="false" ht="12.75" hidden="false" customHeight="false" outlineLevel="0" collapsed="false">
      <c r="A43" s="0" t="s">
        <v>571</v>
      </c>
      <c r="B43" s="0" t="s">
        <v>570</v>
      </c>
      <c r="C43" s="12" t="s">
        <v>443</v>
      </c>
      <c r="D43" s="25" t="s">
        <v>65</v>
      </c>
      <c r="E43" s="12" t="s">
        <v>20</v>
      </c>
      <c r="F43" s="12" t="s">
        <v>21</v>
      </c>
      <c r="G43" s="26" t="n">
        <v>37073</v>
      </c>
      <c r="H43" s="7" t="n">
        <v>310000</v>
      </c>
      <c r="I43" s="8" t="n">
        <v>-0.7</v>
      </c>
      <c r="J43" s="38" t="n">
        <v>2.03</v>
      </c>
      <c r="K43" s="0" t="n">
        <v>-1.18</v>
      </c>
      <c r="L43" s="1" t="n">
        <v>3.182</v>
      </c>
      <c r="M43" s="0" t="n">
        <f aca="false">ABS(H43)</f>
        <v>310000</v>
      </c>
      <c r="N43" s="0" t="str">
        <f aca="false">IF(H43&gt;0,"BUY","SELL")</f>
        <v>BUY</v>
      </c>
      <c r="O43" s="0" t="str">
        <f aca="false">IF(F43="C","CALL","PUT")</f>
        <v>CALL</v>
      </c>
      <c r="P43" s="0" t="str">
        <f aca="false">CONCATENATE(N43," - ",O43)</f>
        <v>BUY - CALL</v>
      </c>
      <c r="Q43" s="0" t="n">
        <f aca="false">I43+L43</f>
        <v>2.482</v>
      </c>
      <c r="R43" s="9" t="n">
        <f aca="false">IF(P43="SELL - PUT",IF(J43-Q43&gt;0,0,(J43-Q43)*M43),IF(P43="BUY - CALL",IF(Q43-J43&gt;0,0,(J43-Q43)*M43),IF(P43="SELL - CALL",IF(Q43-J43&gt;0,0,(Q43-J43)*M43),IF(P43="BUY - PUT",IF(J43-Q43&gt;0,0,(Q43-J43)*M43)))))</f>
        <v>0</v>
      </c>
    </row>
    <row r="44" customFormat="false" ht="12.75" hidden="false" customHeight="false" outlineLevel="0" collapsed="false">
      <c r="A44" s="23" t="s">
        <v>571</v>
      </c>
      <c r="B44" s="23" t="s">
        <v>570</v>
      </c>
      <c r="C44" s="24" t="s">
        <v>520</v>
      </c>
      <c r="D44" s="25" t="s">
        <v>65</v>
      </c>
      <c r="E44" s="24" t="s">
        <v>20</v>
      </c>
      <c r="F44" s="24" t="s">
        <v>21</v>
      </c>
      <c r="G44" s="26" t="n">
        <v>37073</v>
      </c>
      <c r="H44" s="7" t="n">
        <v>-930000</v>
      </c>
      <c r="I44" s="8" t="n">
        <v>-0.75</v>
      </c>
      <c r="J44" s="38" t="n">
        <v>2.03</v>
      </c>
      <c r="K44" s="0" t="n">
        <v>-1.18</v>
      </c>
      <c r="L44" s="1" t="n">
        <v>3.182</v>
      </c>
      <c r="M44" s="0" t="n">
        <f aca="false">ABS(H44)</f>
        <v>930000</v>
      </c>
      <c r="N44" s="0" t="str">
        <f aca="false">IF(H44&gt;0,"BUY","SELL")</f>
        <v>SELL</v>
      </c>
      <c r="O44" s="0" t="str">
        <f aca="false">IF(F44="C","CALL","PUT")</f>
        <v>CALL</v>
      </c>
      <c r="P44" s="0" t="str">
        <f aca="false">CONCATENATE(N44," - ",O44)</f>
        <v>SELL - CALL</v>
      </c>
      <c r="Q44" s="0" t="n">
        <f aca="false">I44+L44</f>
        <v>2.432</v>
      </c>
      <c r="R44" s="9" t="n">
        <f aca="false">IF(P44="SELL - PUT",IF(J44-Q44&gt;0,0,(J44-Q44)*M44),IF(P44="BUY - CALL",IF(Q44-J44&gt;0,0,(J44-Q44)*M44),IF(P44="SELL - CALL",IF(Q44-J44&gt;0,0,(Q44-J44)*M44),IF(P44="BUY - PUT",IF(J44-Q44&gt;0,0,(Q44-J44)*M44)))))</f>
        <v>0</v>
      </c>
    </row>
    <row r="45" customFormat="false" ht="12.75" hidden="false" customHeight="false" outlineLevel="0" collapsed="false">
      <c r="A45" s="23" t="s">
        <v>571</v>
      </c>
      <c r="B45" s="23" t="s">
        <v>570</v>
      </c>
      <c r="C45" s="39" t="s">
        <v>521</v>
      </c>
      <c r="D45" s="40" t="s">
        <v>65</v>
      </c>
      <c r="E45" s="39" t="s">
        <v>20</v>
      </c>
      <c r="F45" s="39" t="s">
        <v>21</v>
      </c>
      <c r="G45" s="41" t="n">
        <v>37073</v>
      </c>
      <c r="H45" s="42" t="n">
        <v>930000</v>
      </c>
      <c r="I45" s="8" t="n">
        <v>-0.5</v>
      </c>
      <c r="J45" s="38" t="n">
        <v>2.03</v>
      </c>
      <c r="K45" s="0" t="n">
        <v>-1.18</v>
      </c>
      <c r="L45" s="1" t="n">
        <v>3.182</v>
      </c>
      <c r="M45" s="0" t="n">
        <f aca="false">ABS(H45)</f>
        <v>930000</v>
      </c>
      <c r="N45" s="0" t="str">
        <f aca="false">IF(H45&gt;0,"BUY","SELL")</f>
        <v>BUY</v>
      </c>
      <c r="O45" s="0" t="str">
        <f aca="false">IF(F45="C","CALL","PUT")</f>
        <v>CALL</v>
      </c>
      <c r="P45" s="0" t="str">
        <f aca="false">CONCATENATE(N45," - ",O45)</f>
        <v>BUY - CALL</v>
      </c>
      <c r="Q45" s="0" t="n">
        <f aca="false">I45+L45</f>
        <v>2.682</v>
      </c>
      <c r="R45" s="9" t="n">
        <f aca="false">IF(P45="SELL - PUT",IF(J45-Q45&gt;0,0,(J45-Q45)*M45),IF(P45="BUY - CALL",IF(Q45-J45&gt;0,0,(J45-Q45)*M45),IF(P45="SELL - CALL",IF(Q45-J45&gt;0,0,(Q45-J45)*M45),IF(P45="BUY - PUT",IF(J45-Q45&gt;0,0,(Q45-J45)*M45)))))</f>
        <v>0</v>
      </c>
    </row>
    <row r="46" customFormat="false" ht="12.75" hidden="false" customHeight="false" outlineLevel="0" collapsed="false">
      <c r="A46" s="23" t="s">
        <v>571</v>
      </c>
      <c r="B46" s="23" t="s">
        <v>570</v>
      </c>
      <c r="C46" s="0" t="s">
        <v>522</v>
      </c>
      <c r="D46" s="1" t="s">
        <v>65</v>
      </c>
      <c r="E46" s="0" t="s">
        <v>20</v>
      </c>
      <c r="F46" s="0" t="s">
        <v>21</v>
      </c>
      <c r="G46" s="2" t="n">
        <v>37073</v>
      </c>
      <c r="H46" s="7" t="n">
        <v>-310000</v>
      </c>
      <c r="I46" s="8" t="n">
        <v>-0.75</v>
      </c>
      <c r="J46" s="38" t="n">
        <v>2.03</v>
      </c>
      <c r="K46" s="0" t="n">
        <v>-1.18</v>
      </c>
      <c r="L46" s="1" t="n">
        <v>3.182</v>
      </c>
      <c r="M46" s="0" t="n">
        <f aca="false">ABS(H46)</f>
        <v>310000</v>
      </c>
      <c r="N46" s="0" t="str">
        <f aca="false">IF(H46&gt;0,"BUY","SELL")</f>
        <v>SELL</v>
      </c>
      <c r="O46" s="0" t="str">
        <f aca="false">IF(F46="C","CALL","PUT")</f>
        <v>CALL</v>
      </c>
      <c r="P46" s="0" t="str">
        <f aca="false">CONCATENATE(N46," - ",O46)</f>
        <v>SELL - CALL</v>
      </c>
      <c r="Q46" s="0" t="n">
        <f aca="false">I46+L46</f>
        <v>2.432</v>
      </c>
      <c r="R46" s="9" t="n">
        <f aca="false">IF(P46="SELL - PUT",IF(J46-Q46&gt;0,0,(J46-Q46)*M46),IF(P46="BUY - CALL",IF(Q46-J46&gt;0,0,(J46-Q46)*M46),IF(P46="SELL - CALL",IF(Q46-J46&gt;0,0,(Q46-J46)*M46),IF(P46="BUY - PUT",IF(J46-Q46&gt;0,0,(Q46-J46)*M46)))))</f>
        <v>0</v>
      </c>
    </row>
    <row r="47" customFormat="false" ht="12.75" hidden="false" customHeight="false" outlineLevel="0" collapsed="false">
      <c r="A47" s="23" t="s">
        <v>571</v>
      </c>
      <c r="B47" s="23" t="s">
        <v>570</v>
      </c>
      <c r="C47" s="43" t="s">
        <v>523</v>
      </c>
      <c r="D47" s="1" t="s">
        <v>65</v>
      </c>
      <c r="E47" s="1" t="s">
        <v>20</v>
      </c>
      <c r="F47" s="2" t="s">
        <v>21</v>
      </c>
      <c r="G47" s="2" t="n">
        <v>37073</v>
      </c>
      <c r="H47" s="7" t="n">
        <v>310000</v>
      </c>
      <c r="I47" s="8" t="n">
        <v>-0.5</v>
      </c>
      <c r="J47" s="38" t="n">
        <v>2.03</v>
      </c>
      <c r="K47" s="0" t="n">
        <v>-1.18</v>
      </c>
      <c r="L47" s="1" t="n">
        <v>3.182</v>
      </c>
      <c r="M47" s="0" t="n">
        <f aca="false">ABS(H47)</f>
        <v>310000</v>
      </c>
      <c r="N47" s="0" t="str">
        <f aca="false">IF(H47&gt;0,"BUY","SELL")</f>
        <v>BUY</v>
      </c>
      <c r="O47" s="0" t="str">
        <f aca="false">IF(F47="C","CALL","PUT")</f>
        <v>CALL</v>
      </c>
      <c r="P47" s="0" t="str">
        <f aca="false">CONCATENATE(N47," - ",O47)</f>
        <v>BUY - CALL</v>
      </c>
      <c r="Q47" s="0" t="n">
        <f aca="false">I47+L47</f>
        <v>2.682</v>
      </c>
      <c r="R47" s="9" t="n">
        <f aca="false">IF(P47="SELL - PUT",IF(J47-Q47&gt;0,0,(J47-Q47)*M47),IF(P47="BUY - CALL",IF(Q47-J47&gt;0,0,(J47-Q47)*M47),IF(P47="SELL - CALL",IF(Q47-J47&gt;0,0,(Q47-J47)*M47),IF(P47="BUY - PUT",IF(J47-Q47&gt;0,0,(Q47-J47)*M47)))))</f>
        <v>0</v>
      </c>
    </row>
    <row r="48" customFormat="false" ht="12.75" hidden="false" customHeight="false" outlineLevel="0" collapsed="false">
      <c r="A48" s="23" t="s">
        <v>411</v>
      </c>
      <c r="B48" s="23" t="s">
        <v>570</v>
      </c>
      <c r="C48" s="0" t="s">
        <v>524</v>
      </c>
      <c r="D48" s="1" t="s">
        <v>65</v>
      </c>
      <c r="E48" s="0" t="s">
        <v>20</v>
      </c>
      <c r="F48" s="0" t="s">
        <v>21</v>
      </c>
      <c r="G48" s="2" t="n">
        <v>37073</v>
      </c>
      <c r="H48" s="7" t="n">
        <v>-310000</v>
      </c>
      <c r="I48" s="8" t="n">
        <v>-0.3</v>
      </c>
      <c r="J48" s="38" t="n">
        <v>2.03</v>
      </c>
      <c r="K48" s="0" t="n">
        <v>-1.18</v>
      </c>
      <c r="L48" s="1" t="n">
        <v>3.182</v>
      </c>
      <c r="M48" s="0" t="n">
        <f aca="false">ABS(H48)</f>
        <v>310000</v>
      </c>
      <c r="N48" s="0" t="str">
        <f aca="false">IF(H48&gt;0,"BUY","SELL")</f>
        <v>SELL</v>
      </c>
      <c r="O48" s="0" t="str">
        <f aca="false">IF(F48="C","CALL","PUT")</f>
        <v>CALL</v>
      </c>
      <c r="P48" s="0" t="str">
        <f aca="false">CONCATENATE(N48," - ",O48)</f>
        <v>SELL - CALL</v>
      </c>
      <c r="Q48" s="0" t="n">
        <f aca="false">I48+L48</f>
        <v>2.882</v>
      </c>
      <c r="R48" s="9" t="n">
        <f aca="false">IF(P48="SELL - PUT",IF(J48-Q48&gt;0,0,(J48-Q48)*M48),IF(P48="BUY - CALL",IF(Q48-J48&gt;0,0,(J48-Q48)*M48),IF(P48="SELL - CALL",IF(Q48-J48&gt;0,0,(Q48-J48)*M48),IF(P48="BUY - PUT",IF(J48-Q48&gt;0,0,(Q48-J48)*M48)))))</f>
        <v>0</v>
      </c>
    </row>
    <row r="49" customFormat="false" ht="12.75" hidden="false" customHeight="false" outlineLevel="0" collapsed="false">
      <c r="A49" s="19" t="s">
        <v>571</v>
      </c>
      <c r="B49" s="19" t="s">
        <v>570</v>
      </c>
      <c r="C49" s="0" t="s">
        <v>525</v>
      </c>
      <c r="D49" s="1" t="s">
        <v>65</v>
      </c>
      <c r="E49" s="0" t="s">
        <v>20</v>
      </c>
      <c r="F49" s="0" t="s">
        <v>21</v>
      </c>
      <c r="G49" s="2" t="n">
        <v>37073</v>
      </c>
      <c r="H49" s="7" t="n">
        <v>930000</v>
      </c>
      <c r="I49" s="11" t="n">
        <v>-0.3</v>
      </c>
      <c r="J49" s="38" t="n">
        <v>2.03</v>
      </c>
      <c r="K49" s="0" t="n">
        <v>-1.18</v>
      </c>
      <c r="L49" s="1" t="n">
        <v>3.182</v>
      </c>
      <c r="M49" s="0" t="n">
        <f aca="false">ABS(H49)</f>
        <v>930000</v>
      </c>
      <c r="N49" s="0" t="str">
        <f aca="false">IF(H49&gt;0,"BUY","SELL")</f>
        <v>BUY</v>
      </c>
      <c r="O49" s="0" t="str">
        <f aca="false">IF(F49="C","CALL","PUT")</f>
        <v>CALL</v>
      </c>
      <c r="P49" s="0" t="str">
        <f aca="false">CONCATENATE(N49," - ",O49)</f>
        <v>BUY - CALL</v>
      </c>
      <c r="Q49" s="0" t="n">
        <f aca="false">I49+L49</f>
        <v>2.882</v>
      </c>
      <c r="R49" s="9" t="n">
        <f aca="false">IF(P49="SELL - PUT",IF(J49-Q49&gt;0,0,(J49-Q49)*M49),IF(P49="BUY - CALL",IF(Q49-J49&gt;0,0,(J49-Q49)*M49),IF(P49="SELL - CALL",IF(Q49-J49&gt;0,0,(Q49-J49)*M49),IF(P49="BUY - PUT",IF(J49-Q49&gt;0,0,(Q49-J49)*M49)))))</f>
        <v>0</v>
      </c>
    </row>
    <row r="50" customFormat="false" ht="12.75" hidden="false" customHeight="false" outlineLevel="0" collapsed="false">
      <c r="A50" s="0" t="s">
        <v>56</v>
      </c>
      <c r="B50" s="0" t="s">
        <v>570</v>
      </c>
      <c r="C50" s="0" t="s">
        <v>526</v>
      </c>
      <c r="D50" s="1" t="s">
        <v>65</v>
      </c>
      <c r="E50" s="0" t="s">
        <v>20</v>
      </c>
      <c r="F50" s="0" t="s">
        <v>21</v>
      </c>
      <c r="G50" s="2" t="n">
        <v>37073</v>
      </c>
      <c r="H50" s="7" t="n">
        <v>310000</v>
      </c>
      <c r="I50" s="11" t="n">
        <v>-0.7</v>
      </c>
      <c r="J50" s="38" t="n">
        <v>2.03</v>
      </c>
      <c r="K50" s="0" t="n">
        <v>-1.18</v>
      </c>
      <c r="L50" s="1" t="n">
        <v>3.182</v>
      </c>
      <c r="M50" s="0" t="n">
        <f aca="false">ABS(H50)</f>
        <v>310000</v>
      </c>
      <c r="N50" s="0" t="str">
        <f aca="false">IF(H50&gt;0,"BUY","SELL")</f>
        <v>BUY</v>
      </c>
      <c r="O50" s="0" t="str">
        <f aca="false">IF(F50="C","CALL","PUT")</f>
        <v>CALL</v>
      </c>
      <c r="P50" s="0" t="str">
        <f aca="false">CONCATENATE(N50," - ",O50)</f>
        <v>BUY - CALL</v>
      </c>
      <c r="Q50" s="0" t="n">
        <f aca="false">I50+L50</f>
        <v>2.482</v>
      </c>
      <c r="R50" s="9" t="n">
        <f aca="false">IF(P50="SELL - PUT",IF(J50-Q50&gt;0,0,(J50-Q50)*M50),IF(P50="BUY - CALL",IF(Q50-J50&gt;0,0,(J50-Q50)*M50),IF(P50="SELL - CALL",IF(Q50-J50&gt;0,0,(Q50-J50)*M50),IF(P50="BUY - PUT",IF(J50-Q50&gt;0,0,(Q50-J50)*M50)))))</f>
        <v>0</v>
      </c>
    </row>
    <row r="51" customFormat="false" ht="12.75" hidden="false" customHeight="false" outlineLevel="0" collapsed="false">
      <c r="A51" s="0" t="s">
        <v>63</v>
      </c>
      <c r="B51" s="0" t="s">
        <v>570</v>
      </c>
      <c r="C51" s="0" t="s">
        <v>527</v>
      </c>
      <c r="D51" s="1" t="s">
        <v>65</v>
      </c>
      <c r="E51" s="0" t="s">
        <v>20</v>
      </c>
      <c r="F51" s="0" t="s">
        <v>35</v>
      </c>
      <c r="G51" s="2" t="n">
        <v>37073</v>
      </c>
      <c r="H51" s="7" t="n">
        <v>620000</v>
      </c>
      <c r="I51" s="11" t="n">
        <v>-1.5</v>
      </c>
      <c r="J51" s="38" t="n">
        <v>2.03</v>
      </c>
      <c r="K51" s="0" t="n">
        <v>-1.18</v>
      </c>
      <c r="L51" s="1" t="n">
        <v>3.182</v>
      </c>
      <c r="M51" s="0" t="n">
        <f aca="false">ABS(H51)</f>
        <v>620000</v>
      </c>
      <c r="N51" s="0" t="str">
        <f aca="false">IF(H51&gt;0,"BUY","SELL")</f>
        <v>BUY</v>
      </c>
      <c r="O51" s="0" t="str">
        <f aca="false">IF(F51="C","CALL","PUT")</f>
        <v>PUT</v>
      </c>
      <c r="P51" s="0" t="str">
        <f aca="false">CONCATENATE(N51," - ",O51)</f>
        <v>BUY - PUT</v>
      </c>
      <c r="Q51" s="0" t="n">
        <f aca="false">I51+L51</f>
        <v>1.682</v>
      </c>
      <c r="R51" s="9" t="n">
        <f aca="false">IF(P51="SELL - PUT",IF(J51-Q51&gt;0,0,(J51-Q51)*M51),IF(P51="BUY - CALL",IF(Q51-J51&gt;0,0,(J51-Q51)*M51),IF(P51="SELL - CALL",IF(Q51-J51&gt;0,0,(Q51-J51)*M51),IF(P51="BUY - PUT",IF(J51-Q51&gt;0,0,(Q51-J51)*M51)))))</f>
        <v>0</v>
      </c>
    </row>
    <row r="52" customFormat="false" ht="12.75" hidden="false" customHeight="false" outlineLevel="0" collapsed="false">
      <c r="A52" s="0" t="s">
        <v>63</v>
      </c>
      <c r="B52" s="0" t="s">
        <v>570</v>
      </c>
      <c r="C52" s="0" t="s">
        <v>528</v>
      </c>
      <c r="D52" s="1" t="s">
        <v>65</v>
      </c>
      <c r="E52" s="0" t="s">
        <v>20</v>
      </c>
      <c r="F52" s="0" t="s">
        <v>35</v>
      </c>
      <c r="G52" s="2" t="n">
        <v>37073</v>
      </c>
      <c r="H52" s="7" t="n">
        <v>310000</v>
      </c>
      <c r="I52" s="11" t="n">
        <v>-1.5</v>
      </c>
      <c r="J52" s="38" t="n">
        <v>2.03</v>
      </c>
      <c r="K52" s="0" t="n">
        <v>-1.18</v>
      </c>
      <c r="L52" s="1" t="n">
        <v>3.182</v>
      </c>
      <c r="M52" s="0" t="n">
        <f aca="false">ABS(H52)</f>
        <v>310000</v>
      </c>
      <c r="N52" s="0" t="str">
        <f aca="false">IF(H52&gt;0,"BUY","SELL")</f>
        <v>BUY</v>
      </c>
      <c r="O52" s="0" t="str">
        <f aca="false">IF(F52="C","CALL","PUT")</f>
        <v>PUT</v>
      </c>
      <c r="P52" s="0" t="str">
        <f aca="false">CONCATENATE(N52," - ",O52)</f>
        <v>BUY - PUT</v>
      </c>
      <c r="Q52" s="0" t="n">
        <f aca="false">I52+L52</f>
        <v>1.682</v>
      </c>
      <c r="R52" s="9" t="n">
        <f aca="false">IF(P52="SELL - PUT",IF(J52-Q52&gt;0,0,(J52-Q52)*M52),IF(P52="BUY - CALL",IF(Q52-J52&gt;0,0,(J52-Q52)*M52),IF(P52="SELL - CALL",IF(Q52-J52&gt;0,0,(Q52-J52)*M52),IF(P52="BUY - PUT",IF(J52-Q52&gt;0,0,(Q52-J52)*M52)))))</f>
        <v>0</v>
      </c>
    </row>
    <row r="53" customFormat="false" ht="12.75" hidden="false" customHeight="false" outlineLevel="0" collapsed="false">
      <c r="A53" s="0" t="s">
        <v>63</v>
      </c>
      <c r="B53" s="0" t="s">
        <v>570</v>
      </c>
      <c r="C53" s="0" t="s">
        <v>529</v>
      </c>
      <c r="D53" s="1" t="s">
        <v>65</v>
      </c>
      <c r="E53" s="0" t="s">
        <v>20</v>
      </c>
      <c r="F53" s="0" t="s">
        <v>35</v>
      </c>
      <c r="G53" s="2" t="n">
        <v>37073</v>
      </c>
      <c r="H53" s="7" t="n">
        <v>620000</v>
      </c>
      <c r="I53" s="36" t="n">
        <v>-1.5</v>
      </c>
      <c r="J53" s="38" t="n">
        <v>2.03</v>
      </c>
      <c r="K53" s="0" t="n">
        <v>-1.18</v>
      </c>
      <c r="L53" s="1" t="n">
        <v>3.182</v>
      </c>
      <c r="M53" s="0" t="n">
        <f aca="false">ABS(H53)</f>
        <v>620000</v>
      </c>
      <c r="N53" s="0" t="str">
        <f aca="false">IF(H53&gt;0,"BUY","SELL")</f>
        <v>BUY</v>
      </c>
      <c r="O53" s="0" t="str">
        <f aca="false">IF(F53="C","CALL","PUT")</f>
        <v>PUT</v>
      </c>
      <c r="P53" s="0" t="str">
        <f aca="false">CONCATENATE(N53," - ",O53)</f>
        <v>BUY - PUT</v>
      </c>
      <c r="Q53" s="0" t="n">
        <f aca="false">I53+L53</f>
        <v>1.682</v>
      </c>
      <c r="R53" s="9" t="n">
        <f aca="false">IF(P53="SELL - PUT",IF(J53-Q53&gt;0,0,(J53-Q53)*M53),IF(P53="BUY - CALL",IF(Q53-J53&gt;0,0,(J53-Q53)*M53),IF(P53="SELL - CALL",IF(Q53-J53&gt;0,0,(Q53-J53)*M53),IF(P53="BUY - PUT",IF(J53-Q53&gt;0,0,(Q53-J53)*M53)))))</f>
        <v>0</v>
      </c>
    </row>
    <row r="54" customFormat="false" ht="12.75" hidden="false" customHeight="false" outlineLevel="0" collapsed="false">
      <c r="A54" s="0" t="s">
        <v>411</v>
      </c>
      <c r="B54" s="0" t="s">
        <v>570</v>
      </c>
      <c r="C54" s="0" t="s">
        <v>546</v>
      </c>
      <c r="D54" s="1" t="s">
        <v>65</v>
      </c>
      <c r="E54" s="0" t="s">
        <v>20</v>
      </c>
      <c r="F54" s="0" t="s">
        <v>21</v>
      </c>
      <c r="G54" s="2" t="n">
        <v>37073</v>
      </c>
      <c r="H54" s="7" t="n">
        <v>310000</v>
      </c>
      <c r="I54" s="11" t="n">
        <v>-0.95</v>
      </c>
      <c r="J54" s="38" t="n">
        <v>2.03</v>
      </c>
      <c r="K54" s="0" t="n">
        <v>-1.18</v>
      </c>
      <c r="L54" s="1" t="n">
        <v>3.182</v>
      </c>
      <c r="M54" s="0" t="n">
        <f aca="false">ABS(H54)</f>
        <v>310000</v>
      </c>
      <c r="N54" s="0" t="str">
        <f aca="false">IF(H54&gt;0,"BUY","SELL")</f>
        <v>BUY</v>
      </c>
      <c r="O54" s="0" t="str">
        <f aca="false">IF(F54="C","CALL","PUT")</f>
        <v>CALL</v>
      </c>
      <c r="P54" s="0" t="str">
        <f aca="false">CONCATENATE(N54," - ",O54)</f>
        <v>BUY - CALL</v>
      </c>
      <c r="Q54" s="0" t="n">
        <f aca="false">I54+L54</f>
        <v>2.232</v>
      </c>
      <c r="R54" s="9" t="n">
        <f aca="false">IF(P54="SELL - PUT",IF(J54-Q54&gt;0,0,(J54-Q54)*M54),IF(P54="BUY - CALL",IF(Q54-J54&gt;0,0,(J54-Q54)*M54),IF(P54="SELL - CALL",IF(Q54-J54&gt;0,0,(Q54-J54)*M54),IF(P54="BUY - PUT",IF(J54-Q54&gt;0,0,(Q54-J54)*M54)))))</f>
        <v>0</v>
      </c>
    </row>
    <row r="55" customFormat="false" ht="12.75" hidden="false" customHeight="false" outlineLevel="0" collapsed="false">
      <c r="A55" s="19" t="s">
        <v>63</v>
      </c>
      <c r="B55" s="19" t="s">
        <v>570</v>
      </c>
      <c r="C55" s="0" t="s">
        <v>547</v>
      </c>
      <c r="D55" s="1" t="s">
        <v>65</v>
      </c>
      <c r="E55" s="0" t="s">
        <v>20</v>
      </c>
      <c r="F55" s="0" t="s">
        <v>35</v>
      </c>
      <c r="G55" s="2" t="n">
        <v>37073</v>
      </c>
      <c r="H55" s="7" t="n">
        <v>465000</v>
      </c>
      <c r="I55" s="8" t="n">
        <v>-1.2</v>
      </c>
      <c r="J55" s="38" t="n">
        <v>2.03</v>
      </c>
      <c r="K55" s="0" t="n">
        <v>-1.18</v>
      </c>
      <c r="L55" s="1" t="n">
        <v>3.182</v>
      </c>
      <c r="M55" s="0" t="n">
        <f aca="false">ABS(H55)</f>
        <v>465000</v>
      </c>
      <c r="N55" s="0" t="str">
        <f aca="false">IF(H55&gt;0,"BUY","SELL")</f>
        <v>BUY</v>
      </c>
      <c r="O55" s="0" t="str">
        <f aca="false">IF(F55="C","CALL","PUT")</f>
        <v>PUT</v>
      </c>
      <c r="P55" s="0" t="str">
        <f aca="false">CONCATENATE(N55," - ",O55)</f>
        <v>BUY - PUT</v>
      </c>
      <c r="Q55" s="0" t="n">
        <f aca="false">I55+L55</f>
        <v>1.982</v>
      </c>
      <c r="R55" s="9" t="n">
        <f aca="false">IF(P55="SELL - PUT",IF(J55-Q55&gt;0,0,(J55-Q55)*M55),IF(P55="BUY - CALL",IF(Q55-J55&gt;0,0,(J55-Q55)*M55),IF(P55="SELL - CALL",IF(Q55-J55&gt;0,0,(Q55-J55)*M55),IF(P55="BUY - PUT",IF(J55-Q55&gt;0,0,(Q55-J55)*M55)))))</f>
        <v>0</v>
      </c>
    </row>
    <row r="56" customFormat="false" ht="12.75" hidden="false" customHeight="false" outlineLevel="0" collapsed="false">
      <c r="A56" s="19" t="s">
        <v>571</v>
      </c>
      <c r="B56" s="19" t="s">
        <v>570</v>
      </c>
      <c r="C56" s="0" t="s">
        <v>548</v>
      </c>
      <c r="D56" s="1" t="s">
        <v>65</v>
      </c>
      <c r="E56" s="0" t="s">
        <v>20</v>
      </c>
      <c r="F56" s="0" t="s">
        <v>21</v>
      </c>
      <c r="G56" s="2" t="n">
        <v>37073</v>
      </c>
      <c r="H56" s="7" t="n">
        <v>-1240000</v>
      </c>
      <c r="I56" s="11" t="n">
        <v>-0.5</v>
      </c>
      <c r="J56" s="38" t="n">
        <v>2.03</v>
      </c>
      <c r="K56" s="0" t="n">
        <v>-1.18</v>
      </c>
      <c r="L56" s="1" t="n">
        <v>3.182</v>
      </c>
      <c r="M56" s="0" t="n">
        <f aca="false">ABS(H56)</f>
        <v>1240000</v>
      </c>
      <c r="N56" s="0" t="str">
        <f aca="false">IF(H56&gt;0,"BUY","SELL")</f>
        <v>SELL</v>
      </c>
      <c r="O56" s="0" t="str">
        <f aca="false">IF(F56="C","CALL","PUT")</f>
        <v>CALL</v>
      </c>
      <c r="P56" s="0" t="str">
        <f aca="false">CONCATENATE(N56," - ",O56)</f>
        <v>SELL - CALL</v>
      </c>
      <c r="Q56" s="0" t="n">
        <f aca="false">I56+L56</f>
        <v>2.682</v>
      </c>
      <c r="R56" s="9" t="n">
        <f aca="false">IF(P56="SELL - PUT",IF(J56-Q56&gt;0,0,(J56-Q56)*M56),IF(P56="BUY - CALL",IF(Q56-J56&gt;0,0,(J56-Q56)*M56),IF(P56="SELL - CALL",IF(Q56-J56&gt;0,0,(Q56-J56)*M56),IF(P56="BUY - PUT",IF(J56-Q56&gt;0,0,(Q56-J56)*M56)))))</f>
        <v>0</v>
      </c>
    </row>
    <row r="57" customFormat="false" ht="12.75" hidden="false" customHeight="false" outlineLevel="0" collapsed="false">
      <c r="A57" s="0" t="s">
        <v>68</v>
      </c>
      <c r="B57" s="0" t="s">
        <v>570</v>
      </c>
      <c r="C57" s="0" t="s">
        <v>581</v>
      </c>
      <c r="D57" s="1" t="s">
        <v>65</v>
      </c>
      <c r="E57" s="0" t="s">
        <v>20</v>
      </c>
      <c r="F57" s="0" t="s">
        <v>35</v>
      </c>
      <c r="G57" s="2" t="n">
        <v>37073</v>
      </c>
      <c r="H57" s="7" t="n">
        <v>-1000000</v>
      </c>
      <c r="I57" s="11" t="n">
        <v>-2</v>
      </c>
      <c r="J57" s="38" t="n">
        <v>2.03</v>
      </c>
      <c r="K57" s="0" t="n">
        <v>-1.18</v>
      </c>
      <c r="L57" s="1" t="n">
        <v>3.182</v>
      </c>
      <c r="M57" s="0" t="n">
        <f aca="false">ABS(H57)</f>
        <v>1000000</v>
      </c>
      <c r="N57" s="0" t="str">
        <f aca="false">IF(H57&gt;0,"BUY","SELL")</f>
        <v>SELL</v>
      </c>
      <c r="O57" s="0" t="str">
        <f aca="false">IF(F57="C","CALL","PUT")</f>
        <v>PUT</v>
      </c>
      <c r="P57" s="0" t="str">
        <f aca="false">CONCATENATE(N57," - ",O57)</f>
        <v>SELL - PUT</v>
      </c>
      <c r="Q57" s="0" t="n">
        <f aca="false">I57+L57</f>
        <v>1.182</v>
      </c>
      <c r="R57" s="9" t="n">
        <f aca="false">IF(P57="SELL - PUT",IF(J57-Q57&gt;0,0,(J57-Q57)*M57),IF(P57="BUY - CALL",IF(Q57-J57&gt;0,0,(J57-Q57)*M57),IF(P57="SELL - CALL",IF(Q57-J57&gt;0,0,(Q57-J57)*M57),IF(P57="BUY - PUT",IF(J57-Q57&gt;0,0,(Q57-J57)*M57)))))</f>
        <v>0</v>
      </c>
    </row>
    <row r="58" customFormat="false" ht="12.75" hidden="false" customHeight="false" outlineLevel="0" collapsed="false">
      <c r="A58" s="0" t="s">
        <v>316</v>
      </c>
      <c r="B58" s="0" t="s">
        <v>570</v>
      </c>
      <c r="C58" s="0" t="s">
        <v>550</v>
      </c>
      <c r="D58" s="1" t="s">
        <v>65</v>
      </c>
      <c r="E58" s="0" t="s">
        <v>20</v>
      </c>
      <c r="F58" s="0" t="s">
        <v>35</v>
      </c>
      <c r="G58" s="2" t="n">
        <v>37073</v>
      </c>
      <c r="H58" s="7" t="n">
        <v>-500000</v>
      </c>
      <c r="I58" s="11" t="n">
        <v>-1.75</v>
      </c>
      <c r="J58" s="38" t="n">
        <v>2.03</v>
      </c>
      <c r="K58" s="0" t="n">
        <v>-1.18</v>
      </c>
      <c r="L58" s="1" t="n">
        <v>3.182</v>
      </c>
      <c r="M58" s="0" t="n">
        <f aca="false">ABS(H58)</f>
        <v>500000</v>
      </c>
      <c r="N58" s="0" t="str">
        <f aca="false">IF(H58&gt;0,"BUY","SELL")</f>
        <v>SELL</v>
      </c>
      <c r="O58" s="0" t="str">
        <f aca="false">IF(F58="C","CALL","PUT")</f>
        <v>PUT</v>
      </c>
      <c r="P58" s="0" t="str">
        <f aca="false">CONCATENATE(N58," - ",O58)</f>
        <v>SELL - PUT</v>
      </c>
      <c r="Q58" s="0" t="n">
        <f aca="false">I58+L58</f>
        <v>1.432</v>
      </c>
      <c r="R58" s="9" t="n">
        <f aca="false">IF(P58="SELL - PUT",IF(J58-Q58&gt;0,0,(J58-Q58)*M58),IF(P58="BUY - CALL",IF(Q58-J58&gt;0,0,(J58-Q58)*M58),IF(P58="SELL - CALL",IF(Q58-J58&gt;0,0,(Q58-J58)*M58),IF(P58="BUY - PUT",IF(J58-Q58&gt;0,0,(Q58-J58)*M58)))))</f>
        <v>0</v>
      </c>
    </row>
    <row r="59" customFormat="false" ht="12.75" hidden="false" customHeight="false" outlineLevel="0" collapsed="false">
      <c r="A59" s="23" t="s">
        <v>316</v>
      </c>
      <c r="B59" s="23" t="s">
        <v>570</v>
      </c>
      <c r="C59" s="24" t="s">
        <v>551</v>
      </c>
      <c r="D59" s="25" t="s">
        <v>65</v>
      </c>
      <c r="E59" s="24" t="s">
        <v>20</v>
      </c>
      <c r="F59" s="24" t="s">
        <v>21</v>
      </c>
      <c r="G59" s="26" t="n">
        <v>37073</v>
      </c>
      <c r="H59" s="7" t="n">
        <v>500000</v>
      </c>
      <c r="I59" s="11" t="n">
        <v>-1</v>
      </c>
      <c r="J59" s="38" t="n">
        <v>2.03</v>
      </c>
      <c r="K59" s="0" t="n">
        <v>-1.18</v>
      </c>
      <c r="L59" s="1" t="n">
        <v>3.182</v>
      </c>
      <c r="M59" s="0" t="n">
        <f aca="false">ABS(H59)</f>
        <v>500000</v>
      </c>
      <c r="N59" s="0" t="str">
        <f aca="false">IF(H59&gt;0,"BUY","SELL")</f>
        <v>BUY</v>
      </c>
      <c r="O59" s="0" t="str">
        <f aca="false">IF(F59="C","CALL","PUT")</f>
        <v>CALL</v>
      </c>
      <c r="P59" s="0" t="str">
        <f aca="false">CONCATENATE(N59," - ",O59)</f>
        <v>BUY - CALL</v>
      </c>
      <c r="Q59" s="0" t="n">
        <f aca="false">I59+L59</f>
        <v>2.182</v>
      </c>
      <c r="R59" s="9" t="n">
        <f aca="false">IF(P59="SELL - PUT",IF(J59-Q59&gt;0,0,(J59-Q59)*M59),IF(P59="BUY - CALL",IF(Q59-J59&gt;0,0,(J59-Q59)*M59),IF(P59="SELL - CALL",IF(Q59-J59&gt;0,0,(Q59-J59)*M59),IF(P59="BUY - PUT",IF(J59-Q59&gt;0,0,(Q59-J59)*M59)))))</f>
        <v>0</v>
      </c>
    </row>
    <row r="60" customFormat="false" ht="12.75" hidden="false" customHeight="false" outlineLevel="0" collapsed="false">
      <c r="A60" s="23" t="s">
        <v>316</v>
      </c>
      <c r="B60" s="23" t="s">
        <v>570</v>
      </c>
      <c r="C60" s="0" t="s">
        <v>552</v>
      </c>
      <c r="D60" s="1" t="s">
        <v>65</v>
      </c>
      <c r="E60" s="0" t="s">
        <v>20</v>
      </c>
      <c r="F60" s="0" t="s">
        <v>35</v>
      </c>
      <c r="G60" s="2" t="n">
        <v>37073</v>
      </c>
      <c r="H60" s="7" t="n">
        <v>-1000000</v>
      </c>
      <c r="I60" s="11" t="n">
        <v>-1.75</v>
      </c>
      <c r="J60" s="38" t="n">
        <v>2.03</v>
      </c>
      <c r="K60" s="0" t="n">
        <v>-1.18</v>
      </c>
      <c r="L60" s="1" t="n">
        <v>3.182</v>
      </c>
      <c r="M60" s="0" t="n">
        <f aca="false">ABS(H60)</f>
        <v>1000000</v>
      </c>
      <c r="N60" s="0" t="str">
        <f aca="false">IF(H60&gt;0,"BUY","SELL")</f>
        <v>SELL</v>
      </c>
      <c r="O60" s="0" t="str">
        <f aca="false">IF(F60="C","CALL","PUT")</f>
        <v>PUT</v>
      </c>
      <c r="P60" s="0" t="str">
        <f aca="false">CONCATENATE(N60," - ",O60)</f>
        <v>SELL - PUT</v>
      </c>
      <c r="Q60" s="0" t="n">
        <f aca="false">I60+L60</f>
        <v>1.432</v>
      </c>
      <c r="R60" s="9" t="n">
        <f aca="false">IF(P60="SELL - PUT",IF(J60-Q60&gt;0,0,(J60-Q60)*M60),IF(P60="BUY - CALL",IF(Q60-J60&gt;0,0,(J60-Q60)*M60),IF(P60="SELL - CALL",IF(Q60-J60&gt;0,0,(Q60-J60)*M60),IF(P60="BUY - PUT",IF(J60-Q60&gt;0,0,(Q60-J60)*M60)))))</f>
        <v>0</v>
      </c>
    </row>
    <row r="61" customFormat="false" ht="12.75" hidden="false" customHeight="false" outlineLevel="0" collapsed="false">
      <c r="A61" s="23" t="s">
        <v>316</v>
      </c>
      <c r="B61" s="23" t="s">
        <v>570</v>
      </c>
      <c r="C61" s="24" t="s">
        <v>553</v>
      </c>
      <c r="D61" s="25" t="s">
        <v>65</v>
      </c>
      <c r="E61" s="24" t="s">
        <v>20</v>
      </c>
      <c r="F61" s="24" t="s">
        <v>21</v>
      </c>
      <c r="G61" s="26" t="n">
        <v>37073</v>
      </c>
      <c r="H61" s="7" t="n">
        <v>1000000</v>
      </c>
      <c r="I61" s="11" t="n">
        <v>-1</v>
      </c>
      <c r="J61" s="38" t="n">
        <v>2.03</v>
      </c>
      <c r="K61" s="0" t="n">
        <v>-1.18</v>
      </c>
      <c r="L61" s="1" t="n">
        <v>3.182</v>
      </c>
      <c r="M61" s="0" t="n">
        <f aca="false">ABS(H61)</f>
        <v>1000000</v>
      </c>
      <c r="N61" s="0" t="str">
        <f aca="false">IF(H61&gt;0,"BUY","SELL")</f>
        <v>BUY</v>
      </c>
      <c r="O61" s="0" t="str">
        <f aca="false">IF(F61="C","CALL","PUT")</f>
        <v>CALL</v>
      </c>
      <c r="P61" s="0" t="str">
        <f aca="false">CONCATENATE(N61," - ",O61)</f>
        <v>BUY - CALL</v>
      </c>
      <c r="Q61" s="0" t="n">
        <f aca="false">I61+L61</f>
        <v>2.182</v>
      </c>
      <c r="R61" s="9" t="n">
        <f aca="false">IF(P61="SELL - PUT",IF(J61-Q61&gt;0,0,(J61-Q61)*M61),IF(P61="BUY - CALL",IF(Q61-J61&gt;0,0,(J61-Q61)*M61),IF(P61="SELL - CALL",IF(Q61-J61&gt;0,0,(Q61-J61)*M61),IF(P61="BUY - PUT",IF(J61-Q61&gt;0,0,(Q61-J61)*M61)))))</f>
        <v>0</v>
      </c>
    </row>
    <row r="62" customFormat="false" ht="12.75" hidden="false" customHeight="false" outlineLevel="0" collapsed="false">
      <c r="A62" s="23" t="s">
        <v>316</v>
      </c>
      <c r="B62" s="23" t="s">
        <v>570</v>
      </c>
      <c r="C62" s="0" t="s">
        <v>554</v>
      </c>
      <c r="D62" s="1" t="s">
        <v>65</v>
      </c>
      <c r="E62" s="0" t="s">
        <v>20</v>
      </c>
      <c r="F62" s="0" t="s">
        <v>35</v>
      </c>
      <c r="G62" s="2" t="n">
        <v>37073</v>
      </c>
      <c r="H62" s="7" t="n">
        <v>-1000000</v>
      </c>
      <c r="I62" s="11" t="n">
        <v>-1.5</v>
      </c>
      <c r="J62" s="38" t="n">
        <v>2.03</v>
      </c>
      <c r="K62" s="0" t="n">
        <v>-1.18</v>
      </c>
      <c r="L62" s="1" t="n">
        <v>3.182</v>
      </c>
      <c r="M62" s="0" t="n">
        <f aca="false">ABS(H62)</f>
        <v>1000000</v>
      </c>
      <c r="N62" s="0" t="str">
        <f aca="false">IF(H62&gt;0,"BUY","SELL")</f>
        <v>SELL</v>
      </c>
      <c r="O62" s="0" t="str">
        <f aca="false">IF(F62="C","CALL","PUT")</f>
        <v>PUT</v>
      </c>
      <c r="P62" s="0" t="str">
        <f aca="false">CONCATENATE(N62," - ",O62)</f>
        <v>SELL - PUT</v>
      </c>
      <c r="Q62" s="0" t="n">
        <f aca="false">I62+L62</f>
        <v>1.682</v>
      </c>
      <c r="R62" s="9" t="n">
        <f aca="false">IF(P62="SELL - PUT",IF(J62-Q62&gt;0,0,(J62-Q62)*M62),IF(P62="BUY - CALL",IF(Q62-J62&gt;0,0,(J62-Q62)*M62),IF(P62="SELL - CALL",IF(Q62-J62&gt;0,0,(Q62-J62)*M62),IF(P62="BUY - PUT",IF(J62-Q62&gt;0,0,(Q62-J62)*M62)))))</f>
        <v>0</v>
      </c>
    </row>
    <row r="63" customFormat="false" ht="12.75" hidden="false" customHeight="false" outlineLevel="0" collapsed="false">
      <c r="A63" s="23" t="s">
        <v>316</v>
      </c>
      <c r="B63" s="23" t="s">
        <v>570</v>
      </c>
      <c r="C63" s="0" t="s">
        <v>555</v>
      </c>
      <c r="D63" s="1" t="s">
        <v>65</v>
      </c>
      <c r="E63" s="0" t="s">
        <v>20</v>
      </c>
      <c r="F63" s="0" t="s">
        <v>35</v>
      </c>
      <c r="G63" s="2" t="n">
        <v>37073</v>
      </c>
      <c r="H63" s="7" t="n">
        <v>-1000000</v>
      </c>
      <c r="I63" s="11" t="n">
        <v>-1.75</v>
      </c>
      <c r="J63" s="38" t="n">
        <v>2.03</v>
      </c>
      <c r="K63" s="0" t="n">
        <v>-1.18</v>
      </c>
      <c r="L63" s="1" t="n">
        <v>3.182</v>
      </c>
      <c r="M63" s="0" t="n">
        <f aca="false">ABS(H63)</f>
        <v>1000000</v>
      </c>
      <c r="N63" s="0" t="str">
        <f aca="false">IF(H63&gt;0,"BUY","SELL")</f>
        <v>SELL</v>
      </c>
      <c r="O63" s="0" t="str">
        <f aca="false">IF(F63="C","CALL","PUT")</f>
        <v>PUT</v>
      </c>
      <c r="P63" s="0" t="str">
        <f aca="false">CONCATENATE(N63," - ",O63)</f>
        <v>SELL - PUT</v>
      </c>
      <c r="Q63" s="0" t="n">
        <f aca="false">I63+L63</f>
        <v>1.432</v>
      </c>
      <c r="R63" s="9" t="n">
        <f aca="false">IF(P63="SELL - PUT",IF(J63-Q63&gt;0,0,(J63-Q63)*M63),IF(P63="BUY - CALL",IF(Q63-J63&gt;0,0,(J63-Q63)*M63),IF(P63="SELL - CALL",IF(Q63-J63&gt;0,0,(Q63-J63)*M63),IF(P63="BUY - PUT",IF(J63-Q63&gt;0,0,(Q63-J63)*M63)))))</f>
        <v>0</v>
      </c>
    </row>
    <row r="64" customFormat="false" ht="12.75" hidden="false" customHeight="false" outlineLevel="0" collapsed="false">
      <c r="A64" s="23" t="s">
        <v>316</v>
      </c>
      <c r="B64" s="23" t="s">
        <v>570</v>
      </c>
      <c r="C64" s="44" t="s">
        <v>556</v>
      </c>
      <c r="D64" s="45" t="s">
        <v>65</v>
      </c>
      <c r="E64" s="44" t="s">
        <v>20</v>
      </c>
      <c r="F64" s="44" t="s">
        <v>21</v>
      </c>
      <c r="G64" s="46" t="n">
        <v>37073</v>
      </c>
      <c r="H64" s="42" t="n">
        <v>1000000</v>
      </c>
      <c r="I64" s="11" t="n">
        <v>-1</v>
      </c>
      <c r="J64" s="38" t="n">
        <v>2.03</v>
      </c>
      <c r="K64" s="0" t="n">
        <v>-1.18</v>
      </c>
      <c r="L64" s="1" t="n">
        <v>3.182</v>
      </c>
      <c r="M64" s="0" t="n">
        <f aca="false">ABS(H64)</f>
        <v>1000000</v>
      </c>
      <c r="N64" s="0" t="str">
        <f aca="false">IF(H64&gt;0,"BUY","SELL")</f>
        <v>BUY</v>
      </c>
      <c r="O64" s="0" t="str">
        <f aca="false">IF(F64="C","CALL","PUT")</f>
        <v>CALL</v>
      </c>
      <c r="P64" s="0" t="str">
        <f aca="false">CONCATENATE(N64," - ",O64)</f>
        <v>BUY - CALL</v>
      </c>
      <c r="Q64" s="0" t="n">
        <f aca="false">I64+L64</f>
        <v>2.182</v>
      </c>
      <c r="R64" s="9" t="n">
        <f aca="false">IF(P64="SELL - PUT",IF(J64-Q64&gt;0,0,(J64-Q64)*M64),IF(P64="BUY - CALL",IF(Q64-J64&gt;0,0,(J64-Q64)*M64),IF(P64="SELL - CALL",IF(Q64-J64&gt;0,0,(Q64-J64)*M64),IF(P64="BUY - PUT",IF(J64-Q64&gt;0,0,(Q64-J64)*M64)))))</f>
        <v>0</v>
      </c>
    </row>
    <row r="65" customFormat="false" ht="12.75" hidden="false" customHeight="false" outlineLevel="0" collapsed="false">
      <c r="A65" s="19" t="s">
        <v>316</v>
      </c>
      <c r="B65" s="19" t="s">
        <v>570</v>
      </c>
      <c r="C65" s="0" t="s">
        <v>557</v>
      </c>
      <c r="D65" s="1" t="s">
        <v>65</v>
      </c>
      <c r="E65" s="0" t="s">
        <v>20</v>
      </c>
      <c r="F65" s="0" t="s">
        <v>35</v>
      </c>
      <c r="G65" s="2" t="n">
        <v>37073</v>
      </c>
      <c r="H65" s="7" t="n">
        <v>310000</v>
      </c>
      <c r="I65" s="36" t="n">
        <v>-1.5</v>
      </c>
      <c r="J65" s="38" t="n">
        <v>2.03</v>
      </c>
      <c r="K65" s="0" t="n">
        <v>-1.18</v>
      </c>
      <c r="L65" s="1" t="n">
        <v>3.182</v>
      </c>
      <c r="M65" s="0" t="n">
        <f aca="false">ABS(H65)</f>
        <v>310000</v>
      </c>
      <c r="N65" s="0" t="str">
        <f aca="false">IF(H65&gt;0,"BUY","SELL")</f>
        <v>BUY</v>
      </c>
      <c r="O65" s="0" t="str">
        <f aca="false">IF(F65="C","CALL","PUT")</f>
        <v>PUT</v>
      </c>
      <c r="P65" s="0" t="str">
        <f aca="false">CONCATENATE(N65," - ",O65)</f>
        <v>BUY - PUT</v>
      </c>
      <c r="Q65" s="0" t="n">
        <f aca="false">I65+L65</f>
        <v>1.682</v>
      </c>
      <c r="R65" s="9" t="n">
        <f aca="false">IF(P65="SELL - PUT",IF(J65-Q65&gt;0,0,(J65-Q65)*M65),IF(P65="BUY - CALL",IF(Q65-J65&gt;0,0,(J65-Q65)*M65),IF(P65="SELL - CALL",IF(Q65-J65&gt;0,0,(Q65-J65)*M65),IF(P65="BUY - PUT",IF(J65-Q65&gt;0,0,(Q65-J65)*M65)))))</f>
        <v>0</v>
      </c>
    </row>
    <row r="66" customFormat="false" ht="12.75" hidden="false" customHeight="false" outlineLevel="0" collapsed="false">
      <c r="A66" s="0" t="s">
        <v>68</v>
      </c>
      <c r="B66" s="0" t="s">
        <v>570</v>
      </c>
      <c r="C66" s="0" t="s">
        <v>582</v>
      </c>
      <c r="D66" s="1" t="s">
        <v>65</v>
      </c>
      <c r="E66" s="0" t="s">
        <v>20</v>
      </c>
      <c r="F66" s="0" t="s">
        <v>35</v>
      </c>
      <c r="G66" s="2" t="n">
        <v>37073</v>
      </c>
      <c r="H66" s="7" t="n">
        <v>1240000</v>
      </c>
      <c r="I66" s="36" t="n">
        <v>-1.25</v>
      </c>
      <c r="J66" s="38" t="n">
        <v>2.03</v>
      </c>
      <c r="K66" s="0" t="n">
        <v>-1.18</v>
      </c>
      <c r="L66" s="1" t="n">
        <v>3.182</v>
      </c>
      <c r="M66" s="0" t="n">
        <f aca="false">ABS(H66)</f>
        <v>1240000</v>
      </c>
      <c r="N66" s="0" t="str">
        <f aca="false">IF(H66&gt;0,"BUY","SELL")</f>
        <v>BUY</v>
      </c>
      <c r="O66" s="0" t="str">
        <f aca="false">IF(F66="C","CALL","PUT")</f>
        <v>PUT</v>
      </c>
      <c r="P66" s="0" t="str">
        <f aca="false">CONCATENATE(N66," - ",O66)</f>
        <v>BUY - PUT</v>
      </c>
      <c r="Q66" s="0" t="n">
        <f aca="false">I66+L66</f>
        <v>1.932</v>
      </c>
      <c r="R66" s="9" t="n">
        <f aca="false">IF(P66="SELL - PUT",IF(J66-Q66&gt;0,0,(J66-Q66)*M66),IF(P66="BUY - CALL",IF(Q66-J66&gt;0,0,(J66-Q66)*M66),IF(P66="SELL - CALL",IF(Q66-J66&gt;0,0,(Q66-J66)*M66),IF(P66="BUY - PUT",IF(J66-Q66&gt;0,0,(Q66-J66)*M66)))))</f>
        <v>0</v>
      </c>
    </row>
    <row r="67" customFormat="false" ht="12.75" hidden="false" customHeight="false" outlineLevel="0" collapsed="false">
      <c r="A67" s="19" t="s">
        <v>411</v>
      </c>
      <c r="B67" s="19" t="s">
        <v>570</v>
      </c>
      <c r="C67" s="0" t="s">
        <v>583</v>
      </c>
      <c r="D67" s="1" t="s">
        <v>65</v>
      </c>
      <c r="E67" s="0" t="s">
        <v>20</v>
      </c>
      <c r="F67" s="0" t="s">
        <v>21</v>
      </c>
      <c r="G67" s="2" t="n">
        <v>37073</v>
      </c>
      <c r="H67" s="7" t="n">
        <v>1000000</v>
      </c>
      <c r="I67" s="8" t="n">
        <v>-1.1</v>
      </c>
      <c r="J67" s="38" t="n">
        <v>2.03</v>
      </c>
      <c r="K67" s="0" t="n">
        <v>-1.18</v>
      </c>
      <c r="L67" s="1" t="n">
        <v>3.182</v>
      </c>
      <c r="M67" s="0" t="n">
        <f aca="false">ABS(H67)</f>
        <v>1000000</v>
      </c>
      <c r="N67" s="0" t="str">
        <f aca="false">IF(H67&gt;0,"BUY","SELL")</f>
        <v>BUY</v>
      </c>
      <c r="O67" s="0" t="str">
        <f aca="false">IF(F67="C","CALL","PUT")</f>
        <v>CALL</v>
      </c>
      <c r="P67" s="0" t="str">
        <f aca="false">CONCATENATE(N67," - ",O67)</f>
        <v>BUY - CALL</v>
      </c>
      <c r="Q67" s="0" t="n">
        <f aca="false">I67+L67</f>
        <v>2.082</v>
      </c>
      <c r="R67" s="9" t="n">
        <f aca="false">IF(P67="SELL - PUT",IF(J67-Q67&gt;0,0,(J67-Q67)*M67),IF(P67="BUY - CALL",IF(Q67-J67&gt;0,0,(J67-Q67)*M67),IF(P67="SELL - CALL",IF(Q67-J67&gt;0,0,(Q67-J67)*M67),IF(P67="BUY - PUT",IF(J67-Q67&gt;0,0,(Q67-J67)*M67)))))</f>
        <v>0</v>
      </c>
    </row>
    <row r="68" customFormat="false" ht="12.75" hidden="false" customHeight="false" outlineLevel="0" collapsed="false">
      <c r="A68" s="23" t="s">
        <v>170</v>
      </c>
      <c r="B68" s="23" t="s">
        <v>570</v>
      </c>
      <c r="C68" s="0" t="s">
        <v>531</v>
      </c>
      <c r="D68" s="1" t="s">
        <v>88</v>
      </c>
      <c r="E68" s="0" t="s">
        <v>20</v>
      </c>
      <c r="F68" s="0" t="s">
        <v>21</v>
      </c>
      <c r="G68" s="2" t="n">
        <v>37073</v>
      </c>
      <c r="H68" s="7" t="n">
        <v>620000</v>
      </c>
      <c r="I68" s="8" t="n">
        <v>-0.075</v>
      </c>
      <c r="J68" s="38" t="n">
        <v>3.05</v>
      </c>
      <c r="K68" s="0" t="n">
        <v>-0.18</v>
      </c>
      <c r="L68" s="1" t="n">
        <v>3.182</v>
      </c>
      <c r="M68" s="0" t="n">
        <f aca="false">ABS(H68)</f>
        <v>620000</v>
      </c>
      <c r="N68" s="0" t="str">
        <f aca="false">IF(H68&gt;0,"BUY","SELL")</f>
        <v>BUY</v>
      </c>
      <c r="O68" s="0" t="str">
        <f aca="false">IF(F68="C","CALL","PUT")</f>
        <v>CALL</v>
      </c>
      <c r="P68" s="0" t="str">
        <f aca="false">CONCATENATE(N68," - ",O68)</f>
        <v>BUY - CALL</v>
      </c>
      <c r="Q68" s="0" t="n">
        <f aca="false">I68+L68</f>
        <v>3.107</v>
      </c>
      <c r="R68" s="9" t="n">
        <f aca="false">IF(P68="SELL - PUT",IF(J68-Q68&gt;0,0,(J68-Q68)*M68),IF(P68="BUY - CALL",IF(Q68-J68&gt;0,0,(J68-Q68)*M68),IF(P68="SELL - CALL",IF(Q68-J68&gt;0,0,(Q68-J68)*M68),IF(P68="BUY - PUT",IF(J68-Q68&gt;0,0,(Q68-J68)*M68)))))</f>
        <v>0</v>
      </c>
    </row>
    <row r="69" customFormat="false" ht="12.75" hidden="false" customHeight="false" outlineLevel="0" collapsed="false">
      <c r="A69" s="23" t="s">
        <v>170</v>
      </c>
      <c r="B69" s="23" t="s">
        <v>570</v>
      </c>
      <c r="C69" s="0" t="s">
        <v>532</v>
      </c>
      <c r="D69" s="1" t="s">
        <v>88</v>
      </c>
      <c r="E69" s="0" t="s">
        <v>20</v>
      </c>
      <c r="F69" s="0" t="s">
        <v>35</v>
      </c>
      <c r="G69" s="2" t="n">
        <v>37073</v>
      </c>
      <c r="H69" s="7" t="n">
        <v>620000</v>
      </c>
      <c r="I69" s="8" t="n">
        <v>-0.075</v>
      </c>
      <c r="J69" s="38" t="n">
        <v>3.05</v>
      </c>
      <c r="K69" s="0" t="n">
        <v>-0.18</v>
      </c>
      <c r="L69" s="1" t="n">
        <v>3.182</v>
      </c>
      <c r="M69" s="0" t="n">
        <f aca="false">ABS(H69)</f>
        <v>620000</v>
      </c>
      <c r="N69" s="0" t="str">
        <f aca="false">IF(H69&gt;0,"BUY","SELL")</f>
        <v>BUY</v>
      </c>
      <c r="O69" s="0" t="str">
        <f aca="false">IF(F69="C","CALL","PUT")</f>
        <v>PUT</v>
      </c>
      <c r="P69" s="0" t="str">
        <f aca="false">CONCATENATE(N69," - ",O69)</f>
        <v>BUY - PUT</v>
      </c>
      <c r="Q69" s="0" t="n">
        <f aca="false">I69+L69</f>
        <v>3.107</v>
      </c>
      <c r="R69" s="9" t="n">
        <f aca="false">IF(P69="SELL - PUT",IF(J69-Q69&gt;0,0,(J69-Q69)*M69),IF(P69="BUY - CALL",IF(Q69-J69&gt;0,0,(J69-Q69)*M69),IF(P69="SELL - CALL",IF(Q69-J69&gt;0,0,(Q69-J69)*M69),IF(P69="BUY - PUT",IF(J69-Q69&gt;0,0,(Q69-J69)*M69)))))</f>
        <v>35340</v>
      </c>
    </row>
    <row r="70" customFormat="false" ht="12.75" hidden="false" customHeight="false" outlineLevel="0" collapsed="false">
      <c r="A70" s="23" t="s">
        <v>86</v>
      </c>
      <c r="B70" s="23" t="s">
        <v>570</v>
      </c>
      <c r="C70" s="0" t="s">
        <v>444</v>
      </c>
      <c r="D70" s="1" t="s">
        <v>445</v>
      </c>
      <c r="E70" s="0" t="s">
        <v>20</v>
      </c>
      <c r="F70" s="0" t="s">
        <v>35</v>
      </c>
      <c r="G70" s="2" t="n">
        <v>37073</v>
      </c>
      <c r="H70" s="7" t="n">
        <v>1000000</v>
      </c>
      <c r="I70" s="8" t="n">
        <v>0.28</v>
      </c>
      <c r="J70" s="38" t="n">
        <v>3.5</v>
      </c>
      <c r="K70" s="0" t="n">
        <v>0.35</v>
      </c>
      <c r="L70" s="1" t="n">
        <v>3.182</v>
      </c>
      <c r="M70" s="0" t="n">
        <f aca="false">ABS(H70)</f>
        <v>1000000</v>
      </c>
      <c r="N70" s="0" t="str">
        <f aca="false">IF(H70&gt;0,"BUY","SELL")</f>
        <v>BUY</v>
      </c>
      <c r="O70" s="0" t="str">
        <f aca="false">IF(F70="C","CALL","PUT")</f>
        <v>PUT</v>
      </c>
      <c r="P70" s="0" t="str">
        <f aca="false">CONCATENATE(N70," - ",O70)</f>
        <v>BUY - PUT</v>
      </c>
      <c r="Q70" s="0" t="n">
        <f aca="false">I70+L70</f>
        <v>3.462</v>
      </c>
      <c r="R70" s="9" t="n">
        <f aca="false">IF(P70="SELL - PUT",IF(J70-Q70&gt;0,0,(J70-Q70)*M70),IF(P70="BUY - CALL",IF(Q70-J70&gt;0,0,(J70-Q70)*M70),IF(P70="SELL - CALL",IF(Q70-J70&gt;0,0,(Q70-J70)*M70),IF(P70="BUY - PUT",IF(J70-Q70&gt;0,0,(Q70-J70)*M70)))))</f>
        <v>0</v>
      </c>
    </row>
    <row r="71" customFormat="false" ht="12.75" hidden="false" customHeight="false" outlineLevel="0" collapsed="false">
      <c r="A71" s="23" t="s">
        <v>446</v>
      </c>
      <c r="B71" s="23" t="s">
        <v>570</v>
      </c>
      <c r="C71" s="0" t="s">
        <v>447</v>
      </c>
      <c r="D71" s="1" t="s">
        <v>96</v>
      </c>
      <c r="E71" s="0" t="s">
        <v>20</v>
      </c>
      <c r="F71" s="0" t="s">
        <v>21</v>
      </c>
      <c r="G71" s="2" t="n">
        <v>37073</v>
      </c>
      <c r="H71" s="7" t="n">
        <v>500000</v>
      </c>
      <c r="I71" s="0" t="n">
        <v>0.3</v>
      </c>
      <c r="J71" s="38" t="n">
        <v>3.62</v>
      </c>
      <c r="K71" s="0" t="n">
        <v>0.45</v>
      </c>
      <c r="L71" s="1" t="n">
        <v>3.182</v>
      </c>
      <c r="M71" s="0" t="n">
        <f aca="false">ABS(H71)</f>
        <v>500000</v>
      </c>
      <c r="N71" s="0" t="str">
        <f aca="false">IF(H71&gt;0,"BUY","SELL")</f>
        <v>BUY</v>
      </c>
      <c r="O71" s="0" t="str">
        <f aca="false">IF(F71="C","CALL","PUT")</f>
        <v>CALL</v>
      </c>
      <c r="P71" s="0" t="str">
        <f aca="false">CONCATENATE(N71," - ",O71)</f>
        <v>BUY - CALL</v>
      </c>
      <c r="Q71" s="0" t="n">
        <f aca="false">I71+L71</f>
        <v>3.482</v>
      </c>
      <c r="R71" s="9" t="n">
        <f aca="false">IF(P71="SELL - PUT",IF(J71-Q71&gt;0,0,(J71-Q71)*M71),IF(P71="BUY - CALL",IF(Q71-J71&gt;0,0,(J71-Q71)*M71),IF(P71="SELL - CALL",IF(Q71-J71&gt;0,0,(Q71-J71)*M71),IF(P71="BUY - PUT",IF(J71-Q71&gt;0,0,(Q71-J71)*M71)))))</f>
        <v>69000.0000000002</v>
      </c>
    </row>
    <row r="72" customFormat="false" ht="12.75" hidden="false" customHeight="false" outlineLevel="0" collapsed="false">
      <c r="A72" s="23" t="s">
        <v>558</v>
      </c>
      <c r="B72" s="23" t="s">
        <v>570</v>
      </c>
      <c r="C72" s="24" t="s">
        <v>452</v>
      </c>
      <c r="D72" s="25" t="s">
        <v>96</v>
      </c>
      <c r="E72" s="24" t="s">
        <v>20</v>
      </c>
      <c r="F72" s="24" t="s">
        <v>21</v>
      </c>
      <c r="G72" s="26" t="n">
        <v>37073</v>
      </c>
      <c r="H72" s="7" t="n">
        <v>310000</v>
      </c>
      <c r="I72" s="11" t="n">
        <v>0.5</v>
      </c>
      <c r="J72" s="38" t="n">
        <v>3.62</v>
      </c>
      <c r="K72" s="0" t="n">
        <v>0.45</v>
      </c>
      <c r="L72" s="1" t="n">
        <v>3.182</v>
      </c>
      <c r="M72" s="0" t="n">
        <f aca="false">ABS(H72)</f>
        <v>310000</v>
      </c>
      <c r="N72" s="0" t="str">
        <f aca="false">IF(H72&gt;0,"BUY","SELL")</f>
        <v>BUY</v>
      </c>
      <c r="O72" s="0" t="str">
        <f aca="false">IF(F72="C","CALL","PUT")</f>
        <v>CALL</v>
      </c>
      <c r="P72" s="0" t="str">
        <f aca="false">CONCATENATE(N72," - ",O72)</f>
        <v>BUY - CALL</v>
      </c>
      <c r="Q72" s="0" t="n">
        <f aca="false">I72+L72</f>
        <v>3.682</v>
      </c>
      <c r="R72" s="9" t="n">
        <f aca="false">IF(P72="SELL - PUT",IF(J72-Q72&gt;0,0,(J72-Q72)*M72),IF(P72="BUY - CALL",IF(Q72-J72&gt;0,0,(J72-Q72)*M72),IF(P72="SELL - CALL",IF(Q72-J72&gt;0,0,(Q72-J72)*M72),IF(P72="BUY - PUT",IF(J72-Q72&gt;0,0,(Q72-J72)*M72)))))</f>
        <v>0</v>
      </c>
    </row>
    <row r="73" customFormat="false" ht="12.75" hidden="false" customHeight="false" outlineLevel="0" collapsed="false">
      <c r="A73" s="23" t="s">
        <v>86</v>
      </c>
      <c r="B73" s="23" t="s">
        <v>570</v>
      </c>
      <c r="C73" s="24" t="s">
        <v>454</v>
      </c>
      <c r="D73" s="25" t="s">
        <v>96</v>
      </c>
      <c r="E73" s="24" t="s">
        <v>20</v>
      </c>
      <c r="F73" s="24" t="s">
        <v>35</v>
      </c>
      <c r="G73" s="26" t="n">
        <v>37073</v>
      </c>
      <c r="H73" s="7" t="n">
        <v>310000</v>
      </c>
      <c r="I73" s="11" t="n">
        <v>0.3</v>
      </c>
      <c r="J73" s="38" t="n">
        <v>3.62</v>
      </c>
      <c r="K73" s="0" t="n">
        <v>0.45</v>
      </c>
      <c r="L73" s="1" t="n">
        <v>3.182</v>
      </c>
      <c r="M73" s="0" t="n">
        <f aca="false">ABS(H73)</f>
        <v>310000</v>
      </c>
      <c r="N73" s="0" t="str">
        <f aca="false">IF(H73&gt;0,"BUY","SELL")</f>
        <v>BUY</v>
      </c>
      <c r="O73" s="0" t="str">
        <f aca="false">IF(F73="C","CALL","PUT")</f>
        <v>PUT</v>
      </c>
      <c r="P73" s="0" t="str">
        <f aca="false">CONCATENATE(N73," - ",O73)</f>
        <v>BUY - PUT</v>
      </c>
      <c r="Q73" s="0" t="n">
        <f aca="false">I73+L73</f>
        <v>3.482</v>
      </c>
      <c r="R73" s="9" t="n">
        <f aca="false">IF(P73="SELL - PUT",IF(J73-Q73&gt;0,0,(J73-Q73)*M73),IF(P73="BUY - CALL",IF(Q73-J73&gt;0,0,(J73-Q73)*M73),IF(P73="SELL - CALL",IF(Q73-J73&gt;0,0,(Q73-J73)*M73),IF(P73="BUY - PUT",IF(J73-Q73&gt;0,0,(Q73-J73)*M73)))))</f>
        <v>0</v>
      </c>
    </row>
    <row r="74" customFormat="false" ht="12.75" hidden="false" customHeight="false" outlineLevel="0" collapsed="false">
      <c r="A74" s="0" t="s">
        <v>41</v>
      </c>
      <c r="B74" s="0" t="s">
        <v>570</v>
      </c>
      <c r="C74" s="24" t="s">
        <v>456</v>
      </c>
      <c r="D74" s="25" t="s">
        <v>96</v>
      </c>
      <c r="E74" s="24" t="s">
        <v>20</v>
      </c>
      <c r="F74" s="24" t="s">
        <v>21</v>
      </c>
      <c r="G74" s="26" t="n">
        <v>37073</v>
      </c>
      <c r="H74" s="7" t="n">
        <v>500000</v>
      </c>
      <c r="I74" s="11" t="n">
        <v>0.5</v>
      </c>
      <c r="J74" s="38" t="n">
        <v>3.62</v>
      </c>
      <c r="K74" s="0" t="n">
        <v>0.45</v>
      </c>
      <c r="L74" s="1" t="n">
        <v>3.182</v>
      </c>
      <c r="M74" s="0" t="n">
        <f aca="false">ABS(H74)</f>
        <v>500000</v>
      </c>
      <c r="N74" s="0" t="str">
        <f aca="false">IF(H74&gt;0,"BUY","SELL")</f>
        <v>BUY</v>
      </c>
      <c r="O74" s="0" t="str">
        <f aca="false">IF(F74="C","CALL","PUT")</f>
        <v>CALL</v>
      </c>
      <c r="P74" s="0" t="str">
        <f aca="false">CONCATENATE(N74," - ",O74)</f>
        <v>BUY - CALL</v>
      </c>
      <c r="Q74" s="0" t="n">
        <f aca="false">I74+L74</f>
        <v>3.682</v>
      </c>
      <c r="R74" s="9" t="n">
        <f aca="false">IF(P74="SELL - PUT",IF(J74-Q74&gt;0,0,(J74-Q74)*M74),IF(P74="BUY - CALL",IF(Q74-J74&gt;0,0,(J74-Q74)*M74),IF(P74="SELL - CALL",IF(Q74-J74&gt;0,0,(Q74-J74)*M74),IF(P74="BUY - PUT",IF(J74-Q74&gt;0,0,(Q74-J74)*M74)))))</f>
        <v>0</v>
      </c>
    </row>
    <row r="75" customFormat="false" ht="12.75" hidden="false" customHeight="false" outlineLevel="0" collapsed="false">
      <c r="A75" s="0" t="s">
        <v>41</v>
      </c>
      <c r="B75" s="0" t="s">
        <v>570</v>
      </c>
      <c r="C75" s="24" t="s">
        <v>457</v>
      </c>
      <c r="D75" s="25" t="s">
        <v>96</v>
      </c>
      <c r="E75" s="24" t="s">
        <v>20</v>
      </c>
      <c r="F75" s="24" t="s">
        <v>35</v>
      </c>
      <c r="G75" s="26" t="n">
        <v>37073</v>
      </c>
      <c r="H75" s="7" t="n">
        <v>1000000</v>
      </c>
      <c r="I75" s="11" t="n">
        <v>0.3</v>
      </c>
      <c r="J75" s="38" t="n">
        <v>3.62</v>
      </c>
      <c r="K75" s="0" t="n">
        <v>0.45</v>
      </c>
      <c r="L75" s="1" t="n">
        <v>3.182</v>
      </c>
      <c r="M75" s="0" t="n">
        <f aca="false">ABS(H75)</f>
        <v>1000000</v>
      </c>
      <c r="N75" s="0" t="str">
        <f aca="false">IF(H75&gt;0,"BUY","SELL")</f>
        <v>BUY</v>
      </c>
      <c r="O75" s="0" t="str">
        <f aca="false">IF(F75="C","CALL","PUT")</f>
        <v>PUT</v>
      </c>
      <c r="P75" s="0" t="str">
        <f aca="false">CONCATENATE(N75," - ",O75)</f>
        <v>BUY - PUT</v>
      </c>
      <c r="Q75" s="0" t="n">
        <f aca="false">I75+L75</f>
        <v>3.482</v>
      </c>
      <c r="R75" s="9" t="n">
        <f aca="false">IF(P75="SELL - PUT",IF(J75-Q75&gt;0,0,(J75-Q75)*M75),IF(P75="BUY - CALL",IF(Q75-J75&gt;0,0,(J75-Q75)*M75),IF(P75="SELL - CALL",IF(Q75-J75&gt;0,0,(Q75-J75)*M75),IF(P75="BUY - PUT",IF(J75-Q75&gt;0,0,(Q75-J75)*M75)))))</f>
        <v>0</v>
      </c>
    </row>
    <row r="76" customFormat="false" ht="12.75" hidden="false" customHeight="false" outlineLevel="0" collapsed="false">
      <c r="A76" s="0" t="s">
        <v>558</v>
      </c>
      <c r="B76" s="0" t="s">
        <v>570</v>
      </c>
      <c r="C76" s="24" t="s">
        <v>458</v>
      </c>
      <c r="D76" s="25" t="s">
        <v>96</v>
      </c>
      <c r="E76" s="24" t="s">
        <v>20</v>
      </c>
      <c r="F76" s="24" t="s">
        <v>21</v>
      </c>
      <c r="G76" s="26" t="n">
        <v>37073</v>
      </c>
      <c r="H76" s="7" t="n">
        <v>500000</v>
      </c>
      <c r="I76" s="11" t="n">
        <v>0.42</v>
      </c>
      <c r="J76" s="38" t="n">
        <v>3.62</v>
      </c>
      <c r="K76" s="0" t="n">
        <v>0.45</v>
      </c>
      <c r="L76" s="1" t="n">
        <v>3.182</v>
      </c>
      <c r="M76" s="0" t="n">
        <f aca="false">ABS(H76)</f>
        <v>500000</v>
      </c>
      <c r="N76" s="0" t="str">
        <f aca="false">IF(H76&gt;0,"BUY","SELL")</f>
        <v>BUY</v>
      </c>
      <c r="O76" s="0" t="str">
        <f aca="false">IF(F76="C","CALL","PUT")</f>
        <v>CALL</v>
      </c>
      <c r="P76" s="0" t="str">
        <f aca="false">CONCATENATE(N76," - ",O76)</f>
        <v>BUY - CALL</v>
      </c>
      <c r="Q76" s="0" t="n">
        <f aca="false">I76+L76</f>
        <v>3.602</v>
      </c>
      <c r="R76" s="9" t="n">
        <f aca="false">IF(P76="SELL - PUT",IF(J76-Q76&gt;0,0,(J76-Q76)*M76),IF(P76="BUY - CALL",IF(Q76-J76&gt;0,0,(J76-Q76)*M76),IF(P76="SELL - CALL",IF(Q76-J76&gt;0,0,(Q76-J76)*M76),IF(P76="BUY - PUT",IF(J76-Q76&gt;0,0,(Q76-J76)*M76)))))</f>
        <v>9000.00000000012</v>
      </c>
    </row>
    <row r="77" customFormat="false" ht="12.75" hidden="false" customHeight="false" outlineLevel="0" collapsed="false">
      <c r="A77" s="0" t="s">
        <v>558</v>
      </c>
      <c r="B77" s="0" t="s">
        <v>570</v>
      </c>
      <c r="C77" s="0" t="s">
        <v>459</v>
      </c>
      <c r="D77" s="1" t="s">
        <v>96</v>
      </c>
      <c r="E77" s="0" t="s">
        <v>20</v>
      </c>
      <c r="F77" s="0" t="s">
        <v>35</v>
      </c>
      <c r="G77" s="2" t="n">
        <v>37073</v>
      </c>
      <c r="H77" s="7" t="n">
        <v>500000</v>
      </c>
      <c r="I77" s="11" t="n">
        <v>0.42</v>
      </c>
      <c r="J77" s="38" t="n">
        <v>3.62</v>
      </c>
      <c r="K77" s="0" t="n">
        <v>0.45</v>
      </c>
      <c r="L77" s="1" t="n">
        <v>3.182</v>
      </c>
      <c r="M77" s="0" t="n">
        <f aca="false">ABS(H77)</f>
        <v>500000</v>
      </c>
      <c r="N77" s="0" t="str">
        <f aca="false">IF(H77&gt;0,"BUY","SELL")</f>
        <v>BUY</v>
      </c>
      <c r="O77" s="0" t="str">
        <f aca="false">IF(F77="C","CALL","PUT")</f>
        <v>PUT</v>
      </c>
      <c r="P77" s="0" t="str">
        <f aca="false">CONCATENATE(N77," - ",O77)</f>
        <v>BUY - PUT</v>
      </c>
      <c r="Q77" s="0" t="n">
        <f aca="false">I77+L77</f>
        <v>3.602</v>
      </c>
      <c r="R77" s="9" t="n">
        <f aca="false">IF(P77="SELL - PUT",IF(J77-Q77&gt;0,0,(J77-Q77)*M77),IF(P77="BUY - CALL",IF(Q77-J77&gt;0,0,(J77-Q77)*M77),IF(P77="SELL - CALL",IF(Q77-J77&gt;0,0,(Q77-J77)*M77),IF(P77="BUY - PUT",IF(J77-Q77&gt;0,0,(Q77-J77)*M77)))))</f>
        <v>0</v>
      </c>
    </row>
    <row r="78" customFormat="false" ht="12.75" hidden="false" customHeight="false" outlineLevel="0" collapsed="false">
      <c r="A78" s="0" t="s">
        <v>41</v>
      </c>
      <c r="B78" s="0" t="s">
        <v>570</v>
      </c>
      <c r="C78" s="0" t="s">
        <v>460</v>
      </c>
      <c r="D78" s="1" t="s">
        <v>96</v>
      </c>
      <c r="E78" s="0" t="s">
        <v>20</v>
      </c>
      <c r="F78" s="0" t="s">
        <v>21</v>
      </c>
      <c r="G78" s="2" t="n">
        <v>37073</v>
      </c>
      <c r="H78" s="7" t="n">
        <v>310000</v>
      </c>
      <c r="I78" s="11" t="n">
        <v>0.5</v>
      </c>
      <c r="J78" s="38" t="n">
        <v>3.62</v>
      </c>
      <c r="K78" s="0" t="n">
        <v>0.45</v>
      </c>
      <c r="L78" s="1" t="n">
        <v>3.182</v>
      </c>
      <c r="M78" s="0" t="n">
        <f aca="false">ABS(H78)</f>
        <v>310000</v>
      </c>
      <c r="N78" s="0" t="str">
        <f aca="false">IF(H78&gt;0,"BUY","SELL")</f>
        <v>BUY</v>
      </c>
      <c r="O78" s="0" t="str">
        <f aca="false">IF(F78="C","CALL","PUT")</f>
        <v>CALL</v>
      </c>
      <c r="P78" s="0" t="str">
        <f aca="false">CONCATENATE(N78," - ",O78)</f>
        <v>BUY - CALL</v>
      </c>
      <c r="Q78" s="0" t="n">
        <f aca="false">I78+L78</f>
        <v>3.682</v>
      </c>
      <c r="R78" s="9" t="n">
        <f aca="false">IF(P78="SELL - PUT",IF(J78-Q78&gt;0,0,(J78-Q78)*M78),IF(P78="BUY - CALL",IF(Q78-J78&gt;0,0,(J78-Q78)*M78),IF(P78="SELL - CALL",IF(Q78-J78&gt;0,0,(Q78-J78)*M78),IF(P78="BUY - PUT",IF(J78-Q78&gt;0,0,(Q78-J78)*M78)))))</f>
        <v>0</v>
      </c>
    </row>
    <row r="79" customFormat="false" ht="12.75" hidden="false" customHeight="false" outlineLevel="0" collapsed="false">
      <c r="A79" s="23" t="s">
        <v>102</v>
      </c>
      <c r="B79" s="23" t="s">
        <v>570</v>
      </c>
      <c r="C79" s="0" t="s">
        <v>461</v>
      </c>
      <c r="D79" s="1" t="s">
        <v>96</v>
      </c>
      <c r="E79" s="0" t="s">
        <v>20</v>
      </c>
      <c r="F79" s="0" t="s">
        <v>35</v>
      </c>
      <c r="G79" s="2" t="n">
        <v>37073</v>
      </c>
      <c r="H79" s="7" t="n">
        <v>500000</v>
      </c>
      <c r="I79" s="11" t="n">
        <v>0.3</v>
      </c>
      <c r="J79" s="38" t="n">
        <v>3.62</v>
      </c>
      <c r="K79" s="0" t="n">
        <v>0.45</v>
      </c>
      <c r="L79" s="1" t="n">
        <v>3.182</v>
      </c>
      <c r="M79" s="0" t="n">
        <f aca="false">ABS(H79)</f>
        <v>500000</v>
      </c>
      <c r="N79" s="0" t="str">
        <f aca="false">IF(H79&gt;0,"BUY","SELL")</f>
        <v>BUY</v>
      </c>
      <c r="O79" s="0" t="str">
        <f aca="false">IF(F79="C","CALL","PUT")</f>
        <v>PUT</v>
      </c>
      <c r="P79" s="0" t="str">
        <f aca="false">CONCATENATE(N79," - ",O79)</f>
        <v>BUY - PUT</v>
      </c>
      <c r="Q79" s="0" t="n">
        <f aca="false">I79+L79</f>
        <v>3.482</v>
      </c>
      <c r="R79" s="9" t="n">
        <f aca="false">IF(P79="SELL - PUT",IF(J79-Q79&gt;0,0,(J79-Q79)*M79),IF(P79="BUY - CALL",IF(Q79-J79&gt;0,0,(J79-Q79)*M79),IF(P79="SELL - CALL",IF(Q79-J79&gt;0,0,(Q79-J79)*M79),IF(P79="BUY - PUT",IF(J79-Q79&gt;0,0,(Q79-J79)*M79)))))</f>
        <v>0</v>
      </c>
    </row>
    <row r="80" customFormat="false" ht="12.75" hidden="false" customHeight="false" outlineLevel="0" collapsed="false">
      <c r="A80" s="23" t="s">
        <v>63</v>
      </c>
      <c r="B80" s="23" t="s">
        <v>570</v>
      </c>
      <c r="C80" s="0" t="s">
        <v>462</v>
      </c>
      <c r="D80" s="1" t="s">
        <v>96</v>
      </c>
      <c r="E80" s="0" t="s">
        <v>20</v>
      </c>
      <c r="F80" s="0" t="s">
        <v>35</v>
      </c>
      <c r="G80" s="2" t="n">
        <v>37073</v>
      </c>
      <c r="H80" s="7" t="n">
        <v>-500000</v>
      </c>
      <c r="I80" s="11" t="n">
        <v>0.3</v>
      </c>
      <c r="J80" s="38" t="n">
        <v>3.62</v>
      </c>
      <c r="K80" s="0" t="n">
        <v>0.45</v>
      </c>
      <c r="L80" s="1" t="n">
        <v>3.182</v>
      </c>
      <c r="M80" s="0" t="n">
        <f aca="false">ABS(H80)</f>
        <v>500000</v>
      </c>
      <c r="N80" s="0" t="str">
        <f aca="false">IF(H80&gt;0,"BUY","SELL")</f>
        <v>SELL</v>
      </c>
      <c r="O80" s="0" t="str">
        <f aca="false">IF(F80="C","CALL","PUT")</f>
        <v>PUT</v>
      </c>
      <c r="P80" s="0" t="str">
        <f aca="false">CONCATENATE(N80," - ",O80)</f>
        <v>SELL - PUT</v>
      </c>
      <c r="Q80" s="0" t="n">
        <f aca="false">I80+L80</f>
        <v>3.482</v>
      </c>
      <c r="R80" s="9" t="n">
        <f aca="false">IF(P80="SELL - PUT",IF(J80-Q80&gt;0,0,(J80-Q80)*M80),IF(P80="BUY - CALL",IF(Q80-J80&gt;0,0,(J80-Q80)*M80),IF(P80="SELL - CALL",IF(Q80-J80&gt;0,0,(Q80-J80)*M80),IF(P80="BUY - PUT",IF(J80-Q80&gt;0,0,(Q80-J80)*M80)))))</f>
        <v>0</v>
      </c>
    </row>
    <row r="81" customFormat="false" ht="12.75" hidden="false" customHeight="false" outlineLevel="0" collapsed="false">
      <c r="A81" s="23" t="s">
        <v>316</v>
      </c>
      <c r="B81" s="23" t="s">
        <v>570</v>
      </c>
      <c r="C81" s="0" t="s">
        <v>533</v>
      </c>
      <c r="D81" s="1" t="s">
        <v>96</v>
      </c>
      <c r="E81" s="0" t="s">
        <v>20</v>
      </c>
      <c r="F81" s="0" t="s">
        <v>21</v>
      </c>
      <c r="G81" s="2" t="n">
        <v>37073</v>
      </c>
      <c r="H81" s="7" t="n">
        <v>-500000</v>
      </c>
      <c r="I81" s="11" t="n">
        <v>1</v>
      </c>
      <c r="J81" s="38" t="n">
        <v>3.62</v>
      </c>
      <c r="K81" s="0" t="n">
        <v>0.45</v>
      </c>
      <c r="L81" s="1" t="n">
        <v>3.182</v>
      </c>
      <c r="M81" s="0" t="n">
        <f aca="false">ABS(H81)</f>
        <v>500000</v>
      </c>
      <c r="N81" s="0" t="str">
        <f aca="false">IF(H81&gt;0,"BUY","SELL")</f>
        <v>SELL</v>
      </c>
      <c r="O81" s="0" t="str">
        <f aca="false">IF(F81="C","CALL","PUT")</f>
        <v>CALL</v>
      </c>
      <c r="P81" s="0" t="str">
        <f aca="false">CONCATENATE(N81," - ",O81)</f>
        <v>SELL - CALL</v>
      </c>
      <c r="Q81" s="0" t="n">
        <f aca="false">I81+L81</f>
        <v>4.182</v>
      </c>
      <c r="R81" s="9" t="n">
        <f aca="false">IF(P81="SELL - PUT",IF(J81-Q81&gt;0,0,(J81-Q81)*M81),IF(P81="BUY - CALL",IF(Q81-J81&gt;0,0,(J81-Q81)*M81),IF(P81="SELL - CALL",IF(Q81-J81&gt;0,0,(Q81-J81)*M81),IF(P81="BUY - PUT",IF(J81-Q81&gt;0,0,(Q81-J81)*M81)))))</f>
        <v>0</v>
      </c>
    </row>
    <row r="82" customFormat="false" ht="12.75" hidden="false" customHeight="false" outlineLevel="0" collapsed="false">
      <c r="A82" s="23" t="s">
        <v>316</v>
      </c>
      <c r="B82" s="23" t="s">
        <v>570</v>
      </c>
      <c r="C82" s="0" t="s">
        <v>463</v>
      </c>
      <c r="D82" s="1" t="s">
        <v>96</v>
      </c>
      <c r="E82" s="0" t="s">
        <v>20</v>
      </c>
      <c r="F82" s="0" t="s">
        <v>21</v>
      </c>
      <c r="G82" s="2" t="n">
        <v>37073</v>
      </c>
      <c r="H82" s="7" t="n">
        <v>-1500000</v>
      </c>
      <c r="I82" s="11" t="n">
        <v>1</v>
      </c>
      <c r="J82" s="38" t="n">
        <v>3.62</v>
      </c>
      <c r="K82" s="0" t="n">
        <v>0.45</v>
      </c>
      <c r="L82" s="1" t="n">
        <v>3.182</v>
      </c>
      <c r="M82" s="0" t="n">
        <f aca="false">ABS(H82)</f>
        <v>1500000</v>
      </c>
      <c r="N82" s="0" t="str">
        <f aca="false">IF(H82&gt;0,"BUY","SELL")</f>
        <v>SELL</v>
      </c>
      <c r="O82" s="0" t="str">
        <f aca="false">IF(F82="C","CALL","PUT")</f>
        <v>CALL</v>
      </c>
      <c r="P82" s="0" t="str">
        <f aca="false">CONCATENATE(N82," - ",O82)</f>
        <v>SELL - CALL</v>
      </c>
      <c r="Q82" s="0" t="n">
        <f aca="false">I82+L82</f>
        <v>4.182</v>
      </c>
      <c r="R82" s="9" t="n">
        <f aca="false">IF(P82="SELL - PUT",IF(J82-Q82&gt;0,0,(J82-Q82)*M82),IF(P82="BUY - CALL",IF(Q82-J82&gt;0,0,(J82-Q82)*M82),IF(P82="SELL - CALL",IF(Q82-J82&gt;0,0,(Q82-J82)*M82),IF(P82="BUY - PUT",IF(J82-Q82&gt;0,0,(Q82-J82)*M82)))))</f>
        <v>0</v>
      </c>
    </row>
    <row r="83" customFormat="false" ht="12.75" hidden="false" customHeight="false" outlineLevel="0" collapsed="false">
      <c r="A83" s="23" t="s">
        <v>102</v>
      </c>
      <c r="B83" s="23" t="s">
        <v>570</v>
      </c>
      <c r="C83" s="0" t="s">
        <v>466</v>
      </c>
      <c r="D83" s="1" t="s">
        <v>96</v>
      </c>
      <c r="E83" s="0" t="s">
        <v>20</v>
      </c>
      <c r="F83" s="0" t="s">
        <v>21</v>
      </c>
      <c r="G83" s="2" t="n">
        <v>37073</v>
      </c>
      <c r="H83" s="7" t="n">
        <v>2000000</v>
      </c>
      <c r="I83" s="11" t="n">
        <v>0.8</v>
      </c>
      <c r="J83" s="38" t="n">
        <v>3.62</v>
      </c>
      <c r="K83" s="0" t="n">
        <v>0.45</v>
      </c>
      <c r="L83" s="1" t="n">
        <v>3.182</v>
      </c>
      <c r="M83" s="0" t="n">
        <f aca="false">ABS(H83)</f>
        <v>2000000</v>
      </c>
      <c r="N83" s="0" t="str">
        <f aca="false">IF(H83&gt;0,"BUY","SELL")</f>
        <v>BUY</v>
      </c>
      <c r="O83" s="0" t="str">
        <f aca="false">IF(F83="C","CALL","PUT")</f>
        <v>CALL</v>
      </c>
      <c r="P83" s="0" t="str">
        <f aca="false">CONCATENATE(N83," - ",O83)</f>
        <v>BUY - CALL</v>
      </c>
      <c r="Q83" s="0" t="n">
        <f aca="false">I83+L83</f>
        <v>3.982</v>
      </c>
      <c r="R83" s="9" t="n">
        <f aca="false">IF(P83="SELL - PUT",IF(J83-Q83&gt;0,0,(J83-Q83)*M83),IF(P83="BUY - CALL",IF(Q83-J83&gt;0,0,(J83-Q83)*M83),IF(P83="SELL - CALL",IF(Q83-J83&gt;0,0,(Q83-J83)*M83),IF(P83="BUY - PUT",IF(J83-Q83&gt;0,0,(Q83-J83)*M83)))))</f>
        <v>0</v>
      </c>
    </row>
    <row r="84" customFormat="false" ht="12.75" hidden="false" customHeight="false" outlineLevel="0" collapsed="false">
      <c r="A84" s="23" t="s">
        <v>56</v>
      </c>
      <c r="B84" s="23" t="s">
        <v>570</v>
      </c>
      <c r="C84" s="0" t="s">
        <v>584</v>
      </c>
      <c r="D84" s="1" t="s">
        <v>96</v>
      </c>
      <c r="E84" s="0" t="s">
        <v>20</v>
      </c>
      <c r="F84" s="0" t="s">
        <v>21</v>
      </c>
      <c r="G84" s="2" t="n">
        <v>37073</v>
      </c>
      <c r="H84" s="7" t="n">
        <v>-310000</v>
      </c>
      <c r="I84" s="11" t="n">
        <v>0.6</v>
      </c>
      <c r="J84" s="38" t="n">
        <v>3.62</v>
      </c>
      <c r="K84" s="0" t="n">
        <v>0.45</v>
      </c>
      <c r="L84" s="1" t="n">
        <v>3.182</v>
      </c>
      <c r="M84" s="0" t="n">
        <f aca="false">ABS(H84)</f>
        <v>310000</v>
      </c>
      <c r="N84" s="0" t="str">
        <f aca="false">IF(H84&gt;0,"BUY","SELL")</f>
        <v>SELL</v>
      </c>
      <c r="O84" s="0" t="str">
        <f aca="false">IF(F84="C","CALL","PUT")</f>
        <v>CALL</v>
      </c>
      <c r="P84" s="0" t="str">
        <f aca="false">CONCATENATE(N84," - ",O84)</f>
        <v>SELL - CALL</v>
      </c>
      <c r="Q84" s="0" t="n">
        <f aca="false">I84+L84</f>
        <v>3.782</v>
      </c>
      <c r="R84" s="9" t="n">
        <f aca="false">IF(P84="SELL - PUT",IF(J84-Q84&gt;0,0,(J84-Q84)*M84),IF(P84="BUY - CALL",IF(Q84-J84&gt;0,0,(J84-Q84)*M84),IF(P84="SELL - CALL",IF(Q84-J84&gt;0,0,(Q84-J84)*M84),IF(P84="BUY - PUT",IF(J84-Q84&gt;0,0,(Q84-J84)*M84)))))</f>
        <v>0</v>
      </c>
    </row>
    <row r="85" customFormat="false" ht="12.75" hidden="false" customHeight="false" outlineLevel="0" collapsed="false">
      <c r="A85" s="23" t="s">
        <v>159</v>
      </c>
      <c r="B85" s="23" t="s">
        <v>570</v>
      </c>
      <c r="C85" s="0" t="s">
        <v>585</v>
      </c>
      <c r="D85" s="1" t="s">
        <v>96</v>
      </c>
      <c r="E85" s="0" t="s">
        <v>20</v>
      </c>
      <c r="F85" s="0" t="s">
        <v>21</v>
      </c>
      <c r="G85" s="2" t="n">
        <v>37073</v>
      </c>
      <c r="H85" s="7" t="n">
        <v>-1000000</v>
      </c>
      <c r="I85" s="11" t="n">
        <v>0.6</v>
      </c>
      <c r="J85" s="38" t="n">
        <v>3.62</v>
      </c>
      <c r="K85" s="0" t="n">
        <v>0.45</v>
      </c>
      <c r="L85" s="1" t="n">
        <v>3.182</v>
      </c>
      <c r="M85" s="0" t="n">
        <f aca="false">ABS(H85)</f>
        <v>1000000</v>
      </c>
      <c r="N85" s="0" t="str">
        <f aca="false">IF(H85&gt;0,"BUY","SELL")</f>
        <v>SELL</v>
      </c>
      <c r="O85" s="0" t="str">
        <f aca="false">IF(F85="C","CALL","PUT")</f>
        <v>CALL</v>
      </c>
      <c r="P85" s="0" t="str">
        <f aca="false">CONCATENATE(N85," - ",O85)</f>
        <v>SELL - CALL</v>
      </c>
      <c r="Q85" s="0" t="n">
        <f aca="false">I85+L85</f>
        <v>3.782</v>
      </c>
      <c r="R85" s="9" t="n">
        <f aca="false">IF(P85="SELL - PUT",IF(J85-Q85&gt;0,0,(J85-Q85)*M85),IF(P85="BUY - CALL",IF(Q85-J85&gt;0,0,(J85-Q85)*M85),IF(P85="SELL - CALL",IF(Q85-J85&gt;0,0,(Q85-J85)*M85),IF(P85="BUY - PUT",IF(J85-Q85&gt;0,0,(Q85-J85)*M85)))))</f>
        <v>0</v>
      </c>
    </row>
    <row r="86" customFormat="false" ht="12.75" hidden="false" customHeight="false" outlineLevel="0" collapsed="false">
      <c r="A86" s="23" t="s">
        <v>411</v>
      </c>
      <c r="B86" s="23" t="s">
        <v>570</v>
      </c>
      <c r="C86" s="0" t="s">
        <v>559</v>
      </c>
      <c r="D86" s="1" t="s">
        <v>96</v>
      </c>
      <c r="E86" s="0" t="s">
        <v>20</v>
      </c>
      <c r="F86" s="0" t="s">
        <v>21</v>
      </c>
      <c r="G86" s="2" t="n">
        <v>37073</v>
      </c>
      <c r="H86" s="7" t="n">
        <v>-500000</v>
      </c>
      <c r="I86" s="11" t="n">
        <v>0.5</v>
      </c>
      <c r="J86" s="38" t="n">
        <v>3.62</v>
      </c>
      <c r="K86" s="0" t="n">
        <v>0.45</v>
      </c>
      <c r="L86" s="1" t="n">
        <v>3.182</v>
      </c>
      <c r="M86" s="0" t="n">
        <f aca="false">ABS(H86)</f>
        <v>500000</v>
      </c>
      <c r="N86" s="0" t="str">
        <f aca="false">IF(H86&gt;0,"BUY","SELL")</f>
        <v>SELL</v>
      </c>
      <c r="O86" s="0" t="str">
        <f aca="false">IF(F86="C","CALL","PUT")</f>
        <v>CALL</v>
      </c>
      <c r="P86" s="0" t="str">
        <f aca="false">CONCATENATE(N86," - ",O86)</f>
        <v>SELL - CALL</v>
      </c>
      <c r="Q86" s="0" t="n">
        <f aca="false">I86+L86</f>
        <v>3.682</v>
      </c>
      <c r="R86" s="9" t="n">
        <f aca="false">IF(P86="SELL - PUT",IF(J86-Q86&gt;0,0,(J86-Q86)*M86),IF(P86="BUY - CALL",IF(Q86-J86&gt;0,0,(J86-Q86)*M86),IF(P86="SELL - CALL",IF(Q86-J86&gt;0,0,(Q86-J86)*M86),IF(P86="BUY - PUT",IF(J86-Q86&gt;0,0,(Q86-J86)*M86)))))</f>
        <v>0</v>
      </c>
    </row>
    <row r="87" customFormat="false" ht="12.75" hidden="false" customHeight="false" outlineLevel="0" collapsed="false">
      <c r="A87" s="23" t="s">
        <v>558</v>
      </c>
      <c r="B87" s="23" t="s">
        <v>570</v>
      </c>
      <c r="C87" s="0" t="s">
        <v>586</v>
      </c>
      <c r="D87" s="1" t="s">
        <v>96</v>
      </c>
      <c r="E87" s="0" t="s">
        <v>20</v>
      </c>
      <c r="F87" s="0" t="s">
        <v>21</v>
      </c>
      <c r="G87" s="2" t="n">
        <v>37073</v>
      </c>
      <c r="H87" s="7" t="n">
        <v>310000</v>
      </c>
      <c r="I87" s="11" t="n">
        <v>0.6</v>
      </c>
      <c r="J87" s="38" t="n">
        <v>3.62</v>
      </c>
      <c r="K87" s="0" t="n">
        <v>0.45</v>
      </c>
      <c r="L87" s="1" t="n">
        <v>3.182</v>
      </c>
      <c r="M87" s="0" t="n">
        <f aca="false">ABS(H87)</f>
        <v>310000</v>
      </c>
      <c r="N87" s="0" t="str">
        <f aca="false">IF(H87&gt;0,"BUY","SELL")</f>
        <v>BUY</v>
      </c>
      <c r="O87" s="0" t="str">
        <f aca="false">IF(F87="C","CALL","PUT")</f>
        <v>CALL</v>
      </c>
      <c r="P87" s="0" t="str">
        <f aca="false">CONCATENATE(N87," - ",O87)</f>
        <v>BUY - CALL</v>
      </c>
      <c r="Q87" s="0" t="n">
        <f aca="false">I87+L87</f>
        <v>3.782</v>
      </c>
      <c r="R87" s="9" t="n">
        <f aca="false">IF(P87="SELL - PUT",IF(J87-Q87&gt;0,0,(J87-Q87)*M87),IF(P87="BUY - CALL",IF(Q87-J87&gt;0,0,(J87-Q87)*M87),IF(P87="SELL - CALL",IF(Q87-J87&gt;0,0,(Q87-J87)*M87),IF(P87="BUY - PUT",IF(J87-Q87&gt;0,0,(Q87-J87)*M87)))))</f>
        <v>0</v>
      </c>
    </row>
    <row r="88" customFormat="false" ht="12.75" hidden="false" customHeight="false" outlineLevel="0" collapsed="false">
      <c r="A88" s="23" t="s">
        <v>411</v>
      </c>
      <c r="B88" s="23" t="s">
        <v>570</v>
      </c>
      <c r="C88" s="0" t="s">
        <v>560</v>
      </c>
      <c r="D88" s="1" t="s">
        <v>96</v>
      </c>
      <c r="E88" s="0" t="s">
        <v>20</v>
      </c>
      <c r="F88" s="0" t="s">
        <v>21</v>
      </c>
      <c r="G88" s="2" t="n">
        <v>37073</v>
      </c>
      <c r="H88" s="7" t="n">
        <v>-500000</v>
      </c>
      <c r="I88" s="11" t="n">
        <v>0.48</v>
      </c>
      <c r="J88" s="38" t="n">
        <v>3.62</v>
      </c>
      <c r="K88" s="0" t="n">
        <v>0.45</v>
      </c>
      <c r="L88" s="1" t="n">
        <v>3.182</v>
      </c>
      <c r="M88" s="0" t="n">
        <f aca="false">ABS(H88)</f>
        <v>500000</v>
      </c>
      <c r="N88" s="0" t="str">
        <f aca="false">IF(H88&gt;0,"BUY","SELL")</f>
        <v>SELL</v>
      </c>
      <c r="O88" s="0" t="str">
        <f aca="false">IF(F88="C","CALL","PUT")</f>
        <v>CALL</v>
      </c>
      <c r="P88" s="0" t="str">
        <f aca="false">CONCATENATE(N88," - ",O88)</f>
        <v>SELL - CALL</v>
      </c>
      <c r="Q88" s="0" t="n">
        <f aca="false">I88+L88</f>
        <v>3.662</v>
      </c>
      <c r="R88" s="9" t="n">
        <f aca="false">IF(P88="SELL - PUT",IF(J88-Q88&gt;0,0,(J88-Q88)*M88),IF(P88="BUY - CALL",IF(Q88-J88&gt;0,0,(J88-Q88)*M88),IF(P88="SELL - CALL",IF(Q88-J88&gt;0,0,(Q88-J88)*M88),IF(P88="BUY - PUT",IF(J88-Q88&gt;0,0,(Q88-J88)*M88)))))</f>
        <v>0</v>
      </c>
    </row>
    <row r="89" customFormat="false" ht="12.75" hidden="false" customHeight="false" outlineLevel="0" collapsed="false">
      <c r="A89" s="23" t="s">
        <v>147</v>
      </c>
      <c r="B89" s="23" t="s">
        <v>570</v>
      </c>
      <c r="C89" s="0" t="s">
        <v>587</v>
      </c>
      <c r="D89" s="1" t="s">
        <v>96</v>
      </c>
      <c r="E89" s="0" t="s">
        <v>20</v>
      </c>
      <c r="F89" s="0" t="s">
        <v>21</v>
      </c>
      <c r="G89" s="2" t="n">
        <v>37073</v>
      </c>
      <c r="H89" s="7" t="n">
        <v>-500000</v>
      </c>
      <c r="I89" s="11" t="n">
        <v>0.48</v>
      </c>
      <c r="J89" s="38" t="n">
        <v>3.62</v>
      </c>
      <c r="K89" s="0" t="n">
        <v>0.45</v>
      </c>
      <c r="L89" s="1" t="n">
        <v>3.182</v>
      </c>
      <c r="M89" s="0" t="n">
        <f aca="false">ABS(H89)</f>
        <v>500000</v>
      </c>
      <c r="N89" s="0" t="str">
        <f aca="false">IF(H89&gt;0,"BUY","SELL")</f>
        <v>SELL</v>
      </c>
      <c r="O89" s="0" t="str">
        <f aca="false">IF(F89="C","CALL","PUT")</f>
        <v>CALL</v>
      </c>
      <c r="P89" s="0" t="str">
        <f aca="false">CONCATENATE(N89," - ",O89)</f>
        <v>SELL - CALL</v>
      </c>
      <c r="Q89" s="0" t="n">
        <f aca="false">I89+L89</f>
        <v>3.662</v>
      </c>
      <c r="R89" s="9" t="n">
        <f aca="false">IF(P89="SELL - PUT",IF(J89-Q89&gt;0,0,(J89-Q89)*M89),IF(P89="BUY - CALL",IF(Q89-J89&gt;0,0,(J89-Q89)*M89),IF(P89="SELL - CALL",IF(Q89-J89&gt;0,0,(Q89-J89)*M89),IF(P89="BUY - PUT",IF(J89-Q89&gt;0,0,(Q89-J89)*M89)))))</f>
        <v>0</v>
      </c>
    </row>
    <row r="90" customFormat="false" ht="12.75" hidden="false" customHeight="false" outlineLevel="0" collapsed="false">
      <c r="A90" s="19" t="s">
        <v>170</v>
      </c>
      <c r="B90" s="19" t="s">
        <v>570</v>
      </c>
      <c r="C90" s="0" t="s">
        <v>588</v>
      </c>
      <c r="D90" s="1" t="s">
        <v>96</v>
      </c>
      <c r="E90" s="0" t="s">
        <v>20</v>
      </c>
      <c r="F90" s="0" t="s">
        <v>21</v>
      </c>
      <c r="G90" s="2" t="n">
        <v>37073</v>
      </c>
      <c r="H90" s="7" t="n">
        <v>-620000</v>
      </c>
      <c r="I90" s="11" t="n">
        <v>0.45</v>
      </c>
      <c r="J90" s="38" t="n">
        <v>3.62</v>
      </c>
      <c r="K90" s="0" t="n">
        <v>0.45</v>
      </c>
      <c r="L90" s="1" t="n">
        <v>3.182</v>
      </c>
      <c r="M90" s="0" t="n">
        <f aca="false">ABS(H90)</f>
        <v>620000</v>
      </c>
      <c r="N90" s="0" t="str">
        <f aca="false">IF(H90&gt;0,"BUY","SELL")</f>
        <v>SELL</v>
      </c>
      <c r="O90" s="0" t="str">
        <f aca="false">IF(F90="C","CALL","PUT")</f>
        <v>CALL</v>
      </c>
      <c r="P90" s="0" t="str">
        <f aca="false">CONCATENATE(N90," - ",O90)</f>
        <v>SELL - CALL</v>
      </c>
      <c r="Q90" s="0" t="n">
        <f aca="false">I90+L90</f>
        <v>3.632</v>
      </c>
      <c r="R90" s="9" t="n">
        <f aca="false">IF(P90="SELL - PUT",IF(J90-Q90&gt;0,0,(J90-Q90)*M90),IF(P90="BUY - CALL",IF(Q90-J90&gt;0,0,(J90-Q90)*M90),IF(P90="SELL - CALL",IF(Q90-J90&gt;0,0,(Q90-J90)*M90),IF(P90="BUY - PUT",IF(J90-Q90&gt;0,0,(Q90-J90)*M90)))))</f>
        <v>0</v>
      </c>
    </row>
    <row r="91" customFormat="false" ht="12.75" hidden="false" customHeight="false" outlineLevel="0" collapsed="false">
      <c r="A91" s="19" t="s">
        <v>170</v>
      </c>
      <c r="B91" s="19" t="s">
        <v>570</v>
      </c>
      <c r="C91" s="0" t="s">
        <v>589</v>
      </c>
      <c r="D91" s="1" t="s">
        <v>96</v>
      </c>
      <c r="E91" s="0" t="s">
        <v>20</v>
      </c>
      <c r="F91" s="0" t="s">
        <v>35</v>
      </c>
      <c r="G91" s="2" t="n">
        <v>37073</v>
      </c>
      <c r="H91" s="7" t="n">
        <v>-620000</v>
      </c>
      <c r="I91" s="11" t="n">
        <v>0.45</v>
      </c>
      <c r="J91" s="38" t="n">
        <v>3.62</v>
      </c>
      <c r="K91" s="0" t="n">
        <v>0.45</v>
      </c>
      <c r="L91" s="1" t="n">
        <v>3.182</v>
      </c>
      <c r="M91" s="0" t="n">
        <f aca="false">ABS(H91)</f>
        <v>620000</v>
      </c>
      <c r="N91" s="0" t="str">
        <f aca="false">IF(H91&gt;0,"BUY","SELL")</f>
        <v>SELL</v>
      </c>
      <c r="O91" s="0" t="str">
        <f aca="false">IF(F91="C","CALL","PUT")</f>
        <v>PUT</v>
      </c>
      <c r="P91" s="0" t="str">
        <f aca="false">CONCATENATE(N91," - ",O91)</f>
        <v>SELL - PUT</v>
      </c>
      <c r="Q91" s="0" t="n">
        <f aca="false">I91+L91</f>
        <v>3.632</v>
      </c>
      <c r="R91" s="9" t="n">
        <f aca="false">IF(P91="SELL - PUT",IF(J91-Q91&gt;0,0,(J91-Q91)*M91),IF(P91="BUY - CALL",IF(Q91-J91&gt;0,0,(J91-Q91)*M91),IF(P91="SELL - CALL",IF(Q91-J91&gt;0,0,(Q91-J91)*M91),IF(P91="BUY - PUT",IF(J91-Q91&gt;0,0,(Q91-J91)*M91)))))</f>
        <v>-7440.00000000001</v>
      </c>
    </row>
    <row r="92" customFormat="false" ht="12.75" hidden="false" customHeight="false" outlineLevel="0" collapsed="false">
      <c r="A92" s="19" t="s">
        <v>411</v>
      </c>
      <c r="B92" s="19" t="s">
        <v>570</v>
      </c>
      <c r="C92" s="0" t="s">
        <v>467</v>
      </c>
      <c r="D92" s="1" t="s">
        <v>223</v>
      </c>
      <c r="E92" s="0" t="s">
        <v>20</v>
      </c>
      <c r="F92" s="0" t="s">
        <v>21</v>
      </c>
      <c r="G92" s="2" t="n">
        <v>37073</v>
      </c>
      <c r="H92" s="7" t="n">
        <v>-620000</v>
      </c>
      <c r="I92" s="11" t="n">
        <v>0.3</v>
      </c>
      <c r="J92" s="38" t="n">
        <v>3.32</v>
      </c>
      <c r="K92" s="0" t="n">
        <v>0.125</v>
      </c>
      <c r="L92" s="1" t="n">
        <v>3.182</v>
      </c>
      <c r="M92" s="0" t="n">
        <f aca="false">ABS(H92)</f>
        <v>620000</v>
      </c>
      <c r="N92" s="0" t="str">
        <f aca="false">IF(H92&gt;0,"BUY","SELL")</f>
        <v>SELL</v>
      </c>
      <c r="O92" s="0" t="str">
        <f aca="false">IF(F92="C","CALL","PUT")</f>
        <v>CALL</v>
      </c>
      <c r="P92" s="0" t="str">
        <f aca="false">CONCATENATE(N92," - ",O92)</f>
        <v>SELL - CALL</v>
      </c>
      <c r="Q92" s="0" t="n">
        <f aca="false">I92+L92</f>
        <v>3.482</v>
      </c>
      <c r="R92" s="9" t="n">
        <f aca="false">IF(P92="SELL - PUT",IF(J92-Q92&gt;0,0,(J92-Q92)*M92),IF(P92="BUY - CALL",IF(Q92-J92&gt;0,0,(J92-Q92)*M92),IF(P92="SELL - CALL",IF(Q92-J92&gt;0,0,(Q92-J92)*M92),IF(P92="BUY - PUT",IF(J92-Q92&gt;0,0,(Q92-J92)*M92)))))</f>
        <v>0</v>
      </c>
    </row>
    <row r="93" customFormat="false" ht="12.75" hidden="false" customHeight="false" outlineLevel="0" collapsed="false">
      <c r="A93" s="19" t="s">
        <v>411</v>
      </c>
      <c r="B93" s="19" t="s">
        <v>570</v>
      </c>
      <c r="C93" s="0" t="s">
        <v>534</v>
      </c>
      <c r="D93" s="1" t="s">
        <v>223</v>
      </c>
      <c r="E93" s="0" t="s">
        <v>20</v>
      </c>
      <c r="F93" s="0" t="s">
        <v>21</v>
      </c>
      <c r="G93" s="2" t="n">
        <v>37073</v>
      </c>
      <c r="H93" s="7" t="n">
        <v>-620000</v>
      </c>
      <c r="I93" s="11" t="n">
        <v>0.27</v>
      </c>
      <c r="J93" s="38" t="n">
        <v>3.32</v>
      </c>
      <c r="K93" s="0" t="n">
        <v>0.125</v>
      </c>
      <c r="L93" s="1" t="n">
        <v>3.182</v>
      </c>
      <c r="M93" s="0" t="n">
        <f aca="false">ABS(H93)</f>
        <v>620000</v>
      </c>
      <c r="N93" s="0" t="str">
        <f aca="false">IF(H93&gt;0,"BUY","SELL")</f>
        <v>SELL</v>
      </c>
      <c r="O93" s="0" t="str">
        <f aca="false">IF(F93="C","CALL","PUT")</f>
        <v>CALL</v>
      </c>
      <c r="P93" s="0" t="str">
        <f aca="false">CONCATENATE(N93," - ",O93)</f>
        <v>SELL - CALL</v>
      </c>
      <c r="Q93" s="0" t="n">
        <f aca="false">I93+L93</f>
        <v>3.452</v>
      </c>
      <c r="R93" s="9" t="n">
        <f aca="false">IF(P93="SELL - PUT",IF(J93-Q93&gt;0,0,(J93-Q93)*M93),IF(P93="BUY - CALL",IF(Q93-J93&gt;0,0,(J93-Q93)*M93),IF(P93="SELL - CALL",IF(Q93-J93&gt;0,0,(Q93-J93)*M93),IF(P93="BUY - PUT",IF(J93-Q93&gt;0,0,(Q93-J93)*M93)))))</f>
        <v>0</v>
      </c>
    </row>
    <row r="94" customFormat="false" ht="12.75" hidden="false" customHeight="false" outlineLevel="0" collapsed="false">
      <c r="A94" s="19" t="s">
        <v>226</v>
      </c>
      <c r="B94" s="19" t="s">
        <v>570</v>
      </c>
      <c r="C94" s="0" t="s">
        <v>468</v>
      </c>
      <c r="D94" s="1" t="s">
        <v>228</v>
      </c>
      <c r="E94" s="0" t="s">
        <v>20</v>
      </c>
      <c r="F94" s="0" t="s">
        <v>21</v>
      </c>
      <c r="G94" s="2" t="n">
        <v>37073</v>
      </c>
      <c r="H94" s="7" t="n">
        <v>620000</v>
      </c>
      <c r="I94" s="11" t="n">
        <v>0.065</v>
      </c>
      <c r="J94" s="38" t="n">
        <v>3.18</v>
      </c>
      <c r="K94" s="0" t="n">
        <v>0.008</v>
      </c>
      <c r="L94" s="1" t="n">
        <v>3.182</v>
      </c>
      <c r="M94" s="0" t="n">
        <f aca="false">ABS(H94)</f>
        <v>620000</v>
      </c>
      <c r="N94" s="0" t="str">
        <f aca="false">IF(H94&gt;0,"BUY","SELL")</f>
        <v>BUY</v>
      </c>
      <c r="O94" s="0" t="str">
        <f aca="false">IF(F94="C","CALL","PUT")</f>
        <v>CALL</v>
      </c>
      <c r="P94" s="0" t="str">
        <f aca="false">CONCATENATE(N94," - ",O94)</f>
        <v>BUY - CALL</v>
      </c>
      <c r="Q94" s="0" t="n">
        <f aca="false">I94+L94</f>
        <v>3.247</v>
      </c>
      <c r="R94" s="9" t="n">
        <f aca="false">IF(P94="SELL - PUT",IF(J94-Q94&gt;0,0,(J94-Q94)*M94),IF(P94="BUY - CALL",IF(Q94-J94&gt;0,0,(J94-Q94)*M94),IF(P94="SELL - CALL",IF(Q94-J94&gt;0,0,(Q94-J94)*M94),IF(P94="BUY - PUT",IF(J94-Q94&gt;0,0,(Q94-J94)*M94)))))</f>
        <v>0</v>
      </c>
    </row>
    <row r="95" customFormat="false" ht="12.75" hidden="false" customHeight="false" outlineLevel="0" collapsed="false">
      <c r="A95" s="19" t="s">
        <v>102</v>
      </c>
      <c r="B95" s="19" t="s">
        <v>570</v>
      </c>
      <c r="C95" s="0" t="s">
        <v>469</v>
      </c>
      <c r="D95" s="1" t="s">
        <v>228</v>
      </c>
      <c r="E95" s="0" t="s">
        <v>20</v>
      </c>
      <c r="F95" s="0" t="s">
        <v>35</v>
      </c>
      <c r="G95" s="2" t="n">
        <v>37073</v>
      </c>
      <c r="H95" s="7" t="n">
        <v>-1000000</v>
      </c>
      <c r="I95" s="11" t="n">
        <v>0.05</v>
      </c>
      <c r="J95" s="38" t="n">
        <v>3.18</v>
      </c>
      <c r="K95" s="0" t="n">
        <v>0.008</v>
      </c>
      <c r="L95" s="1" t="n">
        <v>3.182</v>
      </c>
      <c r="M95" s="0" t="n">
        <f aca="false">ABS(H95)</f>
        <v>1000000</v>
      </c>
      <c r="N95" s="0" t="str">
        <f aca="false">IF(H95&gt;0,"BUY","SELL")</f>
        <v>SELL</v>
      </c>
      <c r="O95" s="0" t="str">
        <f aca="false">IF(F95="C","CALL","PUT")</f>
        <v>PUT</v>
      </c>
      <c r="P95" s="0" t="str">
        <f aca="false">CONCATENATE(N95," - ",O95)</f>
        <v>SELL - PUT</v>
      </c>
      <c r="Q95" s="0" t="n">
        <f aca="false">I95+L95</f>
        <v>3.232</v>
      </c>
      <c r="R95" s="9" t="n">
        <f aca="false">IF(P95="SELL - PUT",IF(J95-Q95&gt;0,0,(J95-Q95)*M95),IF(P95="BUY - CALL",IF(Q95-J95&gt;0,0,(J95-Q95)*M95),IF(P95="SELL - CALL",IF(Q95-J95&gt;0,0,(Q95-J95)*M95),IF(P95="BUY - PUT",IF(J95-Q95&gt;0,0,(Q95-J95)*M95)))))</f>
        <v>-51999.9999999996</v>
      </c>
    </row>
    <row r="96" customFormat="false" ht="12.75" hidden="false" customHeight="false" outlineLevel="0" collapsed="false">
      <c r="A96" s="19" t="s">
        <v>411</v>
      </c>
      <c r="B96" s="19" t="s">
        <v>570</v>
      </c>
      <c r="C96" s="0" t="s">
        <v>470</v>
      </c>
      <c r="D96" s="1" t="s">
        <v>228</v>
      </c>
      <c r="E96" s="0" t="s">
        <v>20</v>
      </c>
      <c r="F96" s="0" t="s">
        <v>21</v>
      </c>
      <c r="G96" s="2" t="n">
        <v>37073</v>
      </c>
      <c r="H96" s="7" t="n">
        <v>500000</v>
      </c>
      <c r="I96" s="11" t="n">
        <v>0.2</v>
      </c>
      <c r="J96" s="38" t="n">
        <v>3.18</v>
      </c>
      <c r="K96" s="0" t="n">
        <v>0.008</v>
      </c>
      <c r="L96" s="1" t="n">
        <v>3.182</v>
      </c>
      <c r="M96" s="0" t="n">
        <f aca="false">ABS(H96)</f>
        <v>500000</v>
      </c>
      <c r="N96" s="0" t="str">
        <f aca="false">IF(H96&gt;0,"BUY","SELL")</f>
        <v>BUY</v>
      </c>
      <c r="O96" s="0" t="str">
        <f aca="false">IF(F96="C","CALL","PUT")</f>
        <v>CALL</v>
      </c>
      <c r="P96" s="0" t="str">
        <f aca="false">CONCATENATE(N96," - ",O96)</f>
        <v>BUY - CALL</v>
      </c>
      <c r="Q96" s="0" t="n">
        <f aca="false">I96+L96</f>
        <v>3.382</v>
      </c>
      <c r="R96" s="9" t="n">
        <f aca="false">IF(P96="SELL - PUT",IF(J96-Q96&gt;0,0,(J96-Q96)*M96),IF(P96="BUY - CALL",IF(Q96-J96&gt;0,0,(J96-Q96)*M96),IF(P96="SELL - CALL",IF(Q96-J96&gt;0,0,(Q96-J96)*M96),IF(P96="BUY - PUT",IF(J96-Q96&gt;0,0,(Q96-J96)*M96)))))</f>
        <v>0</v>
      </c>
    </row>
    <row r="97" customFormat="false" ht="12.75" hidden="false" customHeight="false" outlineLevel="0" collapsed="false">
      <c r="A97" s="0" t="s">
        <v>411</v>
      </c>
      <c r="B97" s="0" t="s">
        <v>570</v>
      </c>
      <c r="C97" s="0" t="s">
        <v>471</v>
      </c>
      <c r="D97" s="1" t="s">
        <v>228</v>
      </c>
      <c r="E97" s="0" t="s">
        <v>20</v>
      </c>
      <c r="F97" s="0" t="s">
        <v>21</v>
      </c>
      <c r="G97" s="2" t="n">
        <v>37073</v>
      </c>
      <c r="H97" s="7" t="n">
        <v>-1000000</v>
      </c>
      <c r="I97" s="11" t="n">
        <v>0.2</v>
      </c>
      <c r="J97" s="38" t="n">
        <v>3.18</v>
      </c>
      <c r="K97" s="0" t="n">
        <v>0.008</v>
      </c>
      <c r="L97" s="1" t="n">
        <v>3.182</v>
      </c>
      <c r="M97" s="0" t="n">
        <f aca="false">ABS(H97)</f>
        <v>1000000</v>
      </c>
      <c r="N97" s="0" t="str">
        <f aca="false">IF(H97&gt;0,"BUY","SELL")</f>
        <v>SELL</v>
      </c>
      <c r="O97" s="0" t="str">
        <f aca="false">IF(F97="C","CALL","PUT")</f>
        <v>CALL</v>
      </c>
      <c r="P97" s="0" t="str">
        <f aca="false">CONCATENATE(N97," - ",O97)</f>
        <v>SELL - CALL</v>
      </c>
      <c r="Q97" s="0" t="n">
        <f aca="false">I97+L97</f>
        <v>3.382</v>
      </c>
      <c r="R97" s="9" t="n">
        <f aca="false">IF(P97="SELL - PUT",IF(J97-Q97&gt;0,0,(J97-Q97)*M97),IF(P97="BUY - CALL",IF(Q97-J97&gt;0,0,(J97-Q97)*M97),IF(P97="SELL - CALL",IF(Q97-J97&gt;0,0,(Q97-J97)*M97),IF(P97="BUY - PUT",IF(J97-Q97&gt;0,0,(Q97-J97)*M97)))))</f>
        <v>0</v>
      </c>
    </row>
    <row r="98" customFormat="false" ht="12.75" hidden="false" customHeight="false" outlineLevel="0" collapsed="false">
      <c r="A98" s="0" t="s">
        <v>170</v>
      </c>
      <c r="B98" s="0" t="s">
        <v>570</v>
      </c>
      <c r="C98" s="0" t="s">
        <v>472</v>
      </c>
      <c r="D98" s="1" t="s">
        <v>228</v>
      </c>
      <c r="E98" s="0" t="s">
        <v>20</v>
      </c>
      <c r="F98" s="0" t="s">
        <v>21</v>
      </c>
      <c r="G98" s="2" t="n">
        <v>37073</v>
      </c>
      <c r="H98" s="7" t="n">
        <v>620000</v>
      </c>
      <c r="I98" s="11" t="n">
        <v>0.2</v>
      </c>
      <c r="J98" s="38" t="n">
        <v>3.18</v>
      </c>
      <c r="K98" s="0" t="n">
        <v>0.008</v>
      </c>
      <c r="L98" s="1" t="n">
        <v>3.182</v>
      </c>
      <c r="M98" s="0" t="n">
        <f aca="false">ABS(H98)</f>
        <v>620000</v>
      </c>
      <c r="N98" s="0" t="str">
        <f aca="false">IF(H98&gt;0,"BUY","SELL")</f>
        <v>BUY</v>
      </c>
      <c r="O98" s="0" t="str">
        <f aca="false">IF(F98="C","CALL","PUT")</f>
        <v>CALL</v>
      </c>
      <c r="P98" s="0" t="str">
        <f aca="false">CONCATENATE(N98," - ",O98)</f>
        <v>BUY - CALL</v>
      </c>
      <c r="Q98" s="0" t="n">
        <f aca="false">I98+L98</f>
        <v>3.382</v>
      </c>
      <c r="R98" s="9" t="n">
        <f aca="false">IF(P98="SELL - PUT",IF(J98-Q98&gt;0,0,(J98-Q98)*M98),IF(P98="BUY - CALL",IF(Q98-J98&gt;0,0,(J98-Q98)*M98),IF(P98="SELL - CALL",IF(Q98-J98&gt;0,0,(Q98-J98)*M98),IF(P98="BUY - PUT",IF(J98-Q98&gt;0,0,(Q98-J98)*M98)))))</f>
        <v>0</v>
      </c>
    </row>
    <row r="99" customFormat="false" ht="12.75" hidden="false" customHeight="false" outlineLevel="0" collapsed="false">
      <c r="A99" s="0" t="s">
        <v>52</v>
      </c>
      <c r="B99" s="0" t="s">
        <v>570</v>
      </c>
      <c r="C99" s="0" t="s">
        <v>473</v>
      </c>
      <c r="D99" s="1" t="s">
        <v>228</v>
      </c>
      <c r="E99" s="0" t="s">
        <v>20</v>
      </c>
      <c r="F99" s="0" t="s">
        <v>21</v>
      </c>
      <c r="G99" s="2" t="n">
        <v>37073</v>
      </c>
      <c r="H99" s="7" t="n">
        <v>-620000</v>
      </c>
      <c r="I99" s="11" t="n">
        <v>0.25</v>
      </c>
      <c r="J99" s="38" t="n">
        <v>3.18</v>
      </c>
      <c r="K99" s="0" t="n">
        <v>0.008</v>
      </c>
      <c r="L99" s="1" t="n">
        <v>3.182</v>
      </c>
      <c r="M99" s="0" t="n">
        <f aca="false">ABS(H99)</f>
        <v>620000</v>
      </c>
      <c r="N99" s="0" t="str">
        <f aca="false">IF(H99&gt;0,"BUY","SELL")</f>
        <v>SELL</v>
      </c>
      <c r="O99" s="0" t="str">
        <f aca="false">IF(F99="C","CALL","PUT")</f>
        <v>CALL</v>
      </c>
      <c r="P99" s="0" t="str">
        <f aca="false">CONCATENATE(N99," - ",O99)</f>
        <v>SELL - CALL</v>
      </c>
      <c r="Q99" s="0" t="n">
        <f aca="false">I99+L99</f>
        <v>3.432</v>
      </c>
      <c r="R99" s="9" t="n">
        <f aca="false">IF(P99="SELL - PUT",IF(J99-Q99&gt;0,0,(J99-Q99)*M99),IF(P99="BUY - CALL",IF(Q99-J99&gt;0,0,(J99-Q99)*M99),IF(P99="SELL - CALL",IF(Q99-J99&gt;0,0,(Q99-J99)*M99),IF(P99="BUY - PUT",IF(J99-Q99&gt;0,0,(Q99-J99)*M99)))))</f>
        <v>0</v>
      </c>
    </row>
    <row r="100" customFormat="false" ht="12.75" hidden="false" customHeight="false" outlineLevel="0" collapsed="false">
      <c r="A100" s="19" t="s">
        <v>170</v>
      </c>
      <c r="B100" s="19" t="s">
        <v>570</v>
      </c>
      <c r="C100" s="0" t="s">
        <v>474</v>
      </c>
      <c r="D100" s="1" t="s">
        <v>228</v>
      </c>
      <c r="E100" s="0" t="s">
        <v>20</v>
      </c>
      <c r="F100" s="0" t="s">
        <v>21</v>
      </c>
      <c r="G100" s="2" t="n">
        <v>37073</v>
      </c>
      <c r="H100" s="7" t="n">
        <v>620000</v>
      </c>
      <c r="I100" s="36" t="n">
        <v>0.25</v>
      </c>
      <c r="J100" s="38" t="n">
        <v>3.18</v>
      </c>
      <c r="K100" s="0" t="n">
        <v>0.008</v>
      </c>
      <c r="L100" s="1" t="n">
        <v>3.182</v>
      </c>
      <c r="M100" s="0" t="n">
        <f aca="false">ABS(H100)</f>
        <v>620000</v>
      </c>
      <c r="N100" s="0" t="str">
        <f aca="false">IF(H100&gt;0,"BUY","SELL")</f>
        <v>BUY</v>
      </c>
      <c r="O100" s="0" t="str">
        <f aca="false">IF(F100="C","CALL","PUT")</f>
        <v>CALL</v>
      </c>
      <c r="P100" s="0" t="str">
        <f aca="false">CONCATENATE(N100," - ",O100)</f>
        <v>BUY - CALL</v>
      </c>
      <c r="Q100" s="0" t="n">
        <f aca="false">I100+L100</f>
        <v>3.432</v>
      </c>
      <c r="R100" s="9" t="n">
        <f aca="false">IF(P100="SELL - PUT",IF(J100-Q100&gt;0,0,(J100-Q100)*M100),IF(P100="BUY - CALL",IF(Q100-J100&gt;0,0,(J100-Q100)*M100),IF(P100="SELL - CALL",IF(Q100-J100&gt;0,0,(Q100-J100)*M100),IF(P100="BUY - PUT",IF(J100-Q100&gt;0,0,(Q100-J100)*M100)))))</f>
        <v>0</v>
      </c>
    </row>
    <row r="101" customFormat="false" ht="12.75" hidden="false" customHeight="false" outlineLevel="0" collapsed="false">
      <c r="A101" s="0" t="s">
        <v>170</v>
      </c>
      <c r="B101" s="0" t="s">
        <v>570</v>
      </c>
      <c r="C101" s="0" t="s">
        <v>475</v>
      </c>
      <c r="D101" s="1" t="s">
        <v>228</v>
      </c>
      <c r="E101" s="0" t="s">
        <v>20</v>
      </c>
      <c r="F101" s="0" t="s">
        <v>21</v>
      </c>
      <c r="G101" s="2" t="n">
        <v>37073</v>
      </c>
      <c r="H101" s="7" t="n">
        <v>500000</v>
      </c>
      <c r="I101" s="11" t="n">
        <v>0.2</v>
      </c>
      <c r="J101" s="38" t="n">
        <v>3.18</v>
      </c>
      <c r="K101" s="0" t="n">
        <v>0.008</v>
      </c>
      <c r="L101" s="1" t="n">
        <v>3.182</v>
      </c>
      <c r="M101" s="0" t="n">
        <f aca="false">ABS(H101)</f>
        <v>500000</v>
      </c>
      <c r="N101" s="0" t="str">
        <f aca="false">IF(H101&gt;0,"BUY","SELL")</f>
        <v>BUY</v>
      </c>
      <c r="O101" s="0" t="str">
        <f aca="false">IF(F101="C","CALL","PUT")</f>
        <v>CALL</v>
      </c>
      <c r="P101" s="0" t="str">
        <f aca="false">CONCATENATE(N101," - ",O101)</f>
        <v>BUY - CALL</v>
      </c>
      <c r="Q101" s="0" t="n">
        <f aca="false">I101+L101</f>
        <v>3.382</v>
      </c>
      <c r="R101" s="9" t="n">
        <f aca="false">IF(P101="SELL - PUT",IF(J101-Q101&gt;0,0,(J101-Q101)*M101),IF(P101="BUY - CALL",IF(Q101-J101&gt;0,0,(J101-Q101)*M101),IF(P101="SELL - CALL",IF(Q101-J101&gt;0,0,(Q101-J101)*M101),IF(P101="BUY - PUT",IF(J101-Q101&gt;0,0,(Q101-J101)*M101)))))</f>
        <v>0</v>
      </c>
    </row>
    <row r="102" customFormat="false" ht="12.75" hidden="false" customHeight="false" outlineLevel="0" collapsed="false">
      <c r="A102" s="0" t="s">
        <v>170</v>
      </c>
      <c r="B102" s="0" t="s">
        <v>570</v>
      </c>
      <c r="C102" s="0" t="s">
        <v>477</v>
      </c>
      <c r="D102" s="1" t="s">
        <v>228</v>
      </c>
      <c r="E102" s="0" t="s">
        <v>20</v>
      </c>
      <c r="F102" s="0" t="s">
        <v>21</v>
      </c>
      <c r="G102" s="2" t="n">
        <v>37073</v>
      </c>
      <c r="H102" s="7" t="n">
        <v>-620000</v>
      </c>
      <c r="I102" s="11" t="n">
        <v>0.15</v>
      </c>
      <c r="J102" s="38" t="n">
        <v>3.18</v>
      </c>
      <c r="K102" s="0" t="n">
        <v>0.008</v>
      </c>
      <c r="L102" s="1" t="n">
        <v>3.182</v>
      </c>
      <c r="M102" s="0" t="n">
        <f aca="false">ABS(H102)</f>
        <v>620000</v>
      </c>
      <c r="N102" s="0" t="str">
        <f aca="false">IF(H102&gt;0,"BUY","SELL")</f>
        <v>SELL</v>
      </c>
      <c r="O102" s="0" t="str">
        <f aca="false">IF(F102="C","CALL","PUT")</f>
        <v>CALL</v>
      </c>
      <c r="P102" s="0" t="str">
        <f aca="false">CONCATENATE(N102," - ",O102)</f>
        <v>SELL - CALL</v>
      </c>
      <c r="Q102" s="0" t="n">
        <f aca="false">I102+L102</f>
        <v>3.332</v>
      </c>
      <c r="R102" s="9" t="n">
        <f aca="false">IF(P102="SELL - PUT",IF(J102-Q102&gt;0,0,(J102-Q102)*M102),IF(P102="BUY - CALL",IF(Q102-J102&gt;0,0,(J102-Q102)*M102),IF(P102="SELL - CALL",IF(Q102-J102&gt;0,0,(Q102-J102)*M102),IF(P102="BUY - PUT",IF(J102-Q102&gt;0,0,(Q102-J102)*M102)))))</f>
        <v>0</v>
      </c>
    </row>
    <row r="103" customFormat="false" ht="12.75" hidden="false" customHeight="false" outlineLevel="0" collapsed="false">
      <c r="A103" s="0" t="s">
        <v>170</v>
      </c>
      <c r="B103" s="0" t="s">
        <v>570</v>
      </c>
      <c r="C103" s="0" t="s">
        <v>478</v>
      </c>
      <c r="D103" s="1" t="s">
        <v>228</v>
      </c>
      <c r="E103" s="0" t="s">
        <v>20</v>
      </c>
      <c r="F103" s="0" t="s">
        <v>35</v>
      </c>
      <c r="G103" s="2" t="n">
        <v>37073</v>
      </c>
      <c r="H103" s="7" t="n">
        <v>-310000</v>
      </c>
      <c r="I103" s="11" t="n">
        <v>0.08</v>
      </c>
      <c r="J103" s="38" t="n">
        <v>3.18</v>
      </c>
      <c r="K103" s="0" t="n">
        <v>0.008</v>
      </c>
      <c r="L103" s="1" t="n">
        <v>3.182</v>
      </c>
      <c r="M103" s="0" t="n">
        <f aca="false">ABS(H103)</f>
        <v>310000</v>
      </c>
      <c r="N103" s="0" t="str">
        <f aca="false">IF(H103&gt;0,"BUY","SELL")</f>
        <v>SELL</v>
      </c>
      <c r="O103" s="0" t="str">
        <f aca="false">IF(F103="C","CALL","PUT")</f>
        <v>PUT</v>
      </c>
      <c r="P103" s="0" t="str">
        <f aca="false">CONCATENATE(N103," - ",O103)</f>
        <v>SELL - PUT</v>
      </c>
      <c r="Q103" s="0" t="n">
        <f aca="false">I103+L103</f>
        <v>3.262</v>
      </c>
      <c r="R103" s="9" t="n">
        <f aca="false">IF(P103="SELL - PUT",IF(J103-Q103&gt;0,0,(J103-Q103)*M103),IF(P103="BUY - CALL",IF(Q103-J103&gt;0,0,(J103-Q103)*M103),IF(P103="SELL - CALL",IF(Q103-J103&gt;0,0,(Q103-J103)*M103),IF(P103="BUY - PUT",IF(J103-Q103&gt;0,0,(Q103-J103)*M103)))))</f>
        <v>-25420</v>
      </c>
    </row>
    <row r="104" customFormat="false" ht="12.75" hidden="false" customHeight="false" outlineLevel="0" collapsed="false">
      <c r="A104" s="0" t="s">
        <v>170</v>
      </c>
      <c r="B104" s="0" t="s">
        <v>570</v>
      </c>
      <c r="C104" s="0" t="s">
        <v>479</v>
      </c>
      <c r="D104" s="1" t="s">
        <v>228</v>
      </c>
      <c r="E104" s="0" t="s">
        <v>20</v>
      </c>
      <c r="F104" s="0" t="s">
        <v>35</v>
      </c>
      <c r="G104" s="2" t="n">
        <v>37073</v>
      </c>
      <c r="H104" s="7" t="n">
        <v>1000000</v>
      </c>
      <c r="I104" s="11" t="n">
        <v>0.12</v>
      </c>
      <c r="J104" s="38" t="n">
        <v>3.18</v>
      </c>
      <c r="K104" s="0" t="n">
        <v>0.008</v>
      </c>
      <c r="L104" s="1" t="n">
        <v>3.182</v>
      </c>
      <c r="M104" s="0" t="n">
        <f aca="false">ABS(H104)</f>
        <v>1000000</v>
      </c>
      <c r="N104" s="0" t="str">
        <f aca="false">IF(H104&gt;0,"BUY","SELL")</f>
        <v>BUY</v>
      </c>
      <c r="O104" s="0" t="str">
        <f aca="false">IF(F104="C","CALL","PUT")</f>
        <v>PUT</v>
      </c>
      <c r="P104" s="0" t="str">
        <f aca="false">CONCATENATE(N104," - ",O104)</f>
        <v>BUY - PUT</v>
      </c>
      <c r="Q104" s="0" t="n">
        <f aca="false">I104+L104</f>
        <v>3.302</v>
      </c>
      <c r="R104" s="9" t="n">
        <f aca="false">IF(P104="SELL - PUT",IF(J104-Q104&gt;0,0,(J104-Q104)*M104),IF(P104="BUY - CALL",IF(Q104-J104&gt;0,0,(J104-Q104)*M104),IF(P104="SELL - CALL",IF(Q104-J104&gt;0,0,(Q104-J104)*M104),IF(P104="BUY - PUT",IF(J104-Q104&gt;0,0,(Q104-J104)*M104)))))</f>
        <v>122000</v>
      </c>
    </row>
    <row r="105" customFormat="false" ht="12.75" hidden="false" customHeight="false" outlineLevel="0" collapsed="false">
      <c r="A105" s="0" t="s">
        <v>411</v>
      </c>
      <c r="B105" s="0" t="s">
        <v>570</v>
      </c>
      <c r="C105" s="0" t="s">
        <v>535</v>
      </c>
      <c r="D105" s="1" t="s">
        <v>228</v>
      </c>
      <c r="E105" s="0" t="s">
        <v>20</v>
      </c>
      <c r="F105" s="0" t="s">
        <v>21</v>
      </c>
      <c r="G105" s="2" t="n">
        <v>37073</v>
      </c>
      <c r="H105" s="7" t="n">
        <v>-155000</v>
      </c>
      <c r="I105" s="48" t="n">
        <v>0.18</v>
      </c>
      <c r="J105" s="38" t="n">
        <v>3.18</v>
      </c>
      <c r="K105" s="0" t="n">
        <v>0.008</v>
      </c>
      <c r="L105" s="1" t="n">
        <v>3.182</v>
      </c>
      <c r="M105" s="49" t="n">
        <f aca="false">ABS(H105)</f>
        <v>155000</v>
      </c>
      <c r="N105" s="48" t="str">
        <f aca="false">IF(H105&gt;0,"BUY","SELL")</f>
        <v>SELL</v>
      </c>
      <c r="O105" s="48" t="str">
        <f aca="false">IF(F105="C","CALL","PUT")</f>
        <v>CALL</v>
      </c>
      <c r="P105" s="48" t="str">
        <f aca="false">CONCATENATE(N105," - ",O105)</f>
        <v>SELL - CALL</v>
      </c>
      <c r="Q105" s="48" t="n">
        <f aca="false">I105+L105</f>
        <v>3.362</v>
      </c>
      <c r="R105" s="9" t="n">
        <f aca="false">IF(P105="SELL - PUT",IF(J105-Q105&gt;0,0,(J105-Q105)*M105),IF(P105="BUY - CALL",IF(Q105-J105&gt;0,0,(J105-Q105)*M105),IF(P105="SELL - CALL",IF(Q105-J105&gt;0,0,(Q105-J105)*M105),IF(P105="BUY - PUT",IF(J105-Q105&gt;0,0,(Q105-J105)*M105)))))</f>
        <v>0</v>
      </c>
    </row>
    <row r="106" customFormat="false" ht="12.75" hidden="false" customHeight="false" outlineLevel="0" collapsed="false">
      <c r="A106" s="0" t="s">
        <v>52</v>
      </c>
      <c r="B106" s="0" t="s">
        <v>570</v>
      </c>
      <c r="C106" s="0" t="s">
        <v>536</v>
      </c>
      <c r="D106" s="0" t="s">
        <v>228</v>
      </c>
      <c r="E106" s="0" t="s">
        <v>20</v>
      </c>
      <c r="F106" s="0" t="s">
        <v>21</v>
      </c>
      <c r="G106" s="0" t="n">
        <v>37073</v>
      </c>
      <c r="H106" s="0" t="n">
        <v>155000</v>
      </c>
      <c r="I106" s="48" t="n">
        <v>0.18</v>
      </c>
      <c r="J106" s="38" t="n">
        <v>3.18</v>
      </c>
      <c r="K106" s="0" t="n">
        <v>0.008</v>
      </c>
      <c r="L106" s="1" t="n">
        <v>3.182</v>
      </c>
      <c r="M106" s="49" t="n">
        <f aca="false">ABS(H106)</f>
        <v>155000</v>
      </c>
      <c r="N106" s="48" t="str">
        <f aca="false">IF(H106&gt;0,"BUY","SELL")</f>
        <v>BUY</v>
      </c>
      <c r="O106" s="48" t="str">
        <f aca="false">IF(F106="C","CALL","PUT")</f>
        <v>CALL</v>
      </c>
      <c r="P106" s="48" t="str">
        <f aca="false">CONCATENATE(N106," - ",O106)</f>
        <v>BUY - CALL</v>
      </c>
      <c r="Q106" s="48" t="n">
        <f aca="false">I106+L106</f>
        <v>3.362</v>
      </c>
      <c r="R106" s="9" t="n">
        <f aca="false">IF(P106="SELL - PUT",IF(J106-Q106&gt;0,0,(J106-Q106)*M106),IF(P106="BUY - CALL",IF(Q106-J106&gt;0,0,(J106-Q106)*M106),IF(P106="SELL - CALL",IF(Q106-J106&gt;0,0,(Q106-J106)*M106),IF(P106="BUY - PUT",IF(J106-Q106&gt;0,0,(Q106-J106)*M106)))))</f>
        <v>0</v>
      </c>
    </row>
    <row r="107" customFormat="false" ht="12.75" hidden="false" customHeight="false" outlineLevel="0" collapsed="false">
      <c r="A107" s="0" t="s">
        <v>170</v>
      </c>
      <c r="B107" s="0" t="s">
        <v>570</v>
      </c>
      <c r="C107" s="0" t="s">
        <v>537</v>
      </c>
      <c r="D107" s="1" t="s">
        <v>228</v>
      </c>
      <c r="E107" s="0" t="s">
        <v>20</v>
      </c>
      <c r="F107" s="0" t="s">
        <v>35</v>
      </c>
      <c r="G107" s="2" t="n">
        <v>37073</v>
      </c>
      <c r="H107" s="7" t="n">
        <v>1000000</v>
      </c>
      <c r="I107" s="48" t="n">
        <v>0.1</v>
      </c>
      <c r="J107" s="38" t="n">
        <v>3.18</v>
      </c>
      <c r="K107" s="0" t="n">
        <v>0.008</v>
      </c>
      <c r="L107" s="1" t="n">
        <v>3.182</v>
      </c>
      <c r="M107" s="49" t="n">
        <f aca="false">ABS(H107)</f>
        <v>1000000</v>
      </c>
      <c r="N107" s="48" t="str">
        <f aca="false">IF(H107&gt;0,"BUY","SELL")</f>
        <v>BUY</v>
      </c>
      <c r="O107" s="48" t="str">
        <f aca="false">IF(F107="C","CALL","PUT")</f>
        <v>PUT</v>
      </c>
      <c r="P107" s="48" t="str">
        <f aca="false">CONCATENATE(N107," - ",O107)</f>
        <v>BUY - PUT</v>
      </c>
      <c r="Q107" s="48" t="n">
        <f aca="false">I107+L107</f>
        <v>3.282</v>
      </c>
      <c r="R107" s="9" t="n">
        <f aca="false">IF(P107="SELL - PUT",IF(J107-Q107&gt;0,0,(J107-Q107)*M107),IF(P107="BUY - CALL",IF(Q107-J107&gt;0,0,(J107-Q107)*M107),IF(P107="SELL - CALL",IF(Q107-J107&gt;0,0,(Q107-J107)*M107),IF(P107="BUY - PUT",IF(J107-Q107&gt;0,0,(Q107-J107)*M107)))))</f>
        <v>102000</v>
      </c>
    </row>
    <row r="108" customFormat="false" ht="12.75" hidden="false" customHeight="false" outlineLevel="0" collapsed="false">
      <c r="A108" s="10" t="s">
        <v>170</v>
      </c>
      <c r="B108" s="10" t="s">
        <v>570</v>
      </c>
      <c r="C108" s="0" t="s">
        <v>561</v>
      </c>
      <c r="D108" s="1" t="s">
        <v>228</v>
      </c>
      <c r="E108" s="0" t="s">
        <v>20</v>
      </c>
      <c r="F108" s="0" t="s">
        <v>21</v>
      </c>
      <c r="G108" s="2" t="n">
        <v>37073</v>
      </c>
      <c r="H108" s="7" t="n">
        <v>-2000000</v>
      </c>
      <c r="I108" s="20" t="n">
        <v>0.105</v>
      </c>
      <c r="J108" s="38" t="n">
        <v>3.18</v>
      </c>
      <c r="K108" s="0" t="n">
        <v>0.008</v>
      </c>
      <c r="L108" s="1" t="n">
        <v>3.182</v>
      </c>
      <c r="M108" s="49" t="n">
        <f aca="false">ABS(H108)</f>
        <v>2000000</v>
      </c>
      <c r="N108" s="48" t="str">
        <f aca="false">IF(H108&gt;0,"BUY","SELL")</f>
        <v>SELL</v>
      </c>
      <c r="O108" s="48" t="str">
        <f aca="false">IF(F108="C","CALL","PUT")</f>
        <v>CALL</v>
      </c>
      <c r="P108" s="48" t="str">
        <f aca="false">CONCATENATE(N108," - ",O108)</f>
        <v>SELL - CALL</v>
      </c>
      <c r="Q108" s="48" t="n">
        <f aca="false">I108+L108</f>
        <v>3.287</v>
      </c>
      <c r="R108" s="9" t="n">
        <f aca="false">IF(P108="SELL - PUT",IF(J108-Q108&gt;0,0,(J108-Q108)*M108),IF(P108="BUY - CALL",IF(Q108-J108&gt;0,0,(J108-Q108)*M108),IF(P108="SELL - CALL",IF(Q108-J108&gt;0,0,(Q108-J108)*M108),IF(P108="BUY - PUT",IF(J108-Q108&gt;0,0,(Q108-J108)*M108)))))</f>
        <v>0</v>
      </c>
    </row>
    <row r="109" customFormat="false" ht="12.75" hidden="false" customHeight="false" outlineLevel="0" collapsed="false">
      <c r="A109" s="0" t="s">
        <v>590</v>
      </c>
      <c r="B109" s="0" t="s">
        <v>570</v>
      </c>
      <c r="C109" s="0" t="s">
        <v>591</v>
      </c>
      <c r="D109" s="1" t="s">
        <v>592</v>
      </c>
      <c r="E109" s="0" t="s">
        <v>20</v>
      </c>
      <c r="F109" s="0" t="s">
        <v>21</v>
      </c>
      <c r="G109" s="2" t="n">
        <v>37073</v>
      </c>
      <c r="H109" s="7" t="n">
        <v>-170000</v>
      </c>
      <c r="I109" s="20" t="n">
        <v>5.75</v>
      </c>
      <c r="J109" s="38" t="n">
        <v>3.27</v>
      </c>
      <c r="K109" s="0" t="n">
        <v>0.06</v>
      </c>
      <c r="L109" s="1" t="n">
        <v>3.182</v>
      </c>
      <c r="M109" s="49" t="n">
        <f aca="false">ABS(H109)</f>
        <v>170000</v>
      </c>
      <c r="N109" s="48" t="str">
        <f aca="false">IF(H109&gt;0,"BUY","SELL")</f>
        <v>SELL</v>
      </c>
      <c r="O109" s="48" t="str">
        <f aca="false">IF(F109="C","CALL","PUT")</f>
        <v>CALL</v>
      </c>
      <c r="P109" s="48" t="str">
        <f aca="false">CONCATENATE(N109," - ",O109)</f>
        <v>SELL - CALL</v>
      </c>
      <c r="Q109" s="48" t="n">
        <f aca="false">I109+L109</f>
        <v>8.932</v>
      </c>
      <c r="R109" s="9" t="n">
        <f aca="false">IF(P109="SELL - PUT",IF(J109-Q109&gt;0,0,(J109-Q109)*M109),IF(P109="BUY - CALL",IF(Q109-J109&gt;0,0,(J109-Q109)*M109),IF(P109="SELL - CALL",IF(Q109-J109&gt;0,0,(Q109-J109)*M109),IF(P109="BUY - PUT",IF(J109-Q109&gt;0,0,(Q109-J109)*M109)))))</f>
        <v>0</v>
      </c>
    </row>
    <row r="110" customFormat="false" ht="12.75" hidden="false" customHeight="false" outlineLevel="0" collapsed="false">
      <c r="A110" s="0" t="s">
        <v>316</v>
      </c>
      <c r="B110" s="0" t="s">
        <v>570</v>
      </c>
      <c r="C110" s="0" t="s">
        <v>480</v>
      </c>
      <c r="D110" s="1" t="s">
        <v>281</v>
      </c>
      <c r="E110" s="0" t="s">
        <v>20</v>
      </c>
      <c r="F110" s="0" t="s">
        <v>21</v>
      </c>
      <c r="G110" s="2" t="n">
        <v>37073</v>
      </c>
      <c r="H110" s="0" t="n">
        <v>-500000</v>
      </c>
      <c r="I110" s="0" t="n">
        <v>1.5</v>
      </c>
      <c r="J110" s="38" t="n">
        <v>4.7</v>
      </c>
      <c r="K110" s="0" t="n">
        <v>1.63</v>
      </c>
      <c r="L110" s="1" t="n">
        <v>3.182</v>
      </c>
      <c r="M110" s="49" t="n">
        <f aca="false">ABS(H110)</f>
        <v>500000</v>
      </c>
      <c r="N110" s="48" t="str">
        <f aca="false">IF(H110&gt;0,"BUY","SELL")</f>
        <v>SELL</v>
      </c>
      <c r="O110" s="48" t="str">
        <f aca="false">IF(F110="C","CALL","PUT")</f>
        <v>CALL</v>
      </c>
      <c r="P110" s="48" t="str">
        <f aca="false">CONCATENATE(N110," - ",O110)</f>
        <v>SELL - CALL</v>
      </c>
      <c r="Q110" s="48" t="n">
        <f aca="false">I110+L110</f>
        <v>4.682</v>
      </c>
      <c r="R110" s="9" t="n">
        <f aca="false">IF(P110="SELL - PUT",IF(J110-Q110&gt;0,0,(J110-Q110)*M110),IF(P110="BUY - CALL",IF(Q110-J110&gt;0,0,(J110-Q110)*M110),IF(P110="SELL - CALL",IF(Q110-J110&gt;0,0,(Q110-J110)*M110),IF(P110="BUY - PUT",IF(J110-Q110&gt;0,0,(Q110-J110)*M110)))))</f>
        <v>-8999.9999999999</v>
      </c>
    </row>
    <row r="111" customFormat="false" ht="12.75" hidden="false" customHeight="false" outlineLevel="0" collapsed="false">
      <c r="A111" s="0" t="s">
        <v>316</v>
      </c>
      <c r="B111" s="0" t="s">
        <v>570</v>
      </c>
      <c r="C111" s="0" t="s">
        <v>481</v>
      </c>
      <c r="D111" s="1" t="s">
        <v>281</v>
      </c>
      <c r="E111" s="0" t="s">
        <v>20</v>
      </c>
      <c r="F111" s="0" t="s">
        <v>21</v>
      </c>
      <c r="G111" s="2" t="n">
        <v>37073</v>
      </c>
      <c r="H111" s="7" t="n">
        <v>-500000</v>
      </c>
      <c r="I111" s="8" t="n">
        <v>1.5</v>
      </c>
      <c r="J111" s="38" t="n">
        <v>4.7</v>
      </c>
      <c r="K111" s="0" t="n">
        <v>1.63</v>
      </c>
      <c r="L111" s="1" t="n">
        <v>3.182</v>
      </c>
      <c r="M111" s="49" t="n">
        <f aca="false">ABS(H111)</f>
        <v>500000</v>
      </c>
      <c r="N111" s="48" t="str">
        <f aca="false">IF(H111&gt;0,"BUY","SELL")</f>
        <v>SELL</v>
      </c>
      <c r="O111" s="48" t="str">
        <f aca="false">IF(F111="C","CALL","PUT")</f>
        <v>CALL</v>
      </c>
      <c r="P111" s="48" t="str">
        <f aca="false">CONCATENATE(N111," - ",O111)</f>
        <v>SELL - CALL</v>
      </c>
      <c r="Q111" s="48" t="n">
        <f aca="false">I111+L111</f>
        <v>4.682</v>
      </c>
      <c r="R111" s="9" t="n">
        <f aca="false">IF(P111="SELL - PUT",IF(J111-Q111&gt;0,0,(J111-Q111)*M111),IF(P111="BUY - CALL",IF(Q111-J111&gt;0,0,(J111-Q111)*M111),IF(P111="SELL - CALL",IF(Q111-J111&gt;0,0,(Q111-J111)*M111),IF(P111="BUY - PUT",IF(J111-Q111&gt;0,0,(Q111-J111)*M111)))))</f>
        <v>-8999.9999999999</v>
      </c>
    </row>
    <row r="112" customFormat="false" ht="12.75" hidden="false" customHeight="false" outlineLevel="0" collapsed="false">
      <c r="A112" s="10" t="s">
        <v>316</v>
      </c>
      <c r="B112" s="10" t="s">
        <v>570</v>
      </c>
      <c r="C112" s="0" t="s">
        <v>482</v>
      </c>
      <c r="D112" s="1" t="s">
        <v>281</v>
      </c>
      <c r="E112" s="0" t="s">
        <v>20</v>
      </c>
      <c r="F112" s="0" t="s">
        <v>21</v>
      </c>
      <c r="G112" s="2" t="n">
        <v>37073</v>
      </c>
      <c r="H112" s="7" t="n">
        <v>-500000</v>
      </c>
      <c r="I112" s="0" t="n">
        <v>1.5</v>
      </c>
      <c r="J112" s="38" t="n">
        <v>4.7</v>
      </c>
      <c r="K112" s="0" t="n">
        <v>1.63</v>
      </c>
      <c r="L112" s="1" t="n">
        <v>3.182</v>
      </c>
      <c r="M112" s="49" t="n">
        <f aca="false">ABS(H112)</f>
        <v>500000</v>
      </c>
      <c r="N112" s="48" t="str">
        <f aca="false">IF(H112&gt;0,"BUY","SELL")</f>
        <v>SELL</v>
      </c>
      <c r="O112" s="48" t="str">
        <f aca="false">IF(F112="C","CALL","PUT")</f>
        <v>CALL</v>
      </c>
      <c r="P112" s="48" t="str">
        <f aca="false">CONCATENATE(N112," - ",O112)</f>
        <v>SELL - CALL</v>
      </c>
      <c r="Q112" s="48" t="n">
        <f aca="false">I112+L112</f>
        <v>4.682</v>
      </c>
      <c r="R112" s="9" t="n">
        <f aca="false">IF(P112="SELL - PUT",IF(J112-Q112&gt;0,0,(J112-Q112)*M112),IF(P112="BUY - CALL",IF(Q112-J112&gt;0,0,(J112-Q112)*M112),IF(P112="SELL - CALL",IF(Q112-J112&gt;0,0,(Q112-J112)*M112),IF(P112="BUY - PUT",IF(J112-Q112&gt;0,0,(Q112-J112)*M112)))))</f>
        <v>-8999.9999999999</v>
      </c>
    </row>
    <row r="113" customFormat="false" ht="12.75" hidden="false" customHeight="false" outlineLevel="0" collapsed="false">
      <c r="A113" s="0" t="s">
        <v>316</v>
      </c>
      <c r="B113" s="0" t="s">
        <v>570</v>
      </c>
      <c r="C113" s="0" t="s">
        <v>483</v>
      </c>
      <c r="D113" s="1" t="s">
        <v>281</v>
      </c>
      <c r="E113" s="0" t="s">
        <v>20</v>
      </c>
      <c r="F113" s="0" t="s">
        <v>21</v>
      </c>
      <c r="G113" s="2" t="n">
        <v>37073</v>
      </c>
      <c r="H113" s="7" t="n">
        <v>500000</v>
      </c>
      <c r="I113" s="8" t="n">
        <v>1</v>
      </c>
      <c r="J113" s="38" t="n">
        <v>4.7</v>
      </c>
      <c r="K113" s="0" t="n">
        <v>1.63</v>
      </c>
      <c r="L113" s="1" t="n">
        <v>3.182</v>
      </c>
      <c r="M113" s="49" t="n">
        <f aca="false">ABS(H113)</f>
        <v>500000</v>
      </c>
      <c r="N113" s="48" t="str">
        <f aca="false">IF(H113&gt;0,"BUY","SELL")</f>
        <v>BUY</v>
      </c>
      <c r="O113" s="48" t="str">
        <f aca="false">IF(F113="C","CALL","PUT")</f>
        <v>CALL</v>
      </c>
      <c r="P113" s="48" t="str">
        <f aca="false">CONCATENATE(N113," - ",O113)</f>
        <v>BUY - CALL</v>
      </c>
      <c r="Q113" s="48" t="n">
        <f aca="false">I113+L113</f>
        <v>4.182</v>
      </c>
      <c r="R113" s="9" t="n">
        <f aca="false">IF(P113="SELL - PUT",IF(J113-Q113&gt;0,0,(J113-Q113)*M113),IF(P113="BUY - CALL",IF(Q113-J113&gt;0,0,(J113-Q113)*M113),IF(P113="SELL - CALL",IF(Q113-J113&gt;0,0,(Q113-J113)*M113),IF(P113="BUY - PUT",IF(J113-Q113&gt;0,0,(Q113-J113)*M113)))))</f>
        <v>259000</v>
      </c>
    </row>
    <row r="114" customFormat="false" ht="12.75" hidden="false" customHeight="false" outlineLevel="0" collapsed="false">
      <c r="A114" s="0" t="s">
        <v>316</v>
      </c>
      <c r="B114" s="0" t="s">
        <v>570</v>
      </c>
      <c r="C114" s="0" t="s">
        <v>484</v>
      </c>
      <c r="D114" s="1" t="s">
        <v>281</v>
      </c>
      <c r="E114" s="0" t="s">
        <v>20</v>
      </c>
      <c r="F114" s="0" t="s">
        <v>21</v>
      </c>
      <c r="G114" s="2" t="n">
        <v>37073</v>
      </c>
      <c r="H114" s="0" t="n">
        <v>1000000</v>
      </c>
      <c r="I114" s="0" t="n">
        <v>1.5</v>
      </c>
      <c r="J114" s="38" t="n">
        <v>4.7</v>
      </c>
      <c r="K114" s="0" t="n">
        <v>1.63</v>
      </c>
      <c r="L114" s="1" t="n">
        <v>3.182</v>
      </c>
      <c r="M114" s="49" t="n">
        <f aca="false">ABS(H114)</f>
        <v>1000000</v>
      </c>
      <c r="N114" s="48" t="str">
        <f aca="false">IF(H114&gt;0,"BUY","SELL")</f>
        <v>BUY</v>
      </c>
      <c r="O114" s="48" t="str">
        <f aca="false">IF(F114="C","CALL","PUT")</f>
        <v>CALL</v>
      </c>
      <c r="P114" s="48" t="str">
        <f aca="false">CONCATENATE(N114," - ",O114)</f>
        <v>BUY - CALL</v>
      </c>
      <c r="Q114" s="48" t="n">
        <f aca="false">I114+L114</f>
        <v>4.682</v>
      </c>
      <c r="R114" s="9" t="n">
        <f aca="false">IF(P114="SELL - PUT",IF(J114-Q114&gt;0,0,(J114-Q114)*M114),IF(P114="BUY - CALL",IF(Q114-J114&gt;0,0,(J114-Q114)*M114),IF(P114="SELL - CALL",IF(Q114-J114&gt;0,0,(Q114-J114)*M114),IF(P114="BUY - PUT",IF(J114-Q114&gt;0,0,(Q114-J114)*M114)))))</f>
        <v>17999.9999999998</v>
      </c>
    </row>
    <row r="115" customFormat="false" ht="12.75" hidden="false" customHeight="false" outlineLevel="0" collapsed="false">
      <c r="A115" s="0" t="s">
        <v>316</v>
      </c>
      <c r="B115" s="0" t="s">
        <v>570</v>
      </c>
      <c r="C115" s="0" t="s">
        <v>485</v>
      </c>
      <c r="D115" s="1" t="s">
        <v>281</v>
      </c>
      <c r="E115" s="0" t="s">
        <v>20</v>
      </c>
      <c r="F115" s="0" t="s">
        <v>21</v>
      </c>
      <c r="G115" s="2" t="n">
        <v>37073</v>
      </c>
      <c r="H115" s="0" t="n">
        <v>-500000</v>
      </c>
      <c r="I115" s="0" t="n">
        <v>1.5</v>
      </c>
      <c r="J115" s="38" t="n">
        <v>4.7</v>
      </c>
      <c r="K115" s="0" t="n">
        <v>1.63</v>
      </c>
      <c r="L115" s="1" t="n">
        <v>3.182</v>
      </c>
      <c r="M115" s="49" t="n">
        <f aca="false">ABS(H115)</f>
        <v>500000</v>
      </c>
      <c r="N115" s="48" t="str">
        <f aca="false">IF(H115&gt;0,"BUY","SELL")</f>
        <v>SELL</v>
      </c>
      <c r="O115" s="48" t="str">
        <f aca="false">IF(F115="C","CALL","PUT")</f>
        <v>CALL</v>
      </c>
      <c r="P115" s="48" t="str">
        <f aca="false">CONCATENATE(N115," - ",O115)</f>
        <v>SELL - CALL</v>
      </c>
      <c r="Q115" s="48" t="n">
        <f aca="false">I115+L115</f>
        <v>4.682</v>
      </c>
      <c r="R115" s="9" t="n">
        <f aca="false">IF(P115="SELL - PUT",IF(J115-Q115&gt;0,0,(J115-Q115)*M115),IF(P115="BUY - CALL",IF(Q115-J115&gt;0,0,(J115-Q115)*M115),IF(P115="SELL - CALL",IF(Q115-J115&gt;0,0,(Q115-J115)*M115),IF(P115="BUY - PUT",IF(J115-Q115&gt;0,0,(Q115-J115)*M115)))))</f>
        <v>-8999.9999999999</v>
      </c>
    </row>
    <row r="116" customFormat="false" ht="12.75" hidden="false" customHeight="false" outlineLevel="0" collapsed="false">
      <c r="A116" s="0" t="s">
        <v>316</v>
      </c>
      <c r="B116" s="0" t="s">
        <v>570</v>
      </c>
      <c r="C116" s="0" t="s">
        <v>486</v>
      </c>
      <c r="D116" s="1" t="s">
        <v>281</v>
      </c>
      <c r="E116" s="0" t="s">
        <v>20</v>
      </c>
      <c r="F116" s="0" t="s">
        <v>21</v>
      </c>
      <c r="G116" s="2" t="n">
        <v>37073</v>
      </c>
      <c r="H116" s="0" t="n">
        <v>700000</v>
      </c>
      <c r="I116" s="0" t="n">
        <v>2</v>
      </c>
      <c r="J116" s="38" t="n">
        <v>4.7</v>
      </c>
      <c r="K116" s="0" t="n">
        <v>1.63</v>
      </c>
      <c r="L116" s="1" t="n">
        <v>3.182</v>
      </c>
      <c r="M116" s="49" t="n">
        <f aca="false">ABS(H116)</f>
        <v>700000</v>
      </c>
      <c r="N116" s="48" t="str">
        <f aca="false">IF(H116&gt;0,"BUY","SELL")</f>
        <v>BUY</v>
      </c>
      <c r="O116" s="48" t="str">
        <f aca="false">IF(F116="C","CALL","PUT")</f>
        <v>CALL</v>
      </c>
      <c r="P116" s="48" t="str">
        <f aca="false">CONCATENATE(N116," - ",O116)</f>
        <v>BUY - CALL</v>
      </c>
      <c r="Q116" s="48" t="n">
        <f aca="false">I116+L116</f>
        <v>5.182</v>
      </c>
      <c r="R116" s="9" t="n">
        <f aca="false">IF(P116="SELL - PUT",IF(J116-Q116&gt;0,0,(J116-Q116)*M116),IF(P116="BUY - CALL",IF(Q116-J116&gt;0,0,(J116-Q116)*M116),IF(P116="SELL - CALL",IF(Q116-J116&gt;0,0,(Q116-J116)*M116),IF(P116="BUY - PUT",IF(J116-Q116&gt;0,0,(Q116-J116)*M116)))))</f>
        <v>0</v>
      </c>
    </row>
    <row r="117" customFormat="false" ht="12.75" hidden="false" customHeight="false" outlineLevel="0" collapsed="false">
      <c r="A117" s="0" t="s">
        <v>226</v>
      </c>
      <c r="B117" s="0" t="s">
        <v>570</v>
      </c>
      <c r="C117" s="0" t="s">
        <v>593</v>
      </c>
      <c r="D117" s="1" t="s">
        <v>281</v>
      </c>
      <c r="E117" s="0" t="s">
        <v>20</v>
      </c>
      <c r="F117" s="0" t="s">
        <v>35</v>
      </c>
      <c r="G117" s="2" t="n">
        <v>37073</v>
      </c>
      <c r="H117" s="7" t="n">
        <v>310000</v>
      </c>
      <c r="I117" s="0" t="n">
        <v>1</v>
      </c>
      <c r="J117" s="38" t="n">
        <v>4.7</v>
      </c>
      <c r="K117" s="0" t="n">
        <v>1.63</v>
      </c>
      <c r="L117" s="1" t="n">
        <v>3.182</v>
      </c>
      <c r="M117" s="49" t="n">
        <f aca="false">ABS(H117)</f>
        <v>310000</v>
      </c>
      <c r="N117" s="48" t="str">
        <f aca="false">IF(H117&gt;0,"BUY","SELL")</f>
        <v>BUY</v>
      </c>
      <c r="O117" s="48" t="str">
        <f aca="false">IF(F117="C","CALL","PUT")</f>
        <v>PUT</v>
      </c>
      <c r="P117" s="48" t="str">
        <f aca="false">CONCATENATE(N117," - ",O117)</f>
        <v>BUY - PUT</v>
      </c>
      <c r="Q117" s="48" t="n">
        <f aca="false">I117+L117</f>
        <v>4.182</v>
      </c>
      <c r="R117" s="9" t="n">
        <f aca="false">IF(P117="SELL - PUT",IF(J117-Q117&gt;0,0,(J117-Q117)*M117),IF(P117="BUY - CALL",IF(Q117-J117&gt;0,0,(J117-Q117)*M117),IF(P117="SELL - CALL",IF(Q117-J117&gt;0,0,(Q117-J117)*M117),IF(P117="BUY - PUT",IF(J117-Q117&gt;0,0,(Q117-J117)*M117)))))</f>
        <v>0</v>
      </c>
    </row>
    <row r="118" customFormat="false" ht="12.75" hidden="false" customHeight="false" outlineLevel="0" collapsed="false">
      <c r="A118" s="0" t="s">
        <v>32</v>
      </c>
      <c r="B118" s="0" t="s">
        <v>570</v>
      </c>
      <c r="C118" s="0" t="s">
        <v>594</v>
      </c>
      <c r="D118" s="1" t="s">
        <v>281</v>
      </c>
      <c r="E118" s="0" t="s">
        <v>20</v>
      </c>
      <c r="F118" s="0" t="s">
        <v>21</v>
      </c>
      <c r="G118" s="2" t="n">
        <v>37073</v>
      </c>
      <c r="H118" s="7" t="n">
        <v>-310000</v>
      </c>
      <c r="I118" s="0" t="n">
        <v>2.25</v>
      </c>
      <c r="J118" s="38" t="n">
        <v>4.7</v>
      </c>
      <c r="K118" s="0" t="n">
        <v>1.63</v>
      </c>
      <c r="L118" s="1" t="n">
        <v>3.182</v>
      </c>
      <c r="M118" s="49" t="n">
        <f aca="false">ABS(H118)</f>
        <v>310000</v>
      </c>
      <c r="N118" s="48" t="str">
        <f aca="false">IF(H118&gt;0,"BUY","SELL")</f>
        <v>SELL</v>
      </c>
      <c r="O118" s="48" t="str">
        <f aca="false">IF(F118="C","CALL","PUT")</f>
        <v>CALL</v>
      </c>
      <c r="P118" s="48" t="str">
        <f aca="false">CONCATENATE(N118," - ",O118)</f>
        <v>SELL - CALL</v>
      </c>
      <c r="Q118" s="48" t="n">
        <f aca="false">I118+L118</f>
        <v>5.432</v>
      </c>
      <c r="R118" s="9" t="n">
        <f aca="false">IF(P118="SELL - PUT",IF(J118-Q118&gt;0,0,(J118-Q118)*M118),IF(P118="BUY - CALL",IF(Q118-J118&gt;0,0,(J118-Q118)*M118),IF(P118="SELL - CALL",IF(Q118-J118&gt;0,0,(Q118-J118)*M118),IF(P118="BUY - PUT",IF(J118-Q118&gt;0,0,(Q118-J118)*M118)))))</f>
        <v>0</v>
      </c>
    </row>
    <row r="119" customFormat="false" ht="12.75" hidden="false" customHeight="false" outlineLevel="0" collapsed="false">
      <c r="A119" s="0" t="s">
        <v>32</v>
      </c>
      <c r="B119" s="0" t="s">
        <v>570</v>
      </c>
      <c r="C119" s="0" t="s">
        <v>595</v>
      </c>
      <c r="D119" s="1" t="s">
        <v>281</v>
      </c>
      <c r="E119" s="0" t="s">
        <v>20</v>
      </c>
      <c r="F119" s="0" t="s">
        <v>35</v>
      </c>
      <c r="G119" s="2" t="n">
        <v>37073</v>
      </c>
      <c r="H119" s="0" t="n">
        <v>310000</v>
      </c>
      <c r="I119" s="0" t="n">
        <v>0.75</v>
      </c>
      <c r="J119" s="38" t="n">
        <v>4.7</v>
      </c>
      <c r="K119" s="0" t="n">
        <v>1.63</v>
      </c>
      <c r="L119" s="1" t="n">
        <v>3.182</v>
      </c>
      <c r="M119" s="49" t="n">
        <f aca="false">ABS(H119)</f>
        <v>310000</v>
      </c>
      <c r="N119" s="48" t="str">
        <f aca="false">IF(H119&gt;0,"BUY","SELL")</f>
        <v>BUY</v>
      </c>
      <c r="O119" s="48" t="str">
        <f aca="false">IF(F119="C","CALL","PUT")</f>
        <v>PUT</v>
      </c>
      <c r="P119" s="48" t="str">
        <f aca="false">CONCATENATE(N119," - ",O119)</f>
        <v>BUY - PUT</v>
      </c>
      <c r="Q119" s="48" t="n">
        <f aca="false">I119+L119</f>
        <v>3.932</v>
      </c>
      <c r="R119" s="9" t="n">
        <f aca="false">IF(P119="SELL - PUT",IF(J119-Q119&gt;0,0,(J119-Q119)*M119),IF(P119="BUY - CALL",IF(Q119-J119&gt;0,0,(J119-Q119)*M119),IF(P119="SELL - CALL",IF(Q119-J119&gt;0,0,(Q119-J119)*M119),IF(P119="BUY - PUT",IF(J119-Q119&gt;0,0,(Q119-J119)*M119)))))</f>
        <v>0</v>
      </c>
    </row>
    <row r="120" customFormat="false" ht="12.75" hidden="false" customHeight="false" outlineLevel="0" collapsed="false">
      <c r="A120" s="0" t="s">
        <v>316</v>
      </c>
      <c r="B120" s="0" t="s">
        <v>570</v>
      </c>
      <c r="C120" s="0" t="s">
        <v>596</v>
      </c>
      <c r="D120" s="1" t="s">
        <v>281</v>
      </c>
      <c r="E120" s="0" t="s">
        <v>20</v>
      </c>
      <c r="F120" s="0" t="s">
        <v>35</v>
      </c>
      <c r="G120" s="2" t="n">
        <v>37073</v>
      </c>
      <c r="H120" s="0" t="n">
        <v>500000</v>
      </c>
      <c r="I120" s="0" t="n">
        <v>2.25</v>
      </c>
      <c r="J120" s="38" t="n">
        <v>4.7</v>
      </c>
      <c r="K120" s="0" t="n">
        <v>1.63</v>
      </c>
      <c r="L120" s="1" t="n">
        <v>3.182</v>
      </c>
      <c r="M120" s="49" t="n">
        <f aca="false">ABS(H120)</f>
        <v>500000</v>
      </c>
      <c r="N120" s="48" t="str">
        <f aca="false">IF(H120&gt;0,"BUY","SELL")</f>
        <v>BUY</v>
      </c>
      <c r="O120" s="48" t="str">
        <f aca="false">IF(F120="C","CALL","PUT")</f>
        <v>PUT</v>
      </c>
      <c r="P120" s="48" t="str">
        <f aca="false">CONCATENATE(N120," - ",O120)</f>
        <v>BUY - PUT</v>
      </c>
      <c r="Q120" s="48" t="n">
        <f aca="false">I120+L120</f>
        <v>5.432</v>
      </c>
      <c r="R120" s="9" t="n">
        <f aca="false">IF(P120="SELL - PUT",IF(J120-Q120&gt;0,0,(J120-Q120)*M120),IF(P120="BUY - CALL",IF(Q120-J120&gt;0,0,(J120-Q120)*M120),IF(P120="SELL - CALL",IF(Q120-J120&gt;0,0,(Q120-J120)*M120),IF(P120="BUY - PUT",IF(J120-Q120&gt;0,0,(Q120-J120)*M120)))))</f>
        <v>366000</v>
      </c>
    </row>
    <row r="121" customFormat="false" ht="12.75" hidden="false" customHeight="false" outlineLevel="0" collapsed="false">
      <c r="A121" s="0" t="s">
        <v>316</v>
      </c>
      <c r="B121" s="0" t="s">
        <v>570</v>
      </c>
      <c r="C121" s="0" t="s">
        <v>597</v>
      </c>
      <c r="D121" s="1" t="s">
        <v>281</v>
      </c>
      <c r="E121" s="0" t="s">
        <v>20</v>
      </c>
      <c r="F121" s="0" t="s">
        <v>21</v>
      </c>
      <c r="G121" s="2" t="n">
        <v>37073</v>
      </c>
      <c r="H121" s="0" t="n">
        <v>1000000</v>
      </c>
      <c r="I121" s="0" t="n">
        <v>5</v>
      </c>
      <c r="J121" s="38" t="n">
        <v>4.7</v>
      </c>
      <c r="K121" s="0" t="n">
        <v>1.63</v>
      </c>
      <c r="L121" s="1" t="n">
        <v>3.182</v>
      </c>
      <c r="M121" s="49" t="n">
        <f aca="false">ABS(H121)</f>
        <v>1000000</v>
      </c>
      <c r="N121" s="48" t="str">
        <f aca="false">IF(H121&gt;0,"BUY","SELL")</f>
        <v>BUY</v>
      </c>
      <c r="O121" s="48" t="str">
        <f aca="false">IF(F121="C","CALL","PUT")</f>
        <v>CALL</v>
      </c>
      <c r="P121" s="48" t="str">
        <f aca="false">CONCATENATE(N121," - ",O121)</f>
        <v>BUY - CALL</v>
      </c>
      <c r="Q121" s="48" t="n">
        <f aca="false">I121+L121</f>
        <v>8.182</v>
      </c>
      <c r="R121" s="9" t="n">
        <f aca="false">IF(P121="SELL - PUT",IF(J121-Q121&gt;0,0,(J121-Q121)*M121),IF(P121="BUY - CALL",IF(Q121-J121&gt;0,0,(J121-Q121)*M121),IF(P121="SELL - CALL",IF(Q121-J121&gt;0,0,(Q121-J121)*M121),IF(P121="BUY - PUT",IF(J121-Q121&gt;0,0,(Q121-J121)*M121)))))</f>
        <v>0</v>
      </c>
    </row>
    <row r="122" customFormat="false" ht="12.75" hidden="false" customHeight="false" outlineLevel="0" collapsed="false">
      <c r="A122" s="0" t="s">
        <v>56</v>
      </c>
      <c r="B122" s="0" t="s">
        <v>570</v>
      </c>
      <c r="C122" s="0" t="s">
        <v>598</v>
      </c>
      <c r="D122" s="1" t="s">
        <v>281</v>
      </c>
      <c r="E122" s="0" t="s">
        <v>20</v>
      </c>
      <c r="F122" s="0" t="s">
        <v>35</v>
      </c>
      <c r="G122" s="2" t="n">
        <v>37073</v>
      </c>
      <c r="H122" s="7" t="n">
        <v>620000</v>
      </c>
      <c r="I122" s="8" t="n">
        <v>2.5</v>
      </c>
      <c r="J122" s="38" t="n">
        <v>4.7</v>
      </c>
      <c r="K122" s="0" t="n">
        <v>1.63</v>
      </c>
      <c r="L122" s="1" t="n">
        <v>3.182</v>
      </c>
      <c r="M122" s="49" t="n">
        <f aca="false">ABS(H122)</f>
        <v>620000</v>
      </c>
      <c r="N122" s="48" t="str">
        <f aca="false">IF(H122&gt;0,"BUY","SELL")</f>
        <v>BUY</v>
      </c>
      <c r="O122" s="48" t="str">
        <f aca="false">IF(F122="C","CALL","PUT")</f>
        <v>PUT</v>
      </c>
      <c r="P122" s="48" t="str">
        <f aca="false">CONCATENATE(N122," - ",O122)</f>
        <v>BUY - PUT</v>
      </c>
      <c r="Q122" s="48" t="n">
        <f aca="false">I122+L122</f>
        <v>5.682</v>
      </c>
      <c r="R122" s="9" t="n">
        <f aca="false">IF(P122="SELL - PUT",IF(J122-Q122&gt;0,0,(J122-Q122)*M122),IF(P122="BUY - CALL",IF(Q122-J122&gt;0,0,(J122-Q122)*M122),IF(P122="SELL - CALL",IF(Q122-J122&gt;0,0,(Q122-J122)*M122),IF(P122="BUY - PUT",IF(J122-Q122&gt;0,0,(Q122-J122)*M122)))))</f>
        <v>608840</v>
      </c>
    </row>
    <row r="123" customFormat="false" ht="12.75" hidden="false" customHeight="false" outlineLevel="0" collapsed="false">
      <c r="A123" s="0" t="s">
        <v>32</v>
      </c>
      <c r="B123" s="0" t="s">
        <v>570</v>
      </c>
      <c r="C123" s="0" t="s">
        <v>599</v>
      </c>
      <c r="D123" s="1" t="s">
        <v>281</v>
      </c>
      <c r="E123" s="0" t="s">
        <v>20</v>
      </c>
      <c r="F123" s="0" t="s">
        <v>21</v>
      </c>
      <c r="G123" s="2" t="n">
        <v>37073</v>
      </c>
      <c r="H123" s="7" t="n">
        <v>-310000</v>
      </c>
      <c r="I123" s="0" t="n">
        <v>4</v>
      </c>
      <c r="J123" s="38" t="n">
        <v>4.7</v>
      </c>
      <c r="K123" s="0" t="n">
        <v>1.63</v>
      </c>
      <c r="L123" s="1" t="n">
        <v>3.182</v>
      </c>
      <c r="M123" s="49" t="n">
        <f aca="false">ABS(H123)</f>
        <v>310000</v>
      </c>
      <c r="N123" s="48" t="str">
        <f aca="false">IF(H123&gt;0,"BUY","SELL")</f>
        <v>SELL</v>
      </c>
      <c r="O123" s="48" t="str">
        <f aca="false">IF(F123="C","CALL","PUT")</f>
        <v>CALL</v>
      </c>
      <c r="P123" s="48" t="str">
        <f aca="false">CONCATENATE(N123," - ",O123)</f>
        <v>SELL - CALL</v>
      </c>
      <c r="Q123" s="48" t="n">
        <f aca="false">I123+L123</f>
        <v>7.182</v>
      </c>
      <c r="R123" s="9" t="n">
        <f aca="false">IF(P123="SELL - PUT",IF(J123-Q123&gt;0,0,(J123-Q123)*M123),IF(P123="BUY - CALL",IF(Q123-J123&gt;0,0,(J123-Q123)*M123),IF(P123="SELL - CALL",IF(Q123-J123&gt;0,0,(Q123-J123)*M123),IF(P123="BUY - PUT",IF(J123-Q123&gt;0,0,(Q123-J123)*M123)))))</f>
        <v>0</v>
      </c>
    </row>
    <row r="124" customFormat="false" ht="12.75" hidden="false" customHeight="false" outlineLevel="0" collapsed="false">
      <c r="A124" s="10" t="s">
        <v>32</v>
      </c>
      <c r="B124" s="10" t="s">
        <v>570</v>
      </c>
      <c r="C124" s="0" t="s">
        <v>600</v>
      </c>
      <c r="D124" s="1" t="s">
        <v>281</v>
      </c>
      <c r="E124" s="0" t="s">
        <v>20</v>
      </c>
      <c r="F124" s="0" t="s">
        <v>35</v>
      </c>
      <c r="G124" s="2" t="n">
        <v>37073</v>
      </c>
      <c r="H124" s="7" t="n">
        <v>310000</v>
      </c>
      <c r="I124" s="0" t="n">
        <v>2.25</v>
      </c>
      <c r="J124" s="38" t="n">
        <v>4.7</v>
      </c>
      <c r="K124" s="0" t="n">
        <v>1.63</v>
      </c>
      <c r="L124" s="1" t="n">
        <v>3.182</v>
      </c>
      <c r="M124" s="49" t="n">
        <f aca="false">ABS(H124)</f>
        <v>310000</v>
      </c>
      <c r="N124" s="48" t="str">
        <f aca="false">IF(H124&gt;0,"BUY","SELL")</f>
        <v>BUY</v>
      </c>
      <c r="O124" s="48" t="str">
        <f aca="false">IF(F124="C","CALL","PUT")</f>
        <v>PUT</v>
      </c>
      <c r="P124" s="48" t="str">
        <f aca="false">CONCATENATE(N124," - ",O124)</f>
        <v>BUY - PUT</v>
      </c>
      <c r="Q124" s="48" t="n">
        <f aca="false">I124+L124</f>
        <v>5.432</v>
      </c>
      <c r="R124" s="9" t="n">
        <f aca="false">IF(P124="SELL - PUT",IF(J124-Q124&gt;0,0,(J124-Q124)*M124),IF(P124="BUY - CALL",IF(Q124-J124&gt;0,0,(J124-Q124)*M124),IF(P124="SELL - CALL",IF(Q124-J124&gt;0,0,(Q124-J124)*M124),IF(P124="BUY - PUT",IF(J124-Q124&gt;0,0,(Q124-J124)*M124)))))</f>
        <v>226920</v>
      </c>
    </row>
    <row r="125" customFormat="false" ht="12.75" hidden="false" customHeight="false" outlineLevel="0" collapsed="false">
      <c r="A125" s="10" t="s">
        <v>316</v>
      </c>
      <c r="B125" s="10" t="s">
        <v>570</v>
      </c>
      <c r="C125" s="0" t="s">
        <v>490</v>
      </c>
      <c r="D125" s="1" t="s">
        <v>281</v>
      </c>
      <c r="E125" s="0" t="s">
        <v>20</v>
      </c>
      <c r="F125" s="0" t="s">
        <v>21</v>
      </c>
      <c r="G125" s="2" t="n">
        <v>37073</v>
      </c>
      <c r="H125" s="7" t="n">
        <v>-155000</v>
      </c>
      <c r="I125" s="0" t="n">
        <v>5</v>
      </c>
      <c r="J125" s="38" t="n">
        <v>4.7</v>
      </c>
      <c r="K125" s="0" t="n">
        <v>1.63</v>
      </c>
      <c r="L125" s="1" t="n">
        <v>3.182</v>
      </c>
      <c r="M125" s="49" t="n">
        <f aca="false">ABS(H125)</f>
        <v>155000</v>
      </c>
      <c r="N125" s="48" t="str">
        <f aca="false">IF(H125&gt;0,"BUY","SELL")</f>
        <v>SELL</v>
      </c>
      <c r="O125" s="48" t="str">
        <f aca="false">IF(F125="C","CALL","PUT")</f>
        <v>CALL</v>
      </c>
      <c r="P125" s="48" t="str">
        <f aca="false">CONCATENATE(N125," - ",O125)</f>
        <v>SELL - CALL</v>
      </c>
      <c r="Q125" s="48" t="n">
        <f aca="false">I125+L125</f>
        <v>8.182</v>
      </c>
      <c r="R125" s="9" t="n">
        <f aca="false">IF(P125="SELL - PUT",IF(J125-Q125&gt;0,0,(J125-Q125)*M125),IF(P125="BUY - CALL",IF(Q125-J125&gt;0,0,(J125-Q125)*M125),IF(P125="SELL - CALL",IF(Q125-J125&gt;0,0,(Q125-J125)*M125),IF(P125="BUY - PUT",IF(J125-Q125&gt;0,0,(Q125-J125)*M125)))))</f>
        <v>0</v>
      </c>
    </row>
    <row r="126" customFormat="false" ht="12.75" hidden="false" customHeight="false" outlineLevel="0" collapsed="false">
      <c r="A126" s="10" t="s">
        <v>316</v>
      </c>
      <c r="B126" s="10" t="s">
        <v>570</v>
      </c>
      <c r="C126" s="0" t="s">
        <v>491</v>
      </c>
      <c r="D126" s="1" t="s">
        <v>281</v>
      </c>
      <c r="E126" s="0" t="s">
        <v>20</v>
      </c>
      <c r="F126" s="0" t="s">
        <v>21</v>
      </c>
      <c r="G126" s="2" t="n">
        <v>37073</v>
      </c>
      <c r="H126" s="7" t="n">
        <v>-310000</v>
      </c>
      <c r="I126" s="0" t="n">
        <v>5</v>
      </c>
      <c r="J126" s="38" t="n">
        <v>4.7</v>
      </c>
      <c r="K126" s="0" t="n">
        <v>1.63</v>
      </c>
      <c r="L126" s="1" t="n">
        <v>3.182</v>
      </c>
      <c r="M126" s="49" t="n">
        <f aca="false">ABS(H126)</f>
        <v>310000</v>
      </c>
      <c r="N126" s="48" t="str">
        <f aca="false">IF(H126&gt;0,"BUY","SELL")</f>
        <v>SELL</v>
      </c>
      <c r="O126" s="48" t="str">
        <f aca="false">IF(F126="C","CALL","PUT")</f>
        <v>CALL</v>
      </c>
      <c r="P126" s="48" t="str">
        <f aca="false">CONCATENATE(N126," - ",O126)</f>
        <v>SELL - CALL</v>
      </c>
      <c r="Q126" s="48" t="n">
        <f aca="false">I126+L126</f>
        <v>8.182</v>
      </c>
      <c r="R126" s="9" t="n">
        <f aca="false">IF(P126="SELL - PUT",IF(J126-Q126&gt;0,0,(J126-Q126)*M126),IF(P126="BUY - CALL",IF(Q126-J126&gt;0,0,(J126-Q126)*M126),IF(P126="SELL - CALL",IF(Q126-J126&gt;0,0,(Q126-J126)*M126),IF(P126="BUY - PUT",IF(J126-Q126&gt;0,0,(Q126-J126)*M126)))))</f>
        <v>0</v>
      </c>
    </row>
    <row r="127" customFormat="false" ht="12.75" hidden="false" customHeight="false" outlineLevel="0" collapsed="false">
      <c r="A127" s="0" t="s">
        <v>316</v>
      </c>
      <c r="B127" s="0" t="s">
        <v>570</v>
      </c>
      <c r="C127" s="0" t="s">
        <v>492</v>
      </c>
      <c r="D127" s="1" t="s">
        <v>281</v>
      </c>
      <c r="E127" s="0" t="s">
        <v>20</v>
      </c>
      <c r="F127" s="0" t="s">
        <v>21</v>
      </c>
      <c r="G127" s="2" t="n">
        <v>37073</v>
      </c>
      <c r="H127" s="7" t="n">
        <v>500000</v>
      </c>
      <c r="I127" s="8" t="n">
        <v>4</v>
      </c>
      <c r="J127" s="38" t="n">
        <v>4.7</v>
      </c>
      <c r="K127" s="0" t="n">
        <v>1.63</v>
      </c>
      <c r="L127" s="1" t="n">
        <v>3.182</v>
      </c>
      <c r="M127" s="49" t="n">
        <f aca="false">ABS(H127)</f>
        <v>500000</v>
      </c>
      <c r="N127" s="48" t="str">
        <f aca="false">IF(H127&gt;0,"BUY","SELL")</f>
        <v>BUY</v>
      </c>
      <c r="O127" s="48" t="str">
        <f aca="false">IF(F127="C","CALL","PUT")</f>
        <v>CALL</v>
      </c>
      <c r="P127" s="48" t="str">
        <f aca="false">CONCATENATE(N127," - ",O127)</f>
        <v>BUY - CALL</v>
      </c>
      <c r="Q127" s="48" t="n">
        <f aca="false">I127+L127</f>
        <v>7.182</v>
      </c>
      <c r="R127" s="9" t="n">
        <f aca="false">IF(P127="SELL - PUT",IF(J127-Q127&gt;0,0,(J127-Q127)*M127),IF(P127="BUY - CALL",IF(Q127-J127&gt;0,0,(J127-Q127)*M127),IF(P127="SELL - CALL",IF(Q127-J127&gt;0,0,(Q127-J127)*M127),IF(P127="BUY - PUT",IF(J127-Q127&gt;0,0,(Q127-J127)*M127)))))</f>
        <v>0</v>
      </c>
    </row>
    <row r="128" customFormat="false" ht="12.75" hidden="false" customHeight="false" outlineLevel="0" collapsed="false">
      <c r="A128" s="0" t="s">
        <v>316</v>
      </c>
      <c r="B128" s="0" t="s">
        <v>570</v>
      </c>
      <c r="C128" s="0" t="s">
        <v>493</v>
      </c>
      <c r="D128" s="1" t="s">
        <v>281</v>
      </c>
      <c r="E128" s="0" t="s">
        <v>20</v>
      </c>
      <c r="F128" s="0" t="s">
        <v>21</v>
      </c>
      <c r="G128" s="2" t="n">
        <v>37073</v>
      </c>
      <c r="H128" s="7" t="n">
        <v>-500000</v>
      </c>
      <c r="I128" s="8" t="n">
        <v>5</v>
      </c>
      <c r="J128" s="38" t="n">
        <v>4.7</v>
      </c>
      <c r="K128" s="0" t="n">
        <v>1.63</v>
      </c>
      <c r="L128" s="1" t="n">
        <v>3.182</v>
      </c>
      <c r="M128" s="49" t="n">
        <f aca="false">ABS(H128)</f>
        <v>500000</v>
      </c>
      <c r="N128" s="48" t="str">
        <f aca="false">IF(H128&gt;0,"BUY","SELL")</f>
        <v>SELL</v>
      </c>
      <c r="O128" s="48" t="str">
        <f aca="false">IF(F128="C","CALL","PUT")</f>
        <v>CALL</v>
      </c>
      <c r="P128" s="48" t="str">
        <f aca="false">CONCATENATE(N128," - ",O128)</f>
        <v>SELL - CALL</v>
      </c>
      <c r="Q128" s="48" t="n">
        <f aca="false">I128+L128</f>
        <v>8.182</v>
      </c>
      <c r="R128" s="9" t="n">
        <f aca="false">IF(P128="SELL - PUT",IF(J128-Q128&gt;0,0,(J128-Q128)*M128),IF(P128="BUY - CALL",IF(Q128-J128&gt;0,0,(J128-Q128)*M128),IF(P128="SELL - CALL",IF(Q128-J128&gt;0,0,(Q128-J128)*M128),IF(P128="BUY - PUT",IF(J128-Q128&gt;0,0,(Q128-J128)*M128)))))</f>
        <v>0</v>
      </c>
    </row>
    <row r="129" customFormat="false" ht="12.75" hidden="false" customHeight="false" outlineLevel="0" collapsed="false">
      <c r="A129" s="19" t="s">
        <v>316</v>
      </c>
      <c r="B129" s="19" t="s">
        <v>570</v>
      </c>
      <c r="C129" s="0" t="s">
        <v>601</v>
      </c>
      <c r="D129" s="1" t="s">
        <v>281</v>
      </c>
      <c r="E129" s="0" t="s">
        <v>20</v>
      </c>
      <c r="F129" s="0" t="s">
        <v>21</v>
      </c>
      <c r="G129" s="2" t="n">
        <v>37073</v>
      </c>
      <c r="H129" s="7" t="n">
        <v>310000</v>
      </c>
      <c r="I129" s="0" t="n">
        <v>5</v>
      </c>
      <c r="J129" s="38" t="n">
        <v>4.7</v>
      </c>
      <c r="K129" s="0" t="n">
        <v>1.63</v>
      </c>
      <c r="L129" s="1" t="n">
        <v>3.182</v>
      </c>
      <c r="M129" s="49" t="n">
        <f aca="false">ABS(H129)</f>
        <v>310000</v>
      </c>
      <c r="N129" s="48" t="str">
        <f aca="false">IF(H129&gt;0,"BUY","SELL")</f>
        <v>BUY</v>
      </c>
      <c r="O129" s="48" t="str">
        <f aca="false">IF(F129="C","CALL","PUT")</f>
        <v>CALL</v>
      </c>
      <c r="P129" s="48" t="str">
        <f aca="false">CONCATENATE(N129," - ",O129)</f>
        <v>BUY - CALL</v>
      </c>
      <c r="Q129" s="48" t="n">
        <f aca="false">I129+L129</f>
        <v>8.182</v>
      </c>
      <c r="R129" s="9" t="n">
        <f aca="false">IF(P129="SELL - PUT",IF(J129-Q129&gt;0,0,(J129-Q129)*M129),IF(P129="BUY - CALL",IF(Q129-J129&gt;0,0,(J129-Q129)*M129),IF(P129="SELL - CALL",IF(Q129-J129&gt;0,0,(Q129-J129)*M129),IF(P129="BUY - PUT",IF(J129-Q129&gt;0,0,(Q129-J129)*M129)))))</f>
        <v>0</v>
      </c>
    </row>
    <row r="130" customFormat="false" ht="12.75" hidden="false" customHeight="false" outlineLevel="0" collapsed="false">
      <c r="A130" s="19" t="s">
        <v>316</v>
      </c>
      <c r="B130" s="19" t="s">
        <v>570</v>
      </c>
      <c r="C130" s="0" t="s">
        <v>497</v>
      </c>
      <c r="D130" s="1" t="s">
        <v>281</v>
      </c>
      <c r="E130" s="0" t="s">
        <v>20</v>
      </c>
      <c r="F130" s="0" t="s">
        <v>21</v>
      </c>
      <c r="G130" s="2" t="n">
        <v>37073</v>
      </c>
      <c r="H130" s="7" t="n">
        <v>-155000</v>
      </c>
      <c r="I130" s="0" t="n">
        <v>5</v>
      </c>
      <c r="J130" s="38" t="n">
        <v>4.7</v>
      </c>
      <c r="K130" s="0" t="n">
        <v>1.63</v>
      </c>
      <c r="L130" s="1" t="n">
        <v>3.182</v>
      </c>
      <c r="M130" s="49" t="n">
        <f aca="false">ABS(H130)</f>
        <v>155000</v>
      </c>
      <c r="N130" s="48" t="str">
        <f aca="false">IF(H130&gt;0,"BUY","SELL")</f>
        <v>SELL</v>
      </c>
      <c r="O130" s="48" t="str">
        <f aca="false">IF(F130="C","CALL","PUT")</f>
        <v>CALL</v>
      </c>
      <c r="P130" s="48" t="str">
        <f aca="false">CONCATENATE(N130," - ",O130)</f>
        <v>SELL - CALL</v>
      </c>
      <c r="Q130" s="48" t="n">
        <f aca="false">I130+L130</f>
        <v>8.182</v>
      </c>
      <c r="R130" s="9" t="n">
        <f aca="false">IF(P130="SELL - PUT",IF(J130-Q130&gt;0,0,(J130-Q130)*M130),IF(P130="BUY - CALL",IF(Q130-J130&gt;0,0,(J130-Q130)*M130),IF(P130="SELL - CALL",IF(Q130-J130&gt;0,0,(Q130-J130)*M130),IF(P130="BUY - PUT",IF(J130-Q130&gt;0,0,(Q130-J130)*M130)))))</f>
        <v>0</v>
      </c>
    </row>
    <row r="131" customFormat="false" ht="12.75" hidden="false" customHeight="false" outlineLevel="0" collapsed="false">
      <c r="A131" s="23" t="s">
        <v>396</v>
      </c>
      <c r="B131" s="23" t="s">
        <v>570</v>
      </c>
      <c r="C131" s="24" t="s">
        <v>500</v>
      </c>
      <c r="D131" s="25" t="s">
        <v>281</v>
      </c>
      <c r="E131" s="24" t="s">
        <v>20</v>
      </c>
      <c r="F131" s="24" t="s">
        <v>21</v>
      </c>
      <c r="G131" s="26" t="n">
        <v>37073</v>
      </c>
      <c r="H131" s="7" t="n">
        <v>-310000</v>
      </c>
      <c r="I131" s="24" t="n">
        <v>3</v>
      </c>
      <c r="J131" s="38" t="n">
        <v>4.7</v>
      </c>
      <c r="K131" s="0" t="n">
        <v>1.63</v>
      </c>
      <c r="L131" s="1" t="n">
        <v>3.182</v>
      </c>
      <c r="M131" s="49" t="n">
        <f aca="false">ABS(H131)</f>
        <v>310000</v>
      </c>
      <c r="N131" s="48" t="str">
        <f aca="false">IF(H131&gt;0,"BUY","SELL")</f>
        <v>SELL</v>
      </c>
      <c r="O131" s="48" t="str">
        <f aca="false">IF(F131="C","CALL","PUT")</f>
        <v>CALL</v>
      </c>
      <c r="P131" s="48" t="str">
        <f aca="false">CONCATENATE(N131," - ",O131)</f>
        <v>SELL - CALL</v>
      </c>
      <c r="Q131" s="48" t="n">
        <f aca="false">I131+L131</f>
        <v>6.182</v>
      </c>
      <c r="R131" s="9" t="n">
        <f aca="false">IF(P131="SELL - PUT",IF(J131-Q131&gt;0,0,(J131-Q131)*M131),IF(P131="BUY - CALL",IF(Q131-J131&gt;0,0,(J131-Q131)*M131),IF(P131="SELL - CALL",IF(Q131-J131&gt;0,0,(Q131-J131)*M131),IF(P131="BUY - PUT",IF(J131-Q131&gt;0,0,(Q131-J131)*M131)))))</f>
        <v>0</v>
      </c>
    </row>
    <row r="132" customFormat="false" ht="12.75" hidden="false" customHeight="false" outlineLevel="0" collapsed="false">
      <c r="A132" s="23" t="s">
        <v>316</v>
      </c>
      <c r="B132" s="23" t="s">
        <v>570</v>
      </c>
      <c r="C132" s="24" t="s">
        <v>602</v>
      </c>
      <c r="D132" s="25" t="s">
        <v>281</v>
      </c>
      <c r="E132" s="24" t="s">
        <v>20</v>
      </c>
      <c r="F132" s="24" t="s">
        <v>21</v>
      </c>
      <c r="G132" s="26" t="n">
        <v>37073</v>
      </c>
      <c r="H132" s="7" t="n">
        <v>-310000</v>
      </c>
      <c r="I132" s="24" t="n">
        <v>3</v>
      </c>
      <c r="J132" s="38" t="n">
        <v>4.7</v>
      </c>
      <c r="K132" s="0" t="n">
        <v>1.63</v>
      </c>
      <c r="L132" s="1" t="n">
        <v>3.182</v>
      </c>
      <c r="M132" s="49" t="n">
        <f aca="false">ABS(H132)</f>
        <v>310000</v>
      </c>
      <c r="N132" s="48" t="str">
        <f aca="false">IF(H132&gt;0,"BUY","SELL")</f>
        <v>SELL</v>
      </c>
      <c r="O132" s="48" t="str">
        <f aca="false">IF(F132="C","CALL","PUT")</f>
        <v>CALL</v>
      </c>
      <c r="P132" s="48" t="str">
        <f aca="false">CONCATENATE(N132," - ",O132)</f>
        <v>SELL - CALL</v>
      </c>
      <c r="Q132" s="48" t="n">
        <f aca="false">I132+L132</f>
        <v>6.182</v>
      </c>
      <c r="R132" s="9" t="n">
        <f aca="false">IF(P132="SELL - PUT",IF(J132-Q132&gt;0,0,(J132-Q132)*M132),IF(P132="BUY - CALL",IF(Q132-J132&gt;0,0,(J132-Q132)*M132),IF(P132="SELL - CALL",IF(Q132-J132&gt;0,0,(Q132-J132)*M132),IF(P132="BUY - PUT",IF(J132-Q132&gt;0,0,(Q132-J132)*M132)))))</f>
        <v>0</v>
      </c>
    </row>
    <row r="133" customFormat="false" ht="12.75" hidden="false" customHeight="false" outlineLevel="0" collapsed="false">
      <c r="A133" s="23" t="s">
        <v>316</v>
      </c>
      <c r="B133" s="23" t="s">
        <v>570</v>
      </c>
      <c r="C133" s="24" t="s">
        <v>501</v>
      </c>
      <c r="D133" s="25" t="s">
        <v>281</v>
      </c>
      <c r="E133" s="24" t="s">
        <v>20</v>
      </c>
      <c r="F133" s="24" t="s">
        <v>21</v>
      </c>
      <c r="G133" s="26" t="n">
        <v>37073</v>
      </c>
      <c r="H133" s="7" t="n">
        <v>-310000</v>
      </c>
      <c r="I133" s="24" t="n">
        <v>3</v>
      </c>
      <c r="J133" s="38" t="n">
        <v>4.7</v>
      </c>
      <c r="K133" s="0" t="n">
        <v>1.63</v>
      </c>
      <c r="L133" s="1" t="n">
        <v>3.182</v>
      </c>
      <c r="M133" s="49" t="n">
        <f aca="false">ABS(H133)</f>
        <v>310000</v>
      </c>
      <c r="N133" s="48" t="str">
        <f aca="false">IF(H133&gt;0,"BUY","SELL")</f>
        <v>SELL</v>
      </c>
      <c r="O133" s="48" t="str">
        <f aca="false">IF(F133="C","CALL","PUT")</f>
        <v>CALL</v>
      </c>
      <c r="P133" s="48" t="str">
        <f aca="false">CONCATENATE(N133," - ",O133)</f>
        <v>SELL - CALL</v>
      </c>
      <c r="Q133" s="48" t="n">
        <f aca="false">I133+L133</f>
        <v>6.182</v>
      </c>
      <c r="R133" s="9" t="n">
        <f aca="false">IF(P133="SELL - PUT",IF(J133-Q133&gt;0,0,(J133-Q133)*M133),IF(P133="BUY - CALL",IF(Q133-J133&gt;0,0,(J133-Q133)*M133),IF(P133="SELL - CALL",IF(Q133-J133&gt;0,0,(Q133-J133)*M133),IF(P133="BUY - PUT",IF(J133-Q133&gt;0,0,(Q133-J133)*M133)))))</f>
        <v>0</v>
      </c>
    </row>
    <row r="134" customFormat="false" ht="12.75" hidden="false" customHeight="false" outlineLevel="0" collapsed="false">
      <c r="A134" s="23" t="s">
        <v>32</v>
      </c>
      <c r="B134" s="23" t="s">
        <v>570</v>
      </c>
      <c r="C134" s="24" t="s">
        <v>603</v>
      </c>
      <c r="D134" s="25" t="s">
        <v>281</v>
      </c>
      <c r="E134" s="24" t="s">
        <v>20</v>
      </c>
      <c r="F134" s="24" t="s">
        <v>21</v>
      </c>
      <c r="G134" s="26" t="n">
        <v>37073</v>
      </c>
      <c r="H134" s="7" t="n">
        <v>310000</v>
      </c>
      <c r="I134" s="24" t="n">
        <v>2.25</v>
      </c>
      <c r="J134" s="38" t="n">
        <v>4.7</v>
      </c>
      <c r="K134" s="0" t="n">
        <v>1.63</v>
      </c>
      <c r="L134" s="1" t="n">
        <v>3.182</v>
      </c>
      <c r="M134" s="49" t="n">
        <f aca="false">ABS(H134)</f>
        <v>310000</v>
      </c>
      <c r="N134" s="48" t="str">
        <f aca="false">IF(H134&gt;0,"BUY","SELL")</f>
        <v>BUY</v>
      </c>
      <c r="O134" s="48" t="str">
        <f aca="false">IF(F134="C","CALL","PUT")</f>
        <v>CALL</v>
      </c>
      <c r="P134" s="48" t="str">
        <f aca="false">CONCATENATE(N134," - ",O134)</f>
        <v>BUY - CALL</v>
      </c>
      <c r="Q134" s="48" t="n">
        <f aca="false">I134+L134</f>
        <v>5.432</v>
      </c>
      <c r="R134" s="9" t="n">
        <f aca="false">IF(P134="SELL - PUT",IF(J134-Q134&gt;0,0,(J134-Q134)*M134),IF(P134="BUY - CALL",IF(Q134-J134&gt;0,0,(J134-Q134)*M134),IF(P134="SELL - CALL",IF(Q134-J134&gt;0,0,(Q134-J134)*M134),IF(P134="BUY - PUT",IF(J134-Q134&gt;0,0,(Q134-J134)*M134)))))</f>
        <v>0</v>
      </c>
    </row>
    <row r="135" customFormat="false" ht="12.75" hidden="false" customHeight="false" outlineLevel="0" collapsed="false">
      <c r="A135" s="23" t="s">
        <v>316</v>
      </c>
      <c r="B135" s="23" t="s">
        <v>570</v>
      </c>
      <c r="C135" s="24" t="s">
        <v>503</v>
      </c>
      <c r="D135" s="25" t="s">
        <v>281</v>
      </c>
      <c r="E135" s="24" t="s">
        <v>20</v>
      </c>
      <c r="F135" s="24" t="s">
        <v>21</v>
      </c>
      <c r="G135" s="26" t="n">
        <v>37073</v>
      </c>
      <c r="H135" s="7" t="n">
        <v>-310000</v>
      </c>
      <c r="I135" s="24" t="n">
        <v>4</v>
      </c>
      <c r="J135" s="38" t="n">
        <v>4.7</v>
      </c>
      <c r="K135" s="0" t="n">
        <v>1.63</v>
      </c>
      <c r="L135" s="1" t="n">
        <v>3.182</v>
      </c>
      <c r="M135" s="49" t="n">
        <f aca="false">ABS(H135)</f>
        <v>310000</v>
      </c>
      <c r="N135" s="48" t="str">
        <f aca="false">IF(H135&gt;0,"BUY","SELL")</f>
        <v>SELL</v>
      </c>
      <c r="O135" s="48" t="str">
        <f aca="false">IF(F135="C","CALL","PUT")</f>
        <v>CALL</v>
      </c>
      <c r="P135" s="48" t="str">
        <f aca="false">CONCATENATE(N135," - ",O135)</f>
        <v>SELL - CALL</v>
      </c>
      <c r="Q135" s="48" t="n">
        <f aca="false">I135+L135</f>
        <v>7.182</v>
      </c>
      <c r="R135" s="9" t="n">
        <f aca="false">IF(P135="SELL - PUT",IF(J135-Q135&gt;0,0,(J135-Q135)*M135),IF(P135="BUY - CALL",IF(Q135-J135&gt;0,0,(J135-Q135)*M135),IF(P135="SELL - CALL",IF(Q135-J135&gt;0,0,(Q135-J135)*M135),IF(P135="BUY - PUT",IF(J135-Q135&gt;0,0,(Q135-J135)*M135)))))</f>
        <v>0</v>
      </c>
    </row>
    <row r="136" customFormat="false" ht="12.75" hidden="false" customHeight="false" outlineLevel="0" collapsed="false">
      <c r="A136" s="23" t="s">
        <v>316</v>
      </c>
      <c r="B136" s="23" t="s">
        <v>570</v>
      </c>
      <c r="C136" s="24" t="s">
        <v>504</v>
      </c>
      <c r="D136" s="25" t="s">
        <v>281</v>
      </c>
      <c r="E136" s="24" t="s">
        <v>20</v>
      </c>
      <c r="F136" s="24" t="s">
        <v>21</v>
      </c>
      <c r="G136" s="26" t="n">
        <v>37073</v>
      </c>
      <c r="H136" s="7" t="n">
        <v>310000</v>
      </c>
      <c r="I136" s="24" t="n">
        <v>5</v>
      </c>
      <c r="J136" s="38" t="n">
        <v>4.7</v>
      </c>
      <c r="K136" s="0" t="n">
        <v>1.63</v>
      </c>
      <c r="L136" s="1" t="n">
        <v>3.182</v>
      </c>
      <c r="M136" s="49" t="n">
        <f aca="false">ABS(H136)</f>
        <v>310000</v>
      </c>
      <c r="N136" s="48" t="str">
        <f aca="false">IF(H136&gt;0,"BUY","SELL")</f>
        <v>BUY</v>
      </c>
      <c r="O136" s="48" t="str">
        <f aca="false">IF(F136="C","CALL","PUT")</f>
        <v>CALL</v>
      </c>
      <c r="P136" s="48" t="str">
        <f aca="false">CONCATENATE(N136," - ",O136)</f>
        <v>BUY - CALL</v>
      </c>
      <c r="Q136" s="48" t="n">
        <f aca="false">I136+L136</f>
        <v>8.182</v>
      </c>
      <c r="R136" s="9" t="n">
        <f aca="false">IF(P136="SELL - PUT",IF(J136-Q136&gt;0,0,(J136-Q136)*M136),IF(P136="BUY - CALL",IF(Q136-J136&gt;0,0,(J136-Q136)*M136),IF(P136="SELL - CALL",IF(Q136-J136&gt;0,0,(Q136-J136)*M136),IF(P136="BUY - PUT",IF(J136-Q136&gt;0,0,(Q136-J136)*M136)))))</f>
        <v>0</v>
      </c>
    </row>
    <row r="137" customFormat="false" ht="12.75" hidden="false" customHeight="false" outlineLevel="0" collapsed="false">
      <c r="A137" s="23" t="s">
        <v>316</v>
      </c>
      <c r="B137" s="23" t="s">
        <v>570</v>
      </c>
      <c r="C137" s="24" t="s">
        <v>604</v>
      </c>
      <c r="D137" s="25" t="s">
        <v>281</v>
      </c>
      <c r="E137" s="24" t="s">
        <v>20</v>
      </c>
      <c r="F137" s="24" t="s">
        <v>21</v>
      </c>
      <c r="G137" s="26" t="n">
        <v>37073</v>
      </c>
      <c r="H137" s="7" t="n">
        <v>-310000</v>
      </c>
      <c r="I137" s="24" t="n">
        <v>5</v>
      </c>
      <c r="J137" s="38" t="n">
        <v>4.7</v>
      </c>
      <c r="K137" s="0" t="n">
        <v>1.63</v>
      </c>
      <c r="L137" s="1" t="n">
        <v>3.182</v>
      </c>
      <c r="M137" s="49" t="n">
        <f aca="false">ABS(H137)</f>
        <v>310000</v>
      </c>
      <c r="N137" s="48" t="str">
        <f aca="false">IF(H137&gt;0,"BUY","SELL")</f>
        <v>SELL</v>
      </c>
      <c r="O137" s="48" t="str">
        <f aca="false">IF(F137="C","CALL","PUT")</f>
        <v>CALL</v>
      </c>
      <c r="P137" s="48" t="str">
        <f aca="false">CONCATENATE(N137," - ",O137)</f>
        <v>SELL - CALL</v>
      </c>
      <c r="Q137" s="48" t="n">
        <f aca="false">I137+L137</f>
        <v>8.182</v>
      </c>
      <c r="R137" s="9" t="n">
        <f aca="false">IF(P137="SELL - PUT",IF(J137-Q137&gt;0,0,(J137-Q137)*M137),IF(P137="BUY - CALL",IF(Q137-J137&gt;0,0,(J137-Q137)*M137),IF(P137="SELL - CALL",IF(Q137-J137&gt;0,0,(Q137-J137)*M137),IF(P137="BUY - PUT",IF(J137-Q137&gt;0,0,(Q137-J137)*M137)))))</f>
        <v>0</v>
      </c>
    </row>
    <row r="138" customFormat="false" ht="12.75" hidden="false" customHeight="false" outlineLevel="0" collapsed="false">
      <c r="A138" s="23" t="s">
        <v>316</v>
      </c>
      <c r="B138" s="23" t="s">
        <v>570</v>
      </c>
      <c r="C138" s="24" t="s">
        <v>605</v>
      </c>
      <c r="D138" s="25" t="s">
        <v>281</v>
      </c>
      <c r="E138" s="24" t="s">
        <v>20</v>
      </c>
      <c r="F138" s="24" t="s">
        <v>21</v>
      </c>
      <c r="G138" s="26" t="n">
        <v>37073</v>
      </c>
      <c r="H138" s="7" t="n">
        <v>-310000</v>
      </c>
      <c r="I138" s="24" t="n">
        <v>10</v>
      </c>
      <c r="J138" s="38" t="n">
        <v>4.7</v>
      </c>
      <c r="K138" s="0" t="n">
        <v>1.63</v>
      </c>
      <c r="L138" s="1" t="n">
        <v>3.182</v>
      </c>
      <c r="M138" s="49" t="n">
        <f aca="false">ABS(H138)</f>
        <v>310000</v>
      </c>
      <c r="N138" s="48" t="str">
        <f aca="false">IF(H138&gt;0,"BUY","SELL")</f>
        <v>SELL</v>
      </c>
      <c r="O138" s="48" t="str">
        <f aca="false">IF(F138="C","CALL","PUT")</f>
        <v>CALL</v>
      </c>
      <c r="P138" s="48" t="str">
        <f aca="false">CONCATENATE(N138," - ",O138)</f>
        <v>SELL - CALL</v>
      </c>
      <c r="Q138" s="48" t="n">
        <f aca="false">I138+L138</f>
        <v>13.182</v>
      </c>
      <c r="R138" s="9" t="n">
        <f aca="false">IF(P138="SELL - PUT",IF(J138-Q138&gt;0,0,(J138-Q138)*M138),IF(P138="BUY - CALL",IF(Q138-J138&gt;0,0,(J138-Q138)*M138),IF(P138="SELL - CALL",IF(Q138-J138&gt;0,0,(Q138-J138)*M138),IF(P138="BUY - PUT",IF(J138-Q138&gt;0,0,(Q138-J138)*M138)))))</f>
        <v>0</v>
      </c>
    </row>
    <row r="139" customFormat="false" ht="12.75" hidden="false" customHeight="false" outlineLevel="0" collapsed="false">
      <c r="A139" s="23" t="s">
        <v>606</v>
      </c>
      <c r="B139" s="23" t="s">
        <v>570</v>
      </c>
      <c r="C139" s="24" t="s">
        <v>607</v>
      </c>
      <c r="D139" s="25" t="s">
        <v>281</v>
      </c>
      <c r="E139" s="24" t="s">
        <v>20</v>
      </c>
      <c r="F139" s="24" t="s">
        <v>35</v>
      </c>
      <c r="G139" s="26" t="n">
        <v>37073</v>
      </c>
      <c r="H139" s="7" t="n">
        <v>100000</v>
      </c>
      <c r="I139" s="24" t="n">
        <v>2</v>
      </c>
      <c r="J139" s="38" t="n">
        <v>4.7</v>
      </c>
      <c r="K139" s="0" t="n">
        <v>1.63</v>
      </c>
      <c r="L139" s="1" t="n">
        <v>3.182</v>
      </c>
      <c r="M139" s="49" t="n">
        <f aca="false">ABS(H139)</f>
        <v>100000</v>
      </c>
      <c r="N139" s="48" t="str">
        <f aca="false">IF(H139&gt;0,"BUY","SELL")</f>
        <v>BUY</v>
      </c>
      <c r="O139" s="48" t="str">
        <f aca="false">IF(F139="C","CALL","PUT")</f>
        <v>PUT</v>
      </c>
      <c r="P139" s="48" t="str">
        <f aca="false">CONCATENATE(N139," - ",O139)</f>
        <v>BUY - PUT</v>
      </c>
      <c r="Q139" s="48" t="n">
        <f aca="false">I139+L139</f>
        <v>5.182</v>
      </c>
      <c r="R139" s="9" t="n">
        <f aca="false">IF(P139="SELL - PUT",IF(J139-Q139&gt;0,0,(J139-Q139)*M139),IF(P139="BUY - CALL",IF(Q139-J139&gt;0,0,(J139-Q139)*M139),IF(P139="SELL - CALL",IF(Q139-J139&gt;0,0,(Q139-J139)*M139),IF(P139="BUY - PUT",IF(J139-Q139&gt;0,0,(Q139-J139)*M139)))))</f>
        <v>48200</v>
      </c>
    </row>
    <row r="140" customFormat="false" ht="12.75" hidden="false" customHeight="false" outlineLevel="0" collapsed="false">
      <c r="A140" s="23" t="s">
        <v>608</v>
      </c>
      <c r="B140" s="23" t="s">
        <v>570</v>
      </c>
      <c r="C140" s="24" t="s">
        <v>609</v>
      </c>
      <c r="D140" s="25" t="s">
        <v>281</v>
      </c>
      <c r="E140" s="24" t="s">
        <v>20</v>
      </c>
      <c r="F140" s="24" t="s">
        <v>35</v>
      </c>
      <c r="G140" s="26" t="n">
        <v>37073</v>
      </c>
      <c r="H140" s="7" t="n">
        <v>140000</v>
      </c>
      <c r="I140" s="24" t="n">
        <v>2</v>
      </c>
      <c r="J140" s="38" t="n">
        <v>4.7</v>
      </c>
      <c r="K140" s="0" t="n">
        <v>1.63</v>
      </c>
      <c r="L140" s="1" t="n">
        <v>3.182</v>
      </c>
      <c r="M140" s="49" t="n">
        <f aca="false">ABS(H140)</f>
        <v>140000</v>
      </c>
      <c r="N140" s="48" t="str">
        <f aca="false">IF(H140&gt;0,"BUY","SELL")</f>
        <v>BUY</v>
      </c>
      <c r="O140" s="48" t="str">
        <f aca="false">IF(F140="C","CALL","PUT")</f>
        <v>PUT</v>
      </c>
      <c r="P140" s="48" t="str">
        <f aca="false">CONCATENATE(N140," - ",O140)</f>
        <v>BUY - PUT</v>
      </c>
      <c r="Q140" s="48" t="n">
        <f aca="false">I140+L140</f>
        <v>5.182</v>
      </c>
      <c r="R140" s="9" t="n">
        <f aca="false">IF(P140="SELL - PUT",IF(J140-Q140&gt;0,0,(J140-Q140)*M140),IF(P140="BUY - CALL",IF(Q140-J140&gt;0,0,(J140-Q140)*M140),IF(P140="SELL - CALL",IF(Q140-J140&gt;0,0,(Q140-J140)*M140),IF(P140="BUY - PUT",IF(J140-Q140&gt;0,0,(Q140-J140)*M140)))))</f>
        <v>67480</v>
      </c>
    </row>
    <row r="141" customFormat="false" ht="12.75" hidden="false" customHeight="false" outlineLevel="0" collapsed="false">
      <c r="A141" s="23" t="s">
        <v>610</v>
      </c>
      <c r="B141" s="23" t="s">
        <v>570</v>
      </c>
      <c r="C141" s="24" t="s">
        <v>611</v>
      </c>
      <c r="D141" s="25" t="s">
        <v>281</v>
      </c>
      <c r="E141" s="24" t="s">
        <v>20</v>
      </c>
      <c r="F141" s="24" t="s">
        <v>35</v>
      </c>
      <c r="G141" s="26" t="n">
        <v>37073</v>
      </c>
      <c r="H141" s="7" t="n">
        <v>70000</v>
      </c>
      <c r="I141" s="24" t="n">
        <v>2</v>
      </c>
      <c r="J141" s="38" t="n">
        <v>4.7</v>
      </c>
      <c r="K141" s="0" t="n">
        <v>1.63</v>
      </c>
      <c r="L141" s="1" t="n">
        <v>3.182</v>
      </c>
      <c r="M141" s="49" t="n">
        <f aca="false">ABS(H141)</f>
        <v>70000</v>
      </c>
      <c r="N141" s="48" t="str">
        <f aca="false">IF(H141&gt;0,"BUY","SELL")</f>
        <v>BUY</v>
      </c>
      <c r="O141" s="48" t="str">
        <f aca="false">IF(F141="C","CALL","PUT")</f>
        <v>PUT</v>
      </c>
      <c r="P141" s="48" t="str">
        <f aca="false">CONCATENATE(N141," - ",O141)</f>
        <v>BUY - PUT</v>
      </c>
      <c r="Q141" s="48" t="n">
        <f aca="false">I141+L141</f>
        <v>5.182</v>
      </c>
      <c r="R141" s="9" t="n">
        <f aca="false">IF(P141="SELL - PUT",IF(J141-Q141&gt;0,0,(J141-Q141)*M141),IF(P141="BUY - CALL",IF(Q141-J141&gt;0,0,(J141-Q141)*M141),IF(P141="SELL - CALL",IF(Q141-J141&gt;0,0,(Q141-J141)*M141),IF(P141="BUY - PUT",IF(J141-Q141&gt;0,0,(Q141-J141)*M141)))))</f>
        <v>33740</v>
      </c>
    </row>
    <row r="142" customFormat="false" ht="12.75" hidden="false" customHeight="false" outlineLevel="0" collapsed="false">
      <c r="A142" s="23" t="s">
        <v>316</v>
      </c>
      <c r="B142" s="23" t="s">
        <v>570</v>
      </c>
      <c r="C142" s="24" t="s">
        <v>612</v>
      </c>
      <c r="D142" s="25" t="s">
        <v>281</v>
      </c>
      <c r="E142" s="24" t="s">
        <v>20</v>
      </c>
      <c r="F142" s="24" t="s">
        <v>21</v>
      </c>
      <c r="G142" s="26" t="n">
        <v>37073</v>
      </c>
      <c r="H142" s="7" t="n">
        <v>-310000</v>
      </c>
      <c r="I142" s="24" t="n">
        <v>6</v>
      </c>
      <c r="J142" s="38" t="n">
        <v>4.7</v>
      </c>
      <c r="K142" s="0" t="n">
        <v>1.63</v>
      </c>
      <c r="L142" s="1" t="n">
        <v>3.182</v>
      </c>
      <c r="M142" s="49" t="n">
        <f aca="false">ABS(H142)</f>
        <v>310000</v>
      </c>
      <c r="N142" s="48" t="str">
        <f aca="false">IF(H142&gt;0,"BUY","SELL")</f>
        <v>SELL</v>
      </c>
      <c r="O142" s="48" t="str">
        <f aca="false">IF(F142="C","CALL","PUT")</f>
        <v>CALL</v>
      </c>
      <c r="P142" s="48" t="str">
        <f aca="false">CONCATENATE(N142," - ",O142)</f>
        <v>SELL - CALL</v>
      </c>
      <c r="Q142" s="48" t="n">
        <f aca="false">I142+L142</f>
        <v>9.182</v>
      </c>
      <c r="R142" s="9" t="n">
        <f aca="false">IF(P142="SELL - PUT",IF(J142-Q142&gt;0,0,(J142-Q142)*M142),IF(P142="BUY - CALL",IF(Q142-J142&gt;0,0,(J142-Q142)*M142),IF(P142="SELL - CALL",IF(Q142-J142&gt;0,0,(Q142-J142)*M142),IF(P142="BUY - PUT",IF(J142-Q142&gt;0,0,(Q142-J142)*M142)))))</f>
        <v>0</v>
      </c>
    </row>
    <row r="143" customFormat="false" ht="12.75" hidden="false" customHeight="false" outlineLevel="0" collapsed="false">
      <c r="A143" s="23" t="s">
        <v>606</v>
      </c>
      <c r="B143" s="23" t="s">
        <v>570</v>
      </c>
      <c r="C143" s="24" t="s">
        <v>613</v>
      </c>
      <c r="D143" s="25" t="s">
        <v>281</v>
      </c>
      <c r="E143" s="24" t="s">
        <v>20</v>
      </c>
      <c r="F143" s="24" t="s">
        <v>35</v>
      </c>
      <c r="G143" s="26" t="n">
        <v>37073</v>
      </c>
      <c r="H143" s="7" t="n">
        <v>110000</v>
      </c>
      <c r="I143" s="24" t="n">
        <v>2</v>
      </c>
      <c r="J143" s="38" t="n">
        <v>4.7</v>
      </c>
      <c r="K143" s="0" t="n">
        <v>1.63</v>
      </c>
      <c r="L143" s="1" t="n">
        <v>3.182</v>
      </c>
      <c r="M143" s="49" t="n">
        <f aca="false">ABS(H143)</f>
        <v>110000</v>
      </c>
      <c r="N143" s="48" t="str">
        <f aca="false">IF(H143&gt;0,"BUY","SELL")</f>
        <v>BUY</v>
      </c>
      <c r="O143" s="48" t="str">
        <f aca="false">IF(F143="C","CALL","PUT")</f>
        <v>PUT</v>
      </c>
      <c r="P143" s="48" t="str">
        <f aca="false">CONCATENATE(N143," - ",O143)</f>
        <v>BUY - PUT</v>
      </c>
      <c r="Q143" s="48" t="n">
        <f aca="false">I143+L143</f>
        <v>5.182</v>
      </c>
      <c r="R143" s="9" t="n">
        <f aca="false">IF(P143="SELL - PUT",IF(J143-Q143&gt;0,0,(J143-Q143)*M143),IF(P143="BUY - CALL",IF(Q143-J143&gt;0,0,(J143-Q143)*M143),IF(P143="SELL - CALL",IF(Q143-J143&gt;0,0,(Q143-J143)*M143),IF(P143="BUY - PUT",IF(J143-Q143&gt;0,0,(Q143-J143)*M143)))))</f>
        <v>53020</v>
      </c>
    </row>
    <row r="144" customFormat="false" ht="12.75" hidden="false" customHeight="false" outlineLevel="0" collapsed="false">
      <c r="A144" s="23" t="s">
        <v>608</v>
      </c>
      <c r="B144" s="23" t="s">
        <v>570</v>
      </c>
      <c r="C144" s="24" t="s">
        <v>614</v>
      </c>
      <c r="D144" s="25" t="s">
        <v>281</v>
      </c>
      <c r="E144" s="24" t="s">
        <v>20</v>
      </c>
      <c r="F144" s="24" t="s">
        <v>35</v>
      </c>
      <c r="G144" s="26" t="n">
        <v>37073</v>
      </c>
      <c r="H144" s="7" t="n">
        <v>150000</v>
      </c>
      <c r="I144" s="24" t="n">
        <v>2</v>
      </c>
      <c r="J144" s="38" t="n">
        <v>4.7</v>
      </c>
      <c r="K144" s="0" t="n">
        <v>1.63</v>
      </c>
      <c r="L144" s="1" t="n">
        <v>3.182</v>
      </c>
      <c r="M144" s="49" t="n">
        <f aca="false">ABS(H144)</f>
        <v>150000</v>
      </c>
      <c r="N144" s="48" t="str">
        <f aca="false">IF(H144&gt;0,"BUY","SELL")</f>
        <v>BUY</v>
      </c>
      <c r="O144" s="48" t="str">
        <f aca="false">IF(F144="C","CALL","PUT")</f>
        <v>PUT</v>
      </c>
      <c r="P144" s="48" t="str">
        <f aca="false">CONCATENATE(N144," - ",O144)</f>
        <v>BUY - PUT</v>
      </c>
      <c r="Q144" s="48" t="n">
        <f aca="false">I144+L144</f>
        <v>5.182</v>
      </c>
      <c r="R144" s="9" t="n">
        <f aca="false">IF(P144="SELL - PUT",IF(J144-Q144&gt;0,0,(J144-Q144)*M144),IF(P144="BUY - CALL",IF(Q144-J144&gt;0,0,(J144-Q144)*M144),IF(P144="SELL - CALL",IF(Q144-J144&gt;0,0,(Q144-J144)*M144),IF(P144="BUY - PUT",IF(J144-Q144&gt;0,0,(Q144-J144)*M144)))))</f>
        <v>72300</v>
      </c>
    </row>
    <row r="145" customFormat="false" ht="12.75" hidden="false" customHeight="false" outlineLevel="0" collapsed="false">
      <c r="A145" s="23" t="s">
        <v>610</v>
      </c>
      <c r="B145" s="23" t="s">
        <v>570</v>
      </c>
      <c r="C145" s="24" t="s">
        <v>615</v>
      </c>
      <c r="D145" s="25" t="s">
        <v>281</v>
      </c>
      <c r="E145" s="24" t="s">
        <v>20</v>
      </c>
      <c r="F145" s="24" t="s">
        <v>35</v>
      </c>
      <c r="G145" s="26" t="n">
        <v>37073</v>
      </c>
      <c r="H145" s="7" t="n">
        <v>50000</v>
      </c>
      <c r="I145" s="24" t="n">
        <v>2</v>
      </c>
      <c r="J145" s="38" t="n">
        <v>4.7</v>
      </c>
      <c r="K145" s="0" t="n">
        <v>1.63</v>
      </c>
      <c r="L145" s="1" t="n">
        <v>3.182</v>
      </c>
      <c r="M145" s="49" t="n">
        <f aca="false">ABS(H145)</f>
        <v>50000</v>
      </c>
      <c r="N145" s="48" t="str">
        <f aca="false">IF(H145&gt;0,"BUY","SELL")</f>
        <v>BUY</v>
      </c>
      <c r="O145" s="48" t="str">
        <f aca="false">IF(F145="C","CALL","PUT")</f>
        <v>PUT</v>
      </c>
      <c r="P145" s="48" t="str">
        <f aca="false">CONCATENATE(N145," - ",O145)</f>
        <v>BUY - PUT</v>
      </c>
      <c r="Q145" s="48" t="n">
        <f aca="false">I145+L145</f>
        <v>5.182</v>
      </c>
      <c r="R145" s="9" t="n">
        <f aca="false">IF(P145="SELL - PUT",IF(J145-Q145&gt;0,0,(J145-Q145)*M145),IF(P145="BUY - CALL",IF(Q145-J145&gt;0,0,(J145-Q145)*M145),IF(P145="SELL - CALL",IF(Q145-J145&gt;0,0,(Q145-J145)*M145),IF(P145="BUY - PUT",IF(J145-Q145&gt;0,0,(Q145-J145)*M145)))))</f>
        <v>24100</v>
      </c>
    </row>
    <row r="146" customFormat="false" ht="12.75" hidden="false" customHeight="false" outlineLevel="0" collapsed="false">
      <c r="A146" s="23" t="s">
        <v>56</v>
      </c>
      <c r="B146" s="23" t="s">
        <v>570</v>
      </c>
      <c r="C146" s="24" t="s">
        <v>616</v>
      </c>
      <c r="D146" s="25" t="s">
        <v>281</v>
      </c>
      <c r="E146" s="24" t="s">
        <v>20</v>
      </c>
      <c r="F146" s="24" t="s">
        <v>21</v>
      </c>
      <c r="G146" s="26" t="n">
        <v>37073</v>
      </c>
      <c r="H146" s="7" t="n">
        <v>-310000</v>
      </c>
      <c r="I146" s="24" t="n">
        <v>6</v>
      </c>
      <c r="J146" s="38" t="n">
        <v>4.7</v>
      </c>
      <c r="K146" s="0" t="n">
        <v>1.63</v>
      </c>
      <c r="L146" s="1" t="n">
        <v>3.182</v>
      </c>
      <c r="M146" s="49" t="n">
        <f aca="false">ABS(H146)</f>
        <v>310000</v>
      </c>
      <c r="N146" s="48" t="str">
        <f aca="false">IF(H146&gt;0,"BUY","SELL")</f>
        <v>SELL</v>
      </c>
      <c r="O146" s="48" t="str">
        <f aca="false">IF(F146="C","CALL","PUT")</f>
        <v>CALL</v>
      </c>
      <c r="P146" s="48" t="str">
        <f aca="false">CONCATENATE(N146," - ",O146)</f>
        <v>SELL - CALL</v>
      </c>
      <c r="Q146" s="48" t="n">
        <f aca="false">I146+L146</f>
        <v>9.182</v>
      </c>
      <c r="R146" s="9" t="n">
        <f aca="false">IF(P146="SELL - PUT",IF(J146-Q146&gt;0,0,(J146-Q146)*M146),IF(P146="BUY - CALL",IF(Q146-J146&gt;0,0,(J146-Q146)*M146),IF(P146="SELL - CALL",IF(Q146-J146&gt;0,0,(Q146-J146)*M146),IF(P146="BUY - PUT",IF(J146-Q146&gt;0,0,(Q146-J146)*M146)))))</f>
        <v>0</v>
      </c>
    </row>
    <row r="147" customFormat="false" ht="12.75" hidden="false" customHeight="false" outlineLevel="0" collapsed="false">
      <c r="A147" s="23" t="s">
        <v>56</v>
      </c>
      <c r="B147" s="23" t="s">
        <v>570</v>
      </c>
      <c r="C147" s="24" t="s">
        <v>617</v>
      </c>
      <c r="D147" s="25" t="s">
        <v>281</v>
      </c>
      <c r="E147" s="24" t="s">
        <v>20</v>
      </c>
      <c r="F147" s="24" t="s">
        <v>21</v>
      </c>
      <c r="G147" s="26" t="n">
        <v>37073</v>
      </c>
      <c r="H147" s="7" t="n">
        <v>310000</v>
      </c>
      <c r="I147" s="24" t="n">
        <v>10</v>
      </c>
      <c r="J147" s="38" t="n">
        <v>4.7</v>
      </c>
      <c r="K147" s="0" t="n">
        <v>1.63</v>
      </c>
      <c r="L147" s="1" t="n">
        <v>3.182</v>
      </c>
      <c r="M147" s="49" t="n">
        <f aca="false">ABS(H147)</f>
        <v>310000</v>
      </c>
      <c r="N147" s="48" t="str">
        <f aca="false">IF(H147&gt;0,"BUY","SELL")</f>
        <v>BUY</v>
      </c>
      <c r="O147" s="48" t="str">
        <f aca="false">IF(F147="C","CALL","PUT")</f>
        <v>CALL</v>
      </c>
      <c r="P147" s="48" t="str">
        <f aca="false">CONCATENATE(N147," - ",O147)</f>
        <v>BUY - CALL</v>
      </c>
      <c r="Q147" s="48" t="n">
        <f aca="false">I147+L147</f>
        <v>13.182</v>
      </c>
      <c r="R147" s="9" t="n">
        <f aca="false">IF(P147="SELL - PUT",IF(J147-Q147&gt;0,0,(J147-Q147)*M147),IF(P147="BUY - CALL",IF(Q147-J147&gt;0,0,(J147-Q147)*M147),IF(P147="SELL - CALL",IF(Q147-J147&gt;0,0,(Q147-J147)*M147),IF(P147="BUY - PUT",IF(J147-Q147&gt;0,0,(Q147-J147)*M147)))))</f>
        <v>0</v>
      </c>
    </row>
    <row r="148" customFormat="false" ht="12.75" hidden="false" customHeight="false" outlineLevel="0" collapsed="false">
      <c r="A148" s="23" t="s">
        <v>606</v>
      </c>
      <c r="B148" s="23" t="s">
        <v>570</v>
      </c>
      <c r="C148" s="24" t="s">
        <v>618</v>
      </c>
      <c r="D148" s="25" t="s">
        <v>281</v>
      </c>
      <c r="E148" s="24" t="s">
        <v>20</v>
      </c>
      <c r="F148" s="24" t="s">
        <v>35</v>
      </c>
      <c r="G148" s="26" t="n">
        <v>37073</v>
      </c>
      <c r="H148" s="7" t="n">
        <v>-210000</v>
      </c>
      <c r="I148" s="24" t="n">
        <v>2</v>
      </c>
      <c r="J148" s="38" t="n">
        <v>4.7</v>
      </c>
      <c r="K148" s="0" t="n">
        <v>1.63</v>
      </c>
      <c r="L148" s="1" t="n">
        <v>3.182</v>
      </c>
      <c r="M148" s="49" t="n">
        <f aca="false">ABS(H148)</f>
        <v>210000</v>
      </c>
      <c r="N148" s="48" t="str">
        <f aca="false">IF(H148&gt;0,"BUY","SELL")</f>
        <v>SELL</v>
      </c>
      <c r="O148" s="48" t="str">
        <f aca="false">IF(F148="C","CALL","PUT")</f>
        <v>PUT</v>
      </c>
      <c r="P148" s="48" t="str">
        <f aca="false">CONCATENATE(N148," - ",O148)</f>
        <v>SELL - PUT</v>
      </c>
      <c r="Q148" s="48" t="n">
        <f aca="false">I148+L148</f>
        <v>5.182</v>
      </c>
      <c r="R148" s="9" t="n">
        <f aca="false">IF(P148="SELL - PUT",IF(J148-Q148&gt;0,0,(J148-Q148)*M148),IF(P148="BUY - CALL",IF(Q148-J148&gt;0,0,(J148-Q148)*M148),IF(P148="SELL - CALL",IF(Q148-J148&gt;0,0,(Q148-J148)*M148),IF(P148="BUY - PUT",IF(J148-Q148&gt;0,0,(Q148-J148)*M148)))))</f>
        <v>-101220</v>
      </c>
    </row>
    <row r="149" customFormat="false" ht="12.75" hidden="false" customHeight="false" outlineLevel="0" collapsed="false">
      <c r="A149" s="23" t="s">
        <v>608</v>
      </c>
      <c r="B149" s="23" t="s">
        <v>570</v>
      </c>
      <c r="C149" s="24" t="s">
        <v>619</v>
      </c>
      <c r="D149" s="25" t="s">
        <v>281</v>
      </c>
      <c r="E149" s="24" t="s">
        <v>20</v>
      </c>
      <c r="F149" s="24" t="s">
        <v>35</v>
      </c>
      <c r="G149" s="26" t="n">
        <v>37073</v>
      </c>
      <c r="H149" s="7" t="n">
        <v>-290000</v>
      </c>
      <c r="I149" s="24" t="n">
        <v>2</v>
      </c>
      <c r="J149" s="38" t="n">
        <v>4.7</v>
      </c>
      <c r="K149" s="0" t="n">
        <v>1.63</v>
      </c>
      <c r="L149" s="1" t="n">
        <v>3.182</v>
      </c>
      <c r="M149" s="49" t="n">
        <f aca="false">ABS(H149)</f>
        <v>290000</v>
      </c>
      <c r="N149" s="48" t="str">
        <f aca="false">IF(H149&gt;0,"BUY","SELL")</f>
        <v>SELL</v>
      </c>
      <c r="O149" s="48" t="str">
        <f aca="false">IF(F149="C","CALL","PUT")</f>
        <v>PUT</v>
      </c>
      <c r="P149" s="48" t="str">
        <f aca="false">CONCATENATE(N149," - ",O149)</f>
        <v>SELL - PUT</v>
      </c>
      <c r="Q149" s="48" t="n">
        <f aca="false">I149+L149</f>
        <v>5.182</v>
      </c>
      <c r="R149" s="9" t="n">
        <f aca="false">IF(P149="SELL - PUT",IF(J149-Q149&gt;0,0,(J149-Q149)*M149),IF(P149="BUY - CALL",IF(Q149-J149&gt;0,0,(J149-Q149)*M149),IF(P149="SELL - CALL",IF(Q149-J149&gt;0,0,(Q149-J149)*M149),IF(P149="BUY - PUT",IF(J149-Q149&gt;0,0,(Q149-J149)*M149)))))</f>
        <v>-139780</v>
      </c>
    </row>
    <row r="150" customFormat="false" ht="12.75" hidden="false" customHeight="false" outlineLevel="0" collapsed="false">
      <c r="A150" s="23" t="s">
        <v>610</v>
      </c>
      <c r="B150" s="23" t="s">
        <v>570</v>
      </c>
      <c r="C150" s="24" t="s">
        <v>620</v>
      </c>
      <c r="D150" s="25" t="s">
        <v>281</v>
      </c>
      <c r="E150" s="24" t="s">
        <v>20</v>
      </c>
      <c r="F150" s="24" t="s">
        <v>35</v>
      </c>
      <c r="G150" s="26" t="n">
        <v>37073</v>
      </c>
      <c r="H150" s="7" t="n">
        <v>-120000</v>
      </c>
      <c r="I150" s="24" t="n">
        <v>2</v>
      </c>
      <c r="J150" s="38" t="n">
        <v>4.7</v>
      </c>
      <c r="K150" s="0" t="n">
        <v>1.63</v>
      </c>
      <c r="L150" s="1" t="n">
        <v>3.182</v>
      </c>
      <c r="M150" s="49" t="n">
        <f aca="false">ABS(H150)</f>
        <v>120000</v>
      </c>
      <c r="N150" s="48" t="str">
        <f aca="false">IF(H150&gt;0,"BUY","SELL")</f>
        <v>SELL</v>
      </c>
      <c r="O150" s="48" t="str">
        <f aca="false">IF(F150="C","CALL","PUT")</f>
        <v>PUT</v>
      </c>
      <c r="P150" s="48" t="str">
        <f aca="false">CONCATENATE(N150," - ",O150)</f>
        <v>SELL - PUT</v>
      </c>
      <c r="Q150" s="48" t="n">
        <f aca="false">I150+L150</f>
        <v>5.182</v>
      </c>
      <c r="R150" s="9" t="n">
        <f aca="false">IF(P150="SELL - PUT",IF(J150-Q150&gt;0,0,(J150-Q150)*M150),IF(P150="BUY - CALL",IF(Q150-J150&gt;0,0,(J150-Q150)*M150),IF(P150="SELL - CALL",IF(Q150-J150&gt;0,0,(Q150-J150)*M150),IF(P150="BUY - PUT",IF(J150-Q150&gt;0,0,(Q150-J150)*M150)))))</f>
        <v>-57840</v>
      </c>
    </row>
    <row r="151" customFormat="false" ht="12.75" hidden="false" customHeight="false" outlineLevel="0" collapsed="false">
      <c r="A151" s="23" t="s">
        <v>56</v>
      </c>
      <c r="B151" s="23" t="s">
        <v>570</v>
      </c>
      <c r="C151" s="24" t="s">
        <v>621</v>
      </c>
      <c r="D151" s="25" t="s">
        <v>281</v>
      </c>
      <c r="E151" s="24" t="s">
        <v>20</v>
      </c>
      <c r="F151" s="24" t="s">
        <v>21</v>
      </c>
      <c r="G151" s="26" t="n">
        <v>37073</v>
      </c>
      <c r="H151" s="7" t="n">
        <v>-310000</v>
      </c>
      <c r="I151" s="24" t="n">
        <v>15</v>
      </c>
      <c r="J151" s="38" t="n">
        <v>4.7</v>
      </c>
      <c r="K151" s="0" t="n">
        <v>1.63</v>
      </c>
      <c r="L151" s="1" t="n">
        <v>3.182</v>
      </c>
      <c r="M151" s="49" t="n">
        <f aca="false">ABS(H151)</f>
        <v>310000</v>
      </c>
      <c r="N151" s="48" t="str">
        <f aca="false">IF(H151&gt;0,"BUY","SELL")</f>
        <v>SELL</v>
      </c>
      <c r="O151" s="48" t="str">
        <f aca="false">IF(F151="C","CALL","PUT")</f>
        <v>CALL</v>
      </c>
      <c r="P151" s="48" t="str">
        <f aca="false">CONCATENATE(N151," - ",O151)</f>
        <v>SELL - CALL</v>
      </c>
      <c r="Q151" s="48" t="n">
        <f aca="false">I151+L151</f>
        <v>18.182</v>
      </c>
      <c r="R151" s="9" t="n">
        <f aca="false">IF(P151="SELL - PUT",IF(J151-Q151&gt;0,0,(J151-Q151)*M151),IF(P151="BUY - CALL",IF(Q151-J151&gt;0,0,(J151-Q151)*M151),IF(P151="SELL - CALL",IF(Q151-J151&gt;0,0,(Q151-J151)*M151),IF(P151="BUY - PUT",IF(J151-Q151&gt;0,0,(Q151-J151)*M151)))))</f>
        <v>0</v>
      </c>
    </row>
    <row r="152" customFormat="false" ht="12.75" hidden="false" customHeight="false" outlineLevel="0" collapsed="false">
      <c r="A152" s="23" t="s">
        <v>396</v>
      </c>
      <c r="B152" s="23" t="s">
        <v>570</v>
      </c>
      <c r="C152" s="24" t="s">
        <v>622</v>
      </c>
      <c r="D152" s="25" t="s">
        <v>281</v>
      </c>
      <c r="E152" s="24" t="s">
        <v>20</v>
      </c>
      <c r="F152" s="24" t="s">
        <v>35</v>
      </c>
      <c r="G152" s="26" t="n">
        <v>37073</v>
      </c>
      <c r="H152" s="7" t="n">
        <v>-310000</v>
      </c>
      <c r="I152" s="24" t="n">
        <v>4.5</v>
      </c>
      <c r="J152" s="38" t="n">
        <v>4.7</v>
      </c>
      <c r="K152" s="0" t="n">
        <v>1.63</v>
      </c>
      <c r="L152" s="1" t="n">
        <v>3.182</v>
      </c>
      <c r="M152" s="49" t="n">
        <f aca="false">ABS(H152)</f>
        <v>310000</v>
      </c>
      <c r="N152" s="48" t="str">
        <f aca="false">IF(H152&gt;0,"BUY","SELL")</f>
        <v>SELL</v>
      </c>
      <c r="O152" s="48" t="str">
        <f aca="false">IF(F152="C","CALL","PUT")</f>
        <v>PUT</v>
      </c>
      <c r="P152" s="48" t="str">
        <f aca="false">CONCATENATE(N152," - ",O152)</f>
        <v>SELL - PUT</v>
      </c>
      <c r="Q152" s="48" t="n">
        <f aca="false">I152+L152</f>
        <v>7.682</v>
      </c>
      <c r="R152" s="9" t="n">
        <f aca="false">IF(P152="SELL - PUT",IF(J152-Q152&gt;0,0,(J152-Q152)*M152),IF(P152="BUY - CALL",IF(Q152-J152&gt;0,0,(J152-Q152)*M152),IF(P152="SELL - CALL",IF(Q152-J152&gt;0,0,(Q152-J152)*M152),IF(P152="BUY - PUT",IF(J152-Q152&gt;0,0,(Q152-J152)*M152)))))</f>
        <v>-924420</v>
      </c>
    </row>
    <row r="153" customFormat="false" ht="12.75" hidden="false" customHeight="false" outlineLevel="0" collapsed="false">
      <c r="A153" s="23" t="s">
        <v>56</v>
      </c>
      <c r="B153" s="23" t="s">
        <v>570</v>
      </c>
      <c r="C153" s="24" t="s">
        <v>623</v>
      </c>
      <c r="D153" s="25" t="s">
        <v>281</v>
      </c>
      <c r="E153" s="24" t="s">
        <v>20</v>
      </c>
      <c r="F153" s="24" t="s">
        <v>21</v>
      </c>
      <c r="G153" s="26" t="n">
        <v>37073</v>
      </c>
      <c r="H153" s="7" t="n">
        <v>155000</v>
      </c>
      <c r="I153" s="24" t="n">
        <v>15</v>
      </c>
      <c r="J153" s="38" t="n">
        <v>4.7</v>
      </c>
      <c r="K153" s="0" t="n">
        <v>1.63</v>
      </c>
      <c r="L153" s="1" t="n">
        <v>3.182</v>
      </c>
      <c r="M153" s="49" t="n">
        <f aca="false">ABS(H153)</f>
        <v>155000</v>
      </c>
      <c r="N153" s="48" t="str">
        <f aca="false">IF(H153&gt;0,"BUY","SELL")</f>
        <v>BUY</v>
      </c>
      <c r="O153" s="48" t="str">
        <f aca="false">IF(F153="C","CALL","PUT")</f>
        <v>CALL</v>
      </c>
      <c r="P153" s="48" t="str">
        <f aca="false">CONCATENATE(N153," - ",O153)</f>
        <v>BUY - CALL</v>
      </c>
      <c r="Q153" s="48" t="n">
        <f aca="false">I153+L153</f>
        <v>18.182</v>
      </c>
      <c r="R153" s="9" t="n">
        <f aca="false">IF(P153="SELL - PUT",IF(J153-Q153&gt;0,0,(J153-Q153)*M153),IF(P153="BUY - CALL",IF(Q153-J153&gt;0,0,(J153-Q153)*M153),IF(P153="SELL - CALL",IF(Q153-J153&gt;0,0,(Q153-J153)*M153),IF(P153="BUY - PUT",IF(J153-Q153&gt;0,0,(Q153-J153)*M153)))))</f>
        <v>0</v>
      </c>
    </row>
    <row r="154" customFormat="false" ht="12.75" hidden="false" customHeight="false" outlineLevel="0" collapsed="false">
      <c r="A154" s="23" t="s">
        <v>396</v>
      </c>
      <c r="B154" s="23" t="s">
        <v>570</v>
      </c>
      <c r="C154" s="24" t="s">
        <v>624</v>
      </c>
      <c r="D154" s="25" t="s">
        <v>281</v>
      </c>
      <c r="E154" s="24" t="s">
        <v>20</v>
      </c>
      <c r="F154" s="24" t="s">
        <v>35</v>
      </c>
      <c r="G154" s="26" t="n">
        <v>37073</v>
      </c>
      <c r="H154" s="7" t="n">
        <v>-310000</v>
      </c>
      <c r="I154" s="24" t="n">
        <v>5</v>
      </c>
      <c r="J154" s="38" t="n">
        <v>4.7</v>
      </c>
      <c r="K154" s="0" t="n">
        <v>1.63</v>
      </c>
      <c r="L154" s="1" t="n">
        <v>3.182</v>
      </c>
      <c r="M154" s="49" t="n">
        <f aca="false">ABS(H154)</f>
        <v>310000</v>
      </c>
      <c r="N154" s="48" t="str">
        <f aca="false">IF(H154&gt;0,"BUY","SELL")</f>
        <v>SELL</v>
      </c>
      <c r="O154" s="48" t="str">
        <f aca="false">IF(F154="C","CALL","PUT")</f>
        <v>PUT</v>
      </c>
      <c r="P154" s="48" t="str">
        <f aca="false">CONCATENATE(N154," - ",O154)</f>
        <v>SELL - PUT</v>
      </c>
      <c r="Q154" s="48" t="n">
        <f aca="false">I154+L154</f>
        <v>8.182</v>
      </c>
      <c r="R154" s="9" t="n">
        <f aca="false">IF(P154="SELL - PUT",IF(J154-Q154&gt;0,0,(J154-Q154)*M154),IF(P154="BUY - CALL",IF(Q154-J154&gt;0,0,(J154-Q154)*M154),IF(P154="SELL - CALL",IF(Q154-J154&gt;0,0,(Q154-J154)*M154),IF(P154="BUY - PUT",IF(J154-Q154&gt;0,0,(Q154-J154)*M154)))))</f>
        <v>-1079420</v>
      </c>
    </row>
    <row r="155" customFormat="false" ht="12.75" hidden="false" customHeight="false" outlineLevel="0" collapsed="false">
      <c r="A155" s="23" t="s">
        <v>411</v>
      </c>
      <c r="B155" s="23" t="s">
        <v>570</v>
      </c>
      <c r="C155" s="24" t="s">
        <v>625</v>
      </c>
      <c r="D155" s="25" t="s">
        <v>281</v>
      </c>
      <c r="E155" s="24" t="s">
        <v>20</v>
      </c>
      <c r="F155" s="24" t="s">
        <v>21</v>
      </c>
      <c r="G155" s="26" t="n">
        <v>37073</v>
      </c>
      <c r="H155" s="7" t="n">
        <v>-310000</v>
      </c>
      <c r="I155" s="24" t="n">
        <v>20</v>
      </c>
      <c r="J155" s="38" t="n">
        <v>4.7</v>
      </c>
      <c r="K155" s="0" t="n">
        <v>1.63</v>
      </c>
      <c r="L155" s="1" t="n">
        <v>3.182</v>
      </c>
      <c r="M155" s="49" t="n">
        <f aca="false">ABS(H155)</f>
        <v>310000</v>
      </c>
      <c r="N155" s="48" t="str">
        <f aca="false">IF(H155&gt;0,"BUY","SELL")</f>
        <v>SELL</v>
      </c>
      <c r="O155" s="48" t="str">
        <f aca="false">IF(F155="C","CALL","PUT")</f>
        <v>CALL</v>
      </c>
      <c r="P155" s="48" t="str">
        <f aca="false">CONCATENATE(N155," - ",O155)</f>
        <v>SELL - CALL</v>
      </c>
      <c r="Q155" s="48" t="n">
        <f aca="false">I155+L155</f>
        <v>23.182</v>
      </c>
      <c r="R155" s="9" t="n">
        <f aca="false">IF(P155="SELL - PUT",IF(J155-Q155&gt;0,0,(J155-Q155)*M155),IF(P155="BUY - CALL",IF(Q155-J155&gt;0,0,(J155-Q155)*M155),IF(P155="SELL - CALL",IF(Q155-J155&gt;0,0,(Q155-J155)*M155),IF(P155="BUY - PUT",IF(J155-Q155&gt;0,0,(Q155-J155)*M155)))))</f>
        <v>0</v>
      </c>
    </row>
    <row r="156" customFormat="false" ht="12.75" hidden="false" customHeight="false" outlineLevel="0" collapsed="false">
      <c r="A156" s="23" t="s">
        <v>316</v>
      </c>
      <c r="B156" s="23" t="s">
        <v>570</v>
      </c>
      <c r="C156" s="24" t="s">
        <v>626</v>
      </c>
      <c r="D156" s="25" t="s">
        <v>281</v>
      </c>
      <c r="E156" s="24" t="s">
        <v>20</v>
      </c>
      <c r="F156" s="24" t="s">
        <v>21</v>
      </c>
      <c r="G156" s="26" t="n">
        <v>37073</v>
      </c>
      <c r="H156" s="7" t="n">
        <v>-310000</v>
      </c>
      <c r="I156" s="24" t="n">
        <v>20</v>
      </c>
      <c r="J156" s="38" t="n">
        <v>4.7</v>
      </c>
      <c r="K156" s="0" t="n">
        <v>1.63</v>
      </c>
      <c r="L156" s="1" t="n">
        <v>3.182</v>
      </c>
      <c r="M156" s="49" t="n">
        <f aca="false">ABS(H156)</f>
        <v>310000</v>
      </c>
      <c r="N156" s="48" t="str">
        <f aca="false">IF(H156&gt;0,"BUY","SELL")</f>
        <v>SELL</v>
      </c>
      <c r="O156" s="48" t="str">
        <f aca="false">IF(F156="C","CALL","PUT")</f>
        <v>CALL</v>
      </c>
      <c r="P156" s="48" t="str">
        <f aca="false">CONCATENATE(N156," - ",O156)</f>
        <v>SELL - CALL</v>
      </c>
      <c r="Q156" s="48" t="n">
        <f aca="false">I156+L156</f>
        <v>23.182</v>
      </c>
      <c r="R156" s="9" t="n">
        <f aca="false">IF(P156="SELL - PUT",IF(J156-Q156&gt;0,0,(J156-Q156)*M156),IF(P156="BUY - CALL",IF(Q156-J156&gt;0,0,(J156-Q156)*M156),IF(P156="SELL - CALL",IF(Q156-J156&gt;0,0,(Q156-J156)*M156),IF(P156="BUY - PUT",IF(J156-Q156&gt;0,0,(Q156-J156)*M156)))))</f>
        <v>0</v>
      </c>
    </row>
    <row r="157" customFormat="false" ht="12.75" hidden="false" customHeight="false" outlineLevel="0" collapsed="false">
      <c r="A157" s="23" t="s">
        <v>396</v>
      </c>
      <c r="B157" s="23" t="s">
        <v>570</v>
      </c>
      <c r="C157" s="24" t="s">
        <v>564</v>
      </c>
      <c r="D157" s="25" t="s">
        <v>281</v>
      </c>
      <c r="E157" s="24" t="s">
        <v>20</v>
      </c>
      <c r="F157" s="24" t="s">
        <v>21</v>
      </c>
      <c r="G157" s="26" t="n">
        <v>37073</v>
      </c>
      <c r="H157" s="7" t="n">
        <v>-155000</v>
      </c>
      <c r="I157" s="24" t="n">
        <v>10</v>
      </c>
      <c r="J157" s="38" t="n">
        <v>4.7</v>
      </c>
      <c r="K157" s="0" t="n">
        <v>1.63</v>
      </c>
      <c r="L157" s="1" t="n">
        <v>3.182</v>
      </c>
      <c r="M157" s="49" t="n">
        <f aca="false">ABS(H157)</f>
        <v>155000</v>
      </c>
      <c r="N157" s="48" t="str">
        <f aca="false">IF(H157&gt;0,"BUY","SELL")</f>
        <v>SELL</v>
      </c>
      <c r="O157" s="48" t="str">
        <f aca="false">IF(F157="C","CALL","PUT")</f>
        <v>CALL</v>
      </c>
      <c r="P157" s="48" t="str">
        <f aca="false">CONCATENATE(N157," - ",O157)</f>
        <v>SELL - CALL</v>
      </c>
      <c r="Q157" s="48" t="n">
        <f aca="false">I157+L157</f>
        <v>13.182</v>
      </c>
      <c r="R157" s="9" t="n">
        <f aca="false">IF(P157="SELL - PUT",IF(J157-Q157&gt;0,0,(J157-Q157)*M157),IF(P157="BUY - CALL",IF(Q157-J157&gt;0,0,(J157-Q157)*M157),IF(P157="SELL - CALL",IF(Q157-J157&gt;0,0,(Q157-J157)*M157),IF(P157="BUY - PUT",IF(J157-Q157&gt;0,0,(Q157-J157)*M157)))))</f>
        <v>0</v>
      </c>
    </row>
    <row r="158" customFormat="false" ht="12.75" hidden="false" customHeight="false" outlineLevel="0" collapsed="false">
      <c r="A158" s="19" t="s">
        <v>56</v>
      </c>
      <c r="B158" s="19" t="s">
        <v>570</v>
      </c>
      <c r="C158" s="0" t="s">
        <v>627</v>
      </c>
      <c r="D158" s="1" t="s">
        <v>281</v>
      </c>
      <c r="E158" s="0" t="s">
        <v>20</v>
      </c>
      <c r="F158" s="0" t="s">
        <v>35</v>
      </c>
      <c r="G158" s="2" t="n">
        <v>37073</v>
      </c>
      <c r="H158" s="7" t="n">
        <v>-310000</v>
      </c>
      <c r="I158" s="0" t="n">
        <v>6</v>
      </c>
      <c r="J158" s="38" t="n">
        <v>4.7</v>
      </c>
      <c r="K158" s="0" t="n">
        <v>1.63</v>
      </c>
      <c r="L158" s="1" t="n">
        <v>3.182</v>
      </c>
      <c r="M158" s="49" t="n">
        <f aca="false">ABS(H158)</f>
        <v>310000</v>
      </c>
      <c r="N158" s="48" t="str">
        <f aca="false">IF(H158&gt;0,"BUY","SELL")</f>
        <v>SELL</v>
      </c>
      <c r="O158" s="48" t="str">
        <f aca="false">IF(F158="C","CALL","PUT")</f>
        <v>PUT</v>
      </c>
      <c r="P158" s="48" t="str">
        <f aca="false">CONCATENATE(N158," - ",O158)</f>
        <v>SELL - PUT</v>
      </c>
      <c r="Q158" s="48" t="n">
        <f aca="false">I158+L158</f>
        <v>9.182</v>
      </c>
      <c r="R158" s="9" t="n">
        <f aca="false">IF(P158="SELL - PUT",IF(J158-Q158&gt;0,0,(J158-Q158)*M158),IF(P158="BUY - CALL",IF(Q158-J158&gt;0,0,(J158-Q158)*M158),IF(P158="SELL - CALL",IF(Q158-J158&gt;0,0,(Q158-J158)*M158),IF(P158="BUY - PUT",IF(J158-Q158&gt;0,0,(Q158-J158)*M158)))))</f>
        <v>-1389420</v>
      </c>
    </row>
    <row r="159" customFormat="false" ht="12.75" hidden="false" customHeight="false" outlineLevel="0" collapsed="false">
      <c r="A159" s="19" t="s">
        <v>316</v>
      </c>
      <c r="B159" s="19" t="s">
        <v>570</v>
      </c>
      <c r="C159" s="0" t="s">
        <v>628</v>
      </c>
      <c r="D159" s="1" t="s">
        <v>281</v>
      </c>
      <c r="E159" s="0" t="s">
        <v>20</v>
      </c>
      <c r="F159" s="0" t="s">
        <v>21</v>
      </c>
      <c r="G159" s="2" t="n">
        <v>37073</v>
      </c>
      <c r="H159" s="7" t="n">
        <v>500000</v>
      </c>
      <c r="I159" s="0" t="n">
        <v>7</v>
      </c>
      <c r="J159" s="38" t="n">
        <v>4.7</v>
      </c>
      <c r="K159" s="0" t="n">
        <v>1.63</v>
      </c>
      <c r="L159" s="1" t="n">
        <v>3.182</v>
      </c>
      <c r="M159" s="49" t="n">
        <f aca="false">ABS(H159)</f>
        <v>500000</v>
      </c>
      <c r="N159" s="48" t="str">
        <f aca="false">IF(H159&gt;0,"BUY","SELL")</f>
        <v>BUY</v>
      </c>
      <c r="O159" s="48" t="str">
        <f aca="false">IF(F159="C","CALL","PUT")</f>
        <v>CALL</v>
      </c>
      <c r="P159" s="48" t="str">
        <f aca="false">CONCATENATE(N159," - ",O159)</f>
        <v>BUY - CALL</v>
      </c>
      <c r="Q159" s="48" t="n">
        <f aca="false">I159+L159</f>
        <v>10.182</v>
      </c>
      <c r="R159" s="9" t="n">
        <f aca="false">IF(P159="SELL - PUT",IF(J159-Q159&gt;0,0,(J159-Q159)*M159),IF(P159="BUY - CALL",IF(Q159-J159&gt;0,0,(J159-Q159)*M159),IF(P159="SELL - CALL",IF(Q159-J159&gt;0,0,(Q159-J159)*M159),IF(P159="BUY - PUT",IF(J159-Q159&gt;0,0,(Q159-J159)*M159)))))</f>
        <v>0</v>
      </c>
    </row>
    <row r="160" customFormat="false" ht="12.75" hidden="false" customHeight="false" outlineLevel="0" collapsed="false">
      <c r="A160" s="19" t="s">
        <v>316</v>
      </c>
      <c r="B160" s="19" t="s">
        <v>570</v>
      </c>
      <c r="C160" s="0" t="s">
        <v>629</v>
      </c>
      <c r="D160" s="1" t="s">
        <v>281</v>
      </c>
      <c r="E160" s="0" t="s">
        <v>20</v>
      </c>
      <c r="F160" s="0" t="s">
        <v>21</v>
      </c>
      <c r="G160" s="2" t="n">
        <v>37073</v>
      </c>
      <c r="H160" s="7" t="n">
        <v>310000</v>
      </c>
      <c r="I160" s="0" t="n">
        <v>8</v>
      </c>
      <c r="J160" s="38" t="n">
        <v>4.7</v>
      </c>
      <c r="K160" s="0" t="n">
        <v>1.63</v>
      </c>
      <c r="L160" s="1" t="n">
        <v>3.182</v>
      </c>
      <c r="M160" s="49" t="n">
        <f aca="false">ABS(H160)</f>
        <v>310000</v>
      </c>
      <c r="N160" s="48" t="str">
        <f aca="false">IF(H160&gt;0,"BUY","SELL")</f>
        <v>BUY</v>
      </c>
      <c r="O160" s="48" t="str">
        <f aca="false">IF(F160="C","CALL","PUT")</f>
        <v>CALL</v>
      </c>
      <c r="P160" s="48" t="str">
        <f aca="false">CONCATENATE(N160," - ",O160)</f>
        <v>BUY - CALL</v>
      </c>
      <c r="Q160" s="48" t="n">
        <f aca="false">I160+L160</f>
        <v>11.182</v>
      </c>
      <c r="R160" s="9" t="n">
        <f aca="false">IF(P160="SELL - PUT",IF(J160-Q160&gt;0,0,(J160-Q160)*M160),IF(P160="BUY - CALL",IF(Q160-J160&gt;0,0,(J160-Q160)*M160),IF(P160="SELL - CALL",IF(Q160-J160&gt;0,0,(Q160-J160)*M160),IF(P160="BUY - PUT",IF(J160-Q160&gt;0,0,(Q160-J160)*M160)))))</f>
        <v>0</v>
      </c>
    </row>
    <row r="161" customFormat="false" ht="12.75" hidden="false" customHeight="false" outlineLevel="0" collapsed="false">
      <c r="A161" s="19" t="s">
        <v>316</v>
      </c>
      <c r="B161" s="19" t="s">
        <v>570</v>
      </c>
      <c r="C161" s="0" t="s">
        <v>630</v>
      </c>
      <c r="D161" s="1" t="s">
        <v>281</v>
      </c>
      <c r="E161" s="0" t="s">
        <v>20</v>
      </c>
      <c r="F161" s="0" t="s">
        <v>21</v>
      </c>
      <c r="G161" s="2" t="n">
        <v>37073</v>
      </c>
      <c r="H161" s="7" t="n">
        <v>155000</v>
      </c>
      <c r="I161" s="0" t="n">
        <v>8</v>
      </c>
      <c r="J161" s="38" t="n">
        <v>4.7</v>
      </c>
      <c r="K161" s="0" t="n">
        <v>1.63</v>
      </c>
      <c r="L161" s="1" t="n">
        <v>3.182</v>
      </c>
      <c r="M161" s="49" t="n">
        <f aca="false">ABS(H161)</f>
        <v>155000</v>
      </c>
      <c r="N161" s="48" t="str">
        <f aca="false">IF(H161&gt;0,"BUY","SELL")</f>
        <v>BUY</v>
      </c>
      <c r="O161" s="48" t="str">
        <f aca="false">IF(F161="C","CALL","PUT")</f>
        <v>CALL</v>
      </c>
      <c r="P161" s="48" t="str">
        <f aca="false">CONCATENATE(N161," - ",O161)</f>
        <v>BUY - CALL</v>
      </c>
      <c r="Q161" s="48" t="n">
        <f aca="false">I161+L161</f>
        <v>11.182</v>
      </c>
      <c r="R161" s="9" t="n">
        <f aca="false">IF(P161="SELL - PUT",IF(J161-Q161&gt;0,0,(J161-Q161)*M161),IF(P161="BUY - CALL",IF(Q161-J161&gt;0,0,(J161-Q161)*M161),IF(P161="SELL - CALL",IF(Q161-J161&gt;0,0,(Q161-J161)*M161),IF(P161="BUY - PUT",IF(J161-Q161&gt;0,0,(Q161-J161)*M161)))))</f>
        <v>0</v>
      </c>
    </row>
    <row r="162" customFormat="false" ht="12.75" hidden="false" customHeight="false" outlineLevel="0" collapsed="false">
      <c r="A162" s="19" t="s">
        <v>316</v>
      </c>
      <c r="B162" s="19" t="s">
        <v>570</v>
      </c>
      <c r="C162" s="0" t="s">
        <v>631</v>
      </c>
      <c r="D162" s="1" t="s">
        <v>281</v>
      </c>
      <c r="E162" s="0" t="s">
        <v>20</v>
      </c>
      <c r="F162" s="0" t="s">
        <v>21</v>
      </c>
      <c r="G162" s="2" t="n">
        <v>37073</v>
      </c>
      <c r="H162" s="7" t="n">
        <v>620000</v>
      </c>
      <c r="I162" s="0" t="n">
        <v>6</v>
      </c>
      <c r="J162" s="38" t="n">
        <v>4.7</v>
      </c>
      <c r="K162" s="0" t="n">
        <v>1.63</v>
      </c>
      <c r="L162" s="1" t="n">
        <v>3.182</v>
      </c>
      <c r="M162" s="49" t="n">
        <f aca="false">ABS(H162)</f>
        <v>620000</v>
      </c>
      <c r="N162" s="48" t="str">
        <f aca="false">IF(H162&gt;0,"BUY","SELL")</f>
        <v>BUY</v>
      </c>
      <c r="O162" s="48" t="str">
        <f aca="false">IF(F162="C","CALL","PUT")</f>
        <v>CALL</v>
      </c>
      <c r="P162" s="48" t="str">
        <f aca="false">CONCATENATE(N162," - ",O162)</f>
        <v>BUY - CALL</v>
      </c>
      <c r="Q162" s="48" t="n">
        <f aca="false">I162+L162</f>
        <v>9.182</v>
      </c>
      <c r="R162" s="9" t="n">
        <f aca="false">IF(P162="SELL - PUT",IF(J162-Q162&gt;0,0,(J162-Q162)*M162),IF(P162="BUY - CALL",IF(Q162-J162&gt;0,0,(J162-Q162)*M162),IF(P162="SELL - CALL",IF(Q162-J162&gt;0,0,(Q162-J162)*M162),IF(P162="BUY - PUT",IF(J162-Q162&gt;0,0,(Q162-J162)*M162)))))</f>
        <v>0</v>
      </c>
    </row>
    <row r="163" customFormat="false" ht="12.75" hidden="false" customHeight="false" outlineLevel="0" collapsed="false">
      <c r="A163" s="19" t="s">
        <v>316</v>
      </c>
      <c r="B163" s="19" t="s">
        <v>570</v>
      </c>
      <c r="C163" s="0" t="s">
        <v>632</v>
      </c>
      <c r="D163" s="1" t="s">
        <v>281</v>
      </c>
      <c r="E163" s="0" t="s">
        <v>20</v>
      </c>
      <c r="F163" s="0" t="s">
        <v>21</v>
      </c>
      <c r="G163" s="2" t="n">
        <v>37073</v>
      </c>
      <c r="H163" s="7" t="n">
        <v>-620000</v>
      </c>
      <c r="I163" s="0" t="n">
        <v>10</v>
      </c>
      <c r="J163" s="38" t="n">
        <v>4.7</v>
      </c>
      <c r="K163" s="0" t="n">
        <v>1.63</v>
      </c>
      <c r="L163" s="1" t="n">
        <v>3.182</v>
      </c>
      <c r="M163" s="49" t="n">
        <f aca="false">ABS(H163)</f>
        <v>620000</v>
      </c>
      <c r="N163" s="48" t="str">
        <f aca="false">IF(H163&gt;0,"BUY","SELL")</f>
        <v>SELL</v>
      </c>
      <c r="O163" s="48" t="str">
        <f aca="false">IF(F163="C","CALL","PUT")</f>
        <v>CALL</v>
      </c>
      <c r="P163" s="48" t="str">
        <f aca="false">CONCATENATE(N163," - ",O163)</f>
        <v>SELL - CALL</v>
      </c>
      <c r="Q163" s="48" t="n">
        <f aca="false">I163+L163</f>
        <v>13.182</v>
      </c>
      <c r="R163" s="9" t="n">
        <f aca="false">IF(P163="SELL - PUT",IF(J163-Q163&gt;0,0,(J163-Q163)*M163),IF(P163="BUY - CALL",IF(Q163-J163&gt;0,0,(J163-Q163)*M163),IF(P163="SELL - CALL",IF(Q163-J163&gt;0,0,(Q163-J163)*M163),IF(P163="BUY - PUT",IF(J163-Q163&gt;0,0,(Q163-J163)*M163)))))</f>
        <v>0</v>
      </c>
    </row>
    <row r="164" customFormat="false" ht="12.75" hidden="false" customHeight="false" outlineLevel="0" collapsed="false">
      <c r="A164" s="0" t="s">
        <v>316</v>
      </c>
      <c r="B164" s="0" t="s">
        <v>570</v>
      </c>
      <c r="C164" s="0" t="s">
        <v>633</v>
      </c>
      <c r="D164" s="1" t="s">
        <v>281</v>
      </c>
      <c r="E164" s="0" t="s">
        <v>20</v>
      </c>
      <c r="F164" s="0" t="s">
        <v>21</v>
      </c>
      <c r="G164" s="2" t="n">
        <v>37073</v>
      </c>
      <c r="H164" s="0" t="n">
        <v>310000</v>
      </c>
      <c r="I164" s="0" t="n">
        <v>7</v>
      </c>
      <c r="J164" s="38" t="n">
        <v>4.7</v>
      </c>
      <c r="K164" s="0" t="n">
        <v>1.63</v>
      </c>
      <c r="L164" s="1" t="n">
        <v>3.182</v>
      </c>
      <c r="M164" s="49" t="n">
        <f aca="false">ABS(H164)</f>
        <v>310000</v>
      </c>
      <c r="N164" s="48" t="str">
        <f aca="false">IF(H164&gt;0,"BUY","SELL")</f>
        <v>BUY</v>
      </c>
      <c r="O164" s="48" t="str">
        <f aca="false">IF(F164="C","CALL","PUT")</f>
        <v>CALL</v>
      </c>
      <c r="P164" s="48" t="str">
        <f aca="false">CONCATENATE(N164," - ",O164)</f>
        <v>BUY - CALL</v>
      </c>
      <c r="Q164" s="48" t="n">
        <f aca="false">I164+L164</f>
        <v>10.182</v>
      </c>
      <c r="R164" s="9" t="n">
        <f aca="false">IF(P164="SELL - PUT",IF(J164-Q164&gt;0,0,(J164-Q164)*M164),IF(P164="BUY - CALL",IF(Q164-J164&gt;0,0,(J164-Q164)*M164),IF(P164="SELL - CALL",IF(Q164-J164&gt;0,0,(Q164-J164)*M164),IF(P164="BUY - PUT",IF(J164-Q164&gt;0,0,(Q164-J164)*M164)))))</f>
        <v>0</v>
      </c>
    </row>
    <row r="165" customFormat="false" ht="12.75" hidden="false" customHeight="false" outlineLevel="0" collapsed="false">
      <c r="A165" s="23" t="s">
        <v>316</v>
      </c>
      <c r="B165" s="23" t="s">
        <v>570</v>
      </c>
      <c r="C165" s="24" t="s">
        <v>634</v>
      </c>
      <c r="D165" s="25" t="s">
        <v>281</v>
      </c>
      <c r="E165" s="24" t="s">
        <v>20</v>
      </c>
      <c r="F165" s="24" t="s">
        <v>21</v>
      </c>
      <c r="G165" s="26" t="n">
        <v>37073</v>
      </c>
      <c r="H165" s="7" t="n">
        <v>310000</v>
      </c>
      <c r="I165" s="24" t="n">
        <v>6</v>
      </c>
      <c r="J165" s="38" t="n">
        <v>4.7</v>
      </c>
      <c r="K165" s="0" t="n">
        <v>1.63</v>
      </c>
      <c r="L165" s="1" t="n">
        <v>3.182</v>
      </c>
      <c r="M165" s="49" t="n">
        <f aca="false">ABS(H165)</f>
        <v>310000</v>
      </c>
      <c r="N165" s="48" t="str">
        <f aca="false">IF(H165&gt;0,"BUY","SELL")</f>
        <v>BUY</v>
      </c>
      <c r="O165" s="48" t="str">
        <f aca="false">IF(F165="C","CALL","PUT")</f>
        <v>CALL</v>
      </c>
      <c r="P165" s="48" t="str">
        <f aca="false">CONCATENATE(N165," - ",O165)</f>
        <v>BUY - CALL</v>
      </c>
      <c r="Q165" s="48" t="n">
        <f aca="false">I165+L165</f>
        <v>9.182</v>
      </c>
      <c r="R165" s="9" t="n">
        <f aca="false">IF(P165="SELL - PUT",IF(J165-Q165&gt;0,0,(J165-Q165)*M165),IF(P165="BUY - CALL",IF(Q165-J165&gt;0,0,(J165-Q165)*M165),IF(P165="SELL - CALL",IF(Q165-J165&gt;0,0,(Q165-J165)*M165),IF(P165="BUY - PUT",IF(J165-Q165&gt;0,0,(Q165-J165)*M165)))))</f>
        <v>0</v>
      </c>
    </row>
    <row r="166" customFormat="false" ht="12.75" hidden="false" customHeight="false" outlineLevel="0" collapsed="false">
      <c r="A166" s="23" t="s">
        <v>316</v>
      </c>
      <c r="B166" s="23" t="s">
        <v>570</v>
      </c>
      <c r="C166" s="24" t="s">
        <v>635</v>
      </c>
      <c r="D166" s="25" t="s">
        <v>281</v>
      </c>
      <c r="E166" s="24" t="s">
        <v>20</v>
      </c>
      <c r="F166" s="24" t="s">
        <v>21</v>
      </c>
      <c r="G166" s="26" t="n">
        <v>37073</v>
      </c>
      <c r="H166" s="7" t="n">
        <v>-310000</v>
      </c>
      <c r="I166" s="24" t="n">
        <v>10</v>
      </c>
      <c r="J166" s="38" t="n">
        <v>4.7</v>
      </c>
      <c r="K166" s="0" t="n">
        <v>1.63</v>
      </c>
      <c r="L166" s="1" t="n">
        <v>3.182</v>
      </c>
      <c r="M166" s="49" t="n">
        <f aca="false">ABS(H166)</f>
        <v>310000</v>
      </c>
      <c r="N166" s="48" t="str">
        <f aca="false">IF(H166&gt;0,"BUY","SELL")</f>
        <v>SELL</v>
      </c>
      <c r="O166" s="48" t="str">
        <f aca="false">IF(F166="C","CALL","PUT")</f>
        <v>CALL</v>
      </c>
      <c r="P166" s="48" t="str">
        <f aca="false">CONCATENATE(N166," - ",O166)</f>
        <v>SELL - CALL</v>
      </c>
      <c r="Q166" s="48" t="n">
        <f aca="false">I166+L166</f>
        <v>13.182</v>
      </c>
      <c r="R166" s="9" t="n">
        <f aca="false">IF(P166="SELL - PUT",IF(J166-Q166&gt;0,0,(J166-Q166)*M166),IF(P166="BUY - CALL",IF(Q166-J166&gt;0,0,(J166-Q166)*M166),IF(P166="SELL - CALL",IF(Q166-J166&gt;0,0,(Q166-J166)*M166),IF(P166="BUY - PUT",IF(J166-Q166&gt;0,0,(Q166-J166)*M166)))))</f>
        <v>0</v>
      </c>
    </row>
    <row r="167" customFormat="false" ht="12.75" hidden="false" customHeight="false" outlineLevel="0" collapsed="false">
      <c r="A167" s="0" t="s">
        <v>316</v>
      </c>
      <c r="B167" s="0" t="s">
        <v>570</v>
      </c>
      <c r="C167" s="0" t="s">
        <v>636</v>
      </c>
      <c r="D167" s="1" t="s">
        <v>281</v>
      </c>
      <c r="E167" s="0" t="s">
        <v>20</v>
      </c>
      <c r="F167" s="0" t="s">
        <v>21</v>
      </c>
      <c r="G167" s="2" t="n">
        <v>37073</v>
      </c>
      <c r="H167" s="7" t="n">
        <v>155000</v>
      </c>
      <c r="I167" s="8" t="n">
        <v>15</v>
      </c>
      <c r="J167" s="38" t="n">
        <v>4.7</v>
      </c>
      <c r="K167" s="0" t="n">
        <v>1.63</v>
      </c>
      <c r="L167" s="1" t="n">
        <v>3.182</v>
      </c>
      <c r="M167" s="49" t="n">
        <f aca="false">ABS(H167)</f>
        <v>155000</v>
      </c>
      <c r="N167" s="48" t="str">
        <f aca="false">IF(H167&gt;0,"BUY","SELL")</f>
        <v>BUY</v>
      </c>
      <c r="O167" s="48" t="str">
        <f aca="false">IF(F167="C","CALL","PUT")</f>
        <v>CALL</v>
      </c>
      <c r="P167" s="48" t="str">
        <f aca="false">CONCATENATE(N167," - ",O167)</f>
        <v>BUY - CALL</v>
      </c>
      <c r="Q167" s="48" t="n">
        <f aca="false">I167+L167</f>
        <v>18.182</v>
      </c>
      <c r="R167" s="9" t="n">
        <f aca="false">IF(P167="SELL - PUT",IF(J167-Q167&gt;0,0,(J167-Q167)*M167),IF(P167="BUY - CALL",IF(Q167-J167&gt;0,0,(J167-Q167)*M167),IF(P167="SELL - CALL",IF(Q167-J167&gt;0,0,(Q167-J167)*M167),IF(P167="BUY - PUT",IF(J167-Q167&gt;0,0,(Q167-J167)*M167)))))</f>
        <v>0</v>
      </c>
    </row>
    <row r="168" customFormat="false" ht="12.75" hidden="false" customHeight="false" outlineLevel="0" collapsed="false">
      <c r="A168" s="0" t="s">
        <v>316</v>
      </c>
      <c r="B168" s="0" t="s">
        <v>570</v>
      </c>
      <c r="C168" s="0" t="s">
        <v>637</v>
      </c>
      <c r="D168" s="1" t="s">
        <v>281</v>
      </c>
      <c r="E168" s="0" t="s">
        <v>20</v>
      </c>
      <c r="F168" s="0" t="s">
        <v>21</v>
      </c>
      <c r="G168" s="2" t="n">
        <v>37073</v>
      </c>
      <c r="H168" s="7" t="n">
        <v>-310000</v>
      </c>
      <c r="I168" s="8" t="n">
        <v>8</v>
      </c>
      <c r="J168" s="38" t="n">
        <v>4.7</v>
      </c>
      <c r="K168" s="0" t="n">
        <v>1.63</v>
      </c>
      <c r="L168" s="1" t="n">
        <v>3.182</v>
      </c>
      <c r="M168" s="49" t="n">
        <f aca="false">ABS(H168)</f>
        <v>310000</v>
      </c>
      <c r="N168" s="48" t="str">
        <f aca="false">IF(H168&gt;0,"BUY","SELL")</f>
        <v>SELL</v>
      </c>
      <c r="O168" s="48" t="str">
        <f aca="false">IF(F168="C","CALL","PUT")</f>
        <v>CALL</v>
      </c>
      <c r="P168" s="48" t="str">
        <f aca="false">CONCATENATE(N168," - ",O168)</f>
        <v>SELL - CALL</v>
      </c>
      <c r="Q168" s="48" t="n">
        <f aca="false">I168+L168</f>
        <v>11.182</v>
      </c>
      <c r="R168" s="9" t="n">
        <f aca="false">IF(P168="SELL - PUT",IF(J168-Q168&gt;0,0,(J168-Q168)*M168),IF(P168="BUY - CALL",IF(Q168-J168&gt;0,0,(J168-Q168)*M168),IF(P168="SELL - CALL",IF(Q168-J168&gt;0,0,(Q168-J168)*M168),IF(P168="BUY - PUT",IF(J168-Q168&gt;0,0,(Q168-J168)*M168)))))</f>
        <v>0</v>
      </c>
    </row>
    <row r="169" customFormat="false" ht="12.75" hidden="false" customHeight="false" outlineLevel="0" collapsed="false">
      <c r="A169" s="19" t="s">
        <v>316</v>
      </c>
      <c r="B169" s="19" t="s">
        <v>570</v>
      </c>
      <c r="C169" s="0" t="s">
        <v>638</v>
      </c>
      <c r="D169" s="1" t="s">
        <v>281</v>
      </c>
      <c r="E169" s="0" t="s">
        <v>20</v>
      </c>
      <c r="F169" s="0" t="s">
        <v>21</v>
      </c>
      <c r="G169" s="2" t="n">
        <v>37073</v>
      </c>
      <c r="H169" s="7" t="n">
        <v>310000</v>
      </c>
      <c r="I169" s="0" t="n">
        <v>10</v>
      </c>
      <c r="J169" s="38" t="n">
        <v>4.7</v>
      </c>
      <c r="K169" s="0" t="n">
        <v>1.63</v>
      </c>
      <c r="L169" s="1" t="n">
        <v>3.182</v>
      </c>
      <c r="M169" s="49" t="n">
        <f aca="false">ABS(H169)</f>
        <v>310000</v>
      </c>
      <c r="N169" s="48" t="str">
        <f aca="false">IF(H169&gt;0,"BUY","SELL")</f>
        <v>BUY</v>
      </c>
      <c r="O169" s="48" t="str">
        <f aca="false">IF(F169="C","CALL","PUT")</f>
        <v>CALL</v>
      </c>
      <c r="P169" s="48" t="str">
        <f aca="false">CONCATENATE(N169," - ",O169)</f>
        <v>BUY - CALL</v>
      </c>
      <c r="Q169" s="48" t="n">
        <f aca="false">I169+L169</f>
        <v>13.182</v>
      </c>
      <c r="R169" s="9" t="n">
        <f aca="false">IF(P169="SELL - PUT",IF(J169-Q169&gt;0,0,(J169-Q169)*M169),IF(P169="BUY - CALL",IF(Q169-J169&gt;0,0,(J169-Q169)*M169),IF(P169="SELL - CALL",IF(Q169-J169&gt;0,0,(Q169-J169)*M169),IF(P169="BUY - PUT",IF(J169-Q169&gt;0,0,(Q169-J169)*M169)))))</f>
        <v>0</v>
      </c>
    </row>
    <row r="170" customFormat="false" ht="12.75" hidden="false" customHeight="false" outlineLevel="0" collapsed="false">
      <c r="A170" s="0" t="s">
        <v>316</v>
      </c>
      <c r="B170" s="0" t="s">
        <v>570</v>
      </c>
      <c r="C170" s="0" t="s">
        <v>639</v>
      </c>
      <c r="D170" s="1" t="s">
        <v>281</v>
      </c>
      <c r="E170" s="0" t="s">
        <v>20</v>
      </c>
      <c r="F170" s="0" t="s">
        <v>21</v>
      </c>
      <c r="G170" s="2" t="n">
        <v>37073</v>
      </c>
      <c r="H170" s="7" t="n">
        <v>-500000</v>
      </c>
      <c r="I170" s="8" t="n">
        <v>10</v>
      </c>
      <c r="J170" s="38" t="n">
        <v>4.7</v>
      </c>
      <c r="K170" s="0" t="n">
        <v>1.63</v>
      </c>
      <c r="L170" s="1" t="n">
        <v>3.182</v>
      </c>
      <c r="M170" s="49" t="n">
        <f aca="false">ABS(H170)</f>
        <v>500000</v>
      </c>
      <c r="N170" s="48" t="str">
        <f aca="false">IF(H170&gt;0,"BUY","SELL")</f>
        <v>SELL</v>
      </c>
      <c r="O170" s="48" t="str">
        <f aca="false">IF(F170="C","CALL","PUT")</f>
        <v>CALL</v>
      </c>
      <c r="P170" s="48" t="str">
        <f aca="false">CONCATENATE(N170," - ",O170)</f>
        <v>SELL - CALL</v>
      </c>
      <c r="Q170" s="48" t="n">
        <f aca="false">I170+L170</f>
        <v>13.182</v>
      </c>
      <c r="R170" s="9" t="n">
        <f aca="false">IF(P170="SELL - PUT",IF(J170-Q170&gt;0,0,(J170-Q170)*M170),IF(P170="BUY - CALL",IF(Q170-J170&gt;0,0,(J170-Q170)*M170),IF(P170="SELL - CALL",IF(Q170-J170&gt;0,0,(Q170-J170)*M170),IF(P170="BUY - PUT",IF(J170-Q170&gt;0,0,(Q170-J170)*M170)))))</f>
        <v>0</v>
      </c>
    </row>
    <row r="171" customFormat="false" ht="12.75" hidden="false" customHeight="false" outlineLevel="0" collapsed="false">
      <c r="A171" s="0" t="s">
        <v>316</v>
      </c>
      <c r="B171" s="0" t="s">
        <v>570</v>
      </c>
      <c r="C171" s="0" t="s">
        <v>640</v>
      </c>
      <c r="D171" s="1" t="s">
        <v>281</v>
      </c>
      <c r="E171" s="0" t="s">
        <v>20</v>
      </c>
      <c r="F171" s="0" t="s">
        <v>21</v>
      </c>
      <c r="G171" s="2" t="n">
        <v>37073</v>
      </c>
      <c r="H171" s="7" t="n">
        <v>500000</v>
      </c>
      <c r="I171" s="8" t="n">
        <v>7</v>
      </c>
      <c r="J171" s="38" t="n">
        <v>4.7</v>
      </c>
      <c r="K171" s="0" t="n">
        <v>1.63</v>
      </c>
      <c r="L171" s="1" t="n">
        <v>3.182</v>
      </c>
      <c r="M171" s="49" t="n">
        <f aca="false">ABS(H171)</f>
        <v>500000</v>
      </c>
      <c r="N171" s="48" t="str">
        <f aca="false">IF(H171&gt;0,"BUY","SELL")</f>
        <v>BUY</v>
      </c>
      <c r="O171" s="48" t="str">
        <f aca="false">IF(F171="C","CALL","PUT")</f>
        <v>CALL</v>
      </c>
      <c r="P171" s="48" t="str">
        <f aca="false">CONCATENATE(N171," - ",O171)</f>
        <v>BUY - CALL</v>
      </c>
      <c r="Q171" s="48" t="n">
        <f aca="false">I171+L171</f>
        <v>10.182</v>
      </c>
      <c r="R171" s="9" t="n">
        <f aca="false">IF(P171="SELL - PUT",IF(J171-Q171&gt;0,0,(J171-Q171)*M171),IF(P171="BUY - CALL",IF(Q171-J171&gt;0,0,(J171-Q171)*M171),IF(P171="SELL - CALL",IF(Q171-J171&gt;0,0,(Q171-J171)*M171),IF(P171="BUY - PUT",IF(J171-Q171&gt;0,0,(Q171-J171)*M171)))))</f>
        <v>0</v>
      </c>
    </row>
    <row r="172" customFormat="false" ht="12.75" hidden="false" customHeight="false" outlineLevel="0" collapsed="false">
      <c r="A172" s="19" t="s">
        <v>316</v>
      </c>
      <c r="B172" s="19" t="s">
        <v>570</v>
      </c>
      <c r="C172" s="0" t="s">
        <v>641</v>
      </c>
      <c r="D172" s="1" t="s">
        <v>281</v>
      </c>
      <c r="E172" s="0" t="s">
        <v>20</v>
      </c>
      <c r="F172" s="0" t="s">
        <v>35</v>
      </c>
      <c r="G172" s="2" t="n">
        <v>37073</v>
      </c>
      <c r="H172" s="7" t="n">
        <v>-500000</v>
      </c>
      <c r="I172" s="0" t="n">
        <v>5</v>
      </c>
      <c r="J172" s="38" t="n">
        <v>4.7</v>
      </c>
      <c r="K172" s="0" t="n">
        <v>1.63</v>
      </c>
      <c r="L172" s="1" t="n">
        <v>3.182</v>
      </c>
      <c r="M172" s="49" t="n">
        <f aca="false">ABS(H172)</f>
        <v>500000</v>
      </c>
      <c r="N172" s="48" t="str">
        <f aca="false">IF(H172&gt;0,"BUY","SELL")</f>
        <v>SELL</v>
      </c>
      <c r="O172" s="48" t="str">
        <f aca="false">IF(F172="C","CALL","PUT")</f>
        <v>PUT</v>
      </c>
      <c r="P172" s="48" t="str">
        <f aca="false">CONCATENATE(N172," - ",O172)</f>
        <v>SELL - PUT</v>
      </c>
      <c r="Q172" s="48" t="n">
        <f aca="false">I172+L172</f>
        <v>8.182</v>
      </c>
      <c r="R172" s="9" t="n">
        <f aca="false">IF(P172="SELL - PUT",IF(J172-Q172&gt;0,0,(J172-Q172)*M172),IF(P172="BUY - CALL",IF(Q172-J172&gt;0,0,(J172-Q172)*M172),IF(P172="SELL - CALL",IF(Q172-J172&gt;0,0,(Q172-J172)*M172),IF(P172="BUY - PUT",IF(J172-Q172&gt;0,0,(Q172-J172)*M172)))))</f>
        <v>-1741000</v>
      </c>
    </row>
    <row r="173" customFormat="false" ht="12.75" hidden="false" customHeight="false" outlineLevel="0" collapsed="false">
      <c r="A173" s="0" t="s">
        <v>56</v>
      </c>
      <c r="B173" s="0" t="s">
        <v>570</v>
      </c>
      <c r="C173" s="0" t="s">
        <v>642</v>
      </c>
      <c r="D173" s="1" t="s">
        <v>281</v>
      </c>
      <c r="E173" s="0" t="s">
        <v>20</v>
      </c>
      <c r="F173" s="0" t="s">
        <v>35</v>
      </c>
      <c r="G173" s="2" t="n">
        <v>37073</v>
      </c>
      <c r="H173" s="7" t="n">
        <v>310000</v>
      </c>
      <c r="I173" s="0" t="n">
        <v>6</v>
      </c>
      <c r="J173" s="38" t="n">
        <v>4.7</v>
      </c>
      <c r="K173" s="0" t="n">
        <v>1.63</v>
      </c>
      <c r="L173" s="1" t="n">
        <v>3.182</v>
      </c>
      <c r="M173" s="49" t="n">
        <f aca="false">ABS(H173)</f>
        <v>310000</v>
      </c>
      <c r="N173" s="48" t="str">
        <f aca="false">IF(H173&gt;0,"BUY","SELL")</f>
        <v>BUY</v>
      </c>
      <c r="O173" s="48" t="str">
        <f aca="false">IF(F173="C","CALL","PUT")</f>
        <v>PUT</v>
      </c>
      <c r="P173" s="48" t="str">
        <f aca="false">CONCATENATE(N173," - ",O173)</f>
        <v>BUY - PUT</v>
      </c>
      <c r="Q173" s="48" t="n">
        <f aca="false">I173+L173</f>
        <v>9.182</v>
      </c>
      <c r="R173" s="9" t="n">
        <f aca="false">IF(P173="SELL - PUT",IF(J173-Q173&gt;0,0,(J173-Q173)*M173),IF(P173="BUY - CALL",IF(Q173-J173&gt;0,0,(J173-Q173)*M173),IF(P173="SELL - CALL",IF(Q173-J173&gt;0,0,(Q173-J173)*M173),IF(P173="BUY - PUT",IF(J173-Q173&gt;0,0,(Q173-J173)*M173)))))</f>
        <v>1389420</v>
      </c>
    </row>
    <row r="174" customFormat="false" ht="12.75" hidden="false" customHeight="false" outlineLevel="0" collapsed="false">
      <c r="A174" s="0" t="s">
        <v>396</v>
      </c>
      <c r="B174" s="0" t="s">
        <v>570</v>
      </c>
      <c r="C174" s="0" t="s">
        <v>643</v>
      </c>
      <c r="D174" s="1" t="s">
        <v>281</v>
      </c>
      <c r="E174" s="0" t="s">
        <v>20</v>
      </c>
      <c r="F174" s="0" t="s">
        <v>21</v>
      </c>
      <c r="G174" s="2" t="n">
        <v>37073</v>
      </c>
      <c r="H174" s="7" t="n">
        <v>-300000</v>
      </c>
      <c r="I174" s="8" t="n">
        <v>15</v>
      </c>
      <c r="J174" s="38" t="n">
        <v>4.7</v>
      </c>
      <c r="K174" s="0" t="n">
        <v>1.63</v>
      </c>
      <c r="L174" s="1" t="n">
        <v>3.182</v>
      </c>
      <c r="M174" s="49" t="n">
        <f aca="false">ABS(H174)</f>
        <v>300000</v>
      </c>
      <c r="N174" s="48" t="str">
        <f aca="false">IF(H174&gt;0,"BUY","SELL")</f>
        <v>SELL</v>
      </c>
      <c r="O174" s="48" t="str">
        <f aca="false">IF(F174="C","CALL","PUT")</f>
        <v>CALL</v>
      </c>
      <c r="P174" s="48" t="str">
        <f aca="false">CONCATENATE(N174," - ",O174)</f>
        <v>SELL - CALL</v>
      </c>
      <c r="Q174" s="48" t="n">
        <f aca="false">I174+L174</f>
        <v>18.182</v>
      </c>
      <c r="R174" s="9" t="n">
        <f aca="false">IF(P174="SELL - PUT",IF(J174-Q174&gt;0,0,(J174-Q174)*M174),IF(P174="BUY - CALL",IF(Q174-J174&gt;0,0,(J174-Q174)*M174),IF(P174="SELL - CALL",IF(Q174-J174&gt;0,0,(Q174-J174)*M174),IF(P174="BUY - PUT",IF(J174-Q174&gt;0,0,(Q174-J174)*M174)))))</f>
        <v>0</v>
      </c>
    </row>
    <row r="175" customFormat="false" ht="12.75" hidden="false" customHeight="false" outlineLevel="0" collapsed="false">
      <c r="A175" s="0" t="s">
        <v>316</v>
      </c>
      <c r="B175" s="0" t="s">
        <v>570</v>
      </c>
      <c r="C175" s="0" t="s">
        <v>644</v>
      </c>
      <c r="D175" s="1" t="s">
        <v>281</v>
      </c>
      <c r="E175" s="0" t="s">
        <v>20</v>
      </c>
      <c r="F175" s="0" t="s">
        <v>21</v>
      </c>
      <c r="G175" s="2" t="n">
        <v>37073</v>
      </c>
      <c r="H175" s="7" t="n">
        <v>300000</v>
      </c>
      <c r="I175" s="8" t="n">
        <v>7</v>
      </c>
      <c r="J175" s="38" t="n">
        <v>4.7</v>
      </c>
      <c r="K175" s="0" t="n">
        <v>1.63</v>
      </c>
      <c r="L175" s="1" t="n">
        <v>3.182</v>
      </c>
      <c r="M175" s="49" t="n">
        <f aca="false">ABS(H175)</f>
        <v>300000</v>
      </c>
      <c r="N175" s="48" t="str">
        <f aca="false">IF(H175&gt;0,"BUY","SELL")</f>
        <v>BUY</v>
      </c>
      <c r="O175" s="48" t="str">
        <f aca="false">IF(F175="C","CALL","PUT")</f>
        <v>CALL</v>
      </c>
      <c r="P175" s="48" t="str">
        <f aca="false">CONCATENATE(N175," - ",O175)</f>
        <v>BUY - CALL</v>
      </c>
      <c r="Q175" s="48" t="n">
        <f aca="false">I175+L175</f>
        <v>10.182</v>
      </c>
      <c r="R175" s="9" t="n">
        <f aca="false">IF(P175="SELL - PUT",IF(J175-Q175&gt;0,0,(J175-Q175)*M175),IF(P175="BUY - CALL",IF(Q175-J175&gt;0,0,(J175-Q175)*M175),IF(P175="SELL - CALL",IF(Q175-J175&gt;0,0,(Q175-J175)*M175),IF(P175="BUY - PUT",IF(J175-Q175&gt;0,0,(Q175-J175)*M175)))))</f>
        <v>0</v>
      </c>
    </row>
    <row r="176" customFormat="false" ht="12.75" hidden="false" customHeight="false" outlineLevel="0" collapsed="false">
      <c r="A176" s="0" t="s">
        <v>645</v>
      </c>
      <c r="B176" s="0" t="s">
        <v>570</v>
      </c>
      <c r="C176" s="0" t="s">
        <v>646</v>
      </c>
      <c r="D176" s="1" t="s">
        <v>281</v>
      </c>
      <c r="E176" s="0" t="s">
        <v>20</v>
      </c>
      <c r="F176" s="0" t="s">
        <v>21</v>
      </c>
      <c r="G176" s="2" t="n">
        <v>37073</v>
      </c>
      <c r="H176" s="7" t="n">
        <v>-310000</v>
      </c>
      <c r="I176" s="8" t="n">
        <v>7</v>
      </c>
      <c r="J176" s="38" t="n">
        <v>4.7</v>
      </c>
      <c r="K176" s="0" t="n">
        <v>1.63</v>
      </c>
      <c r="L176" s="1" t="n">
        <v>3.182</v>
      </c>
      <c r="M176" s="49" t="n">
        <f aca="false">ABS(H176)</f>
        <v>310000</v>
      </c>
      <c r="N176" s="48" t="str">
        <f aca="false">IF(H176&gt;0,"BUY","SELL")</f>
        <v>SELL</v>
      </c>
      <c r="O176" s="48" t="str">
        <f aca="false">IF(F176="C","CALL","PUT")</f>
        <v>CALL</v>
      </c>
      <c r="P176" s="48" t="str">
        <f aca="false">CONCATENATE(N176," - ",O176)</f>
        <v>SELL - CALL</v>
      </c>
      <c r="Q176" s="48" t="n">
        <f aca="false">I176+L176</f>
        <v>10.182</v>
      </c>
      <c r="R176" s="9" t="n">
        <f aca="false">IF(P176="SELL - PUT",IF(J176-Q176&gt;0,0,(J176-Q176)*M176),IF(P176="BUY - CALL",IF(Q176-J176&gt;0,0,(J176-Q176)*M176),IF(P176="SELL - CALL",IF(Q176-J176&gt;0,0,(Q176-J176)*M176),IF(P176="BUY - PUT",IF(J176-Q176&gt;0,0,(Q176-J176)*M176)))))</f>
        <v>0</v>
      </c>
    </row>
    <row r="177" customFormat="false" ht="12.75" hidden="false" customHeight="false" outlineLevel="0" collapsed="false">
      <c r="A177" s="0" t="s">
        <v>396</v>
      </c>
      <c r="B177" s="0" t="s">
        <v>570</v>
      </c>
      <c r="C177" s="0" t="s">
        <v>647</v>
      </c>
      <c r="D177" s="1" t="s">
        <v>281</v>
      </c>
      <c r="E177" s="0" t="s">
        <v>20</v>
      </c>
      <c r="F177" s="0" t="s">
        <v>21</v>
      </c>
      <c r="G177" s="2" t="n">
        <v>37073</v>
      </c>
      <c r="H177" s="0" t="n">
        <v>310000</v>
      </c>
      <c r="I177" s="0" t="n">
        <v>4.5</v>
      </c>
      <c r="J177" s="38" t="n">
        <v>4.7</v>
      </c>
      <c r="K177" s="0" t="n">
        <v>1.63</v>
      </c>
      <c r="L177" s="1" t="n">
        <v>3.182</v>
      </c>
      <c r="M177" s="49" t="n">
        <f aca="false">ABS(H177)</f>
        <v>310000</v>
      </c>
      <c r="N177" s="48" t="str">
        <f aca="false">IF(H177&gt;0,"BUY","SELL")</f>
        <v>BUY</v>
      </c>
      <c r="O177" s="48" t="str">
        <f aca="false">IF(F177="C","CALL","PUT")</f>
        <v>CALL</v>
      </c>
      <c r="P177" s="48" t="str">
        <f aca="false">CONCATENATE(N177," - ",O177)</f>
        <v>BUY - CALL</v>
      </c>
      <c r="Q177" s="48" t="n">
        <f aca="false">I177+L177</f>
        <v>7.682</v>
      </c>
      <c r="R177" s="9" t="n">
        <f aca="false">IF(P177="SELL - PUT",IF(J177-Q177&gt;0,0,(J177-Q177)*M177),IF(P177="BUY - CALL",IF(Q177-J177&gt;0,0,(J177-Q177)*M177),IF(P177="SELL - CALL",IF(Q177-J177&gt;0,0,(Q177-J177)*M177),IF(P177="BUY - PUT",IF(J177-Q177&gt;0,0,(Q177-J177)*M177)))))</f>
        <v>0</v>
      </c>
    </row>
    <row r="178" customFormat="false" ht="12.75" hidden="false" customHeight="false" outlineLevel="0" collapsed="false">
      <c r="A178" s="19" t="s">
        <v>396</v>
      </c>
      <c r="B178" s="19" t="s">
        <v>570</v>
      </c>
      <c r="C178" s="0" t="s">
        <v>648</v>
      </c>
      <c r="D178" s="1" t="s">
        <v>281</v>
      </c>
      <c r="E178" s="0" t="s">
        <v>20</v>
      </c>
      <c r="F178" s="0" t="s">
        <v>21</v>
      </c>
      <c r="G178" s="2" t="n">
        <v>37073</v>
      </c>
      <c r="H178" s="7" t="n">
        <v>-620000</v>
      </c>
      <c r="I178" s="0" t="n">
        <v>8</v>
      </c>
      <c r="J178" s="38" t="n">
        <v>4.7</v>
      </c>
      <c r="K178" s="0" t="n">
        <v>1.63</v>
      </c>
      <c r="L178" s="1" t="n">
        <v>3.182</v>
      </c>
      <c r="M178" s="49" t="n">
        <f aca="false">ABS(H178)</f>
        <v>620000</v>
      </c>
      <c r="N178" s="48" t="str">
        <f aca="false">IF(H178&gt;0,"BUY","SELL")</f>
        <v>SELL</v>
      </c>
      <c r="O178" s="48" t="str">
        <f aca="false">IF(F178="C","CALL","PUT")</f>
        <v>CALL</v>
      </c>
      <c r="P178" s="48" t="str">
        <f aca="false">CONCATENATE(N178," - ",O178)</f>
        <v>SELL - CALL</v>
      </c>
      <c r="Q178" s="48" t="n">
        <f aca="false">I178+L178</f>
        <v>11.182</v>
      </c>
      <c r="R178" s="9" t="n">
        <f aca="false">IF(P178="SELL - PUT",IF(J178-Q178&gt;0,0,(J178-Q178)*M178),IF(P178="BUY - CALL",IF(Q178-J178&gt;0,0,(J178-Q178)*M178),IF(P178="SELL - CALL",IF(Q178-J178&gt;0,0,(Q178-J178)*M178),IF(P178="BUY - PUT",IF(J178-Q178&gt;0,0,(Q178-J178)*M178)))))</f>
        <v>0</v>
      </c>
    </row>
    <row r="179" customFormat="false" ht="12.75" hidden="false" customHeight="false" outlineLevel="0" collapsed="false">
      <c r="A179" s="23" t="s">
        <v>649</v>
      </c>
      <c r="B179" s="23" t="s">
        <v>650</v>
      </c>
      <c r="C179" s="24" t="s">
        <v>651</v>
      </c>
      <c r="D179" s="25" t="s">
        <v>281</v>
      </c>
      <c r="E179" s="24" t="s">
        <v>20</v>
      </c>
      <c r="F179" s="24" t="s">
        <v>21</v>
      </c>
      <c r="G179" s="26" t="n">
        <v>37073</v>
      </c>
      <c r="H179" s="7" t="n">
        <v>-310000</v>
      </c>
      <c r="I179" s="24" t="n">
        <v>6</v>
      </c>
      <c r="J179" s="38" t="n">
        <v>4.7</v>
      </c>
      <c r="K179" s="0" t="n">
        <v>1.63</v>
      </c>
      <c r="L179" s="1" t="n">
        <v>3.182</v>
      </c>
      <c r="M179" s="49" t="n">
        <f aca="false">ABS(H179)</f>
        <v>310000</v>
      </c>
      <c r="N179" s="48" t="str">
        <f aca="false">IF(H179&gt;0,"BUY","SELL")</f>
        <v>SELL</v>
      </c>
      <c r="O179" s="48" t="str">
        <f aca="false">IF(F179="C","CALL","PUT")</f>
        <v>CALL</v>
      </c>
      <c r="P179" s="48" t="str">
        <f aca="false">CONCATENATE(N179," - ",O179)</f>
        <v>SELL - CALL</v>
      </c>
      <c r="Q179" s="48" t="n">
        <f aca="false">I179+L179</f>
        <v>9.182</v>
      </c>
      <c r="R179" s="9" t="n">
        <f aca="false">IF(P179="SELL - PUT",IF(J179-Q179&gt;0,0,(J179-Q179)*M179),IF(P179="BUY - CALL",IF(Q179-J179&gt;0,0,(J179-Q179)*M179),IF(P179="SELL - CALL",IF(Q179-J179&gt;0,0,(Q179-J179)*M179),IF(P179="BUY - PUT",IF(J179-Q179&gt;0,0,(Q179-J179)*M179)))))</f>
        <v>0</v>
      </c>
    </row>
    <row r="180" customFormat="false" ht="12.75" hidden="false" customHeight="false" outlineLevel="0" collapsed="false">
      <c r="A180" s="23" t="s">
        <v>558</v>
      </c>
      <c r="B180" s="23" t="s">
        <v>570</v>
      </c>
      <c r="C180" s="24" t="s">
        <v>652</v>
      </c>
      <c r="D180" s="25" t="s">
        <v>281</v>
      </c>
      <c r="E180" s="24" t="s">
        <v>20</v>
      </c>
      <c r="F180" s="24" t="s">
        <v>35</v>
      </c>
      <c r="G180" s="26" t="n">
        <v>37073</v>
      </c>
      <c r="H180" s="7" t="n">
        <v>310000</v>
      </c>
      <c r="I180" s="24" t="n">
        <v>3</v>
      </c>
      <c r="J180" s="38" t="n">
        <v>4.7</v>
      </c>
      <c r="K180" s="0" t="n">
        <v>1.63</v>
      </c>
      <c r="L180" s="1" t="n">
        <v>3.182</v>
      </c>
      <c r="M180" s="49" t="n">
        <f aca="false">ABS(H180)</f>
        <v>310000</v>
      </c>
      <c r="N180" s="48" t="str">
        <f aca="false">IF(H180&gt;0,"BUY","SELL")</f>
        <v>BUY</v>
      </c>
      <c r="O180" s="48" t="str">
        <f aca="false">IF(F180="C","CALL","PUT")</f>
        <v>PUT</v>
      </c>
      <c r="P180" s="48" t="str">
        <f aca="false">CONCATENATE(N180," - ",O180)</f>
        <v>BUY - PUT</v>
      </c>
      <c r="Q180" s="48" t="n">
        <f aca="false">I180+L180</f>
        <v>6.182</v>
      </c>
      <c r="R180" s="9" t="n">
        <f aca="false">IF(P180="SELL - PUT",IF(J180-Q180&gt;0,0,(J180-Q180)*M180),IF(P180="BUY - CALL",IF(Q180-J180&gt;0,0,(J180-Q180)*M180),IF(P180="SELL - CALL",IF(Q180-J180&gt;0,0,(Q180-J180)*M180),IF(P180="BUY - PUT",IF(J180-Q180&gt;0,0,(Q180-J180)*M180)))))</f>
        <v>459420</v>
      </c>
    </row>
    <row r="181" customFormat="false" ht="12.75" hidden="false" customHeight="false" outlineLevel="0" collapsed="false">
      <c r="A181" s="23" t="s">
        <v>396</v>
      </c>
      <c r="B181" s="23" t="s">
        <v>570</v>
      </c>
      <c r="C181" s="24" t="s">
        <v>653</v>
      </c>
      <c r="D181" s="25" t="s">
        <v>281</v>
      </c>
      <c r="E181" s="24" t="s">
        <v>20</v>
      </c>
      <c r="F181" s="24" t="s">
        <v>21</v>
      </c>
      <c r="G181" s="26" t="n">
        <v>37073</v>
      </c>
      <c r="H181" s="7" t="n">
        <v>-155000</v>
      </c>
      <c r="I181" s="24" t="n">
        <v>10</v>
      </c>
      <c r="J181" s="38" t="n">
        <v>4.7</v>
      </c>
      <c r="K181" s="0" t="n">
        <v>1.63</v>
      </c>
      <c r="L181" s="1" t="n">
        <v>3.182</v>
      </c>
      <c r="M181" s="49" t="n">
        <f aca="false">ABS(H181)</f>
        <v>155000</v>
      </c>
      <c r="N181" s="48" t="str">
        <f aca="false">IF(H181&gt;0,"BUY","SELL")</f>
        <v>SELL</v>
      </c>
      <c r="O181" s="48" t="str">
        <f aca="false">IF(F181="C","CALL","PUT")</f>
        <v>CALL</v>
      </c>
      <c r="P181" s="48" t="str">
        <f aca="false">CONCATENATE(N181," - ",O181)</f>
        <v>SELL - CALL</v>
      </c>
      <c r="Q181" s="48" t="n">
        <f aca="false">I181+L181</f>
        <v>13.182</v>
      </c>
      <c r="R181" s="9" t="n">
        <f aca="false">IF(P181="SELL - PUT",IF(J181-Q181&gt;0,0,(J181-Q181)*M181),IF(P181="BUY - CALL",IF(Q181-J181&gt;0,0,(J181-Q181)*M181),IF(P181="SELL - CALL",IF(Q181-J181&gt;0,0,(Q181-J181)*M181),IF(P181="BUY - PUT",IF(J181-Q181&gt;0,0,(Q181-J181)*M181)))))</f>
        <v>0</v>
      </c>
    </row>
    <row r="182" customFormat="false" ht="12.75" hidden="false" customHeight="false" outlineLevel="0" collapsed="false">
      <c r="A182" s="23" t="s">
        <v>316</v>
      </c>
      <c r="B182" s="23" t="s">
        <v>570</v>
      </c>
      <c r="C182" s="24" t="s">
        <v>654</v>
      </c>
      <c r="D182" s="25" t="s">
        <v>281</v>
      </c>
      <c r="E182" s="24" t="s">
        <v>20</v>
      </c>
      <c r="F182" s="24" t="s">
        <v>21</v>
      </c>
      <c r="G182" s="26" t="n">
        <v>37073</v>
      </c>
      <c r="H182" s="7" t="n">
        <v>1000000</v>
      </c>
      <c r="I182" s="24" t="n">
        <v>5</v>
      </c>
      <c r="J182" s="38" t="n">
        <v>4.7</v>
      </c>
      <c r="K182" s="0" t="n">
        <v>1.63</v>
      </c>
      <c r="L182" s="1" t="n">
        <v>3.182</v>
      </c>
      <c r="M182" s="49" t="n">
        <f aca="false">ABS(H182)</f>
        <v>1000000</v>
      </c>
      <c r="N182" s="48" t="str">
        <f aca="false">IF(H182&gt;0,"BUY","SELL")</f>
        <v>BUY</v>
      </c>
      <c r="O182" s="48" t="str">
        <f aca="false">IF(F182="C","CALL","PUT")</f>
        <v>CALL</v>
      </c>
      <c r="P182" s="48" t="str">
        <f aca="false">CONCATENATE(N182," - ",O182)</f>
        <v>BUY - CALL</v>
      </c>
      <c r="Q182" s="48" t="n">
        <f aca="false">I182+L182</f>
        <v>8.182</v>
      </c>
      <c r="R182" s="9" t="n">
        <f aca="false">IF(P182="SELL - PUT",IF(J182-Q182&gt;0,0,(J182-Q182)*M182),IF(P182="BUY - CALL",IF(Q182-J182&gt;0,0,(J182-Q182)*M182),IF(P182="SELL - CALL",IF(Q182-J182&gt;0,0,(Q182-J182)*M182),IF(P182="BUY - PUT",IF(J182-Q182&gt;0,0,(Q182-J182)*M182)))))</f>
        <v>0</v>
      </c>
    </row>
    <row r="183" customFormat="false" ht="12.75" hidden="false" customHeight="false" outlineLevel="0" collapsed="false">
      <c r="A183" s="23" t="s">
        <v>316</v>
      </c>
      <c r="B183" s="23" t="s">
        <v>570</v>
      </c>
      <c r="C183" s="24" t="s">
        <v>655</v>
      </c>
      <c r="D183" s="25" t="s">
        <v>281</v>
      </c>
      <c r="E183" s="24" t="s">
        <v>20</v>
      </c>
      <c r="F183" s="24" t="s">
        <v>21</v>
      </c>
      <c r="G183" s="26" t="n">
        <v>37073</v>
      </c>
      <c r="H183" s="7" t="n">
        <v>-1000000</v>
      </c>
      <c r="I183" s="24" t="n">
        <v>7</v>
      </c>
      <c r="J183" s="38" t="n">
        <v>4.7</v>
      </c>
      <c r="K183" s="0" t="n">
        <v>1.63</v>
      </c>
      <c r="L183" s="1" t="n">
        <v>3.182</v>
      </c>
      <c r="M183" s="49" t="n">
        <f aca="false">ABS(H183)</f>
        <v>1000000</v>
      </c>
      <c r="N183" s="48" t="str">
        <f aca="false">IF(H183&gt;0,"BUY","SELL")</f>
        <v>SELL</v>
      </c>
      <c r="O183" s="48" t="str">
        <f aca="false">IF(F183="C","CALL","PUT")</f>
        <v>CALL</v>
      </c>
      <c r="P183" s="48" t="str">
        <f aca="false">CONCATENATE(N183," - ",O183)</f>
        <v>SELL - CALL</v>
      </c>
      <c r="Q183" s="48" t="n">
        <f aca="false">I183+L183</f>
        <v>10.182</v>
      </c>
      <c r="R183" s="9" t="n">
        <f aca="false">IF(P183="SELL - PUT",IF(J183-Q183&gt;0,0,(J183-Q183)*M183),IF(P183="BUY - CALL",IF(Q183-J183&gt;0,0,(J183-Q183)*M183),IF(P183="SELL - CALL",IF(Q183-J183&gt;0,0,(Q183-J183)*M183),IF(P183="BUY - PUT",IF(J183-Q183&gt;0,0,(Q183-J183)*M183)))))</f>
        <v>0</v>
      </c>
    </row>
    <row r="184" customFormat="false" ht="12.75" hidden="false" customHeight="false" outlineLevel="0" collapsed="false">
      <c r="A184" s="23" t="s">
        <v>656</v>
      </c>
      <c r="B184" s="23" t="s">
        <v>570</v>
      </c>
      <c r="C184" s="24" t="s">
        <v>657</v>
      </c>
      <c r="D184" s="25" t="s">
        <v>281</v>
      </c>
      <c r="E184" s="24" t="s">
        <v>20</v>
      </c>
      <c r="F184" s="24" t="s">
        <v>21</v>
      </c>
      <c r="G184" s="26" t="n">
        <v>37073</v>
      </c>
      <c r="H184" s="7" t="n">
        <v>310000</v>
      </c>
      <c r="I184" s="24" t="n">
        <v>7</v>
      </c>
      <c r="J184" s="38" t="n">
        <v>4.7</v>
      </c>
      <c r="K184" s="0" t="n">
        <v>1.63</v>
      </c>
      <c r="L184" s="1" t="n">
        <v>3.182</v>
      </c>
      <c r="M184" s="49" t="n">
        <f aca="false">ABS(H184)</f>
        <v>310000</v>
      </c>
      <c r="N184" s="48" t="str">
        <f aca="false">IF(H184&gt;0,"BUY","SELL")</f>
        <v>BUY</v>
      </c>
      <c r="O184" s="48" t="str">
        <f aca="false">IF(F184="C","CALL","PUT")</f>
        <v>CALL</v>
      </c>
      <c r="P184" s="48" t="str">
        <f aca="false">CONCATENATE(N184," - ",O184)</f>
        <v>BUY - CALL</v>
      </c>
      <c r="Q184" s="48" t="n">
        <f aca="false">I184+L184</f>
        <v>10.182</v>
      </c>
      <c r="R184" s="9" t="n">
        <f aca="false">IF(P184="SELL - PUT",IF(J184-Q184&gt;0,0,(J184-Q184)*M184),IF(P184="BUY - CALL",IF(Q184-J184&gt;0,0,(J184-Q184)*M184),IF(P184="SELL - CALL",IF(Q184-J184&gt;0,0,(Q184-J184)*M184),IF(P184="BUY - PUT",IF(J184-Q184&gt;0,0,(Q184-J184)*M184)))))</f>
        <v>0</v>
      </c>
    </row>
    <row r="185" customFormat="false" ht="12.75" hidden="false" customHeight="false" outlineLevel="0" collapsed="false">
      <c r="A185" s="23" t="s">
        <v>32</v>
      </c>
      <c r="B185" s="23" t="s">
        <v>570</v>
      </c>
      <c r="C185" s="24" t="s">
        <v>658</v>
      </c>
      <c r="D185" s="25" t="s">
        <v>281</v>
      </c>
      <c r="E185" s="24" t="s">
        <v>20</v>
      </c>
      <c r="F185" s="24" t="s">
        <v>21</v>
      </c>
      <c r="G185" s="26" t="n">
        <v>37073</v>
      </c>
      <c r="H185" s="7" t="n">
        <v>310000</v>
      </c>
      <c r="I185" s="24" t="n">
        <v>7</v>
      </c>
      <c r="J185" s="38" t="n">
        <v>4.7</v>
      </c>
      <c r="K185" s="0" t="n">
        <v>1.63</v>
      </c>
      <c r="L185" s="1" t="n">
        <v>3.182</v>
      </c>
      <c r="M185" s="49" t="n">
        <f aca="false">ABS(H185)</f>
        <v>310000</v>
      </c>
      <c r="N185" s="48" t="str">
        <f aca="false">IF(H185&gt;0,"BUY","SELL")</f>
        <v>BUY</v>
      </c>
      <c r="O185" s="48" t="str">
        <f aca="false">IF(F185="C","CALL","PUT")</f>
        <v>CALL</v>
      </c>
      <c r="P185" s="48" t="str">
        <f aca="false">CONCATENATE(N185," - ",O185)</f>
        <v>BUY - CALL</v>
      </c>
      <c r="Q185" s="48" t="n">
        <f aca="false">I185+L185</f>
        <v>10.182</v>
      </c>
      <c r="R185" s="9" t="n">
        <f aca="false">IF(P185="SELL - PUT",IF(J185-Q185&gt;0,0,(J185-Q185)*M185),IF(P185="BUY - CALL",IF(Q185-J185&gt;0,0,(J185-Q185)*M185),IF(P185="SELL - CALL",IF(Q185-J185&gt;0,0,(Q185-J185)*M185),IF(P185="BUY - PUT",IF(J185-Q185&gt;0,0,(Q185-J185)*M185)))))</f>
        <v>0</v>
      </c>
    </row>
    <row r="186" customFormat="false" ht="12.75" hidden="false" customHeight="false" outlineLevel="0" collapsed="false">
      <c r="A186" s="23" t="s">
        <v>32</v>
      </c>
      <c r="B186" s="23" t="s">
        <v>570</v>
      </c>
      <c r="C186" s="24" t="s">
        <v>659</v>
      </c>
      <c r="D186" s="25" t="s">
        <v>281</v>
      </c>
      <c r="E186" s="24" t="s">
        <v>20</v>
      </c>
      <c r="F186" s="24" t="s">
        <v>21</v>
      </c>
      <c r="G186" s="26" t="n">
        <v>37073</v>
      </c>
      <c r="H186" s="7" t="n">
        <v>310000</v>
      </c>
      <c r="I186" s="24" t="n">
        <v>4</v>
      </c>
      <c r="J186" s="38" t="n">
        <v>4.7</v>
      </c>
      <c r="K186" s="0" t="n">
        <v>1.63</v>
      </c>
      <c r="L186" s="1" t="n">
        <v>3.182</v>
      </c>
      <c r="M186" s="49" t="n">
        <f aca="false">ABS(H186)</f>
        <v>310000</v>
      </c>
      <c r="N186" s="48" t="str">
        <f aca="false">IF(H186&gt;0,"BUY","SELL")</f>
        <v>BUY</v>
      </c>
      <c r="O186" s="48" t="str">
        <f aca="false">IF(F186="C","CALL","PUT")</f>
        <v>CALL</v>
      </c>
      <c r="P186" s="48" t="str">
        <f aca="false">CONCATENATE(N186," - ",O186)</f>
        <v>BUY - CALL</v>
      </c>
      <c r="Q186" s="48" t="n">
        <f aca="false">I186+L186</f>
        <v>7.182</v>
      </c>
      <c r="R186" s="9" t="n">
        <f aca="false">IF(P186="SELL - PUT",IF(J186-Q186&gt;0,0,(J186-Q186)*M186),IF(P186="BUY - CALL",IF(Q186-J186&gt;0,0,(J186-Q186)*M186),IF(P186="SELL - CALL",IF(Q186-J186&gt;0,0,(Q186-J186)*M186),IF(P186="BUY - PUT",IF(J186-Q186&gt;0,0,(Q186-J186)*M186)))))</f>
        <v>0</v>
      </c>
    </row>
    <row r="187" customFormat="false" ht="12.75" hidden="false" customHeight="false" outlineLevel="0" collapsed="false">
      <c r="A187" s="23" t="s">
        <v>56</v>
      </c>
      <c r="B187" s="23" t="s">
        <v>570</v>
      </c>
      <c r="C187" s="24" t="s">
        <v>660</v>
      </c>
      <c r="D187" s="25" t="s">
        <v>281</v>
      </c>
      <c r="E187" s="24" t="s">
        <v>20</v>
      </c>
      <c r="F187" s="24" t="s">
        <v>21</v>
      </c>
      <c r="G187" s="26" t="n">
        <v>37073</v>
      </c>
      <c r="H187" s="7" t="n">
        <v>310000</v>
      </c>
      <c r="I187" s="24" t="n">
        <v>3</v>
      </c>
      <c r="J187" s="38" t="n">
        <v>4.7</v>
      </c>
      <c r="K187" s="0" t="n">
        <v>1.63</v>
      </c>
      <c r="L187" s="1" t="n">
        <v>3.182</v>
      </c>
      <c r="M187" s="49" t="n">
        <f aca="false">ABS(H187)</f>
        <v>310000</v>
      </c>
      <c r="N187" s="48" t="str">
        <f aca="false">IF(H187&gt;0,"BUY","SELL")</f>
        <v>BUY</v>
      </c>
      <c r="O187" s="48" t="str">
        <f aca="false">IF(F187="C","CALL","PUT")</f>
        <v>CALL</v>
      </c>
      <c r="P187" s="48" t="str">
        <f aca="false">CONCATENATE(N187," - ",O187)</f>
        <v>BUY - CALL</v>
      </c>
      <c r="Q187" s="48" t="n">
        <f aca="false">I187+L187</f>
        <v>6.182</v>
      </c>
      <c r="R187" s="9" t="n">
        <f aca="false">IF(P187="SELL - PUT",IF(J187-Q187&gt;0,0,(J187-Q187)*M187),IF(P187="BUY - CALL",IF(Q187-J187&gt;0,0,(J187-Q187)*M187),IF(P187="SELL - CALL",IF(Q187-J187&gt;0,0,(Q187-J187)*M187),IF(P187="BUY - PUT",IF(J187-Q187&gt;0,0,(Q187-J187)*M187)))))</f>
        <v>0</v>
      </c>
    </row>
    <row r="188" customFormat="false" ht="13.5" hidden="false" customHeight="false" outlineLevel="0" collapsed="false">
      <c r="A188" s="10" t="s">
        <v>316</v>
      </c>
      <c r="B188" s="10" t="s">
        <v>570</v>
      </c>
      <c r="C188" s="0" t="s">
        <v>661</v>
      </c>
      <c r="D188" s="1" t="s">
        <v>281</v>
      </c>
      <c r="E188" s="0" t="s">
        <v>20</v>
      </c>
      <c r="F188" s="0" t="s">
        <v>21</v>
      </c>
      <c r="G188" s="2" t="n">
        <v>37073</v>
      </c>
      <c r="H188" s="7" t="n">
        <v>500000</v>
      </c>
      <c r="I188" s="0" t="n">
        <v>5</v>
      </c>
      <c r="J188" s="38" t="n">
        <v>4.7</v>
      </c>
      <c r="K188" s="0" t="n">
        <v>1.63</v>
      </c>
      <c r="L188" s="1" t="n">
        <v>3.182</v>
      </c>
      <c r="M188" s="49" t="n">
        <f aca="false">ABS(H188)</f>
        <v>500000</v>
      </c>
      <c r="N188" s="48" t="str">
        <f aca="false">IF(H188&gt;0,"BUY","SELL")</f>
        <v>BUY</v>
      </c>
      <c r="O188" s="48" t="str">
        <f aca="false">IF(F188="C","CALL","PUT")</f>
        <v>CALL</v>
      </c>
      <c r="P188" s="48" t="str">
        <f aca="false">CONCATENATE(N188," - ",O188)</f>
        <v>BUY - CALL</v>
      </c>
      <c r="Q188" s="48" t="n">
        <f aca="false">I188+L188</f>
        <v>8.182</v>
      </c>
      <c r="R188" s="9" t="n">
        <f aca="false">IF(P188="SELL - PUT",IF(J188-Q188&gt;0,0,(J188-Q188)*M188),IF(P188="BUY - CALL",IF(Q188-J188&gt;0,0,(J188-Q188)*M188),IF(P188="SELL - CALL",IF(Q188-J188&gt;0,0,(Q188-J188)*M188),IF(P188="BUY - PUT",IF(J188-Q188&gt;0,0,(Q188-J188)*M188)))))</f>
        <v>0</v>
      </c>
    </row>
    <row r="189" customFormat="false" ht="13.5" hidden="false" customHeight="false" outlineLevel="0" collapsed="false">
      <c r="A189" s="27"/>
      <c r="B189" s="28"/>
      <c r="C189" s="28"/>
      <c r="D189" s="28"/>
      <c r="E189" s="28"/>
      <c r="F189" s="28"/>
      <c r="G189" s="32"/>
      <c r="H189" s="28"/>
      <c r="I189" s="28"/>
      <c r="J189" s="28"/>
      <c r="K189" s="28"/>
      <c r="L189" s="32"/>
      <c r="M189" s="28"/>
      <c r="N189" s="32"/>
      <c r="O189" s="47"/>
      <c r="P189" s="47"/>
      <c r="Q189" s="28"/>
      <c r="R189" s="51" t="n">
        <f aca="false">SUM(R3:R188)</f>
        <v>-1674780</v>
      </c>
    </row>
    <row r="190" customFormat="false" ht="12.75" hidden="false" customHeight="false" outlineLevel="0" collapsed="false">
      <c r="A190" s="19"/>
      <c r="B190" s="19"/>
      <c r="H190" s="7"/>
      <c r="J190" s="1"/>
      <c r="L190" s="1"/>
      <c r="M190" s="24"/>
      <c r="N190" s="24"/>
      <c r="O190" s="24"/>
      <c r="P190" s="24"/>
      <c r="Q190" s="24"/>
      <c r="R190" s="9"/>
    </row>
    <row r="191" customFormat="false" ht="12.75" hidden="false" customHeight="false" outlineLevel="0" collapsed="false">
      <c r="A191" s="19"/>
      <c r="B191" s="19"/>
      <c r="H191" s="7"/>
      <c r="J191" s="1"/>
      <c r="L191" s="1"/>
      <c r="M191" s="24"/>
      <c r="N191" s="24"/>
      <c r="O191" s="24"/>
      <c r="P191" s="24"/>
      <c r="Q191" s="24"/>
      <c r="R191" s="9"/>
    </row>
    <row r="192" customFormat="false" ht="12.75" hidden="false" customHeight="false" outlineLevel="0" collapsed="false">
      <c r="A192" s="23"/>
      <c r="B192" s="23"/>
      <c r="C192" s="24"/>
      <c r="D192" s="25"/>
      <c r="E192" s="24"/>
      <c r="F192" s="24"/>
      <c r="G192" s="26"/>
      <c r="H192" s="7"/>
      <c r="I192" s="24"/>
      <c r="J192" s="1"/>
      <c r="L192" s="1"/>
      <c r="M192" s="24"/>
      <c r="N192" s="24"/>
      <c r="O192" s="24"/>
      <c r="P192" s="24"/>
      <c r="Q192" s="24"/>
      <c r="R192" s="9"/>
    </row>
    <row r="193" customFormat="false" ht="12.75" hidden="false" customHeight="false" outlineLevel="0" collapsed="false">
      <c r="A193" s="23"/>
      <c r="B193" s="23"/>
      <c r="C193" s="24"/>
      <c r="D193" s="25"/>
      <c r="E193" s="24"/>
      <c r="F193" s="24"/>
      <c r="G193" s="26"/>
      <c r="H193" s="7"/>
      <c r="I193" s="24"/>
      <c r="J193" s="1"/>
      <c r="L193" s="1"/>
      <c r="M193" s="24"/>
      <c r="N193" s="24"/>
      <c r="O193" s="24"/>
      <c r="P193" s="24"/>
      <c r="Q193" s="24"/>
      <c r="R193" s="9"/>
    </row>
    <row r="194" customFormat="false" ht="12.75" hidden="false" customHeight="false" outlineLevel="0" collapsed="false">
      <c r="A194" s="23"/>
      <c r="B194" s="23"/>
      <c r="C194" s="24"/>
      <c r="D194" s="25"/>
      <c r="E194" s="24"/>
      <c r="F194" s="24"/>
      <c r="G194" s="26"/>
      <c r="H194" s="7"/>
      <c r="I194" s="24"/>
      <c r="J194" s="1"/>
      <c r="L194" s="1"/>
      <c r="M194" s="24"/>
      <c r="N194" s="24"/>
      <c r="O194" s="24"/>
      <c r="P194" s="24"/>
      <c r="Q194" s="24"/>
      <c r="R194" s="9"/>
    </row>
    <row r="195" customFormat="false" ht="12.75" hidden="false" customHeight="false" outlineLevel="0" collapsed="false">
      <c r="A195" s="23"/>
      <c r="B195" s="23"/>
      <c r="C195" s="24"/>
      <c r="D195" s="25"/>
      <c r="E195" s="24"/>
      <c r="F195" s="24"/>
      <c r="G195" s="26"/>
      <c r="H195" s="7"/>
      <c r="I195" s="24"/>
      <c r="J195" s="1"/>
      <c r="L195" s="1"/>
      <c r="M195" s="24"/>
      <c r="N195" s="24"/>
      <c r="O195" s="24"/>
      <c r="P195" s="24"/>
      <c r="Q195" s="24"/>
      <c r="R195" s="9"/>
    </row>
    <row r="196" customFormat="false" ht="12.75" hidden="false" customHeight="false" outlineLevel="0" collapsed="false">
      <c r="A196" s="23"/>
      <c r="B196" s="23"/>
      <c r="C196" s="24"/>
      <c r="D196" s="25"/>
      <c r="E196" s="24"/>
      <c r="F196" s="24"/>
      <c r="G196" s="26"/>
      <c r="H196" s="7"/>
      <c r="I196" s="24"/>
      <c r="J196" s="1"/>
      <c r="L196" s="1"/>
      <c r="M196" s="24"/>
      <c r="N196" s="24"/>
      <c r="O196" s="24"/>
      <c r="P196" s="24"/>
      <c r="Q196" s="24"/>
      <c r="R196" s="9"/>
    </row>
    <row r="197" customFormat="false" ht="12.75" hidden="false" customHeight="false" outlineLevel="0" collapsed="false">
      <c r="A197" s="23"/>
      <c r="B197" s="23"/>
      <c r="C197" s="24"/>
      <c r="D197" s="25"/>
      <c r="E197" s="24"/>
      <c r="F197" s="24"/>
      <c r="G197" s="26"/>
      <c r="H197" s="7"/>
      <c r="I197" s="24"/>
      <c r="J197" s="1"/>
      <c r="L197" s="1"/>
      <c r="M197" s="24"/>
      <c r="N197" s="24"/>
      <c r="O197" s="24"/>
      <c r="P197" s="24"/>
      <c r="Q197" s="24"/>
      <c r="R197" s="9"/>
    </row>
    <row r="198" customFormat="false" ht="12.75" hidden="false" customHeight="false" outlineLevel="0" collapsed="false">
      <c r="A198" s="19"/>
      <c r="B198" s="19"/>
      <c r="H198" s="7"/>
      <c r="J198" s="1"/>
      <c r="L198" s="1"/>
      <c r="M198" s="24"/>
      <c r="N198" s="24"/>
      <c r="O198" s="24"/>
      <c r="P198" s="24"/>
      <c r="Q198" s="24"/>
      <c r="R198" s="9"/>
    </row>
    <row r="199" customFormat="false" ht="12.75" hidden="false" customHeight="false" outlineLevel="0" collapsed="false">
      <c r="A199" s="19"/>
      <c r="B199" s="19"/>
      <c r="H199" s="7"/>
      <c r="J199" s="1"/>
      <c r="L199" s="1"/>
      <c r="M199" s="24"/>
      <c r="N199" s="24"/>
      <c r="O199" s="24"/>
      <c r="P199" s="24"/>
      <c r="Q199" s="24"/>
      <c r="R199" s="9"/>
    </row>
    <row r="200" customFormat="false" ht="12.75" hidden="false" customHeight="false" outlineLevel="0" collapsed="false">
      <c r="A200" s="19"/>
      <c r="B200" s="19"/>
      <c r="H200" s="7"/>
      <c r="J200" s="1"/>
      <c r="L200" s="1"/>
      <c r="M200" s="24"/>
      <c r="N200" s="24"/>
      <c r="O200" s="24"/>
      <c r="P200" s="24"/>
      <c r="Q200" s="24"/>
      <c r="R200" s="9"/>
    </row>
    <row r="201" customFormat="false" ht="12.75" hidden="false" customHeight="false" outlineLevel="0" collapsed="false">
      <c r="A201" s="10"/>
      <c r="B201" s="10"/>
      <c r="H201" s="7"/>
      <c r="J201" s="1"/>
      <c r="L201" s="1"/>
      <c r="M201" s="24"/>
      <c r="N201" s="24"/>
      <c r="O201" s="24"/>
      <c r="P201" s="24"/>
      <c r="Q201" s="24"/>
      <c r="R201" s="9"/>
    </row>
    <row r="202" customFormat="false" ht="12.75" hidden="false" customHeight="false" outlineLevel="0" collapsed="false">
      <c r="A202" s="23"/>
      <c r="B202" s="23"/>
      <c r="C202" s="24"/>
      <c r="D202" s="25"/>
      <c r="E202" s="24"/>
      <c r="F202" s="24"/>
      <c r="G202" s="26"/>
      <c r="H202" s="7"/>
      <c r="I202" s="24"/>
      <c r="J202" s="1"/>
      <c r="L202" s="1"/>
      <c r="M202" s="24"/>
      <c r="N202" s="24"/>
      <c r="O202" s="24"/>
      <c r="P202" s="24"/>
      <c r="Q202" s="24"/>
      <c r="R202" s="9"/>
    </row>
    <row r="203" customFormat="false" ht="12.75" hidden="false" customHeight="false" outlineLevel="0" collapsed="false">
      <c r="A203" s="23"/>
      <c r="B203" s="23"/>
      <c r="C203" s="24"/>
      <c r="D203" s="25"/>
      <c r="E203" s="24"/>
      <c r="F203" s="24"/>
      <c r="G203" s="26"/>
      <c r="H203" s="7"/>
      <c r="I203" s="24"/>
      <c r="J203" s="1"/>
      <c r="L203" s="1"/>
      <c r="M203" s="24"/>
      <c r="N203" s="24"/>
      <c r="O203" s="24"/>
      <c r="P203" s="24"/>
      <c r="Q203" s="24"/>
      <c r="R203" s="9"/>
    </row>
    <row r="204" customFormat="false" ht="12.75" hidden="false" customHeight="false" outlineLevel="0" collapsed="false">
      <c r="J204" s="1"/>
      <c r="L204" s="1"/>
      <c r="M204" s="24"/>
      <c r="N204" s="24"/>
      <c r="O204" s="24"/>
      <c r="P204" s="24"/>
      <c r="Q204" s="24"/>
      <c r="R204" s="9"/>
    </row>
    <row r="205" customFormat="false" ht="12.75" hidden="false" customHeight="false" outlineLevel="0" collapsed="false">
      <c r="H205" s="7"/>
      <c r="I205" s="11"/>
      <c r="J205" s="1"/>
      <c r="L205" s="1"/>
      <c r="M205" s="24"/>
      <c r="N205" s="24"/>
      <c r="O205" s="24"/>
      <c r="P205" s="24"/>
      <c r="Q205" s="24"/>
      <c r="R205" s="9"/>
    </row>
    <row r="206" customFormat="false" ht="12.75" hidden="false" customHeight="false" outlineLevel="0" collapsed="false">
      <c r="A206" s="23"/>
      <c r="B206" s="23"/>
      <c r="C206" s="24"/>
      <c r="D206" s="25"/>
      <c r="E206" s="24"/>
      <c r="F206" s="24"/>
      <c r="G206" s="26"/>
      <c r="H206" s="7"/>
      <c r="I206" s="24"/>
      <c r="J206" s="1"/>
      <c r="L206" s="1"/>
      <c r="M206" s="24"/>
      <c r="N206" s="24"/>
      <c r="O206" s="24"/>
      <c r="P206" s="24"/>
      <c r="Q206" s="24"/>
      <c r="R206" s="9"/>
    </row>
    <row r="207" customFormat="false" ht="12.75" hidden="false" customHeight="false" outlineLevel="0" collapsed="false">
      <c r="D207" s="0"/>
      <c r="H207" s="7"/>
      <c r="I207" s="11"/>
      <c r="J207" s="1"/>
      <c r="L207" s="1"/>
      <c r="M207" s="24"/>
      <c r="N207" s="24"/>
      <c r="O207" s="24"/>
      <c r="P207" s="24"/>
      <c r="Q207" s="24"/>
      <c r="R207" s="9"/>
    </row>
    <row r="208" customFormat="false" ht="12.75" hidden="false" customHeight="false" outlineLevel="0" collapsed="false">
      <c r="J208" s="1"/>
      <c r="L208" s="1"/>
      <c r="M208" s="24"/>
      <c r="N208" s="24"/>
      <c r="O208" s="24"/>
      <c r="P208" s="24"/>
      <c r="Q208" s="24"/>
      <c r="R208" s="9"/>
    </row>
    <row r="209" customFormat="false" ht="12.75" hidden="false" customHeight="false" outlineLevel="0" collapsed="false">
      <c r="H209" s="7"/>
      <c r="I209" s="8"/>
      <c r="J209" s="1"/>
      <c r="L209" s="1"/>
      <c r="M209" s="24"/>
      <c r="N209" s="24"/>
      <c r="O209" s="24"/>
      <c r="P209" s="24"/>
      <c r="Q209" s="24"/>
      <c r="R209" s="9"/>
    </row>
    <row r="210" customFormat="false" ht="12.75" hidden="false" customHeight="false" outlineLevel="0" collapsed="false">
      <c r="H210" s="7"/>
      <c r="J210" s="1"/>
      <c r="L210" s="1"/>
      <c r="M210" s="24"/>
      <c r="N210" s="24"/>
      <c r="O210" s="24"/>
      <c r="P210" s="24"/>
      <c r="Q210" s="24"/>
      <c r="R210" s="9"/>
    </row>
    <row r="211" customFormat="false" ht="12.75" hidden="false" customHeight="false" outlineLevel="0" collapsed="false">
      <c r="H211" s="7"/>
      <c r="I211" s="11"/>
      <c r="J211" s="1"/>
      <c r="L211" s="1"/>
      <c r="M211" s="24"/>
      <c r="N211" s="24"/>
      <c r="O211" s="24"/>
      <c r="P211" s="24"/>
      <c r="Q211" s="24"/>
      <c r="R211" s="9"/>
    </row>
    <row r="212" customFormat="false" ht="12.75" hidden="false" customHeight="false" outlineLevel="0" collapsed="false">
      <c r="H212" s="7"/>
      <c r="I212" s="8"/>
      <c r="J212" s="1"/>
      <c r="L212" s="1"/>
      <c r="M212" s="24"/>
      <c r="N212" s="24"/>
      <c r="O212" s="24"/>
      <c r="P212" s="24"/>
      <c r="Q212" s="24"/>
      <c r="R212" s="9"/>
    </row>
    <row r="213" customFormat="false" ht="12.75" hidden="false" customHeight="false" outlineLevel="0" collapsed="false">
      <c r="J213" s="1"/>
      <c r="L213" s="1"/>
      <c r="M213" s="24"/>
      <c r="N213" s="24"/>
      <c r="O213" s="24"/>
      <c r="P213" s="24"/>
      <c r="Q213" s="24"/>
      <c r="R213" s="9"/>
    </row>
    <row r="214" customFormat="false" ht="12.75" hidden="false" customHeight="false" outlineLevel="0" collapsed="false">
      <c r="A214" s="19"/>
      <c r="B214" s="19"/>
      <c r="H214" s="7"/>
      <c r="J214" s="1"/>
      <c r="L214" s="1"/>
      <c r="M214" s="24"/>
      <c r="N214" s="24"/>
      <c r="O214" s="24"/>
      <c r="P214" s="24"/>
      <c r="Q214" s="24"/>
      <c r="R214" s="9"/>
    </row>
    <row r="215" customFormat="false" ht="12.75" hidden="false" customHeight="false" outlineLevel="0" collapsed="false">
      <c r="H215" s="7"/>
      <c r="I215" s="8"/>
      <c r="J215" s="1"/>
      <c r="L215" s="1"/>
      <c r="M215" s="24"/>
      <c r="N215" s="24"/>
      <c r="O215" s="24"/>
      <c r="P215" s="24"/>
      <c r="Q215" s="24"/>
      <c r="R215" s="9"/>
    </row>
    <row r="216" customFormat="false" ht="12.75" hidden="false" customHeight="false" outlineLevel="0" collapsed="false">
      <c r="A216" s="19"/>
      <c r="B216" s="19"/>
      <c r="H216" s="7"/>
      <c r="J216" s="1"/>
      <c r="L216" s="1"/>
      <c r="M216" s="24"/>
      <c r="N216" s="24"/>
      <c r="O216" s="24"/>
      <c r="P216" s="24"/>
      <c r="Q216" s="24"/>
      <c r="R216" s="9"/>
    </row>
    <row r="217" customFormat="false" ht="12.75" hidden="false" customHeight="false" outlineLevel="0" collapsed="false">
      <c r="A217" s="10"/>
      <c r="B217" s="10"/>
      <c r="H217" s="7"/>
      <c r="J217" s="1"/>
      <c r="L217" s="1"/>
      <c r="M217" s="24"/>
      <c r="N217" s="24"/>
      <c r="O217" s="24"/>
      <c r="P217" s="24"/>
      <c r="Q217" s="24"/>
      <c r="R217" s="9"/>
    </row>
    <row r="218" customFormat="false" ht="12.75" hidden="false" customHeight="false" outlineLevel="0" collapsed="false">
      <c r="H218" s="7"/>
      <c r="J218" s="1"/>
      <c r="L218" s="1"/>
      <c r="M218" s="24"/>
      <c r="N218" s="24"/>
      <c r="O218" s="24"/>
      <c r="P218" s="24"/>
      <c r="Q218" s="24"/>
      <c r="R218" s="9"/>
    </row>
    <row r="219" customFormat="false" ht="12.75" hidden="false" customHeight="false" outlineLevel="0" collapsed="false">
      <c r="A219" s="19"/>
      <c r="B219" s="19"/>
      <c r="H219" s="7"/>
      <c r="J219" s="1"/>
      <c r="L219" s="1"/>
      <c r="M219" s="24"/>
      <c r="N219" s="24"/>
      <c r="O219" s="24"/>
      <c r="P219" s="24"/>
      <c r="Q219" s="24"/>
      <c r="R219" s="9"/>
    </row>
    <row r="220" customFormat="false" ht="12.75" hidden="false" customHeight="false" outlineLevel="0" collapsed="false">
      <c r="A220" s="23"/>
      <c r="B220" s="23"/>
      <c r="C220" s="24"/>
      <c r="D220" s="25"/>
      <c r="E220" s="24"/>
      <c r="F220" s="24"/>
      <c r="G220" s="26"/>
      <c r="H220" s="7"/>
      <c r="I220" s="24"/>
      <c r="J220" s="1"/>
      <c r="L220" s="1"/>
      <c r="M220" s="24"/>
      <c r="N220" s="24"/>
      <c r="O220" s="24"/>
      <c r="P220" s="24"/>
      <c r="Q220" s="24"/>
      <c r="R220" s="9"/>
    </row>
    <row r="221" customFormat="false" ht="12.75" hidden="false" customHeight="false" outlineLevel="0" collapsed="false">
      <c r="A221" s="23"/>
      <c r="B221" s="23"/>
      <c r="C221" s="24"/>
      <c r="D221" s="25"/>
      <c r="E221" s="24"/>
      <c r="F221" s="24"/>
      <c r="G221" s="26"/>
      <c r="H221" s="7"/>
      <c r="I221" s="24"/>
      <c r="J221" s="1"/>
      <c r="L221" s="1"/>
      <c r="M221" s="24"/>
      <c r="N221" s="24"/>
      <c r="O221" s="24"/>
      <c r="P221" s="24"/>
      <c r="Q221" s="24"/>
      <c r="R221" s="9"/>
    </row>
    <row r="222" customFormat="false" ht="12.75" hidden="false" customHeight="false" outlineLevel="0" collapsed="false">
      <c r="A222" s="23"/>
      <c r="B222" s="23"/>
      <c r="C222" s="24"/>
      <c r="D222" s="25"/>
      <c r="E222" s="24"/>
      <c r="F222" s="24"/>
      <c r="G222" s="26"/>
      <c r="H222" s="7"/>
      <c r="I222" s="24"/>
      <c r="J222" s="1"/>
      <c r="L222" s="1"/>
      <c r="M222" s="24"/>
      <c r="N222" s="24"/>
      <c r="O222" s="24"/>
      <c r="P222" s="24"/>
      <c r="Q222" s="24"/>
      <c r="R222" s="9"/>
    </row>
    <row r="223" customFormat="false" ht="12.75" hidden="false" customHeight="false" outlineLevel="0" collapsed="false">
      <c r="A223" s="23"/>
      <c r="B223" s="23"/>
      <c r="C223" s="24"/>
      <c r="D223" s="25"/>
      <c r="E223" s="24"/>
      <c r="F223" s="24"/>
      <c r="G223" s="26"/>
      <c r="H223" s="7"/>
      <c r="I223" s="24"/>
      <c r="J223" s="1"/>
      <c r="L223" s="1"/>
      <c r="M223" s="24"/>
      <c r="N223" s="24"/>
      <c r="O223" s="24"/>
      <c r="P223" s="24"/>
      <c r="Q223" s="24"/>
      <c r="R223" s="9"/>
    </row>
    <row r="224" customFormat="false" ht="12.75" hidden="false" customHeight="false" outlineLevel="0" collapsed="false">
      <c r="A224" s="23"/>
      <c r="B224" s="23"/>
      <c r="C224" s="24"/>
      <c r="D224" s="25"/>
      <c r="E224" s="24"/>
      <c r="F224" s="24"/>
      <c r="G224" s="26"/>
      <c r="H224" s="7"/>
      <c r="I224" s="24"/>
      <c r="J224" s="1"/>
      <c r="L224" s="1"/>
      <c r="M224" s="24"/>
      <c r="N224" s="24"/>
      <c r="O224" s="24"/>
      <c r="P224" s="24"/>
      <c r="Q224" s="24"/>
      <c r="R224" s="9"/>
    </row>
    <row r="225" customFormat="false" ht="12.75" hidden="false" customHeight="false" outlineLevel="0" collapsed="false">
      <c r="A225" s="23"/>
      <c r="B225" s="23"/>
      <c r="C225" s="24"/>
      <c r="D225" s="25"/>
      <c r="E225" s="24"/>
      <c r="F225" s="24"/>
      <c r="G225" s="26"/>
      <c r="H225" s="7"/>
      <c r="I225" s="24"/>
      <c r="J225" s="1"/>
      <c r="L225" s="1"/>
      <c r="M225" s="24"/>
      <c r="N225" s="24"/>
      <c r="O225" s="24"/>
      <c r="P225" s="24"/>
      <c r="Q225" s="24"/>
      <c r="R225" s="9"/>
    </row>
    <row r="226" customFormat="false" ht="12.75" hidden="false" customHeight="false" outlineLevel="0" collapsed="false">
      <c r="A226" s="23"/>
      <c r="B226" s="23"/>
      <c r="C226" s="24"/>
      <c r="D226" s="25"/>
      <c r="E226" s="24"/>
      <c r="F226" s="24"/>
      <c r="G226" s="26"/>
      <c r="H226" s="7"/>
      <c r="I226" s="24"/>
      <c r="J226" s="1"/>
      <c r="L226" s="1"/>
      <c r="M226" s="24"/>
      <c r="N226" s="24"/>
      <c r="O226" s="24"/>
      <c r="P226" s="24"/>
      <c r="Q226" s="24"/>
      <c r="R226" s="9"/>
    </row>
    <row r="227" customFormat="false" ht="12.75" hidden="false" customHeight="false" outlineLevel="0" collapsed="false">
      <c r="A227" s="23"/>
      <c r="B227" s="23"/>
      <c r="C227" s="24"/>
      <c r="D227" s="25"/>
      <c r="E227" s="24"/>
      <c r="F227" s="24"/>
      <c r="G227" s="26"/>
      <c r="H227" s="7"/>
      <c r="I227" s="24"/>
      <c r="J227" s="1"/>
      <c r="L227" s="1"/>
      <c r="M227" s="24"/>
      <c r="N227" s="24"/>
      <c r="O227" s="24"/>
      <c r="P227" s="24"/>
      <c r="Q227" s="24"/>
      <c r="R227" s="9"/>
    </row>
    <row r="228" customFormat="false" ht="12.75" hidden="false" customHeight="false" outlineLevel="0" collapsed="false">
      <c r="A228" s="23"/>
      <c r="B228" s="23"/>
      <c r="C228" s="24"/>
      <c r="D228" s="25"/>
      <c r="E228" s="24"/>
      <c r="F228" s="24"/>
      <c r="G228" s="26"/>
      <c r="H228" s="7"/>
      <c r="I228" s="24"/>
      <c r="J228" s="1"/>
      <c r="L228" s="1"/>
      <c r="M228" s="24"/>
      <c r="N228" s="24"/>
      <c r="O228" s="24"/>
      <c r="P228" s="24"/>
      <c r="Q228" s="24"/>
      <c r="R228" s="9"/>
    </row>
    <row r="229" customFormat="false" ht="12.75" hidden="false" customHeight="false" outlineLevel="0" collapsed="false">
      <c r="A229" s="23"/>
      <c r="B229" s="23"/>
      <c r="C229" s="24"/>
      <c r="D229" s="25"/>
      <c r="E229" s="24"/>
      <c r="F229" s="24"/>
      <c r="G229" s="26"/>
      <c r="H229" s="7"/>
      <c r="I229" s="24"/>
      <c r="J229" s="1"/>
      <c r="L229" s="1"/>
      <c r="M229" s="24"/>
      <c r="N229" s="24"/>
      <c r="O229" s="24"/>
      <c r="P229" s="24"/>
      <c r="Q229" s="24"/>
      <c r="R229" s="9"/>
    </row>
    <row r="230" customFormat="false" ht="12.75" hidden="false" customHeight="false" outlineLevel="0" collapsed="false">
      <c r="A230" s="19"/>
      <c r="B230" s="19"/>
      <c r="H230" s="7"/>
      <c r="J230" s="1"/>
      <c r="L230" s="1"/>
      <c r="M230" s="24"/>
      <c r="N230" s="24"/>
      <c r="O230" s="24"/>
      <c r="P230" s="24"/>
      <c r="Q230" s="24"/>
      <c r="R230" s="9"/>
    </row>
    <row r="231" customFormat="false" ht="12.75" hidden="false" customHeight="false" outlineLevel="0" collapsed="false">
      <c r="H231" s="7"/>
      <c r="J231" s="1"/>
      <c r="L231" s="1"/>
      <c r="M231" s="24"/>
      <c r="N231" s="24"/>
      <c r="O231" s="24"/>
      <c r="P231" s="24"/>
      <c r="Q231" s="24"/>
      <c r="R231" s="9"/>
    </row>
    <row r="232" customFormat="false" ht="12.75" hidden="false" customHeight="false" outlineLevel="0" collapsed="false">
      <c r="H232" s="7"/>
      <c r="I232" s="8"/>
      <c r="J232" s="1"/>
      <c r="L232" s="1"/>
      <c r="M232" s="24"/>
      <c r="N232" s="24"/>
      <c r="O232" s="24"/>
      <c r="P232" s="24"/>
      <c r="Q232" s="24"/>
      <c r="R232" s="9"/>
    </row>
    <row r="233" customFormat="false" ht="12.75" hidden="false" customHeight="false" outlineLevel="0" collapsed="false">
      <c r="A233" s="23"/>
      <c r="B233" s="23"/>
      <c r="C233" s="24"/>
      <c r="D233" s="25"/>
      <c r="E233" s="24"/>
      <c r="F233" s="24"/>
      <c r="G233" s="26"/>
      <c r="H233" s="7"/>
      <c r="I233" s="24"/>
      <c r="J233" s="1"/>
      <c r="L233" s="1"/>
      <c r="M233" s="24"/>
      <c r="N233" s="24"/>
      <c r="O233" s="24"/>
      <c r="P233" s="24"/>
      <c r="Q233" s="24"/>
      <c r="R233" s="9"/>
    </row>
    <row r="234" customFormat="false" ht="12.75" hidden="false" customHeight="false" outlineLevel="0" collapsed="false">
      <c r="A234" s="23"/>
      <c r="B234" s="23"/>
      <c r="C234" s="24"/>
      <c r="D234" s="25"/>
      <c r="E234" s="24"/>
      <c r="F234" s="24"/>
      <c r="G234" s="26"/>
      <c r="H234" s="7"/>
      <c r="I234" s="24"/>
      <c r="J234" s="1"/>
      <c r="L234" s="1"/>
      <c r="M234" s="24"/>
      <c r="N234" s="24"/>
      <c r="O234" s="24"/>
      <c r="P234" s="24"/>
      <c r="Q234" s="24"/>
      <c r="R234" s="9"/>
    </row>
    <row r="235" customFormat="false" ht="12.75" hidden="false" customHeight="false" outlineLevel="0" collapsed="false">
      <c r="A235" s="23"/>
      <c r="B235" s="23"/>
      <c r="C235" s="24"/>
      <c r="D235" s="25"/>
      <c r="E235" s="24"/>
      <c r="F235" s="24"/>
      <c r="G235" s="26"/>
      <c r="H235" s="7"/>
      <c r="I235" s="24"/>
      <c r="J235" s="1"/>
      <c r="L235" s="1"/>
      <c r="M235" s="24"/>
      <c r="N235" s="24"/>
      <c r="O235" s="24"/>
      <c r="P235" s="24"/>
      <c r="Q235" s="24"/>
      <c r="R235" s="9"/>
    </row>
    <row r="236" customFormat="false" ht="12.75" hidden="false" customHeight="false" outlineLevel="0" collapsed="false">
      <c r="A236" s="23"/>
      <c r="B236" s="23"/>
      <c r="C236" s="24"/>
      <c r="D236" s="25"/>
      <c r="E236" s="24"/>
      <c r="F236" s="24"/>
      <c r="G236" s="26"/>
      <c r="H236" s="7"/>
      <c r="I236" s="24"/>
      <c r="J236" s="1"/>
      <c r="L236" s="1"/>
      <c r="M236" s="24"/>
      <c r="N236" s="24"/>
      <c r="O236" s="24"/>
      <c r="P236" s="24"/>
      <c r="Q236" s="24"/>
      <c r="R236" s="9"/>
    </row>
    <row r="237" customFormat="false" ht="12.75" hidden="false" customHeight="false" outlineLevel="0" collapsed="false">
      <c r="A237" s="23"/>
      <c r="B237" s="23"/>
      <c r="C237" s="24"/>
      <c r="D237" s="25"/>
      <c r="E237" s="24"/>
      <c r="F237" s="24"/>
      <c r="G237" s="26"/>
      <c r="H237" s="7"/>
      <c r="I237" s="24"/>
      <c r="J237" s="1"/>
      <c r="L237" s="1"/>
      <c r="M237" s="24"/>
      <c r="N237" s="24"/>
      <c r="O237" s="24"/>
      <c r="P237" s="24"/>
      <c r="Q237" s="24"/>
      <c r="R237" s="9"/>
    </row>
    <row r="238" customFormat="false" ht="12.75" hidden="false" customHeight="false" outlineLevel="0" collapsed="false">
      <c r="A238" s="23"/>
      <c r="B238" s="23"/>
      <c r="C238" s="24"/>
      <c r="D238" s="25"/>
      <c r="E238" s="24"/>
      <c r="F238" s="24"/>
      <c r="G238" s="26"/>
      <c r="H238" s="7"/>
      <c r="I238" s="24"/>
      <c r="J238" s="1"/>
      <c r="L238" s="1"/>
      <c r="M238" s="24"/>
      <c r="N238" s="24"/>
      <c r="O238" s="24"/>
      <c r="P238" s="24"/>
      <c r="Q238" s="24"/>
      <c r="R238" s="9"/>
    </row>
    <row r="239" customFormat="false" ht="12.75" hidden="false" customHeight="false" outlineLevel="0" collapsed="false">
      <c r="A239" s="23"/>
      <c r="B239" s="23"/>
      <c r="C239" s="24"/>
      <c r="D239" s="25"/>
      <c r="E239" s="24"/>
      <c r="F239" s="24"/>
      <c r="G239" s="26"/>
      <c r="H239" s="7"/>
      <c r="I239" s="24"/>
      <c r="J239" s="1"/>
      <c r="L239" s="1"/>
      <c r="M239" s="24"/>
      <c r="N239" s="24"/>
      <c r="O239" s="24"/>
      <c r="P239" s="24"/>
      <c r="Q239" s="24"/>
      <c r="R239" s="9"/>
    </row>
    <row r="240" customFormat="false" ht="12.75" hidden="false" customHeight="false" outlineLevel="0" collapsed="false">
      <c r="A240" s="19"/>
      <c r="B240" s="19"/>
      <c r="H240" s="7"/>
      <c r="J240" s="1"/>
      <c r="L240" s="1"/>
      <c r="M240" s="24"/>
      <c r="N240" s="24"/>
      <c r="O240" s="24"/>
      <c r="P240" s="24"/>
      <c r="Q240" s="24"/>
      <c r="R240" s="9"/>
    </row>
    <row r="241" customFormat="false" ht="12.75" hidden="false" customHeight="false" outlineLevel="0" collapsed="false">
      <c r="A241" s="19"/>
      <c r="B241" s="19"/>
      <c r="H241" s="7"/>
      <c r="J241" s="1"/>
      <c r="L241" s="1"/>
      <c r="M241" s="24"/>
      <c r="N241" s="24"/>
      <c r="O241" s="24"/>
      <c r="P241" s="24"/>
      <c r="Q241" s="24"/>
      <c r="R241" s="9"/>
    </row>
    <row r="242" customFormat="false" ht="12.75" hidden="false" customHeight="false" outlineLevel="0" collapsed="false">
      <c r="A242" s="19"/>
      <c r="B242" s="19"/>
      <c r="H242" s="7"/>
      <c r="J242" s="1"/>
      <c r="L242" s="1"/>
      <c r="M242" s="24"/>
      <c r="N242" s="24"/>
      <c r="O242" s="24"/>
      <c r="P242" s="24"/>
      <c r="Q242" s="24"/>
      <c r="R242" s="9"/>
    </row>
    <row r="243" customFormat="false" ht="12.75" hidden="false" customHeight="false" outlineLevel="0" collapsed="false">
      <c r="A243" s="19"/>
      <c r="B243" s="19"/>
      <c r="H243" s="7"/>
      <c r="J243" s="1"/>
      <c r="L243" s="1"/>
      <c r="M243" s="24"/>
      <c r="N243" s="24"/>
      <c r="O243" s="24"/>
      <c r="P243" s="24"/>
      <c r="Q243" s="24"/>
      <c r="R243" s="9"/>
    </row>
    <row r="244" customFormat="false" ht="12.75" hidden="false" customHeight="false" outlineLevel="0" collapsed="false">
      <c r="A244" s="10"/>
      <c r="B244" s="10"/>
      <c r="H244" s="7"/>
      <c r="J244" s="1"/>
      <c r="L244" s="1"/>
      <c r="M244" s="24"/>
      <c r="N244" s="24"/>
      <c r="O244" s="24"/>
      <c r="P244" s="24"/>
      <c r="Q244" s="24"/>
      <c r="R244" s="9"/>
    </row>
    <row r="245" customFormat="false" ht="12.75" hidden="false" customHeight="false" outlineLevel="0" collapsed="false">
      <c r="H245" s="7"/>
      <c r="I245" s="8"/>
      <c r="J245" s="1"/>
      <c r="L245" s="1"/>
      <c r="M245" s="24"/>
      <c r="N245" s="24"/>
      <c r="O245" s="24"/>
      <c r="P245" s="24"/>
      <c r="Q245" s="24"/>
      <c r="R245" s="9"/>
    </row>
    <row r="246" customFormat="false" ht="12.75" hidden="false" customHeight="false" outlineLevel="0" collapsed="false">
      <c r="H246" s="7"/>
      <c r="I246" s="8"/>
      <c r="J246" s="1"/>
      <c r="L246" s="1"/>
      <c r="M246" s="24"/>
      <c r="N246" s="24"/>
      <c r="O246" s="24"/>
      <c r="P246" s="24"/>
      <c r="Q246" s="24"/>
      <c r="R246" s="9"/>
    </row>
    <row r="247" customFormat="false" ht="12.75" hidden="false" customHeight="false" outlineLevel="0" collapsed="false">
      <c r="H247" s="7"/>
      <c r="I247" s="8"/>
      <c r="J247" s="1"/>
      <c r="L247" s="1"/>
      <c r="M247" s="24"/>
      <c r="N247" s="24"/>
      <c r="O247" s="24"/>
      <c r="P247" s="24"/>
      <c r="Q247" s="24"/>
      <c r="R247" s="9"/>
    </row>
    <row r="248" customFormat="false" ht="12.75" hidden="false" customHeight="false" outlineLevel="0" collapsed="false">
      <c r="A248" s="19"/>
      <c r="B248" s="19"/>
      <c r="H248" s="7"/>
      <c r="J248" s="1"/>
      <c r="L248" s="1"/>
      <c r="M248" s="24"/>
      <c r="N248" s="24"/>
      <c r="O248" s="24"/>
      <c r="P248" s="24"/>
      <c r="Q248" s="24"/>
      <c r="R248" s="9"/>
    </row>
    <row r="249" customFormat="false" ht="12.75" hidden="false" customHeight="false" outlineLevel="0" collapsed="false">
      <c r="A249" s="23"/>
      <c r="B249" s="23"/>
      <c r="C249" s="24"/>
      <c r="D249" s="25"/>
      <c r="E249" s="24"/>
      <c r="F249" s="24"/>
      <c r="G249" s="26"/>
      <c r="H249" s="7"/>
      <c r="I249" s="24"/>
      <c r="J249" s="1"/>
      <c r="L249" s="1"/>
      <c r="M249" s="24"/>
      <c r="N249" s="24"/>
      <c r="O249" s="24"/>
      <c r="P249" s="24"/>
      <c r="Q249" s="24"/>
      <c r="R249" s="9"/>
    </row>
    <row r="250" customFormat="false" ht="12.75" hidden="false" customHeight="false" outlineLevel="0" collapsed="false">
      <c r="A250" s="23"/>
      <c r="B250" s="23"/>
      <c r="C250" s="24"/>
      <c r="D250" s="25"/>
      <c r="E250" s="24"/>
      <c r="F250" s="24"/>
      <c r="G250" s="26"/>
      <c r="H250" s="7"/>
      <c r="I250" s="24"/>
      <c r="J250" s="1"/>
      <c r="L250" s="1"/>
      <c r="M250" s="24"/>
      <c r="N250" s="24"/>
      <c r="O250" s="24"/>
      <c r="P250" s="24"/>
      <c r="Q250" s="24"/>
      <c r="R250" s="9"/>
    </row>
    <row r="251" customFormat="false" ht="12.75" hidden="false" customHeight="false" outlineLevel="0" collapsed="false">
      <c r="A251" s="19"/>
      <c r="B251" s="19"/>
      <c r="H251" s="7"/>
      <c r="J251" s="1"/>
      <c r="L251" s="1"/>
      <c r="M251" s="24"/>
      <c r="N251" s="24"/>
      <c r="O251" s="24"/>
      <c r="P251" s="24"/>
      <c r="Q251" s="24"/>
      <c r="R251" s="9"/>
    </row>
    <row r="252" customFormat="false" ht="12.75" hidden="false" customHeight="false" outlineLevel="0" collapsed="false">
      <c r="A252" s="19"/>
      <c r="B252" s="19"/>
      <c r="H252" s="7"/>
      <c r="J252" s="1"/>
      <c r="L252" s="1"/>
      <c r="M252" s="24"/>
      <c r="N252" s="24"/>
      <c r="O252" s="24"/>
      <c r="P252" s="24"/>
      <c r="Q252" s="24"/>
      <c r="R252" s="9"/>
    </row>
    <row r="253" customFormat="false" ht="12.75" hidden="false" customHeight="false" outlineLevel="0" collapsed="false">
      <c r="A253" s="19"/>
      <c r="B253" s="19"/>
      <c r="H253" s="7"/>
      <c r="J253" s="1"/>
      <c r="L253" s="1"/>
      <c r="M253" s="24"/>
      <c r="N253" s="24"/>
      <c r="O253" s="24"/>
      <c r="P253" s="24"/>
      <c r="Q253" s="24"/>
      <c r="R253" s="9"/>
    </row>
    <row r="254" customFormat="false" ht="12.75" hidden="false" customHeight="false" outlineLevel="0" collapsed="false">
      <c r="A254" s="19"/>
      <c r="B254" s="19"/>
      <c r="H254" s="7"/>
      <c r="J254" s="1"/>
      <c r="L254" s="1"/>
      <c r="M254" s="24"/>
      <c r="N254" s="24"/>
      <c r="O254" s="24"/>
      <c r="P254" s="24"/>
      <c r="Q254" s="24"/>
      <c r="R254" s="9"/>
    </row>
    <row r="255" customFormat="false" ht="12.75" hidden="false" customHeight="false" outlineLevel="0" collapsed="false">
      <c r="A255" s="19"/>
      <c r="B255" s="19"/>
      <c r="H255" s="7"/>
      <c r="J255" s="1"/>
      <c r="L255" s="1"/>
      <c r="M255" s="24"/>
      <c r="N255" s="24"/>
      <c r="O255" s="24"/>
      <c r="P255" s="24"/>
      <c r="Q255" s="24"/>
      <c r="R255" s="9"/>
    </row>
    <row r="256" customFormat="false" ht="12.75" hidden="false" customHeight="false" outlineLevel="0" collapsed="false">
      <c r="A256" s="19"/>
      <c r="B256" s="19"/>
      <c r="H256" s="7"/>
      <c r="J256" s="1"/>
      <c r="L256" s="1"/>
      <c r="M256" s="24"/>
      <c r="N256" s="24"/>
      <c r="O256" s="24"/>
      <c r="P256" s="24"/>
      <c r="Q256" s="24"/>
      <c r="R256" s="9"/>
    </row>
    <row r="257" customFormat="false" ht="12.75" hidden="false" customHeight="false" outlineLevel="0" collapsed="false">
      <c r="A257" s="19"/>
      <c r="B257" s="19"/>
      <c r="H257" s="7"/>
      <c r="I257" s="20"/>
      <c r="J257" s="1"/>
      <c r="L257" s="1"/>
      <c r="M257" s="24"/>
      <c r="N257" s="24"/>
      <c r="O257" s="24"/>
      <c r="P257" s="24"/>
      <c r="Q257" s="24"/>
      <c r="R257" s="9"/>
    </row>
    <row r="258" customFormat="false" ht="12.75" hidden="false" customHeight="false" outlineLevel="0" collapsed="false">
      <c r="H258" s="7"/>
      <c r="I258" s="8"/>
      <c r="J258" s="1"/>
      <c r="L258" s="1"/>
      <c r="M258" s="24"/>
      <c r="N258" s="24"/>
      <c r="O258" s="24"/>
      <c r="P258" s="24"/>
      <c r="Q258" s="24"/>
      <c r="R258" s="9"/>
    </row>
    <row r="259" customFormat="false" ht="12.75" hidden="false" customHeight="false" outlineLevel="0" collapsed="false">
      <c r="J259" s="1"/>
      <c r="L259" s="1"/>
      <c r="M259" s="24"/>
      <c r="N259" s="24"/>
      <c r="O259" s="24"/>
      <c r="P259" s="24"/>
      <c r="Q259" s="24"/>
      <c r="R259" s="9"/>
    </row>
    <row r="260" customFormat="false" ht="12.75" hidden="false" customHeight="false" outlineLevel="0" collapsed="false">
      <c r="H260" s="7"/>
      <c r="I260" s="8"/>
      <c r="J260" s="1"/>
      <c r="L260" s="1"/>
      <c r="M260" s="24"/>
      <c r="N260" s="24"/>
      <c r="O260" s="24"/>
      <c r="P260" s="24"/>
      <c r="Q260" s="24"/>
      <c r="R260" s="9"/>
    </row>
    <row r="261" customFormat="false" ht="12.75" hidden="false" customHeight="false" outlineLevel="0" collapsed="false">
      <c r="A261" s="19"/>
      <c r="B261" s="19"/>
      <c r="H261" s="7"/>
      <c r="J261" s="1"/>
      <c r="L261" s="1"/>
      <c r="M261" s="24"/>
      <c r="N261" s="24"/>
      <c r="O261" s="24"/>
      <c r="P261" s="24"/>
      <c r="Q261" s="24"/>
      <c r="R261" s="9"/>
    </row>
    <row r="262" customFormat="false" ht="12.75" hidden="false" customHeight="false" outlineLevel="0" collapsed="false">
      <c r="H262" s="7"/>
      <c r="I262" s="8"/>
      <c r="J262" s="1"/>
      <c r="L262" s="1"/>
      <c r="M262" s="24"/>
      <c r="N262" s="24"/>
      <c r="O262" s="24"/>
      <c r="P262" s="24"/>
      <c r="Q262" s="24"/>
      <c r="R262" s="9"/>
    </row>
    <row r="263" customFormat="false" ht="12.75" hidden="false" customHeight="false" outlineLevel="0" collapsed="false">
      <c r="A263" s="10"/>
      <c r="B263" s="10"/>
      <c r="H263" s="7"/>
      <c r="J263" s="1"/>
      <c r="L263" s="1"/>
      <c r="M263" s="24"/>
      <c r="N263" s="24"/>
      <c r="O263" s="24"/>
      <c r="P263" s="24"/>
      <c r="Q263" s="24"/>
      <c r="R263" s="9"/>
    </row>
    <row r="264" customFormat="false" ht="12.75" hidden="false" customHeight="false" outlineLevel="0" collapsed="false">
      <c r="G264" s="21"/>
      <c r="H264" s="7"/>
      <c r="J264" s="1"/>
      <c r="L264" s="1"/>
      <c r="M264" s="24"/>
      <c r="N264" s="24"/>
      <c r="O264" s="24"/>
      <c r="P264" s="24"/>
      <c r="Q264" s="24"/>
      <c r="R264" s="9"/>
    </row>
    <row r="265" customFormat="false" ht="12.75" hidden="false" customHeight="false" outlineLevel="0" collapsed="false">
      <c r="H265" s="7"/>
      <c r="I265" s="8"/>
      <c r="J265" s="1"/>
      <c r="L265" s="1"/>
      <c r="M265" s="24"/>
      <c r="N265" s="24"/>
      <c r="O265" s="24"/>
      <c r="P265" s="24"/>
      <c r="Q265" s="24"/>
      <c r="R265" s="9"/>
    </row>
    <row r="266" customFormat="false" ht="12.75" hidden="false" customHeight="false" outlineLevel="0" collapsed="false">
      <c r="H266" s="7"/>
      <c r="I266" s="8"/>
      <c r="J266" s="1"/>
      <c r="L266" s="1"/>
      <c r="M266" s="24"/>
      <c r="N266" s="24"/>
      <c r="O266" s="24"/>
      <c r="P266" s="24"/>
      <c r="Q266" s="24"/>
      <c r="R266" s="9"/>
    </row>
    <row r="267" customFormat="false" ht="12.75" hidden="false" customHeight="false" outlineLevel="0" collapsed="false">
      <c r="A267" s="19"/>
      <c r="B267" s="19"/>
      <c r="H267" s="7"/>
      <c r="J267" s="1"/>
      <c r="L267" s="1"/>
      <c r="M267" s="24"/>
      <c r="N267" s="24"/>
      <c r="O267" s="24"/>
      <c r="P267" s="24"/>
      <c r="Q267" s="24"/>
      <c r="R267" s="9"/>
    </row>
    <row r="268" customFormat="false" ht="12.75" hidden="false" customHeight="false" outlineLevel="0" collapsed="false">
      <c r="A268" s="19"/>
      <c r="B268" s="19"/>
      <c r="H268" s="7"/>
      <c r="J268" s="1"/>
      <c r="L268" s="1"/>
      <c r="M268" s="24"/>
      <c r="N268" s="24"/>
      <c r="O268" s="24"/>
      <c r="P268" s="24"/>
      <c r="Q268" s="24"/>
      <c r="R268" s="9"/>
    </row>
    <row r="269" customFormat="false" ht="12.75" hidden="false" customHeight="false" outlineLevel="0" collapsed="false">
      <c r="H269" s="7"/>
      <c r="I269" s="8"/>
      <c r="J269" s="1"/>
      <c r="L269" s="1"/>
      <c r="M269" s="24"/>
      <c r="N269" s="24"/>
      <c r="O269" s="24"/>
      <c r="P269" s="24"/>
      <c r="Q269" s="24"/>
      <c r="R269" s="9"/>
    </row>
    <row r="270" customFormat="false" ht="12.75" hidden="false" customHeight="false" outlineLevel="0" collapsed="false">
      <c r="A270" s="10"/>
      <c r="B270" s="10"/>
      <c r="H270" s="7"/>
      <c r="J270" s="1"/>
      <c r="L270" s="1"/>
      <c r="M270" s="24"/>
      <c r="N270" s="24"/>
      <c r="O270" s="24"/>
      <c r="P270" s="24"/>
      <c r="Q270" s="24"/>
      <c r="R270" s="9"/>
    </row>
    <row r="271" customFormat="false" ht="12.75" hidden="false" customHeight="false" outlineLevel="0" collapsed="false">
      <c r="H271" s="7"/>
      <c r="J271" s="1"/>
      <c r="L271" s="1"/>
      <c r="M271" s="24"/>
      <c r="N271" s="24"/>
      <c r="O271" s="24"/>
      <c r="P271" s="24"/>
      <c r="Q271" s="24"/>
      <c r="R271" s="9"/>
    </row>
    <row r="272" customFormat="false" ht="12.75" hidden="false" customHeight="false" outlineLevel="0" collapsed="false">
      <c r="J272" s="1"/>
      <c r="L272" s="1"/>
      <c r="M272" s="24"/>
      <c r="N272" s="24"/>
      <c r="O272" s="24"/>
      <c r="P272" s="24"/>
      <c r="Q272" s="24"/>
      <c r="R272" s="9"/>
    </row>
    <row r="273" customFormat="false" ht="12.75" hidden="false" customHeight="false" outlineLevel="0" collapsed="false">
      <c r="J273" s="1"/>
      <c r="L273" s="1"/>
      <c r="M273" s="24"/>
      <c r="N273" s="24"/>
      <c r="O273" s="24"/>
      <c r="P273" s="24"/>
      <c r="Q273" s="24"/>
      <c r="R273" s="9"/>
    </row>
    <row r="274" customFormat="false" ht="12.75" hidden="false" customHeight="false" outlineLevel="0" collapsed="false">
      <c r="A274" s="19"/>
      <c r="B274" s="19"/>
      <c r="H274" s="7"/>
      <c r="J274" s="1"/>
      <c r="L274" s="1"/>
      <c r="M274" s="24"/>
      <c r="N274" s="24"/>
      <c r="O274" s="24"/>
      <c r="P274" s="24"/>
      <c r="Q274" s="24"/>
      <c r="R274" s="9"/>
    </row>
    <row r="275" customFormat="false" ht="12.75" hidden="false" customHeight="false" outlineLevel="0" collapsed="false">
      <c r="A275" s="19"/>
      <c r="B275" s="19"/>
      <c r="H275" s="7"/>
      <c r="J275" s="1"/>
      <c r="L275" s="1"/>
      <c r="M275" s="24"/>
      <c r="N275" s="24"/>
      <c r="O275" s="24"/>
      <c r="P275" s="24"/>
      <c r="Q275" s="24"/>
      <c r="R275" s="9"/>
    </row>
    <row r="276" customFormat="false" ht="12.75" hidden="false" customHeight="false" outlineLevel="0" collapsed="false">
      <c r="A276" s="19"/>
      <c r="B276" s="19"/>
      <c r="H276" s="7"/>
      <c r="J276" s="1"/>
      <c r="L276" s="1"/>
      <c r="M276" s="24"/>
      <c r="N276" s="24"/>
      <c r="O276" s="24"/>
      <c r="P276" s="24"/>
      <c r="Q276" s="24"/>
      <c r="R276" s="9"/>
    </row>
    <row r="277" customFormat="false" ht="12.75" hidden="false" customHeight="false" outlineLevel="0" collapsed="false">
      <c r="A277" s="23"/>
      <c r="B277" s="23"/>
      <c r="C277" s="24"/>
      <c r="D277" s="25"/>
      <c r="E277" s="24"/>
      <c r="F277" s="24"/>
      <c r="G277" s="26"/>
      <c r="H277" s="7"/>
      <c r="I277" s="24"/>
      <c r="J277" s="1"/>
      <c r="L277" s="1"/>
      <c r="M277" s="24"/>
      <c r="N277" s="24"/>
      <c r="O277" s="24"/>
      <c r="P277" s="24"/>
      <c r="Q277" s="24"/>
      <c r="R277" s="9"/>
    </row>
    <row r="278" customFormat="false" ht="12.75" hidden="false" customHeight="false" outlineLevel="0" collapsed="false">
      <c r="A278" s="23"/>
      <c r="B278" s="23"/>
      <c r="C278" s="24"/>
      <c r="D278" s="25"/>
      <c r="E278" s="24"/>
      <c r="F278" s="24"/>
      <c r="G278" s="26"/>
      <c r="H278" s="7"/>
      <c r="I278" s="24"/>
      <c r="J278" s="1"/>
      <c r="L278" s="1"/>
      <c r="M278" s="24"/>
      <c r="N278" s="24"/>
      <c r="O278" s="24"/>
      <c r="P278" s="24"/>
      <c r="Q278" s="24"/>
      <c r="R278" s="9"/>
    </row>
    <row r="279" customFormat="false" ht="12.75" hidden="false" customHeight="false" outlineLevel="0" collapsed="false">
      <c r="A279" s="23"/>
      <c r="B279" s="23"/>
      <c r="C279" s="24"/>
      <c r="D279" s="25"/>
      <c r="E279" s="24"/>
      <c r="F279" s="24"/>
      <c r="G279" s="26"/>
      <c r="H279" s="7"/>
      <c r="I279" s="24"/>
      <c r="J279" s="1"/>
      <c r="L279" s="1"/>
      <c r="M279" s="24"/>
      <c r="N279" s="24"/>
      <c r="O279" s="24"/>
      <c r="P279" s="24"/>
      <c r="Q279" s="24"/>
      <c r="R279" s="9"/>
    </row>
    <row r="280" customFormat="false" ht="12.75" hidden="false" customHeight="false" outlineLevel="0" collapsed="false">
      <c r="A280" s="23"/>
      <c r="B280" s="23"/>
      <c r="C280" s="24"/>
      <c r="D280" s="25"/>
      <c r="E280" s="24"/>
      <c r="F280" s="24"/>
      <c r="G280" s="26"/>
      <c r="H280" s="7"/>
      <c r="I280" s="24"/>
      <c r="J280" s="1"/>
      <c r="L280" s="1"/>
      <c r="M280" s="24"/>
      <c r="N280" s="24"/>
      <c r="O280" s="24"/>
      <c r="P280" s="24"/>
      <c r="Q280" s="24"/>
      <c r="R280" s="9"/>
    </row>
    <row r="281" customFormat="false" ht="12.75" hidden="false" customHeight="false" outlineLevel="0" collapsed="false">
      <c r="H281" s="7"/>
      <c r="J281" s="1"/>
      <c r="L281" s="1"/>
      <c r="M281" s="24"/>
      <c r="N281" s="24"/>
      <c r="O281" s="24"/>
      <c r="P281" s="24"/>
      <c r="Q281" s="24"/>
      <c r="R281" s="9"/>
    </row>
    <row r="282" customFormat="false" ht="12.75" hidden="false" customHeight="false" outlineLevel="0" collapsed="false">
      <c r="H282" s="7"/>
      <c r="I282" s="8"/>
      <c r="J282" s="1"/>
      <c r="L282" s="1"/>
      <c r="M282" s="24"/>
      <c r="N282" s="24"/>
      <c r="O282" s="24"/>
      <c r="P282" s="24"/>
      <c r="Q282" s="24"/>
      <c r="R282" s="9"/>
    </row>
    <row r="283" customFormat="false" ht="12.75" hidden="false" customHeight="false" outlineLevel="0" collapsed="false">
      <c r="A283" s="23"/>
      <c r="B283" s="23"/>
      <c r="C283" s="24"/>
      <c r="D283" s="25"/>
      <c r="E283" s="24"/>
      <c r="F283" s="24"/>
      <c r="G283" s="26"/>
      <c r="H283" s="7"/>
      <c r="I283" s="24"/>
      <c r="J283" s="1"/>
      <c r="L283" s="1"/>
      <c r="M283" s="24"/>
      <c r="N283" s="24"/>
      <c r="O283" s="24"/>
      <c r="P283" s="24"/>
      <c r="Q283" s="24"/>
      <c r="R283" s="9"/>
    </row>
    <row r="284" customFormat="false" ht="12.75" hidden="false" customHeight="false" outlineLevel="0" collapsed="false">
      <c r="A284" s="23"/>
      <c r="B284" s="23"/>
      <c r="C284" s="24"/>
      <c r="D284" s="25"/>
      <c r="E284" s="24"/>
      <c r="F284" s="24"/>
      <c r="G284" s="26"/>
      <c r="H284" s="7"/>
      <c r="I284" s="24"/>
      <c r="J284" s="1"/>
      <c r="L284" s="1"/>
      <c r="M284" s="24"/>
      <c r="N284" s="24"/>
      <c r="O284" s="24"/>
      <c r="P284" s="24"/>
      <c r="Q284" s="24"/>
      <c r="R284" s="9"/>
    </row>
    <row r="285" customFormat="false" ht="12.75" hidden="false" customHeight="false" outlineLevel="0" collapsed="false">
      <c r="A285" s="23"/>
      <c r="B285" s="23"/>
      <c r="C285" s="24"/>
      <c r="D285" s="25"/>
      <c r="E285" s="24"/>
      <c r="F285" s="24"/>
      <c r="G285" s="26"/>
      <c r="H285" s="7"/>
      <c r="I285" s="24"/>
      <c r="J285" s="1"/>
      <c r="L285" s="1"/>
      <c r="M285" s="24"/>
      <c r="N285" s="24"/>
      <c r="O285" s="24"/>
      <c r="P285" s="24"/>
      <c r="Q285" s="24"/>
      <c r="R285" s="9"/>
    </row>
    <row r="286" customFormat="false" ht="12.75" hidden="false" customHeight="false" outlineLevel="0" collapsed="false">
      <c r="A286" s="23"/>
      <c r="B286" s="23"/>
      <c r="C286" s="24"/>
      <c r="D286" s="25"/>
      <c r="E286" s="24"/>
      <c r="F286" s="24"/>
      <c r="G286" s="26"/>
      <c r="H286" s="7"/>
      <c r="I286" s="24"/>
      <c r="J286" s="1"/>
      <c r="L286" s="1"/>
      <c r="M286" s="24"/>
      <c r="N286" s="24"/>
      <c r="O286" s="24"/>
      <c r="P286" s="24"/>
      <c r="Q286" s="24"/>
      <c r="R286" s="9"/>
    </row>
    <row r="287" customFormat="false" ht="12.75" hidden="false" customHeight="false" outlineLevel="0" collapsed="false">
      <c r="A287" s="23"/>
      <c r="B287" s="23"/>
      <c r="C287" s="24"/>
      <c r="D287" s="25"/>
      <c r="E287" s="24"/>
      <c r="F287" s="24"/>
      <c r="G287" s="26"/>
      <c r="H287" s="7"/>
      <c r="I287" s="24"/>
      <c r="J287" s="1"/>
      <c r="L287" s="1"/>
      <c r="M287" s="24"/>
      <c r="N287" s="24"/>
      <c r="O287" s="24"/>
      <c r="P287" s="24"/>
      <c r="Q287" s="24"/>
      <c r="R287" s="9"/>
    </row>
    <row r="288" customFormat="false" ht="12.75" hidden="false" customHeight="false" outlineLevel="0" collapsed="false">
      <c r="A288" s="23"/>
      <c r="B288" s="23"/>
      <c r="C288" s="24"/>
      <c r="D288" s="25"/>
      <c r="E288" s="24"/>
      <c r="F288" s="24"/>
      <c r="G288" s="26"/>
      <c r="H288" s="7"/>
      <c r="I288" s="24"/>
      <c r="J288" s="1"/>
      <c r="L288" s="1"/>
      <c r="M288" s="24"/>
      <c r="N288" s="24"/>
      <c r="O288" s="24"/>
      <c r="P288" s="24"/>
      <c r="Q288" s="24"/>
      <c r="R288" s="9"/>
    </row>
    <row r="289" customFormat="false" ht="12.75" hidden="false" customHeight="false" outlineLevel="0" collapsed="false">
      <c r="A289" s="23"/>
      <c r="B289" s="23"/>
      <c r="C289" s="24"/>
      <c r="D289" s="25"/>
      <c r="E289" s="24"/>
      <c r="F289" s="24"/>
      <c r="G289" s="26"/>
      <c r="H289" s="7"/>
      <c r="I289" s="24"/>
      <c r="J289" s="1"/>
      <c r="L289" s="1"/>
      <c r="M289" s="24"/>
      <c r="N289" s="24"/>
      <c r="O289" s="24"/>
      <c r="P289" s="24"/>
      <c r="Q289" s="24"/>
      <c r="R289" s="9"/>
    </row>
    <row r="290" customFormat="false" ht="12.75" hidden="false" customHeight="false" outlineLevel="0" collapsed="false">
      <c r="A290" s="19"/>
      <c r="B290" s="19"/>
      <c r="H290" s="7"/>
      <c r="J290" s="1"/>
      <c r="L290" s="1"/>
      <c r="M290" s="24"/>
      <c r="N290" s="24"/>
      <c r="O290" s="24"/>
      <c r="P290" s="24"/>
      <c r="Q290" s="24"/>
      <c r="R290" s="9"/>
    </row>
    <row r="291" customFormat="false" ht="12.75" hidden="false" customHeight="false" outlineLevel="0" collapsed="false">
      <c r="H291" s="7"/>
      <c r="I291" s="8"/>
      <c r="J291" s="1"/>
      <c r="L291" s="1"/>
      <c r="M291" s="24"/>
      <c r="N291" s="24"/>
      <c r="O291" s="24"/>
      <c r="P291" s="24"/>
      <c r="Q291" s="24"/>
      <c r="R291" s="9"/>
    </row>
    <row r="292" customFormat="false" ht="12.75" hidden="false" customHeight="false" outlineLevel="0" collapsed="false">
      <c r="H292" s="7"/>
      <c r="I292" s="8"/>
      <c r="J292" s="1"/>
      <c r="L292" s="1"/>
      <c r="M292" s="24"/>
      <c r="N292" s="24"/>
      <c r="O292" s="24"/>
      <c r="P292" s="24"/>
      <c r="Q292" s="24"/>
      <c r="R292" s="9"/>
    </row>
    <row r="293" customFormat="false" ht="12.75" hidden="false" customHeight="false" outlineLevel="0" collapsed="false">
      <c r="A293" s="22"/>
      <c r="B293" s="22"/>
      <c r="H293" s="7"/>
      <c r="J293" s="1"/>
      <c r="L293" s="1"/>
      <c r="M293" s="24"/>
      <c r="N293" s="24"/>
      <c r="O293" s="24"/>
      <c r="P293" s="24"/>
      <c r="Q293" s="24"/>
      <c r="R293" s="9"/>
    </row>
    <row r="294" customFormat="false" ht="12.75" hidden="false" customHeight="false" outlineLevel="0" collapsed="false">
      <c r="A294" s="22"/>
      <c r="B294" s="22"/>
      <c r="H294" s="7"/>
      <c r="J294" s="1"/>
      <c r="L294" s="1"/>
      <c r="M294" s="24"/>
      <c r="N294" s="24"/>
      <c r="O294" s="24"/>
      <c r="P294" s="24"/>
      <c r="Q294" s="24"/>
      <c r="R294" s="9"/>
    </row>
    <row r="295" customFormat="false" ht="12.75" hidden="false" customHeight="false" outlineLevel="0" collapsed="false">
      <c r="H295" s="7"/>
      <c r="I295" s="8"/>
      <c r="J295" s="1"/>
      <c r="L295" s="1"/>
      <c r="M295" s="24"/>
      <c r="N295" s="24"/>
      <c r="O295" s="24"/>
      <c r="P295" s="24"/>
      <c r="Q295" s="24"/>
      <c r="R295" s="9"/>
    </row>
    <row r="296" customFormat="false" ht="12.75" hidden="false" customHeight="false" outlineLevel="0" collapsed="false">
      <c r="H296" s="7"/>
      <c r="I296" s="8"/>
      <c r="J296" s="1"/>
      <c r="L296" s="1"/>
      <c r="M296" s="24"/>
      <c r="N296" s="24"/>
      <c r="O296" s="24"/>
      <c r="P296" s="24"/>
      <c r="Q296" s="24"/>
      <c r="R296" s="9"/>
    </row>
    <row r="297" customFormat="false" ht="12.75" hidden="false" customHeight="false" outlineLevel="0" collapsed="false">
      <c r="D297" s="0"/>
      <c r="H297" s="7"/>
      <c r="I297" s="11"/>
      <c r="J297" s="1"/>
      <c r="L297" s="1"/>
      <c r="M297" s="24"/>
      <c r="N297" s="24"/>
      <c r="O297" s="24"/>
      <c r="P297" s="24"/>
      <c r="Q297" s="24"/>
      <c r="R297" s="9"/>
    </row>
    <row r="298" customFormat="false" ht="12.75" hidden="false" customHeight="false" outlineLevel="0" collapsed="false">
      <c r="J298" s="1"/>
      <c r="L298" s="1"/>
      <c r="M298" s="24"/>
      <c r="N298" s="24"/>
      <c r="O298" s="24"/>
      <c r="P298" s="24"/>
      <c r="Q298" s="24"/>
      <c r="R298" s="9"/>
    </row>
    <row r="299" customFormat="false" ht="12.75" hidden="false" customHeight="false" outlineLevel="0" collapsed="false">
      <c r="A299" s="19"/>
      <c r="B299" s="19"/>
      <c r="H299" s="7"/>
      <c r="J299" s="1"/>
      <c r="L299" s="1"/>
      <c r="M299" s="24"/>
      <c r="N299" s="24"/>
      <c r="O299" s="24"/>
      <c r="P299" s="24"/>
      <c r="Q299" s="24"/>
      <c r="R299" s="9"/>
    </row>
    <row r="300" customFormat="false" ht="12.75" hidden="false" customHeight="false" outlineLevel="0" collapsed="false">
      <c r="A300" s="23"/>
      <c r="B300" s="23"/>
      <c r="C300" s="24"/>
      <c r="D300" s="25"/>
      <c r="E300" s="24"/>
      <c r="F300" s="24"/>
      <c r="G300" s="26"/>
      <c r="H300" s="7"/>
      <c r="I300" s="24"/>
      <c r="J300" s="1"/>
      <c r="L300" s="1"/>
      <c r="M300" s="24"/>
      <c r="N300" s="24"/>
      <c r="O300" s="24"/>
      <c r="P300" s="24"/>
      <c r="Q300" s="24"/>
      <c r="R300" s="9"/>
    </row>
    <row r="301" customFormat="false" ht="12.75" hidden="false" customHeight="false" outlineLevel="0" collapsed="false">
      <c r="A301" s="23"/>
      <c r="B301" s="23"/>
      <c r="C301" s="24"/>
      <c r="D301" s="25"/>
      <c r="E301" s="24"/>
      <c r="F301" s="24"/>
      <c r="G301" s="26"/>
      <c r="H301" s="7"/>
      <c r="I301" s="24"/>
      <c r="J301" s="1"/>
      <c r="L301" s="1"/>
      <c r="M301" s="24"/>
      <c r="N301" s="24"/>
      <c r="O301" s="24"/>
      <c r="P301" s="24"/>
      <c r="Q301" s="24"/>
      <c r="R301" s="9"/>
    </row>
    <row r="302" customFormat="false" ht="12.75" hidden="false" customHeight="false" outlineLevel="0" collapsed="false">
      <c r="A302" s="23"/>
      <c r="B302" s="23"/>
      <c r="C302" s="24"/>
      <c r="D302" s="25"/>
      <c r="E302" s="24"/>
      <c r="F302" s="24"/>
      <c r="G302" s="26"/>
      <c r="H302" s="7"/>
      <c r="I302" s="24"/>
      <c r="J302" s="1"/>
      <c r="L302" s="1"/>
      <c r="M302" s="24"/>
      <c r="N302" s="24"/>
      <c r="O302" s="24"/>
      <c r="P302" s="24"/>
      <c r="Q302" s="24"/>
      <c r="R302" s="9"/>
    </row>
    <row r="303" customFormat="false" ht="12.75" hidden="false" customHeight="false" outlineLevel="0" collapsed="false">
      <c r="A303" s="23"/>
      <c r="B303" s="23"/>
      <c r="C303" s="24"/>
      <c r="D303" s="25"/>
      <c r="E303" s="24"/>
      <c r="F303" s="24"/>
      <c r="G303" s="26"/>
      <c r="H303" s="7"/>
      <c r="I303" s="24"/>
      <c r="J303" s="1"/>
      <c r="L303" s="1"/>
      <c r="M303" s="24"/>
      <c r="N303" s="24"/>
      <c r="O303" s="24"/>
      <c r="P303" s="24"/>
      <c r="Q303" s="24"/>
      <c r="R303" s="9"/>
    </row>
    <row r="304" customFormat="false" ht="12.75" hidden="false" customHeight="false" outlineLevel="0" collapsed="false">
      <c r="A304" s="19"/>
      <c r="B304" s="19"/>
      <c r="H304" s="7"/>
      <c r="J304" s="1"/>
      <c r="L304" s="1"/>
      <c r="M304" s="24"/>
      <c r="N304" s="24"/>
      <c r="O304" s="24"/>
      <c r="P304" s="24"/>
      <c r="Q304" s="24"/>
      <c r="R304" s="9"/>
    </row>
    <row r="305" customFormat="false" ht="12.75" hidden="false" customHeight="false" outlineLevel="0" collapsed="false">
      <c r="A305" s="19"/>
      <c r="B305" s="19"/>
      <c r="H305" s="7"/>
      <c r="J305" s="1"/>
      <c r="L305" s="1"/>
      <c r="M305" s="24"/>
      <c r="N305" s="24"/>
      <c r="O305" s="24"/>
      <c r="P305" s="24"/>
      <c r="Q305" s="24"/>
      <c r="R305" s="9"/>
    </row>
    <row r="306" customFormat="false" ht="12.75" hidden="false" customHeight="false" outlineLevel="0" collapsed="false">
      <c r="A306" s="19"/>
      <c r="B306" s="19"/>
      <c r="H306" s="7"/>
      <c r="J306" s="1"/>
      <c r="L306" s="1"/>
      <c r="M306" s="24"/>
      <c r="N306" s="24"/>
      <c r="O306" s="24"/>
      <c r="P306" s="24"/>
      <c r="Q306" s="24"/>
      <c r="R306" s="9"/>
    </row>
    <row r="307" customFormat="false" ht="12.75" hidden="false" customHeight="false" outlineLevel="0" collapsed="false">
      <c r="A307" s="19"/>
      <c r="B307" s="19"/>
      <c r="H307" s="7"/>
      <c r="J307" s="1"/>
      <c r="L307" s="1"/>
      <c r="M307" s="24"/>
      <c r="N307" s="24"/>
      <c r="O307" s="24"/>
      <c r="P307" s="24"/>
      <c r="Q307" s="24"/>
      <c r="R307" s="9"/>
    </row>
    <row r="308" customFormat="false" ht="12.75" hidden="false" customHeight="false" outlineLevel="0" collapsed="false">
      <c r="A308" s="19"/>
      <c r="B308" s="19"/>
      <c r="H308" s="7"/>
      <c r="J308" s="1"/>
      <c r="L308" s="1"/>
      <c r="M308" s="24"/>
      <c r="N308" s="24"/>
      <c r="O308" s="24"/>
      <c r="P308" s="24"/>
      <c r="Q308" s="24"/>
      <c r="R308" s="9"/>
    </row>
    <row r="309" customFormat="false" ht="12.75" hidden="false" customHeight="false" outlineLevel="0" collapsed="false">
      <c r="A309" s="19"/>
      <c r="B309" s="19"/>
      <c r="H309" s="7"/>
      <c r="J309" s="1"/>
      <c r="L309" s="1"/>
      <c r="M309" s="24"/>
      <c r="N309" s="24"/>
      <c r="O309" s="24"/>
      <c r="P309" s="24"/>
      <c r="Q309" s="24"/>
      <c r="R309" s="9"/>
    </row>
    <row r="310" customFormat="false" ht="13.5" hidden="false" customHeight="false" outlineLevel="0" collapsed="false">
      <c r="A310" s="19"/>
      <c r="B310" s="19"/>
      <c r="H310" s="7"/>
      <c r="J310" s="1"/>
      <c r="L310" s="1"/>
      <c r="M310" s="24"/>
      <c r="N310" s="24"/>
      <c r="O310" s="24"/>
      <c r="P310" s="24"/>
      <c r="Q310" s="24"/>
      <c r="R310" s="9"/>
    </row>
    <row r="311" customFormat="false" ht="13.5" hidden="false" customHeight="false" outlineLevel="0" collapsed="false">
      <c r="A311" s="27"/>
      <c r="B311" s="52"/>
      <c r="C311" s="28"/>
      <c r="D311" s="28"/>
      <c r="E311" s="28"/>
      <c r="F311" s="28"/>
      <c r="G311" s="28"/>
      <c r="H311" s="28"/>
      <c r="I311" s="28"/>
      <c r="J311" s="28"/>
      <c r="L311" s="33"/>
      <c r="M311" s="28"/>
      <c r="N311" s="28"/>
      <c r="O311" s="28"/>
      <c r="P311" s="28"/>
      <c r="Q311" s="28"/>
      <c r="R311" s="34"/>
    </row>
    <row r="312" customFormat="false" ht="12.75" hidden="false" customHeight="false" outlineLevel="0" collapsed="false">
      <c r="A312" s="19"/>
      <c r="B312" s="19"/>
      <c r="H312" s="7"/>
      <c r="J312" s="1"/>
      <c r="L312" s="1"/>
    </row>
    <row r="313" customFormat="false" ht="12.75" hidden="false" customHeight="false" outlineLevel="0" collapsed="false">
      <c r="A313" s="19"/>
      <c r="B313" s="19"/>
      <c r="H313" s="7"/>
      <c r="J313" s="1"/>
      <c r="L313" s="1"/>
    </row>
    <row r="314" customFormat="false" ht="12.75" hidden="false" customHeight="false" outlineLevel="0" collapsed="false">
      <c r="A314" s="19"/>
      <c r="B314" s="19"/>
      <c r="H314" s="7"/>
      <c r="J314" s="1"/>
      <c r="L314" s="1"/>
    </row>
    <row r="315" customFormat="false" ht="12.75" hidden="false" customHeight="false" outlineLevel="0" collapsed="false">
      <c r="A315" s="19"/>
      <c r="B315" s="19"/>
      <c r="H315" s="7"/>
      <c r="J315" s="1"/>
      <c r="L315" s="1"/>
    </row>
    <row r="316" customFormat="false" ht="12.75" hidden="false" customHeight="false" outlineLevel="0" collapsed="false">
      <c r="A316" s="19"/>
      <c r="B316" s="19"/>
      <c r="H316" s="7"/>
      <c r="J316" s="1"/>
      <c r="L316" s="1"/>
    </row>
    <row r="317" customFormat="false" ht="12.75" hidden="false" customHeight="false" outlineLevel="0" collapsed="false">
      <c r="A317" s="19"/>
      <c r="B317" s="19"/>
      <c r="H317" s="7"/>
      <c r="J317" s="1"/>
      <c r="L317" s="1"/>
    </row>
    <row r="318" customFormat="false" ht="12.75" hidden="false" customHeight="false" outlineLevel="0" collapsed="false">
      <c r="A318" s="19"/>
      <c r="B318" s="19"/>
      <c r="H318" s="7"/>
      <c r="J318" s="1"/>
      <c r="L318" s="1"/>
    </row>
    <row r="319" customFormat="false" ht="12.75" hidden="false" customHeight="false" outlineLevel="0" collapsed="false">
      <c r="A319" s="19"/>
      <c r="B319" s="19"/>
      <c r="H319" s="7"/>
      <c r="J319" s="1"/>
      <c r="L319" s="1"/>
    </row>
    <row r="320" customFormat="false" ht="12.75" hidden="false" customHeight="false" outlineLevel="0" collapsed="false">
      <c r="A320" s="19"/>
      <c r="B320" s="19"/>
      <c r="H320" s="7"/>
      <c r="J320" s="1"/>
      <c r="L320" s="1"/>
    </row>
    <row r="321" customFormat="false" ht="12.75" hidden="false" customHeight="false" outlineLevel="0" collapsed="false">
      <c r="A321" s="19"/>
      <c r="B321" s="19"/>
      <c r="H321" s="7"/>
      <c r="J321" s="1"/>
      <c r="L321" s="1"/>
    </row>
    <row r="322" customFormat="false" ht="12.75" hidden="false" customHeight="false" outlineLevel="0" collapsed="false">
      <c r="A322" s="19"/>
      <c r="B322" s="19"/>
      <c r="H322" s="7"/>
      <c r="J322" s="1"/>
      <c r="L322" s="1"/>
    </row>
    <row r="323" customFormat="false" ht="12.75" hidden="false" customHeight="false" outlineLevel="0" collapsed="false">
      <c r="A323" s="19"/>
      <c r="B323" s="19"/>
      <c r="H323" s="7"/>
      <c r="J323" s="1"/>
      <c r="L323" s="1"/>
    </row>
    <row r="324" customFormat="false" ht="12.75" hidden="false" customHeight="false" outlineLevel="0" collapsed="false">
      <c r="A324" s="19"/>
      <c r="B324" s="19"/>
      <c r="H324" s="7"/>
      <c r="J324" s="1"/>
      <c r="L324" s="1"/>
    </row>
    <row r="325" customFormat="false" ht="12.75" hidden="false" customHeight="false" outlineLevel="0" collapsed="false">
      <c r="A325" s="19"/>
      <c r="B325" s="19"/>
      <c r="H325" s="7"/>
      <c r="J325" s="1"/>
      <c r="L325" s="1"/>
    </row>
    <row r="326" customFormat="false" ht="12.75" hidden="false" customHeight="false" outlineLevel="0" collapsed="false">
      <c r="A326" s="19"/>
      <c r="B326" s="19"/>
      <c r="H326" s="7"/>
      <c r="J326" s="1"/>
      <c r="L326" s="1"/>
    </row>
    <row r="327" customFormat="false" ht="12.75" hidden="false" customHeight="false" outlineLevel="0" collapsed="false">
      <c r="A327" s="19"/>
      <c r="B327" s="19"/>
      <c r="H327" s="7"/>
      <c r="J327" s="1"/>
      <c r="L327" s="1"/>
    </row>
    <row r="328" customFormat="false" ht="12.75" hidden="false" customHeight="false" outlineLevel="0" collapsed="false">
      <c r="A328" s="19"/>
      <c r="B328" s="19"/>
      <c r="H328" s="7"/>
      <c r="J328" s="1"/>
      <c r="L328" s="1"/>
    </row>
    <row r="329" customFormat="false" ht="12.75" hidden="false" customHeight="false" outlineLevel="0" collapsed="false">
      <c r="A329" s="19"/>
      <c r="B329" s="19"/>
      <c r="H329" s="7"/>
      <c r="J329" s="1"/>
      <c r="L329" s="1"/>
    </row>
    <row r="330" customFormat="false" ht="12.75" hidden="false" customHeight="false" outlineLevel="0" collapsed="false">
      <c r="A330" s="19"/>
      <c r="B330" s="19"/>
      <c r="H330" s="7"/>
      <c r="J330" s="1"/>
      <c r="L330" s="1"/>
    </row>
    <row r="331" customFormat="false" ht="12.75" hidden="false" customHeight="false" outlineLevel="0" collapsed="false">
      <c r="A331" s="19"/>
      <c r="B331" s="19"/>
      <c r="H331" s="7"/>
      <c r="J331" s="1"/>
      <c r="L331" s="1"/>
    </row>
    <row r="332" customFormat="false" ht="12.75" hidden="false" customHeight="false" outlineLevel="0" collapsed="false">
      <c r="A332" s="19"/>
      <c r="B332" s="19"/>
      <c r="H332" s="7"/>
      <c r="J332" s="1"/>
      <c r="L332" s="1"/>
    </row>
    <row r="333" customFormat="false" ht="12.75" hidden="false" customHeight="false" outlineLevel="0" collapsed="false">
      <c r="A333" s="19"/>
      <c r="B333" s="19"/>
      <c r="H333" s="7"/>
      <c r="J333" s="1"/>
      <c r="L333" s="1"/>
    </row>
    <row r="334" customFormat="false" ht="12.75" hidden="false" customHeight="false" outlineLevel="0" collapsed="false">
      <c r="A334" s="19"/>
      <c r="B334" s="19"/>
      <c r="H334" s="7"/>
      <c r="J334" s="1"/>
      <c r="L334" s="1"/>
    </row>
    <row r="335" customFormat="false" ht="12.75" hidden="false" customHeight="false" outlineLevel="0" collapsed="false">
      <c r="A335" s="19"/>
      <c r="B335" s="19"/>
      <c r="H335" s="7"/>
      <c r="J335" s="1"/>
      <c r="L335" s="1"/>
    </row>
    <row r="336" customFormat="false" ht="12.75" hidden="false" customHeight="false" outlineLevel="0" collapsed="false">
      <c r="A336" s="19"/>
      <c r="B336" s="19"/>
      <c r="H336" s="7"/>
      <c r="J336" s="1"/>
      <c r="L336" s="1"/>
    </row>
    <row r="337" customFormat="false" ht="12.75" hidden="false" customHeight="false" outlineLevel="0" collapsed="false">
      <c r="A337" s="19"/>
      <c r="B337" s="19"/>
      <c r="H337" s="7"/>
      <c r="J337" s="1"/>
      <c r="L337" s="1"/>
    </row>
    <row r="338" customFormat="false" ht="12.75" hidden="false" customHeight="false" outlineLevel="0" collapsed="false">
      <c r="A338" s="19"/>
      <c r="B338" s="19"/>
      <c r="H338" s="7"/>
      <c r="J338" s="1"/>
      <c r="L338" s="1"/>
    </row>
    <row r="339" customFormat="false" ht="12.75" hidden="false" customHeight="false" outlineLevel="0" collapsed="false">
      <c r="A339" s="19"/>
      <c r="B339" s="19"/>
      <c r="H339" s="7"/>
      <c r="J339" s="1"/>
      <c r="L339" s="1"/>
    </row>
    <row r="340" customFormat="false" ht="12.75" hidden="false" customHeight="false" outlineLevel="0" collapsed="false">
      <c r="A340" s="19"/>
      <c r="B340" s="19"/>
      <c r="H340" s="7"/>
      <c r="J340" s="1"/>
      <c r="L340" s="1"/>
    </row>
    <row r="341" customFormat="false" ht="12.75" hidden="false" customHeight="false" outlineLevel="0" collapsed="false">
      <c r="A341" s="19"/>
      <c r="B341" s="19"/>
      <c r="H341" s="7"/>
      <c r="J341" s="1"/>
      <c r="L341" s="1"/>
    </row>
    <row r="342" customFormat="false" ht="12.75" hidden="false" customHeight="false" outlineLevel="0" collapsed="false">
      <c r="A342" s="19"/>
      <c r="B342" s="19"/>
      <c r="H342" s="7"/>
      <c r="J342" s="1"/>
      <c r="L342" s="1"/>
    </row>
    <row r="343" customFormat="false" ht="12.75" hidden="false" customHeight="false" outlineLevel="0" collapsed="false">
      <c r="A343" s="19"/>
      <c r="B343" s="19"/>
      <c r="H343" s="7"/>
      <c r="J343" s="1"/>
      <c r="L343" s="1"/>
    </row>
    <row r="344" customFormat="false" ht="12.75" hidden="false" customHeight="false" outlineLevel="0" collapsed="false">
      <c r="A344" s="19"/>
      <c r="B344" s="19"/>
      <c r="H344" s="7"/>
      <c r="J344" s="1"/>
      <c r="L344" s="1"/>
    </row>
    <row r="345" customFormat="false" ht="12.75" hidden="false" customHeight="false" outlineLevel="0" collapsed="false">
      <c r="A345" s="19"/>
      <c r="B345" s="19"/>
      <c r="H345" s="7"/>
      <c r="J345" s="1"/>
      <c r="L345" s="1"/>
    </row>
    <row r="346" customFormat="false" ht="12.75" hidden="false" customHeight="false" outlineLevel="0" collapsed="false">
      <c r="A346" s="19"/>
      <c r="B346" s="19"/>
      <c r="H346" s="7"/>
      <c r="J346" s="1"/>
      <c r="L346" s="1"/>
    </row>
    <row r="347" customFormat="false" ht="12.75" hidden="false" customHeight="false" outlineLevel="0" collapsed="false">
      <c r="A347" s="19"/>
      <c r="B347" s="19"/>
      <c r="H347" s="7"/>
      <c r="J347" s="1"/>
      <c r="L347" s="1"/>
    </row>
    <row r="348" customFormat="false" ht="12.75" hidden="false" customHeight="false" outlineLevel="0" collapsed="false">
      <c r="A348" s="19"/>
      <c r="B348" s="19"/>
      <c r="H348" s="7"/>
      <c r="J348" s="1"/>
      <c r="L348" s="1"/>
    </row>
    <row r="349" customFormat="false" ht="12.75" hidden="false" customHeight="false" outlineLevel="0" collapsed="false">
      <c r="A349" s="19"/>
      <c r="B349" s="19"/>
      <c r="H349" s="7"/>
      <c r="J349" s="1"/>
      <c r="L349" s="1"/>
    </row>
    <row r="350" customFormat="false" ht="12.75" hidden="false" customHeight="false" outlineLevel="0" collapsed="false">
      <c r="A350" s="19"/>
      <c r="B350" s="19"/>
      <c r="H350" s="7"/>
      <c r="J350" s="1"/>
      <c r="L350" s="1"/>
    </row>
    <row r="351" customFormat="false" ht="12.75" hidden="false" customHeight="false" outlineLevel="0" collapsed="false">
      <c r="A351" s="19"/>
      <c r="B351" s="19"/>
      <c r="H351" s="7"/>
      <c r="J351" s="1"/>
      <c r="L351" s="1"/>
    </row>
    <row r="352" customFormat="false" ht="12.75" hidden="false" customHeight="false" outlineLevel="0" collapsed="false">
      <c r="A352" s="19"/>
      <c r="B352" s="19"/>
      <c r="H352" s="7"/>
      <c r="J352" s="1"/>
      <c r="L352" s="1"/>
    </row>
    <row r="353" customFormat="false" ht="12.75" hidden="false" customHeight="false" outlineLevel="0" collapsed="false">
      <c r="A353" s="19"/>
      <c r="B353" s="19"/>
      <c r="H353" s="7"/>
      <c r="J353" s="1"/>
      <c r="L353" s="1"/>
    </row>
    <row r="354" customFormat="false" ht="12.75" hidden="false" customHeight="false" outlineLevel="0" collapsed="false">
      <c r="A354" s="19"/>
      <c r="B354" s="19"/>
      <c r="H354" s="7"/>
      <c r="J354" s="1"/>
      <c r="L354" s="1"/>
    </row>
    <row r="355" customFormat="false" ht="12.75" hidden="false" customHeight="false" outlineLevel="0" collapsed="false">
      <c r="A355" s="19"/>
      <c r="B355" s="19"/>
      <c r="H355" s="7"/>
      <c r="J355" s="1"/>
      <c r="L355" s="1"/>
    </row>
    <row r="356" customFormat="false" ht="12.75" hidden="false" customHeight="false" outlineLevel="0" collapsed="false">
      <c r="A356" s="19"/>
      <c r="B356" s="19"/>
      <c r="H356" s="7"/>
      <c r="J356" s="1"/>
      <c r="L356" s="1"/>
    </row>
    <row r="357" customFormat="false" ht="12.75" hidden="false" customHeight="false" outlineLevel="0" collapsed="false">
      <c r="A357" s="19"/>
      <c r="B357" s="19"/>
      <c r="H357" s="7"/>
      <c r="J357" s="1"/>
      <c r="L357" s="1"/>
    </row>
    <row r="358" customFormat="false" ht="12.75" hidden="false" customHeight="false" outlineLevel="0" collapsed="false">
      <c r="A358" s="19"/>
      <c r="B358" s="19"/>
      <c r="H358" s="7"/>
      <c r="J358" s="1"/>
      <c r="L358" s="1"/>
    </row>
    <row r="359" customFormat="false" ht="12.75" hidden="false" customHeight="false" outlineLevel="0" collapsed="false">
      <c r="A359" s="19"/>
      <c r="B359" s="19"/>
      <c r="H359" s="7"/>
      <c r="J359" s="1"/>
      <c r="L359" s="1"/>
    </row>
    <row r="360" customFormat="false" ht="12.75" hidden="false" customHeight="false" outlineLevel="0" collapsed="false">
      <c r="A360" s="19"/>
      <c r="B360" s="19"/>
      <c r="H360" s="7"/>
      <c r="J360" s="1"/>
      <c r="L360" s="1"/>
    </row>
    <row r="361" customFormat="false" ht="12.75" hidden="false" customHeight="false" outlineLevel="0" collapsed="false">
      <c r="A361" s="19"/>
      <c r="B361" s="19"/>
      <c r="H361" s="7"/>
      <c r="J361" s="1"/>
      <c r="L361" s="1"/>
    </row>
    <row r="362" customFormat="false" ht="12.75" hidden="false" customHeight="false" outlineLevel="0" collapsed="false">
      <c r="A362" s="19"/>
      <c r="B362" s="19"/>
      <c r="H362" s="7"/>
      <c r="J362" s="1"/>
      <c r="L362" s="1"/>
    </row>
    <row r="363" customFormat="false" ht="12.75" hidden="false" customHeight="false" outlineLevel="0" collapsed="false">
      <c r="A363" s="19"/>
      <c r="B363" s="19"/>
      <c r="H363" s="7"/>
      <c r="J363" s="1"/>
      <c r="L363" s="1"/>
    </row>
    <row r="364" customFormat="false" ht="12.75" hidden="false" customHeight="false" outlineLevel="0" collapsed="false">
      <c r="A364" s="19"/>
      <c r="B364" s="19"/>
      <c r="H364" s="7"/>
      <c r="J364" s="1"/>
      <c r="L364" s="1"/>
    </row>
    <row r="365" customFormat="false" ht="12.75" hidden="false" customHeight="false" outlineLevel="0" collapsed="false">
      <c r="A365" s="19"/>
      <c r="B365" s="19"/>
      <c r="H365" s="7"/>
      <c r="J365" s="1"/>
      <c r="L365" s="1"/>
    </row>
    <row r="366" customFormat="false" ht="12.75" hidden="false" customHeight="false" outlineLevel="0" collapsed="false">
      <c r="A366" s="19"/>
      <c r="B366" s="19"/>
      <c r="H366" s="7"/>
      <c r="J366" s="1"/>
      <c r="L366" s="1"/>
    </row>
    <row r="367" customFormat="false" ht="12.75" hidden="false" customHeight="false" outlineLevel="0" collapsed="false">
      <c r="A367" s="19"/>
      <c r="B367" s="19"/>
      <c r="H367" s="7"/>
      <c r="J367" s="1"/>
      <c r="L367" s="1"/>
    </row>
    <row r="368" customFormat="false" ht="12.75" hidden="false" customHeight="false" outlineLevel="0" collapsed="false">
      <c r="A368" s="19"/>
      <c r="B368" s="19"/>
      <c r="H368" s="7"/>
      <c r="J368" s="1"/>
      <c r="L368" s="1"/>
    </row>
    <row r="369" customFormat="false" ht="12.75" hidden="false" customHeight="false" outlineLevel="0" collapsed="false">
      <c r="A369" s="19"/>
      <c r="B369" s="19"/>
      <c r="H369" s="7"/>
      <c r="J369" s="1"/>
      <c r="L369" s="1"/>
    </row>
    <row r="370" customFormat="false" ht="12.75" hidden="false" customHeight="false" outlineLevel="0" collapsed="false">
      <c r="A370" s="19"/>
      <c r="B370" s="19"/>
      <c r="H370" s="7"/>
      <c r="J370" s="1"/>
      <c r="L370" s="1"/>
    </row>
    <row r="371" customFormat="false" ht="12.75" hidden="false" customHeight="false" outlineLevel="0" collapsed="false">
      <c r="A371" s="19"/>
      <c r="B371" s="19"/>
      <c r="H371" s="7"/>
      <c r="J371" s="1"/>
      <c r="L371" s="1"/>
    </row>
    <row r="372" customFormat="false" ht="12.75" hidden="false" customHeight="false" outlineLevel="0" collapsed="false">
      <c r="A372" s="19"/>
      <c r="B372" s="19"/>
      <c r="H372" s="7"/>
      <c r="J372" s="1"/>
      <c r="L372" s="1"/>
    </row>
    <row r="373" customFormat="false" ht="12.75" hidden="false" customHeight="false" outlineLevel="0" collapsed="false">
      <c r="A373" s="19"/>
      <c r="B373" s="19"/>
      <c r="H373" s="7"/>
      <c r="J373" s="1"/>
      <c r="L373" s="1"/>
    </row>
    <row r="374" customFormat="false" ht="12.75" hidden="false" customHeight="false" outlineLevel="0" collapsed="false">
      <c r="A374" s="19"/>
      <c r="B374" s="19"/>
      <c r="H374" s="7"/>
      <c r="J374" s="1"/>
      <c r="L374" s="1"/>
    </row>
    <row r="375" customFormat="false" ht="12.75" hidden="false" customHeight="false" outlineLevel="0" collapsed="false">
      <c r="A375" s="19"/>
      <c r="B375" s="19"/>
      <c r="H375" s="7"/>
      <c r="J375" s="1"/>
      <c r="L375" s="1"/>
    </row>
    <row r="376" customFormat="false" ht="12.75" hidden="false" customHeight="false" outlineLevel="0" collapsed="false">
      <c r="A376" s="19"/>
      <c r="B376" s="19"/>
      <c r="H376" s="7"/>
      <c r="J376" s="1"/>
      <c r="L376" s="1"/>
    </row>
    <row r="377" customFormat="false" ht="12.75" hidden="false" customHeight="false" outlineLevel="0" collapsed="false">
      <c r="A377" s="19"/>
      <c r="B377" s="19"/>
      <c r="H377" s="7"/>
      <c r="J377" s="1"/>
      <c r="L377" s="1"/>
    </row>
    <row r="378" customFormat="false" ht="12.75" hidden="false" customHeight="false" outlineLevel="0" collapsed="false">
      <c r="A378" s="19"/>
      <c r="B378" s="19"/>
      <c r="H378" s="7"/>
      <c r="J378" s="1"/>
      <c r="L378" s="1"/>
    </row>
    <row r="379" customFormat="false" ht="12.75" hidden="false" customHeight="false" outlineLevel="0" collapsed="false">
      <c r="A379" s="19"/>
      <c r="B379" s="19"/>
      <c r="H379" s="7"/>
      <c r="J379" s="1"/>
      <c r="L379" s="1"/>
    </row>
    <row r="380" customFormat="false" ht="12.75" hidden="false" customHeight="false" outlineLevel="0" collapsed="false">
      <c r="A380" s="19"/>
      <c r="B380" s="19"/>
      <c r="H380" s="7"/>
      <c r="J380" s="1"/>
      <c r="L380" s="1"/>
    </row>
    <row r="381" customFormat="false" ht="12.75" hidden="false" customHeight="false" outlineLevel="0" collapsed="false">
      <c r="A381" s="19"/>
      <c r="B381" s="19"/>
      <c r="H381" s="7"/>
      <c r="J381" s="1"/>
      <c r="L381" s="1"/>
    </row>
    <row r="382" customFormat="false" ht="12.75" hidden="false" customHeight="false" outlineLevel="0" collapsed="false">
      <c r="A382" s="19"/>
      <c r="B382" s="19"/>
      <c r="H382" s="7"/>
      <c r="J382" s="1"/>
      <c r="L382" s="1"/>
    </row>
    <row r="383" customFormat="false" ht="12.75" hidden="false" customHeight="false" outlineLevel="0" collapsed="false">
      <c r="A383" s="19"/>
      <c r="B383" s="19"/>
      <c r="H383" s="7"/>
      <c r="J383" s="1"/>
      <c r="L383" s="1"/>
    </row>
    <row r="384" customFormat="false" ht="12.75" hidden="false" customHeight="false" outlineLevel="0" collapsed="false">
      <c r="A384" s="19"/>
      <c r="B384" s="19"/>
      <c r="H384" s="7"/>
      <c r="J384" s="1"/>
      <c r="L384" s="1"/>
    </row>
    <row r="385" customFormat="false" ht="12.75" hidden="false" customHeight="false" outlineLevel="0" collapsed="false">
      <c r="A385" s="19"/>
      <c r="B385" s="19"/>
      <c r="H385" s="7"/>
      <c r="J385" s="1"/>
      <c r="L385" s="1"/>
    </row>
    <row r="386" customFormat="false" ht="12.75" hidden="false" customHeight="false" outlineLevel="0" collapsed="false">
      <c r="A386" s="19"/>
      <c r="B386" s="19"/>
      <c r="H386" s="7"/>
      <c r="J386" s="1"/>
      <c r="L386" s="1"/>
    </row>
    <row r="387" customFormat="false" ht="12.75" hidden="false" customHeight="false" outlineLevel="0" collapsed="false">
      <c r="A387" s="19"/>
      <c r="B387" s="19"/>
      <c r="H387" s="7"/>
      <c r="J387" s="1"/>
      <c r="L387" s="1"/>
    </row>
    <row r="388" customFormat="false" ht="12.75" hidden="false" customHeight="false" outlineLevel="0" collapsed="false">
      <c r="A388" s="19"/>
      <c r="B388" s="19"/>
      <c r="H388" s="7"/>
      <c r="J388" s="1"/>
      <c r="L388" s="1"/>
    </row>
    <row r="389" customFormat="false" ht="12.75" hidden="false" customHeight="false" outlineLevel="0" collapsed="false">
      <c r="A389" s="19"/>
      <c r="B389" s="19"/>
      <c r="H389" s="7"/>
      <c r="J389" s="1"/>
      <c r="L389" s="1"/>
    </row>
    <row r="390" customFormat="false" ht="12.75" hidden="false" customHeight="false" outlineLevel="0" collapsed="false">
      <c r="A390" s="19"/>
      <c r="B390" s="19"/>
      <c r="H390" s="7"/>
      <c r="J390" s="1"/>
      <c r="L390" s="1"/>
    </row>
    <row r="391" customFormat="false" ht="12.75" hidden="false" customHeight="false" outlineLevel="0" collapsed="false">
      <c r="A391" s="19"/>
      <c r="B391" s="19"/>
      <c r="H391" s="7"/>
      <c r="J391" s="1"/>
      <c r="L391" s="1"/>
    </row>
    <row r="392" customFormat="false" ht="12.75" hidden="false" customHeight="false" outlineLevel="0" collapsed="false">
      <c r="A392" s="19"/>
      <c r="B392" s="19"/>
      <c r="H392" s="7"/>
      <c r="J392" s="1"/>
      <c r="L392" s="1"/>
    </row>
    <row r="393" customFormat="false" ht="12.75" hidden="false" customHeight="false" outlineLevel="0" collapsed="false">
      <c r="A393" s="19"/>
      <c r="B393" s="19"/>
      <c r="H393" s="7"/>
      <c r="J393" s="1"/>
      <c r="L393" s="1"/>
    </row>
    <row r="394" customFormat="false" ht="12.75" hidden="false" customHeight="false" outlineLevel="0" collapsed="false">
      <c r="A394" s="19"/>
      <c r="B394" s="19"/>
      <c r="H394" s="7"/>
      <c r="J394" s="1"/>
      <c r="L394" s="1"/>
    </row>
    <row r="395" customFormat="false" ht="12.75" hidden="false" customHeight="false" outlineLevel="0" collapsed="false">
      <c r="A395" s="19"/>
      <c r="B395" s="19"/>
      <c r="H395" s="7"/>
      <c r="J395" s="1"/>
      <c r="L395" s="1"/>
    </row>
    <row r="396" customFormat="false" ht="12.75" hidden="false" customHeight="false" outlineLevel="0" collapsed="false">
      <c r="A396" s="19"/>
      <c r="B396" s="19"/>
      <c r="H396" s="7"/>
      <c r="J396" s="1"/>
      <c r="L396" s="1"/>
    </row>
    <row r="397" customFormat="false" ht="12.75" hidden="false" customHeight="false" outlineLevel="0" collapsed="false">
      <c r="A397" s="19"/>
      <c r="B397" s="19"/>
      <c r="H397" s="7"/>
      <c r="J397" s="1"/>
      <c r="L397" s="1"/>
    </row>
    <row r="398" customFormat="false" ht="12.75" hidden="false" customHeight="false" outlineLevel="0" collapsed="false">
      <c r="A398" s="19"/>
      <c r="B398" s="19"/>
      <c r="H398" s="7"/>
      <c r="J398" s="1"/>
      <c r="L398" s="1"/>
    </row>
    <row r="399" customFormat="false" ht="12.75" hidden="false" customHeight="false" outlineLevel="0" collapsed="false">
      <c r="A399" s="19"/>
      <c r="B399" s="19"/>
      <c r="H399" s="7"/>
      <c r="J399" s="1"/>
      <c r="L399" s="1"/>
    </row>
    <row r="400" customFormat="false" ht="12.75" hidden="false" customHeight="false" outlineLevel="0" collapsed="false">
      <c r="A400" s="19"/>
      <c r="B400" s="19"/>
      <c r="H400" s="7"/>
      <c r="J400" s="1"/>
      <c r="L400" s="1"/>
    </row>
    <row r="401" customFormat="false" ht="12.75" hidden="false" customHeight="false" outlineLevel="0" collapsed="false">
      <c r="A401" s="19"/>
      <c r="B401" s="19"/>
      <c r="H401" s="7"/>
      <c r="J401" s="1"/>
      <c r="L401" s="1"/>
    </row>
    <row r="402" customFormat="false" ht="12.75" hidden="false" customHeight="false" outlineLevel="0" collapsed="false">
      <c r="A402" s="19"/>
      <c r="B402" s="19"/>
      <c r="H402" s="7"/>
      <c r="J402" s="1"/>
      <c r="L402" s="1"/>
    </row>
    <row r="403" customFormat="false" ht="12.75" hidden="false" customHeight="false" outlineLevel="0" collapsed="false">
      <c r="A403" s="19"/>
      <c r="B403" s="19"/>
      <c r="H403" s="7"/>
      <c r="J403" s="1"/>
      <c r="L403" s="1"/>
    </row>
    <row r="404" customFormat="false" ht="12.75" hidden="false" customHeight="false" outlineLevel="0" collapsed="false">
      <c r="A404" s="19"/>
      <c r="B404" s="19"/>
      <c r="H404" s="7"/>
      <c r="J404" s="1"/>
      <c r="L404" s="1"/>
    </row>
    <row r="405" customFormat="false" ht="12.75" hidden="false" customHeight="false" outlineLevel="0" collapsed="false">
      <c r="A405" s="19"/>
      <c r="B405" s="19"/>
      <c r="H405" s="7"/>
      <c r="J405" s="1"/>
      <c r="L405" s="1"/>
    </row>
    <row r="406" customFormat="false" ht="12.75" hidden="false" customHeight="false" outlineLevel="0" collapsed="false">
      <c r="A406" s="19"/>
      <c r="B406" s="19"/>
      <c r="H406" s="7"/>
      <c r="J406" s="1"/>
      <c r="L406" s="1"/>
    </row>
    <row r="407" customFormat="false" ht="12.75" hidden="false" customHeight="false" outlineLevel="0" collapsed="false">
      <c r="A407" s="19"/>
      <c r="B407" s="19"/>
      <c r="H407" s="7"/>
      <c r="J407" s="1"/>
      <c r="L407" s="1"/>
    </row>
    <row r="408" customFormat="false" ht="12.75" hidden="false" customHeight="false" outlineLevel="0" collapsed="false">
      <c r="A408" s="19"/>
      <c r="B408" s="19"/>
      <c r="H408" s="7"/>
      <c r="J408" s="1"/>
      <c r="L408" s="1"/>
    </row>
    <row r="409" customFormat="false" ht="12.75" hidden="false" customHeight="false" outlineLevel="0" collapsed="false">
      <c r="A409" s="19"/>
      <c r="B409" s="19"/>
      <c r="H409" s="7"/>
      <c r="J409" s="1"/>
      <c r="L409" s="1"/>
    </row>
    <row r="410" customFormat="false" ht="12.75" hidden="false" customHeight="false" outlineLevel="0" collapsed="false">
      <c r="A410" s="19"/>
      <c r="B410" s="19"/>
      <c r="H410" s="7"/>
      <c r="J410" s="1"/>
      <c r="L410" s="1"/>
    </row>
    <row r="411" customFormat="false" ht="12.75" hidden="false" customHeight="false" outlineLevel="0" collapsed="false">
      <c r="A411" s="19"/>
      <c r="B411" s="19"/>
      <c r="H411" s="7"/>
      <c r="J411" s="1"/>
      <c r="L411" s="1"/>
    </row>
    <row r="412" customFormat="false" ht="12.75" hidden="false" customHeight="false" outlineLevel="0" collapsed="false">
      <c r="A412" s="19"/>
      <c r="B412" s="19"/>
      <c r="H412" s="7"/>
      <c r="J412" s="1"/>
      <c r="L412" s="1"/>
    </row>
    <row r="413" customFormat="false" ht="12.75" hidden="false" customHeight="false" outlineLevel="0" collapsed="false">
      <c r="A413" s="19"/>
      <c r="B413" s="19"/>
      <c r="H413" s="7"/>
      <c r="J413" s="1"/>
      <c r="L413" s="1"/>
    </row>
    <row r="414" customFormat="false" ht="12.75" hidden="false" customHeight="false" outlineLevel="0" collapsed="false">
      <c r="A414" s="19"/>
      <c r="B414" s="19"/>
      <c r="H414" s="7"/>
      <c r="J414" s="1"/>
      <c r="L414" s="1"/>
    </row>
    <row r="415" customFormat="false" ht="12.75" hidden="false" customHeight="false" outlineLevel="0" collapsed="false">
      <c r="A415" s="19"/>
      <c r="B415" s="19"/>
      <c r="H415" s="7"/>
      <c r="J415" s="1"/>
      <c r="L415" s="1"/>
    </row>
    <row r="416" customFormat="false" ht="12.75" hidden="false" customHeight="false" outlineLevel="0" collapsed="false">
      <c r="A416" s="19"/>
      <c r="B416" s="19"/>
      <c r="H416" s="7"/>
      <c r="J416" s="1"/>
      <c r="L416" s="1"/>
    </row>
    <row r="417" customFormat="false" ht="12.75" hidden="false" customHeight="false" outlineLevel="0" collapsed="false">
      <c r="A417" s="19"/>
      <c r="B417" s="19"/>
      <c r="H417" s="7"/>
      <c r="J417" s="1"/>
      <c r="L417" s="1"/>
    </row>
    <row r="418" customFormat="false" ht="12.75" hidden="false" customHeight="false" outlineLevel="0" collapsed="false">
      <c r="A418" s="19"/>
      <c r="B418" s="19"/>
      <c r="H418" s="7"/>
      <c r="J418" s="1"/>
      <c r="L418" s="1"/>
    </row>
    <row r="419" customFormat="false" ht="12.75" hidden="false" customHeight="false" outlineLevel="0" collapsed="false">
      <c r="A419" s="19"/>
      <c r="B419" s="19"/>
      <c r="H419" s="7"/>
      <c r="J419" s="1"/>
      <c r="L419" s="1"/>
    </row>
    <row r="420" customFormat="false" ht="12.75" hidden="false" customHeight="false" outlineLevel="0" collapsed="false">
      <c r="A420" s="19"/>
      <c r="B420" s="19"/>
      <c r="H420" s="7"/>
      <c r="J420" s="1"/>
      <c r="L420" s="1"/>
    </row>
    <row r="421" customFormat="false" ht="12.75" hidden="false" customHeight="false" outlineLevel="0" collapsed="false">
      <c r="A421" s="19"/>
      <c r="B421" s="19"/>
      <c r="H421" s="7"/>
      <c r="J421" s="1"/>
      <c r="L421" s="1"/>
    </row>
    <row r="422" customFormat="false" ht="12.75" hidden="false" customHeight="false" outlineLevel="0" collapsed="false">
      <c r="A422" s="19"/>
      <c r="B422" s="19"/>
      <c r="H422" s="7"/>
      <c r="J422" s="1"/>
      <c r="L422" s="1"/>
    </row>
    <row r="423" customFormat="false" ht="12.75" hidden="false" customHeight="false" outlineLevel="0" collapsed="false">
      <c r="A423" s="19"/>
      <c r="B423" s="19"/>
      <c r="H423" s="7"/>
      <c r="J423" s="1"/>
      <c r="L423" s="1"/>
    </row>
    <row r="424" customFormat="false" ht="12.75" hidden="false" customHeight="false" outlineLevel="0" collapsed="false">
      <c r="A424" s="19"/>
      <c r="B424" s="19"/>
      <c r="H424" s="7"/>
      <c r="J424" s="1"/>
      <c r="L424" s="1"/>
    </row>
    <row r="425" customFormat="false" ht="12.75" hidden="false" customHeight="false" outlineLevel="0" collapsed="false">
      <c r="A425" s="19"/>
      <c r="B425" s="19"/>
      <c r="H425" s="7"/>
      <c r="J425" s="1"/>
      <c r="L425" s="1"/>
    </row>
    <row r="426" customFormat="false" ht="12.75" hidden="false" customHeight="false" outlineLevel="0" collapsed="false">
      <c r="A426" s="19"/>
      <c r="B426" s="19"/>
      <c r="H426" s="7"/>
      <c r="J426" s="1"/>
      <c r="L426" s="1"/>
    </row>
    <row r="427" customFormat="false" ht="12.75" hidden="false" customHeight="false" outlineLevel="0" collapsed="false">
      <c r="A427" s="19"/>
      <c r="B427" s="19"/>
      <c r="H427" s="7"/>
      <c r="J427" s="1"/>
      <c r="L427" s="1"/>
    </row>
    <row r="428" customFormat="false" ht="12.75" hidden="false" customHeight="false" outlineLevel="0" collapsed="false">
      <c r="A428" s="19"/>
      <c r="B428" s="19"/>
      <c r="H428" s="7"/>
      <c r="J428" s="1"/>
      <c r="L428" s="1"/>
    </row>
    <row r="429" customFormat="false" ht="12.75" hidden="false" customHeight="false" outlineLevel="0" collapsed="false">
      <c r="A429" s="19"/>
      <c r="B429" s="19"/>
      <c r="H429" s="7"/>
      <c r="J429" s="1"/>
      <c r="L429" s="1"/>
    </row>
    <row r="430" customFormat="false" ht="12.75" hidden="false" customHeight="false" outlineLevel="0" collapsed="false">
      <c r="A430" s="19"/>
      <c r="B430" s="19"/>
      <c r="H430" s="7"/>
      <c r="J430" s="1"/>
      <c r="L430" s="1"/>
    </row>
    <row r="431" customFormat="false" ht="12.75" hidden="false" customHeight="false" outlineLevel="0" collapsed="false">
      <c r="A431" s="19"/>
      <c r="B431" s="19"/>
      <c r="H431" s="7"/>
      <c r="J431" s="1"/>
      <c r="L431" s="1"/>
    </row>
    <row r="432" customFormat="false" ht="12.75" hidden="false" customHeight="false" outlineLevel="0" collapsed="false">
      <c r="A432" s="19"/>
      <c r="B432" s="19"/>
      <c r="H432" s="7"/>
      <c r="J432" s="1"/>
      <c r="L432" s="1"/>
    </row>
    <row r="433" customFormat="false" ht="12.75" hidden="false" customHeight="false" outlineLevel="0" collapsed="false">
      <c r="A433" s="19"/>
      <c r="B433" s="19"/>
      <c r="H433" s="7"/>
      <c r="J433" s="1"/>
      <c r="L433" s="1"/>
    </row>
    <row r="434" customFormat="false" ht="12.75" hidden="false" customHeight="false" outlineLevel="0" collapsed="false">
      <c r="A434" s="19"/>
      <c r="B434" s="19"/>
      <c r="H434" s="7"/>
      <c r="J434" s="1"/>
      <c r="L434" s="1"/>
    </row>
    <row r="435" customFormat="false" ht="12.75" hidden="false" customHeight="false" outlineLevel="0" collapsed="false">
      <c r="A435" s="19"/>
      <c r="B435" s="19"/>
      <c r="H435" s="7"/>
      <c r="J435" s="1"/>
      <c r="L435" s="1"/>
    </row>
    <row r="436" customFormat="false" ht="12.75" hidden="false" customHeight="false" outlineLevel="0" collapsed="false">
      <c r="A436" s="19"/>
      <c r="B436" s="19"/>
      <c r="H436" s="7"/>
      <c r="J436" s="1"/>
      <c r="L436" s="1"/>
    </row>
    <row r="437" customFormat="false" ht="12.75" hidden="false" customHeight="false" outlineLevel="0" collapsed="false">
      <c r="A437" s="19"/>
      <c r="B437" s="19"/>
      <c r="H437" s="7"/>
      <c r="J437" s="1"/>
      <c r="L437" s="1"/>
    </row>
    <row r="438" customFormat="false" ht="12.75" hidden="false" customHeight="false" outlineLevel="0" collapsed="false">
      <c r="A438" s="19"/>
      <c r="B438" s="19"/>
      <c r="H438" s="7"/>
      <c r="J438" s="1"/>
      <c r="L438" s="1"/>
    </row>
    <row r="439" customFormat="false" ht="12.75" hidden="false" customHeight="false" outlineLevel="0" collapsed="false">
      <c r="A439" s="19"/>
      <c r="B439" s="19"/>
      <c r="H439" s="7"/>
      <c r="J439" s="1"/>
      <c r="L439" s="1"/>
    </row>
    <row r="440" customFormat="false" ht="12.75" hidden="false" customHeight="false" outlineLevel="0" collapsed="false">
      <c r="A440" s="19"/>
      <c r="B440" s="19"/>
      <c r="H440" s="7"/>
      <c r="J440" s="1"/>
      <c r="L440" s="1"/>
    </row>
    <row r="441" customFormat="false" ht="12.75" hidden="false" customHeight="false" outlineLevel="0" collapsed="false">
      <c r="A441" s="19"/>
      <c r="B441" s="19"/>
      <c r="H441" s="7"/>
      <c r="J441" s="1"/>
      <c r="L441" s="1"/>
    </row>
    <row r="442" customFormat="false" ht="12.75" hidden="false" customHeight="false" outlineLevel="0" collapsed="false">
      <c r="A442" s="19"/>
      <c r="B442" s="19"/>
      <c r="H442" s="7"/>
      <c r="J442" s="1"/>
      <c r="L442" s="1"/>
    </row>
    <row r="443" customFormat="false" ht="12.75" hidden="false" customHeight="false" outlineLevel="0" collapsed="false">
      <c r="A443" s="19"/>
      <c r="B443" s="19"/>
      <c r="H443" s="7"/>
      <c r="J443" s="1"/>
      <c r="L443" s="1"/>
    </row>
    <row r="444" customFormat="false" ht="12.75" hidden="false" customHeight="false" outlineLevel="0" collapsed="false">
      <c r="A444" s="19"/>
      <c r="B444" s="19"/>
      <c r="H444" s="7"/>
      <c r="J444" s="1"/>
      <c r="L444" s="1"/>
    </row>
    <row r="445" customFormat="false" ht="12.75" hidden="false" customHeight="false" outlineLevel="0" collapsed="false">
      <c r="A445" s="19"/>
      <c r="B445" s="19"/>
      <c r="H445" s="7"/>
      <c r="J445" s="1"/>
      <c r="L445" s="1"/>
    </row>
    <row r="446" customFormat="false" ht="12.75" hidden="false" customHeight="false" outlineLevel="0" collapsed="false">
      <c r="A446" s="19"/>
      <c r="B446" s="19"/>
      <c r="H446" s="7"/>
      <c r="J446" s="1"/>
      <c r="L446" s="1"/>
    </row>
    <row r="447" customFormat="false" ht="12.75" hidden="false" customHeight="false" outlineLevel="0" collapsed="false">
      <c r="A447" s="19"/>
      <c r="B447" s="19"/>
      <c r="H447" s="7"/>
      <c r="J447" s="1"/>
      <c r="L447" s="1"/>
    </row>
    <row r="448" customFormat="false" ht="12.75" hidden="false" customHeight="false" outlineLevel="0" collapsed="false">
      <c r="A448" s="19"/>
      <c r="B448" s="19"/>
      <c r="H448" s="7"/>
      <c r="J448" s="1"/>
      <c r="L448" s="1"/>
    </row>
    <row r="449" customFormat="false" ht="12.75" hidden="false" customHeight="false" outlineLevel="0" collapsed="false">
      <c r="A449" s="19"/>
      <c r="B449" s="19"/>
      <c r="H449" s="7"/>
      <c r="J449" s="1"/>
      <c r="L449" s="1"/>
    </row>
    <row r="450" customFormat="false" ht="12.75" hidden="false" customHeight="false" outlineLevel="0" collapsed="false">
      <c r="A450" s="19"/>
      <c r="B450" s="19"/>
      <c r="H450" s="7"/>
      <c r="J450" s="1"/>
      <c r="L450" s="1"/>
    </row>
    <row r="451" customFormat="false" ht="12.75" hidden="false" customHeight="false" outlineLevel="0" collapsed="false">
      <c r="A451" s="19"/>
      <c r="B451" s="19"/>
      <c r="H451" s="7"/>
      <c r="J451" s="1"/>
      <c r="L451" s="1"/>
    </row>
    <row r="452" customFormat="false" ht="12.75" hidden="false" customHeight="false" outlineLevel="0" collapsed="false">
      <c r="A452" s="19"/>
      <c r="B452" s="19"/>
      <c r="H452" s="7"/>
      <c r="J452" s="1"/>
      <c r="L452" s="1"/>
    </row>
    <row r="453" customFormat="false" ht="12.75" hidden="false" customHeight="false" outlineLevel="0" collapsed="false">
      <c r="A453" s="19"/>
      <c r="B453" s="19"/>
      <c r="H453" s="7"/>
      <c r="J453" s="1"/>
      <c r="L453" s="1"/>
    </row>
    <row r="454" customFormat="false" ht="12.75" hidden="false" customHeight="false" outlineLevel="0" collapsed="false">
      <c r="A454" s="19"/>
      <c r="B454" s="19"/>
      <c r="H454" s="7"/>
      <c r="J454" s="1"/>
      <c r="L454" s="1"/>
    </row>
    <row r="455" customFormat="false" ht="12.75" hidden="false" customHeight="false" outlineLevel="0" collapsed="false">
      <c r="A455" s="19"/>
      <c r="B455" s="19"/>
      <c r="H455" s="7"/>
      <c r="J455" s="1"/>
      <c r="L455" s="1"/>
    </row>
    <row r="456" customFormat="false" ht="12.75" hidden="false" customHeight="false" outlineLevel="0" collapsed="false">
      <c r="A456" s="19"/>
      <c r="B456" s="19"/>
      <c r="H456" s="7"/>
      <c r="J456" s="1"/>
      <c r="L456" s="1"/>
    </row>
    <row r="457" customFormat="false" ht="12.75" hidden="false" customHeight="false" outlineLevel="0" collapsed="false">
      <c r="A457" s="19"/>
      <c r="B457" s="19"/>
      <c r="H457" s="7"/>
      <c r="J457" s="1"/>
      <c r="L457" s="1"/>
    </row>
    <row r="458" customFormat="false" ht="12.75" hidden="false" customHeight="false" outlineLevel="0" collapsed="false">
      <c r="A458" s="19"/>
      <c r="B458" s="19"/>
      <c r="H458" s="7"/>
      <c r="J458" s="1"/>
      <c r="L458" s="1"/>
    </row>
    <row r="459" customFormat="false" ht="12.75" hidden="false" customHeight="false" outlineLevel="0" collapsed="false">
      <c r="A459" s="19"/>
      <c r="B459" s="19"/>
      <c r="H459" s="7"/>
      <c r="J459" s="1"/>
      <c r="L459" s="1"/>
    </row>
    <row r="460" customFormat="false" ht="12.75" hidden="false" customHeight="false" outlineLevel="0" collapsed="false">
      <c r="A460" s="19"/>
      <c r="B460" s="19"/>
      <c r="H460" s="7"/>
      <c r="J460" s="1"/>
      <c r="L460" s="1"/>
    </row>
    <row r="461" customFormat="false" ht="12.75" hidden="false" customHeight="false" outlineLevel="0" collapsed="false">
      <c r="A461" s="19"/>
      <c r="B461" s="19"/>
      <c r="H461" s="7"/>
      <c r="J461" s="1"/>
      <c r="L461" s="1"/>
    </row>
    <row r="462" customFormat="false" ht="12.75" hidden="false" customHeight="false" outlineLevel="0" collapsed="false">
      <c r="A462" s="19"/>
      <c r="B462" s="19"/>
      <c r="H462" s="7"/>
      <c r="J462" s="1"/>
      <c r="L462" s="1"/>
    </row>
    <row r="463" customFormat="false" ht="12.75" hidden="false" customHeight="false" outlineLevel="0" collapsed="false">
      <c r="A463" s="19"/>
      <c r="B463" s="19"/>
      <c r="H463" s="7"/>
      <c r="J463" s="1"/>
      <c r="L463" s="1"/>
    </row>
    <row r="464" customFormat="false" ht="12.75" hidden="false" customHeight="false" outlineLevel="0" collapsed="false">
      <c r="A464" s="19"/>
      <c r="B464" s="19"/>
      <c r="H464" s="7"/>
      <c r="J464" s="1"/>
      <c r="L464" s="1"/>
    </row>
    <row r="465" customFormat="false" ht="12.75" hidden="false" customHeight="false" outlineLevel="0" collapsed="false">
      <c r="A465" s="19"/>
      <c r="B465" s="19"/>
      <c r="H465" s="7"/>
      <c r="J465" s="1"/>
      <c r="L465" s="1"/>
    </row>
    <row r="466" customFormat="false" ht="12.75" hidden="false" customHeight="false" outlineLevel="0" collapsed="false">
      <c r="A466" s="19"/>
      <c r="B466" s="19"/>
      <c r="H466" s="7"/>
      <c r="J466" s="1"/>
      <c r="L466" s="1"/>
    </row>
    <row r="467" customFormat="false" ht="12.75" hidden="false" customHeight="false" outlineLevel="0" collapsed="false">
      <c r="A467" s="19"/>
      <c r="B467" s="19"/>
      <c r="H467" s="7"/>
      <c r="J467" s="1"/>
      <c r="L467" s="1"/>
    </row>
    <row r="468" customFormat="false" ht="12.75" hidden="false" customHeight="false" outlineLevel="0" collapsed="false">
      <c r="A468" s="19"/>
      <c r="B468" s="19"/>
      <c r="H468" s="7"/>
      <c r="J468" s="1"/>
      <c r="L468" s="1"/>
    </row>
    <row r="469" customFormat="false" ht="12.75" hidden="false" customHeight="false" outlineLevel="0" collapsed="false">
      <c r="A469" s="19"/>
      <c r="B469" s="19"/>
      <c r="H469" s="7"/>
      <c r="J469" s="1"/>
      <c r="L469" s="1"/>
    </row>
    <row r="470" customFormat="false" ht="12.75" hidden="false" customHeight="false" outlineLevel="0" collapsed="false">
      <c r="A470" s="19"/>
      <c r="B470" s="19"/>
      <c r="H470" s="7"/>
      <c r="J470" s="1"/>
      <c r="L470" s="1"/>
    </row>
    <row r="471" customFormat="false" ht="12.75" hidden="false" customHeight="false" outlineLevel="0" collapsed="false">
      <c r="A471" s="19"/>
      <c r="B471" s="19"/>
      <c r="H471" s="7"/>
      <c r="J471" s="1"/>
      <c r="L471" s="1"/>
    </row>
    <row r="472" customFormat="false" ht="12.75" hidden="false" customHeight="false" outlineLevel="0" collapsed="false">
      <c r="A472" s="19"/>
      <c r="B472" s="19"/>
      <c r="H472" s="7"/>
      <c r="J472" s="1"/>
      <c r="L472" s="1"/>
    </row>
    <row r="473" customFormat="false" ht="12.75" hidden="false" customHeight="false" outlineLevel="0" collapsed="false">
      <c r="A473" s="19"/>
      <c r="B473" s="19"/>
      <c r="H473" s="7"/>
      <c r="J473" s="1"/>
      <c r="L473" s="1"/>
    </row>
    <row r="474" customFormat="false" ht="12.75" hidden="false" customHeight="false" outlineLevel="0" collapsed="false">
      <c r="A474" s="19"/>
      <c r="B474" s="19"/>
      <c r="H474" s="7"/>
      <c r="J474" s="1"/>
      <c r="L474" s="1"/>
    </row>
    <row r="475" customFormat="false" ht="12.75" hidden="false" customHeight="false" outlineLevel="0" collapsed="false">
      <c r="A475" s="19"/>
      <c r="B475" s="19"/>
      <c r="H475" s="7"/>
      <c r="J475" s="1"/>
      <c r="L475" s="1"/>
    </row>
    <row r="476" customFormat="false" ht="12.75" hidden="false" customHeight="false" outlineLevel="0" collapsed="false">
      <c r="A476" s="19"/>
      <c r="B476" s="19"/>
      <c r="H476" s="7"/>
      <c r="J476" s="1"/>
      <c r="L476" s="1"/>
    </row>
    <row r="477" customFormat="false" ht="12.75" hidden="false" customHeight="false" outlineLevel="0" collapsed="false">
      <c r="A477" s="19"/>
      <c r="B477" s="19"/>
      <c r="H477" s="7"/>
      <c r="J477" s="1"/>
      <c r="L477" s="1"/>
    </row>
    <row r="478" customFormat="false" ht="12.75" hidden="false" customHeight="false" outlineLevel="0" collapsed="false">
      <c r="A478" s="19"/>
      <c r="B478" s="19"/>
      <c r="H478" s="7"/>
      <c r="J478" s="1"/>
      <c r="L478" s="1"/>
    </row>
    <row r="479" customFormat="false" ht="12.75" hidden="false" customHeight="false" outlineLevel="0" collapsed="false">
      <c r="A479" s="19"/>
      <c r="B479" s="19"/>
      <c r="H479" s="7"/>
      <c r="J479" s="1"/>
      <c r="L479" s="1"/>
    </row>
    <row r="480" customFormat="false" ht="12.75" hidden="false" customHeight="false" outlineLevel="0" collapsed="false">
      <c r="A480" s="19"/>
      <c r="B480" s="19"/>
      <c r="H480" s="7"/>
      <c r="J480" s="1"/>
      <c r="L480" s="1"/>
    </row>
    <row r="481" customFormat="false" ht="12.75" hidden="false" customHeight="false" outlineLevel="0" collapsed="false">
      <c r="A481" s="19"/>
      <c r="B481" s="19"/>
      <c r="H481" s="7"/>
      <c r="J481" s="1"/>
      <c r="L481" s="1"/>
    </row>
    <row r="482" customFormat="false" ht="12.75" hidden="false" customHeight="false" outlineLevel="0" collapsed="false">
      <c r="A482" s="19"/>
      <c r="B482" s="19"/>
      <c r="H482" s="7"/>
      <c r="J482" s="1"/>
      <c r="L482" s="1"/>
    </row>
    <row r="483" customFormat="false" ht="12.75" hidden="false" customHeight="false" outlineLevel="0" collapsed="false">
      <c r="A483" s="19"/>
      <c r="B483" s="19"/>
      <c r="H483" s="7"/>
      <c r="J483" s="1"/>
      <c r="L483" s="1"/>
    </row>
    <row r="484" customFormat="false" ht="12.75" hidden="false" customHeight="false" outlineLevel="0" collapsed="false">
      <c r="A484" s="19"/>
      <c r="B484" s="19"/>
      <c r="H484" s="7"/>
      <c r="J484" s="1"/>
      <c r="L484" s="1"/>
    </row>
    <row r="485" customFormat="false" ht="12.75" hidden="false" customHeight="false" outlineLevel="0" collapsed="false">
      <c r="A485" s="19"/>
      <c r="B485" s="19"/>
      <c r="H485" s="7"/>
      <c r="J485" s="1"/>
      <c r="L485" s="1"/>
    </row>
    <row r="486" customFormat="false" ht="12.75" hidden="false" customHeight="false" outlineLevel="0" collapsed="false">
      <c r="A486" s="19"/>
      <c r="B486" s="19"/>
      <c r="H486" s="7"/>
      <c r="J486" s="1"/>
      <c r="L486" s="1"/>
    </row>
    <row r="487" customFormat="false" ht="12.75" hidden="false" customHeight="false" outlineLevel="0" collapsed="false">
      <c r="A487" s="19"/>
      <c r="B487" s="19"/>
      <c r="H487" s="7"/>
      <c r="J487" s="1"/>
      <c r="L487" s="1"/>
    </row>
    <row r="488" customFormat="false" ht="12.75" hidden="false" customHeight="false" outlineLevel="0" collapsed="false">
      <c r="A488" s="19"/>
      <c r="B488" s="19"/>
      <c r="H488" s="7"/>
      <c r="J488" s="1"/>
      <c r="L488" s="1"/>
    </row>
    <row r="489" customFormat="false" ht="12.75" hidden="false" customHeight="false" outlineLevel="0" collapsed="false">
      <c r="A489" s="19"/>
      <c r="B489" s="19"/>
      <c r="H489" s="7"/>
      <c r="J489" s="1"/>
      <c r="L489" s="1"/>
    </row>
    <row r="490" customFormat="false" ht="12.75" hidden="false" customHeight="false" outlineLevel="0" collapsed="false">
      <c r="A490" s="19"/>
      <c r="B490" s="19"/>
      <c r="H490" s="7"/>
      <c r="J490" s="1"/>
      <c r="L490" s="1"/>
    </row>
    <row r="491" customFormat="false" ht="12.75" hidden="false" customHeight="false" outlineLevel="0" collapsed="false">
      <c r="A491" s="19"/>
      <c r="B491" s="19"/>
      <c r="H491" s="7"/>
      <c r="J491" s="1"/>
      <c r="L491" s="1"/>
    </row>
    <row r="492" customFormat="false" ht="12.75" hidden="false" customHeight="false" outlineLevel="0" collapsed="false">
      <c r="A492" s="19"/>
      <c r="B492" s="19"/>
      <c r="H492" s="7"/>
      <c r="J492" s="1"/>
      <c r="L492" s="1"/>
    </row>
    <row r="493" customFormat="false" ht="12.75" hidden="false" customHeight="false" outlineLevel="0" collapsed="false">
      <c r="A493" s="19"/>
      <c r="B493" s="19"/>
      <c r="H493" s="7"/>
      <c r="J493" s="1"/>
      <c r="L493" s="1"/>
    </row>
    <row r="494" customFormat="false" ht="12.75" hidden="false" customHeight="false" outlineLevel="0" collapsed="false">
      <c r="A494" s="19"/>
      <c r="B494" s="19"/>
      <c r="H494" s="7"/>
      <c r="J494" s="1"/>
      <c r="L494" s="1"/>
    </row>
    <row r="495" customFormat="false" ht="12.75" hidden="false" customHeight="false" outlineLevel="0" collapsed="false">
      <c r="A495" s="19"/>
      <c r="B495" s="19"/>
      <c r="H495" s="7"/>
      <c r="J495" s="1"/>
      <c r="L495" s="1"/>
    </row>
    <row r="496" customFormat="false" ht="12.75" hidden="false" customHeight="false" outlineLevel="0" collapsed="false">
      <c r="A496" s="19"/>
      <c r="B496" s="19"/>
      <c r="H496" s="7"/>
      <c r="J496" s="1"/>
      <c r="L496" s="1"/>
    </row>
    <row r="497" customFormat="false" ht="12.75" hidden="false" customHeight="false" outlineLevel="0" collapsed="false">
      <c r="A497" s="19"/>
      <c r="B497" s="19"/>
      <c r="H497" s="7"/>
      <c r="J497" s="1"/>
      <c r="L497" s="1"/>
    </row>
    <row r="498" customFormat="false" ht="12.75" hidden="false" customHeight="false" outlineLevel="0" collapsed="false">
      <c r="A498" s="19"/>
      <c r="B498" s="19"/>
      <c r="H498" s="7"/>
      <c r="J498" s="1"/>
      <c r="L498" s="1"/>
    </row>
    <row r="499" customFormat="false" ht="12.75" hidden="false" customHeight="false" outlineLevel="0" collapsed="false">
      <c r="A499" s="19"/>
      <c r="B499" s="19"/>
      <c r="H499" s="7"/>
      <c r="J499" s="1"/>
      <c r="L499" s="1"/>
    </row>
    <row r="500" customFormat="false" ht="12.75" hidden="false" customHeight="false" outlineLevel="0" collapsed="false">
      <c r="A500" s="19"/>
      <c r="B500" s="19"/>
      <c r="H500" s="7"/>
      <c r="J500" s="1"/>
      <c r="L500" s="1"/>
    </row>
    <row r="501" customFormat="false" ht="12.75" hidden="false" customHeight="false" outlineLevel="0" collapsed="false">
      <c r="A501" s="19"/>
      <c r="B501" s="19"/>
      <c r="H501" s="7"/>
      <c r="J501" s="1"/>
      <c r="L501" s="1"/>
    </row>
    <row r="502" customFormat="false" ht="12.75" hidden="false" customHeight="false" outlineLevel="0" collapsed="false">
      <c r="A502" s="19"/>
      <c r="B502" s="19"/>
      <c r="H502" s="7"/>
      <c r="J502" s="1"/>
      <c r="L502" s="1"/>
    </row>
    <row r="503" customFormat="false" ht="12.75" hidden="false" customHeight="false" outlineLevel="0" collapsed="false">
      <c r="A503" s="19"/>
      <c r="B503" s="19"/>
      <c r="H503" s="7"/>
      <c r="J503" s="1"/>
      <c r="L503" s="1"/>
    </row>
    <row r="504" customFormat="false" ht="12.75" hidden="false" customHeight="false" outlineLevel="0" collapsed="false">
      <c r="A504" s="19"/>
      <c r="B504" s="19"/>
      <c r="H504" s="7"/>
      <c r="J504" s="1"/>
      <c r="L504" s="1"/>
    </row>
    <row r="505" customFormat="false" ht="12.75" hidden="false" customHeight="false" outlineLevel="0" collapsed="false">
      <c r="A505" s="19"/>
      <c r="B505" s="19"/>
      <c r="H505" s="7"/>
      <c r="J505" s="1"/>
      <c r="L505" s="1"/>
    </row>
    <row r="506" customFormat="false" ht="12.75" hidden="false" customHeight="false" outlineLevel="0" collapsed="false">
      <c r="A506" s="19"/>
      <c r="B506" s="19"/>
      <c r="H506" s="7"/>
      <c r="J506" s="1"/>
      <c r="L506" s="1"/>
    </row>
    <row r="507" customFormat="false" ht="12.75" hidden="false" customHeight="false" outlineLevel="0" collapsed="false">
      <c r="A507" s="19"/>
      <c r="B507" s="19"/>
      <c r="H507" s="7"/>
      <c r="J507" s="1"/>
      <c r="L507" s="1"/>
    </row>
    <row r="508" customFormat="false" ht="12.75" hidden="false" customHeight="false" outlineLevel="0" collapsed="false">
      <c r="A508" s="19"/>
      <c r="B508" s="19"/>
      <c r="H508" s="7"/>
      <c r="J508" s="1"/>
      <c r="L508" s="1"/>
    </row>
    <row r="509" customFormat="false" ht="12.75" hidden="false" customHeight="false" outlineLevel="0" collapsed="false">
      <c r="A509" s="19"/>
      <c r="B509" s="19"/>
      <c r="H509" s="7"/>
      <c r="J509" s="1"/>
      <c r="L509" s="1"/>
    </row>
    <row r="510" customFormat="false" ht="12.75" hidden="false" customHeight="false" outlineLevel="0" collapsed="false">
      <c r="A510" s="19"/>
      <c r="B510" s="19"/>
      <c r="H510" s="7"/>
      <c r="J510" s="1"/>
      <c r="L510" s="1"/>
    </row>
    <row r="511" customFormat="false" ht="12.75" hidden="false" customHeight="false" outlineLevel="0" collapsed="false">
      <c r="A511" s="19"/>
      <c r="B511" s="19"/>
      <c r="H511" s="7"/>
      <c r="J511" s="1"/>
      <c r="L511" s="1"/>
    </row>
    <row r="512" customFormat="false" ht="12.75" hidden="false" customHeight="false" outlineLevel="0" collapsed="false">
      <c r="A512" s="19"/>
      <c r="B512" s="19"/>
      <c r="H512" s="7"/>
      <c r="J512" s="1"/>
      <c r="L512" s="1"/>
    </row>
    <row r="513" customFormat="false" ht="12.75" hidden="false" customHeight="false" outlineLevel="0" collapsed="false">
      <c r="A513" s="19"/>
      <c r="B513" s="19"/>
      <c r="H513" s="7"/>
      <c r="J513" s="1"/>
      <c r="L513" s="1"/>
    </row>
    <row r="514" customFormat="false" ht="12.75" hidden="false" customHeight="false" outlineLevel="0" collapsed="false">
      <c r="A514" s="19"/>
      <c r="B514" s="19"/>
      <c r="H514" s="7"/>
      <c r="J514" s="1"/>
      <c r="L514" s="1"/>
    </row>
    <row r="515" customFormat="false" ht="12.75" hidden="false" customHeight="false" outlineLevel="0" collapsed="false">
      <c r="A515" s="19"/>
      <c r="B515" s="19"/>
      <c r="H515" s="7"/>
      <c r="J515" s="1"/>
      <c r="L515" s="1"/>
    </row>
    <row r="516" customFormat="false" ht="12.75" hidden="false" customHeight="false" outlineLevel="0" collapsed="false">
      <c r="A516" s="19"/>
      <c r="B516" s="19"/>
      <c r="H516" s="7"/>
      <c r="J516" s="1"/>
      <c r="L516" s="1"/>
    </row>
    <row r="517" customFormat="false" ht="12.75" hidden="false" customHeight="false" outlineLevel="0" collapsed="false">
      <c r="A517" s="19"/>
      <c r="B517" s="19"/>
      <c r="H517" s="7"/>
      <c r="J517" s="1"/>
      <c r="L517" s="1"/>
    </row>
    <row r="518" customFormat="false" ht="12.75" hidden="false" customHeight="false" outlineLevel="0" collapsed="false">
      <c r="A518" s="19"/>
      <c r="B518" s="19"/>
      <c r="H518" s="7"/>
      <c r="J518" s="1"/>
      <c r="L518" s="1"/>
    </row>
    <row r="519" customFormat="false" ht="12.75" hidden="false" customHeight="false" outlineLevel="0" collapsed="false">
      <c r="A519" s="19"/>
      <c r="B519" s="19"/>
      <c r="H519" s="7"/>
      <c r="J519" s="1"/>
      <c r="L519" s="1"/>
    </row>
    <row r="520" customFormat="false" ht="12.75" hidden="false" customHeight="false" outlineLevel="0" collapsed="false">
      <c r="A520" s="19"/>
      <c r="B520" s="19"/>
      <c r="H520" s="7"/>
      <c r="J520" s="1"/>
      <c r="L520" s="1"/>
    </row>
    <row r="521" customFormat="false" ht="12.75" hidden="false" customHeight="false" outlineLevel="0" collapsed="false">
      <c r="A521" s="19"/>
      <c r="B521" s="19"/>
      <c r="H521" s="7"/>
      <c r="J521" s="1"/>
      <c r="L521" s="1"/>
    </row>
    <row r="522" customFormat="false" ht="12.75" hidden="false" customHeight="false" outlineLevel="0" collapsed="false">
      <c r="A522" s="19"/>
      <c r="B522" s="19"/>
      <c r="H522" s="7"/>
      <c r="J522" s="1"/>
      <c r="L522" s="1"/>
    </row>
    <row r="523" customFormat="false" ht="12.75" hidden="false" customHeight="false" outlineLevel="0" collapsed="false">
      <c r="A523" s="19"/>
      <c r="B523" s="19"/>
      <c r="H523" s="7"/>
      <c r="J523" s="1"/>
      <c r="L523" s="1"/>
    </row>
    <row r="524" customFormat="false" ht="12.75" hidden="false" customHeight="false" outlineLevel="0" collapsed="false">
      <c r="A524" s="19"/>
      <c r="B524" s="19"/>
      <c r="H524" s="7"/>
      <c r="J524" s="1"/>
      <c r="L524" s="1"/>
    </row>
    <row r="525" customFormat="false" ht="12.75" hidden="false" customHeight="false" outlineLevel="0" collapsed="false">
      <c r="A525" s="19"/>
      <c r="B525" s="19"/>
      <c r="H525" s="7"/>
      <c r="J525" s="1"/>
      <c r="L525" s="1"/>
    </row>
    <row r="526" customFormat="false" ht="12.75" hidden="false" customHeight="false" outlineLevel="0" collapsed="false">
      <c r="A526" s="19"/>
      <c r="B526" s="19"/>
      <c r="H526" s="7"/>
      <c r="J526" s="1"/>
      <c r="L526" s="1"/>
    </row>
    <row r="527" customFormat="false" ht="12.75" hidden="false" customHeight="false" outlineLevel="0" collapsed="false">
      <c r="A527" s="19"/>
      <c r="B527" s="19"/>
      <c r="H527" s="7"/>
      <c r="J527" s="1"/>
      <c r="L527" s="1"/>
    </row>
    <row r="528" customFormat="false" ht="12.75" hidden="false" customHeight="false" outlineLevel="0" collapsed="false">
      <c r="A528" s="19"/>
      <c r="B528" s="19"/>
      <c r="H528" s="7"/>
      <c r="J528" s="1"/>
      <c r="L528" s="1"/>
    </row>
    <row r="529" customFormat="false" ht="12.75" hidden="false" customHeight="false" outlineLevel="0" collapsed="false">
      <c r="A529" s="19"/>
      <c r="B529" s="19"/>
      <c r="H529" s="7"/>
      <c r="J529" s="1"/>
      <c r="L529" s="1"/>
    </row>
    <row r="530" customFormat="false" ht="12.75" hidden="false" customHeight="false" outlineLevel="0" collapsed="false">
      <c r="A530" s="19"/>
      <c r="B530" s="19"/>
      <c r="H530" s="7"/>
      <c r="J530" s="1"/>
      <c r="L530" s="1"/>
    </row>
    <row r="531" customFormat="false" ht="12.75" hidden="false" customHeight="false" outlineLevel="0" collapsed="false">
      <c r="A531" s="19"/>
      <c r="B531" s="19"/>
      <c r="H531" s="7"/>
      <c r="J531" s="1"/>
      <c r="L531" s="1"/>
    </row>
    <row r="532" customFormat="false" ht="12.75" hidden="false" customHeight="false" outlineLevel="0" collapsed="false">
      <c r="A532" s="19"/>
      <c r="B532" s="19"/>
      <c r="H532" s="7"/>
      <c r="J532" s="1"/>
      <c r="L532" s="1"/>
    </row>
    <row r="533" customFormat="false" ht="12.75" hidden="false" customHeight="false" outlineLevel="0" collapsed="false">
      <c r="A533" s="19"/>
      <c r="B533" s="19"/>
      <c r="H533" s="7"/>
      <c r="J533" s="1"/>
      <c r="L533" s="1"/>
    </row>
    <row r="534" customFormat="false" ht="12.75" hidden="false" customHeight="false" outlineLevel="0" collapsed="false">
      <c r="A534" s="19"/>
      <c r="B534" s="19"/>
      <c r="H534" s="7"/>
      <c r="J534" s="1"/>
      <c r="L534" s="1"/>
    </row>
    <row r="535" customFormat="false" ht="12.75" hidden="false" customHeight="false" outlineLevel="0" collapsed="false">
      <c r="A535" s="19"/>
      <c r="B535" s="19"/>
      <c r="H535" s="7"/>
      <c r="J535" s="1"/>
      <c r="L535" s="1"/>
    </row>
    <row r="536" customFormat="false" ht="12.75" hidden="false" customHeight="false" outlineLevel="0" collapsed="false">
      <c r="A536" s="19"/>
      <c r="B536" s="19"/>
      <c r="H536" s="7"/>
      <c r="J536" s="1"/>
      <c r="L536" s="1"/>
    </row>
    <row r="537" customFormat="false" ht="12.75" hidden="false" customHeight="false" outlineLevel="0" collapsed="false">
      <c r="A537" s="19"/>
      <c r="B537" s="19"/>
      <c r="H537" s="7"/>
      <c r="J537" s="1"/>
      <c r="L537" s="1"/>
    </row>
    <row r="538" customFormat="false" ht="12.75" hidden="false" customHeight="false" outlineLevel="0" collapsed="false">
      <c r="A538" s="19"/>
      <c r="B538" s="19"/>
      <c r="H538" s="7"/>
      <c r="J538" s="1"/>
      <c r="L538" s="1"/>
    </row>
    <row r="539" customFormat="false" ht="12.75" hidden="false" customHeight="false" outlineLevel="0" collapsed="false">
      <c r="A539" s="19"/>
      <c r="B539" s="19"/>
      <c r="H539" s="7"/>
      <c r="J539" s="1"/>
      <c r="L539" s="1"/>
    </row>
    <row r="540" customFormat="false" ht="12.75" hidden="false" customHeight="false" outlineLevel="0" collapsed="false">
      <c r="A540" s="19"/>
      <c r="B540" s="19"/>
      <c r="H540" s="7"/>
      <c r="J540" s="1"/>
      <c r="L540" s="1"/>
    </row>
    <row r="541" customFormat="false" ht="12.75" hidden="false" customHeight="false" outlineLevel="0" collapsed="false">
      <c r="A541" s="19"/>
      <c r="B541" s="19"/>
      <c r="H541" s="7"/>
      <c r="J541" s="1"/>
      <c r="L541" s="1"/>
    </row>
    <row r="542" customFormat="false" ht="12.75" hidden="false" customHeight="false" outlineLevel="0" collapsed="false">
      <c r="A542" s="19"/>
      <c r="B542" s="19"/>
      <c r="H542" s="7"/>
      <c r="J542" s="1"/>
      <c r="L542" s="1"/>
    </row>
    <row r="543" customFormat="false" ht="12.75" hidden="false" customHeight="false" outlineLevel="0" collapsed="false">
      <c r="A543" s="19"/>
      <c r="B543" s="19"/>
      <c r="H543" s="7"/>
      <c r="J543" s="1"/>
      <c r="L543" s="1"/>
    </row>
    <row r="544" customFormat="false" ht="12.75" hidden="false" customHeight="false" outlineLevel="0" collapsed="false">
      <c r="A544" s="19"/>
      <c r="B544" s="19"/>
      <c r="H544" s="7"/>
      <c r="J544" s="1"/>
      <c r="L544" s="1"/>
    </row>
    <row r="545" customFormat="false" ht="12.75" hidden="false" customHeight="false" outlineLevel="0" collapsed="false">
      <c r="A545" s="19"/>
      <c r="B545" s="19"/>
      <c r="H545" s="7"/>
      <c r="J545" s="1"/>
      <c r="L545" s="1"/>
    </row>
    <row r="546" customFormat="false" ht="12.75" hidden="false" customHeight="false" outlineLevel="0" collapsed="false">
      <c r="A546" s="19"/>
      <c r="B546" s="19"/>
      <c r="H546" s="7"/>
      <c r="J546" s="1"/>
      <c r="L546" s="1"/>
    </row>
    <row r="547" customFormat="false" ht="12.75" hidden="false" customHeight="false" outlineLevel="0" collapsed="false">
      <c r="A547" s="19"/>
      <c r="B547" s="19"/>
      <c r="H547" s="7"/>
      <c r="J547" s="1"/>
      <c r="L547" s="1"/>
    </row>
    <row r="548" customFormat="false" ht="12.75" hidden="false" customHeight="false" outlineLevel="0" collapsed="false">
      <c r="A548" s="19"/>
      <c r="B548" s="19"/>
      <c r="H548" s="7"/>
      <c r="J548" s="1"/>
      <c r="L548" s="1"/>
    </row>
    <row r="549" customFormat="false" ht="12.75" hidden="false" customHeight="false" outlineLevel="0" collapsed="false">
      <c r="A549" s="19"/>
      <c r="B549" s="19"/>
      <c r="H549" s="7"/>
      <c r="J549" s="1"/>
      <c r="L549" s="1"/>
    </row>
    <row r="550" customFormat="false" ht="12.75" hidden="false" customHeight="false" outlineLevel="0" collapsed="false">
      <c r="A550" s="19"/>
      <c r="B550" s="19"/>
      <c r="H550" s="7"/>
      <c r="J550" s="1"/>
      <c r="L550" s="1"/>
    </row>
    <row r="551" customFormat="false" ht="12.75" hidden="false" customHeight="false" outlineLevel="0" collapsed="false">
      <c r="A551" s="19"/>
      <c r="B551" s="19"/>
      <c r="H551" s="7"/>
      <c r="J551" s="1"/>
      <c r="L551" s="1"/>
    </row>
    <row r="552" customFormat="false" ht="12.75" hidden="false" customHeight="false" outlineLevel="0" collapsed="false">
      <c r="A552" s="19"/>
      <c r="B552" s="19"/>
      <c r="H552" s="7"/>
      <c r="J552" s="1"/>
      <c r="L552" s="1"/>
    </row>
    <row r="553" customFormat="false" ht="12.75" hidden="false" customHeight="false" outlineLevel="0" collapsed="false">
      <c r="A553" s="19"/>
      <c r="B553" s="19"/>
      <c r="H553" s="7"/>
      <c r="J553" s="1"/>
      <c r="L553" s="1"/>
    </row>
    <row r="554" customFormat="false" ht="12.75" hidden="false" customHeight="false" outlineLevel="0" collapsed="false">
      <c r="A554" s="19"/>
      <c r="B554" s="19"/>
      <c r="H554" s="7"/>
      <c r="J554" s="1"/>
      <c r="L554" s="1"/>
    </row>
    <row r="555" customFormat="false" ht="12.75" hidden="false" customHeight="false" outlineLevel="0" collapsed="false">
      <c r="A555" s="19"/>
      <c r="B555" s="19"/>
      <c r="H555" s="7"/>
      <c r="J555" s="1"/>
      <c r="L555" s="1"/>
    </row>
    <row r="556" customFormat="false" ht="12.75" hidden="false" customHeight="false" outlineLevel="0" collapsed="false">
      <c r="A556" s="19"/>
      <c r="B556" s="19"/>
      <c r="H556" s="7"/>
      <c r="J556" s="1"/>
      <c r="L556" s="1"/>
    </row>
    <row r="557" customFormat="false" ht="12.75" hidden="false" customHeight="false" outlineLevel="0" collapsed="false">
      <c r="A557" s="19"/>
      <c r="B557" s="19"/>
      <c r="H557" s="7"/>
      <c r="J557" s="1"/>
      <c r="L557" s="1"/>
    </row>
    <row r="558" customFormat="false" ht="12.75" hidden="false" customHeight="false" outlineLevel="0" collapsed="false">
      <c r="A558" s="19"/>
      <c r="B558" s="19"/>
      <c r="H558" s="7"/>
      <c r="J558" s="1"/>
      <c r="L558" s="1"/>
    </row>
    <row r="559" customFormat="false" ht="12.75" hidden="false" customHeight="false" outlineLevel="0" collapsed="false">
      <c r="A559" s="19"/>
      <c r="B559" s="19"/>
      <c r="H559" s="7"/>
      <c r="J559" s="1"/>
      <c r="L559" s="1"/>
    </row>
    <row r="560" customFormat="false" ht="12.75" hidden="false" customHeight="false" outlineLevel="0" collapsed="false">
      <c r="A560" s="19"/>
      <c r="B560" s="19"/>
      <c r="H560" s="7"/>
      <c r="J560" s="1"/>
      <c r="L560" s="1"/>
    </row>
    <row r="561" customFormat="false" ht="12.75" hidden="false" customHeight="false" outlineLevel="0" collapsed="false">
      <c r="A561" s="19"/>
      <c r="B561" s="19"/>
      <c r="H561" s="7"/>
      <c r="J561" s="1"/>
      <c r="L561" s="1"/>
    </row>
    <row r="562" customFormat="false" ht="12.75" hidden="false" customHeight="false" outlineLevel="0" collapsed="false">
      <c r="A562" s="19"/>
      <c r="B562" s="19"/>
      <c r="H562" s="7"/>
      <c r="J562" s="1"/>
      <c r="L562" s="1"/>
    </row>
    <row r="563" customFormat="false" ht="12.75" hidden="false" customHeight="false" outlineLevel="0" collapsed="false">
      <c r="A563" s="19"/>
      <c r="B563" s="19"/>
      <c r="H563" s="7"/>
      <c r="J563" s="1"/>
      <c r="L563" s="1"/>
    </row>
    <row r="564" customFormat="false" ht="12.75" hidden="false" customHeight="false" outlineLevel="0" collapsed="false">
      <c r="A564" s="19"/>
      <c r="B564" s="19"/>
      <c r="H564" s="7"/>
      <c r="J564" s="1"/>
      <c r="L564" s="1"/>
    </row>
    <row r="565" customFormat="false" ht="12.75" hidden="false" customHeight="false" outlineLevel="0" collapsed="false">
      <c r="A565" s="19"/>
      <c r="B565" s="19"/>
      <c r="H565" s="7"/>
      <c r="J565" s="1"/>
      <c r="L565" s="1"/>
    </row>
    <row r="566" customFormat="false" ht="12.75" hidden="false" customHeight="false" outlineLevel="0" collapsed="false">
      <c r="A566" s="19"/>
      <c r="B566" s="19"/>
      <c r="H566" s="7"/>
      <c r="J566" s="1"/>
      <c r="L566" s="1"/>
    </row>
    <row r="567" customFormat="false" ht="12.75" hidden="false" customHeight="false" outlineLevel="0" collapsed="false">
      <c r="A567" s="19"/>
      <c r="B567" s="19"/>
      <c r="H567" s="7"/>
      <c r="J567" s="1"/>
      <c r="L567" s="1"/>
    </row>
    <row r="568" customFormat="false" ht="12.75" hidden="false" customHeight="false" outlineLevel="0" collapsed="false">
      <c r="A568" s="19"/>
      <c r="B568" s="19"/>
      <c r="H568" s="7"/>
      <c r="J568" s="1"/>
      <c r="L568" s="1"/>
    </row>
    <row r="569" customFormat="false" ht="12.75" hidden="false" customHeight="false" outlineLevel="0" collapsed="false">
      <c r="A569" s="19"/>
      <c r="B569" s="19"/>
      <c r="H569" s="7"/>
      <c r="J569" s="1"/>
      <c r="L569" s="1"/>
    </row>
    <row r="570" customFormat="false" ht="12.75" hidden="false" customHeight="false" outlineLevel="0" collapsed="false">
      <c r="A570" s="19"/>
      <c r="B570" s="19"/>
      <c r="H570" s="7"/>
      <c r="J570" s="1"/>
      <c r="L570" s="1"/>
    </row>
    <row r="571" customFormat="false" ht="12.75" hidden="false" customHeight="false" outlineLevel="0" collapsed="false">
      <c r="A571" s="19"/>
      <c r="B571" s="19"/>
      <c r="H571" s="7"/>
      <c r="J571" s="1"/>
      <c r="L571" s="1"/>
    </row>
    <row r="572" customFormat="false" ht="12.75" hidden="false" customHeight="false" outlineLevel="0" collapsed="false">
      <c r="A572" s="19"/>
      <c r="B572" s="19"/>
      <c r="H572" s="7"/>
      <c r="J572" s="1"/>
      <c r="L572" s="1"/>
    </row>
    <row r="573" customFormat="false" ht="12.75" hidden="false" customHeight="false" outlineLevel="0" collapsed="false">
      <c r="A573" s="19"/>
      <c r="B573" s="19"/>
      <c r="H573" s="7"/>
      <c r="J573" s="1"/>
      <c r="L573" s="1"/>
    </row>
    <row r="574" customFormat="false" ht="12.75" hidden="false" customHeight="false" outlineLevel="0" collapsed="false">
      <c r="A574" s="19"/>
      <c r="B574" s="19"/>
      <c r="H574" s="7"/>
      <c r="J574" s="1"/>
      <c r="L574" s="1"/>
    </row>
    <row r="575" customFormat="false" ht="12.75" hidden="false" customHeight="false" outlineLevel="0" collapsed="false">
      <c r="A575" s="19"/>
      <c r="B575" s="19"/>
      <c r="H575" s="7"/>
      <c r="J575" s="1"/>
      <c r="L575" s="1"/>
    </row>
    <row r="576" customFormat="false" ht="12.75" hidden="false" customHeight="false" outlineLevel="0" collapsed="false">
      <c r="A576" s="19"/>
      <c r="B576" s="19"/>
      <c r="H576" s="7"/>
      <c r="J576" s="1"/>
      <c r="L576" s="1"/>
    </row>
    <row r="577" customFormat="false" ht="12.75" hidden="false" customHeight="false" outlineLevel="0" collapsed="false">
      <c r="A577" s="19"/>
      <c r="B577" s="19"/>
      <c r="H577" s="7"/>
      <c r="J577" s="1"/>
      <c r="L577" s="1"/>
    </row>
    <row r="578" customFormat="false" ht="12.75" hidden="false" customHeight="false" outlineLevel="0" collapsed="false">
      <c r="A578" s="19"/>
      <c r="B578" s="19"/>
      <c r="H578" s="7"/>
      <c r="J578" s="1"/>
      <c r="L578" s="1"/>
    </row>
    <row r="579" customFormat="false" ht="12.75" hidden="false" customHeight="false" outlineLevel="0" collapsed="false">
      <c r="A579" s="19"/>
      <c r="B579" s="19"/>
      <c r="H579" s="7"/>
      <c r="J579" s="1"/>
      <c r="L579" s="1"/>
    </row>
    <row r="580" customFormat="false" ht="12.75" hidden="false" customHeight="false" outlineLevel="0" collapsed="false">
      <c r="A580" s="19"/>
      <c r="B580" s="19"/>
      <c r="H580" s="7"/>
      <c r="J580" s="1"/>
      <c r="L580" s="1"/>
    </row>
    <row r="581" customFormat="false" ht="12.75" hidden="false" customHeight="false" outlineLevel="0" collapsed="false">
      <c r="A581" s="19"/>
      <c r="B581" s="19"/>
      <c r="H581" s="7"/>
      <c r="J581" s="1"/>
      <c r="L581" s="1"/>
    </row>
    <row r="582" customFormat="false" ht="12.75" hidden="false" customHeight="false" outlineLevel="0" collapsed="false">
      <c r="A582" s="19"/>
      <c r="B582" s="19"/>
      <c r="H582" s="7"/>
      <c r="J582" s="1"/>
      <c r="L582" s="1"/>
    </row>
    <row r="583" customFormat="false" ht="12.75" hidden="false" customHeight="false" outlineLevel="0" collapsed="false">
      <c r="A583" s="19"/>
      <c r="B583" s="19"/>
      <c r="H583" s="7"/>
      <c r="J583" s="1"/>
      <c r="L583" s="1"/>
    </row>
    <row r="584" customFormat="false" ht="12.75" hidden="false" customHeight="false" outlineLevel="0" collapsed="false">
      <c r="A584" s="19"/>
      <c r="B584" s="19"/>
      <c r="H584" s="7"/>
      <c r="J584" s="1"/>
      <c r="L584" s="1"/>
    </row>
    <row r="585" customFormat="false" ht="12.75" hidden="false" customHeight="false" outlineLevel="0" collapsed="false">
      <c r="A585" s="19"/>
      <c r="B585" s="19"/>
      <c r="H585" s="7"/>
      <c r="J585" s="1"/>
      <c r="L585" s="1"/>
    </row>
    <row r="586" customFormat="false" ht="12.75" hidden="false" customHeight="false" outlineLevel="0" collapsed="false">
      <c r="A586" s="19"/>
      <c r="B586" s="19"/>
      <c r="H586" s="7"/>
      <c r="J586" s="1"/>
      <c r="L586" s="1"/>
    </row>
    <row r="587" customFormat="false" ht="12.75" hidden="false" customHeight="false" outlineLevel="0" collapsed="false">
      <c r="A587" s="19"/>
      <c r="B587" s="19"/>
      <c r="H587" s="7"/>
      <c r="J587" s="1"/>
      <c r="L587" s="1"/>
    </row>
    <row r="588" customFormat="false" ht="12.75" hidden="false" customHeight="false" outlineLevel="0" collapsed="false">
      <c r="A588" s="19"/>
      <c r="B588" s="19"/>
      <c r="H588" s="7"/>
      <c r="J588" s="1"/>
      <c r="L588" s="1"/>
    </row>
    <row r="589" customFormat="false" ht="12.75" hidden="false" customHeight="false" outlineLevel="0" collapsed="false">
      <c r="A589" s="19"/>
      <c r="B589" s="19"/>
      <c r="H589" s="7"/>
      <c r="J589" s="1"/>
      <c r="L589" s="1"/>
    </row>
    <row r="590" customFormat="false" ht="12.75" hidden="false" customHeight="false" outlineLevel="0" collapsed="false">
      <c r="A590" s="19"/>
      <c r="B590" s="19"/>
      <c r="H590" s="7"/>
      <c r="J590" s="1"/>
      <c r="L590" s="1"/>
    </row>
    <row r="591" customFormat="false" ht="12.75" hidden="false" customHeight="false" outlineLevel="0" collapsed="false">
      <c r="A591" s="19"/>
      <c r="B591" s="19"/>
      <c r="H591" s="7"/>
      <c r="J591" s="1"/>
      <c r="L591" s="1"/>
    </row>
    <row r="592" customFormat="false" ht="12.75" hidden="false" customHeight="false" outlineLevel="0" collapsed="false">
      <c r="A592" s="19"/>
      <c r="B592" s="19"/>
      <c r="H592" s="7"/>
      <c r="J592" s="1"/>
      <c r="L592" s="1"/>
    </row>
    <row r="593" customFormat="false" ht="12.75" hidden="false" customHeight="false" outlineLevel="0" collapsed="false">
      <c r="A593" s="19"/>
      <c r="B593" s="19"/>
      <c r="H593" s="7"/>
      <c r="J593" s="1"/>
      <c r="L593" s="1"/>
    </row>
    <row r="594" customFormat="false" ht="12.75" hidden="false" customHeight="false" outlineLevel="0" collapsed="false">
      <c r="A594" s="19"/>
      <c r="B594" s="19"/>
      <c r="H594" s="7"/>
      <c r="J594" s="1"/>
      <c r="L594" s="1"/>
    </row>
    <row r="595" customFormat="false" ht="12.75" hidden="false" customHeight="false" outlineLevel="0" collapsed="false">
      <c r="A595" s="19"/>
      <c r="B595" s="19"/>
      <c r="H595" s="7"/>
      <c r="J595" s="1"/>
      <c r="L595" s="1"/>
    </row>
    <row r="596" customFormat="false" ht="12.75" hidden="false" customHeight="false" outlineLevel="0" collapsed="false">
      <c r="A596" s="19"/>
      <c r="B596" s="19"/>
      <c r="H596" s="7"/>
      <c r="J596" s="1"/>
      <c r="L596" s="1"/>
    </row>
    <row r="597" customFormat="false" ht="12.75" hidden="false" customHeight="false" outlineLevel="0" collapsed="false">
      <c r="A597" s="19"/>
      <c r="B597" s="19"/>
      <c r="H597" s="7"/>
      <c r="J597" s="1"/>
      <c r="L597" s="1"/>
    </row>
    <row r="598" customFormat="false" ht="12.75" hidden="false" customHeight="false" outlineLevel="0" collapsed="false">
      <c r="A598" s="19"/>
      <c r="B598" s="19"/>
      <c r="H598" s="7"/>
      <c r="J598" s="1"/>
      <c r="L598" s="1"/>
    </row>
    <row r="599" customFormat="false" ht="12.75" hidden="false" customHeight="false" outlineLevel="0" collapsed="false">
      <c r="A599" s="19"/>
      <c r="B599" s="19"/>
      <c r="H599" s="7"/>
      <c r="J599" s="1"/>
      <c r="L599" s="1"/>
    </row>
    <row r="600" customFormat="false" ht="12.75" hidden="false" customHeight="false" outlineLevel="0" collapsed="false">
      <c r="A600" s="19"/>
      <c r="B600" s="19"/>
      <c r="H600" s="7"/>
      <c r="J600" s="1"/>
      <c r="L600" s="1"/>
    </row>
    <row r="601" customFormat="false" ht="12.75" hidden="false" customHeight="false" outlineLevel="0" collapsed="false">
      <c r="A601" s="19"/>
      <c r="B601" s="19"/>
      <c r="H601" s="7"/>
      <c r="J601" s="1"/>
      <c r="L601" s="1"/>
    </row>
    <row r="602" customFormat="false" ht="12.75" hidden="false" customHeight="false" outlineLevel="0" collapsed="false">
      <c r="A602" s="19"/>
      <c r="B602" s="19"/>
      <c r="H602" s="7"/>
      <c r="J602" s="1"/>
      <c r="L602" s="1"/>
    </row>
    <row r="603" customFormat="false" ht="12.75" hidden="false" customHeight="false" outlineLevel="0" collapsed="false">
      <c r="A603" s="19"/>
      <c r="B603" s="19"/>
      <c r="H603" s="7"/>
      <c r="J603" s="1"/>
      <c r="L603" s="1"/>
    </row>
    <row r="604" customFormat="false" ht="12.75" hidden="false" customHeight="false" outlineLevel="0" collapsed="false">
      <c r="A604" s="19"/>
      <c r="B604" s="19"/>
      <c r="H604" s="7"/>
      <c r="J604" s="1"/>
      <c r="L604" s="1"/>
    </row>
    <row r="605" customFormat="false" ht="12.75" hidden="false" customHeight="false" outlineLevel="0" collapsed="false">
      <c r="A605" s="19"/>
      <c r="B605" s="19"/>
      <c r="H605" s="7"/>
      <c r="J605" s="1"/>
      <c r="L605" s="1"/>
    </row>
    <row r="606" customFormat="false" ht="12.75" hidden="false" customHeight="false" outlineLevel="0" collapsed="false">
      <c r="A606" s="19"/>
      <c r="B606" s="19"/>
      <c r="H606" s="7"/>
      <c r="J606" s="1"/>
      <c r="L606" s="1"/>
    </row>
    <row r="607" customFormat="false" ht="12.75" hidden="false" customHeight="false" outlineLevel="0" collapsed="false">
      <c r="A607" s="19"/>
      <c r="B607" s="19"/>
      <c r="H607" s="7"/>
      <c r="J607" s="1"/>
      <c r="L607" s="1"/>
    </row>
    <row r="608" customFormat="false" ht="12.75" hidden="false" customHeight="false" outlineLevel="0" collapsed="false">
      <c r="A608" s="19"/>
      <c r="B608" s="19"/>
      <c r="H608" s="7"/>
      <c r="J608" s="1"/>
      <c r="L608" s="1"/>
    </row>
    <row r="609" customFormat="false" ht="12.75" hidden="false" customHeight="false" outlineLevel="0" collapsed="false">
      <c r="A609" s="19"/>
      <c r="B609" s="19"/>
      <c r="H609" s="7"/>
      <c r="J609" s="1"/>
      <c r="L609" s="1"/>
    </row>
    <row r="610" customFormat="false" ht="12.75" hidden="false" customHeight="false" outlineLevel="0" collapsed="false">
      <c r="A610" s="19"/>
      <c r="B610" s="19"/>
      <c r="H610" s="7"/>
      <c r="J610" s="1"/>
      <c r="L610" s="1"/>
    </row>
    <row r="611" customFormat="false" ht="12.75" hidden="false" customHeight="false" outlineLevel="0" collapsed="false">
      <c r="A611" s="19"/>
      <c r="B611" s="19"/>
      <c r="H611" s="7"/>
      <c r="J611" s="1"/>
      <c r="L611" s="1"/>
    </row>
    <row r="612" customFormat="false" ht="12.75" hidden="false" customHeight="false" outlineLevel="0" collapsed="false">
      <c r="A612" s="19"/>
      <c r="B612" s="19"/>
      <c r="H612" s="7"/>
      <c r="J612" s="1"/>
      <c r="L612" s="1"/>
    </row>
    <row r="613" customFormat="false" ht="12.75" hidden="false" customHeight="false" outlineLevel="0" collapsed="false">
      <c r="A613" s="19"/>
      <c r="B613" s="19"/>
      <c r="H613" s="7"/>
      <c r="J613" s="1"/>
      <c r="L613" s="1"/>
    </row>
    <row r="614" customFormat="false" ht="12.75" hidden="false" customHeight="false" outlineLevel="0" collapsed="false">
      <c r="A614" s="19"/>
      <c r="B614" s="19"/>
      <c r="H614" s="7"/>
      <c r="J614" s="1"/>
      <c r="L614" s="1"/>
    </row>
    <row r="615" customFormat="false" ht="12.75" hidden="false" customHeight="false" outlineLevel="0" collapsed="false">
      <c r="A615" s="19"/>
      <c r="B615" s="19"/>
      <c r="H615" s="7"/>
      <c r="J615" s="1"/>
      <c r="L615" s="1"/>
    </row>
    <row r="616" customFormat="false" ht="12.75" hidden="false" customHeight="false" outlineLevel="0" collapsed="false">
      <c r="A616" s="19"/>
      <c r="B616" s="19"/>
      <c r="H616" s="7"/>
      <c r="J616" s="1"/>
      <c r="L616" s="1"/>
    </row>
    <row r="617" customFormat="false" ht="12.75" hidden="false" customHeight="false" outlineLevel="0" collapsed="false">
      <c r="A617" s="19"/>
      <c r="B617" s="19"/>
      <c r="H617" s="7"/>
      <c r="J617" s="1"/>
      <c r="L617" s="1"/>
    </row>
    <row r="618" customFormat="false" ht="12.75" hidden="false" customHeight="false" outlineLevel="0" collapsed="false">
      <c r="A618" s="19"/>
      <c r="B618" s="19"/>
      <c r="H618" s="7"/>
      <c r="J618" s="1"/>
      <c r="L618" s="1"/>
    </row>
    <row r="619" customFormat="false" ht="12.75" hidden="false" customHeight="false" outlineLevel="0" collapsed="false">
      <c r="A619" s="19"/>
      <c r="B619" s="19"/>
      <c r="H619" s="7"/>
      <c r="J619" s="1"/>
      <c r="L619" s="1"/>
    </row>
    <row r="620" customFormat="false" ht="12.75" hidden="false" customHeight="false" outlineLevel="0" collapsed="false">
      <c r="A620" s="19"/>
      <c r="B620" s="19"/>
      <c r="H620" s="7"/>
      <c r="J620" s="1"/>
      <c r="L620" s="1"/>
    </row>
    <row r="621" customFormat="false" ht="12.75" hidden="false" customHeight="false" outlineLevel="0" collapsed="false">
      <c r="A621" s="19"/>
      <c r="B621" s="19"/>
      <c r="H621" s="7"/>
      <c r="J621" s="1"/>
      <c r="L621" s="1"/>
    </row>
    <row r="622" customFormat="false" ht="12.75" hidden="false" customHeight="false" outlineLevel="0" collapsed="false">
      <c r="A622" s="19"/>
      <c r="B622" s="19"/>
      <c r="H622" s="7"/>
      <c r="J622" s="1"/>
      <c r="L622" s="1"/>
    </row>
    <row r="623" customFormat="false" ht="12.75" hidden="false" customHeight="false" outlineLevel="0" collapsed="false">
      <c r="A623" s="19"/>
      <c r="B623" s="19"/>
      <c r="H623" s="7"/>
      <c r="J623" s="1"/>
      <c r="L623" s="1"/>
    </row>
    <row r="624" customFormat="false" ht="12.75" hidden="false" customHeight="false" outlineLevel="0" collapsed="false">
      <c r="A624" s="19"/>
      <c r="B624" s="19"/>
      <c r="H624" s="7"/>
      <c r="J624" s="1"/>
      <c r="L624" s="1"/>
    </row>
    <row r="625" customFormat="false" ht="12.75" hidden="false" customHeight="false" outlineLevel="0" collapsed="false">
      <c r="A625" s="19"/>
      <c r="B625" s="19"/>
      <c r="H625" s="7"/>
      <c r="J625" s="1"/>
      <c r="L625" s="1"/>
    </row>
    <row r="626" customFormat="false" ht="12.75" hidden="false" customHeight="false" outlineLevel="0" collapsed="false">
      <c r="A626" s="19"/>
      <c r="B626" s="19"/>
      <c r="H626" s="7"/>
      <c r="J626" s="1"/>
      <c r="L626" s="1"/>
    </row>
    <row r="627" customFormat="false" ht="12.75" hidden="false" customHeight="false" outlineLevel="0" collapsed="false">
      <c r="A627" s="19"/>
      <c r="B627" s="19"/>
      <c r="H627" s="7"/>
      <c r="J627" s="1"/>
      <c r="L627" s="1"/>
    </row>
    <row r="628" customFormat="false" ht="12.75" hidden="false" customHeight="false" outlineLevel="0" collapsed="false">
      <c r="A628" s="19"/>
      <c r="B628" s="19"/>
      <c r="H628" s="7"/>
      <c r="J628" s="1"/>
      <c r="L628" s="1"/>
    </row>
    <row r="629" customFormat="false" ht="12.75" hidden="false" customHeight="false" outlineLevel="0" collapsed="false">
      <c r="A629" s="19"/>
      <c r="B629" s="19"/>
      <c r="H629" s="7"/>
      <c r="J629" s="1"/>
      <c r="L629" s="1"/>
    </row>
    <row r="630" customFormat="false" ht="12.75" hidden="false" customHeight="false" outlineLevel="0" collapsed="false">
      <c r="A630" s="19"/>
      <c r="B630" s="19"/>
      <c r="H630" s="7"/>
      <c r="J630" s="1"/>
      <c r="L630" s="1"/>
    </row>
    <row r="631" customFormat="false" ht="12.75" hidden="false" customHeight="false" outlineLevel="0" collapsed="false">
      <c r="A631" s="19"/>
      <c r="B631" s="19"/>
      <c r="H631" s="7"/>
      <c r="J631" s="1"/>
      <c r="L631" s="1"/>
    </row>
    <row r="632" customFormat="false" ht="12.75" hidden="false" customHeight="false" outlineLevel="0" collapsed="false">
      <c r="A632" s="19"/>
      <c r="B632" s="19"/>
      <c r="H632" s="7"/>
      <c r="J632" s="1"/>
      <c r="L632" s="1"/>
    </row>
    <row r="633" customFormat="false" ht="12.75" hidden="false" customHeight="false" outlineLevel="0" collapsed="false">
      <c r="A633" s="19"/>
      <c r="B633" s="19"/>
      <c r="H633" s="7"/>
      <c r="J633" s="1"/>
      <c r="L633" s="1"/>
    </row>
    <row r="634" customFormat="false" ht="12.75" hidden="false" customHeight="false" outlineLevel="0" collapsed="false">
      <c r="A634" s="19"/>
      <c r="B634" s="19"/>
      <c r="H634" s="7"/>
      <c r="J634" s="1"/>
      <c r="L634" s="1"/>
    </row>
    <row r="635" customFormat="false" ht="12.75" hidden="false" customHeight="false" outlineLevel="0" collapsed="false">
      <c r="A635" s="19"/>
      <c r="B635" s="19"/>
      <c r="H635" s="7"/>
      <c r="J635" s="1"/>
      <c r="L635" s="1"/>
    </row>
    <row r="636" customFormat="false" ht="12.75" hidden="false" customHeight="false" outlineLevel="0" collapsed="false">
      <c r="A636" s="19"/>
      <c r="B636" s="19"/>
      <c r="H636" s="7"/>
      <c r="J636" s="1"/>
      <c r="L636" s="1"/>
    </row>
    <row r="637" customFormat="false" ht="12.75" hidden="false" customHeight="false" outlineLevel="0" collapsed="false">
      <c r="A637" s="19"/>
      <c r="B637" s="19"/>
      <c r="H637" s="7"/>
      <c r="J637" s="1"/>
      <c r="L637" s="1"/>
    </row>
    <row r="638" customFormat="false" ht="12.75" hidden="false" customHeight="false" outlineLevel="0" collapsed="false">
      <c r="A638" s="19"/>
      <c r="B638" s="19"/>
      <c r="H638" s="7"/>
      <c r="J638" s="1"/>
      <c r="L638" s="1"/>
    </row>
    <row r="639" customFormat="false" ht="12.75" hidden="false" customHeight="false" outlineLevel="0" collapsed="false">
      <c r="A639" s="19"/>
      <c r="B639" s="19"/>
      <c r="H639" s="7"/>
      <c r="J639" s="1"/>
      <c r="L639" s="1"/>
    </row>
    <row r="640" customFormat="false" ht="12.75" hidden="false" customHeight="false" outlineLevel="0" collapsed="false">
      <c r="A640" s="19"/>
      <c r="B640" s="19"/>
      <c r="H640" s="7"/>
      <c r="J640" s="1"/>
      <c r="L640" s="1"/>
    </row>
    <row r="641" customFormat="false" ht="12.75" hidden="false" customHeight="false" outlineLevel="0" collapsed="false">
      <c r="A641" s="19"/>
      <c r="B641" s="19"/>
      <c r="H641" s="7"/>
      <c r="J641" s="1"/>
      <c r="L641" s="1"/>
    </row>
    <row r="642" customFormat="false" ht="12.75" hidden="false" customHeight="false" outlineLevel="0" collapsed="false">
      <c r="A642" s="19"/>
      <c r="B642" s="19"/>
      <c r="H642" s="7"/>
      <c r="J642" s="1"/>
      <c r="L642" s="1"/>
    </row>
    <row r="643" customFormat="false" ht="12.75" hidden="false" customHeight="false" outlineLevel="0" collapsed="false">
      <c r="A643" s="19"/>
      <c r="B643" s="19"/>
      <c r="H643" s="7"/>
      <c r="J643" s="1"/>
      <c r="L643" s="1"/>
    </row>
    <row r="644" customFormat="false" ht="12.75" hidden="false" customHeight="false" outlineLevel="0" collapsed="false">
      <c r="A644" s="19"/>
      <c r="B644" s="19"/>
      <c r="H644" s="7"/>
      <c r="J644" s="1"/>
      <c r="L644" s="1"/>
    </row>
    <row r="645" customFormat="false" ht="12.75" hidden="false" customHeight="false" outlineLevel="0" collapsed="false">
      <c r="A645" s="19"/>
      <c r="B645" s="19"/>
      <c r="H645" s="7"/>
      <c r="J645" s="1"/>
      <c r="L645" s="1"/>
    </row>
    <row r="646" customFormat="false" ht="12.75" hidden="false" customHeight="false" outlineLevel="0" collapsed="false">
      <c r="A646" s="19"/>
      <c r="B646" s="19"/>
      <c r="H646" s="7"/>
      <c r="J646" s="1"/>
      <c r="L646" s="1"/>
    </row>
    <row r="647" customFormat="false" ht="12.75" hidden="false" customHeight="false" outlineLevel="0" collapsed="false">
      <c r="A647" s="19"/>
      <c r="B647" s="19"/>
      <c r="H647" s="7"/>
      <c r="J647" s="1"/>
      <c r="L647" s="1"/>
    </row>
    <row r="648" customFormat="false" ht="12.75" hidden="false" customHeight="false" outlineLevel="0" collapsed="false">
      <c r="A648" s="19"/>
      <c r="B648" s="19"/>
      <c r="H648" s="7"/>
      <c r="J648" s="1"/>
      <c r="L648" s="1"/>
    </row>
    <row r="649" customFormat="false" ht="12.75" hidden="false" customHeight="false" outlineLevel="0" collapsed="false">
      <c r="A649" s="19"/>
      <c r="B649" s="19"/>
      <c r="H649" s="7"/>
      <c r="J649" s="1"/>
      <c r="L649" s="1"/>
    </row>
    <row r="650" customFormat="false" ht="12.75" hidden="false" customHeight="false" outlineLevel="0" collapsed="false">
      <c r="A650" s="19"/>
      <c r="B650" s="19"/>
      <c r="H650" s="7"/>
      <c r="J650" s="1"/>
      <c r="L650" s="1"/>
    </row>
    <row r="651" customFormat="false" ht="12.75" hidden="false" customHeight="false" outlineLevel="0" collapsed="false">
      <c r="A651" s="19"/>
      <c r="B651" s="19"/>
      <c r="H651" s="7"/>
      <c r="J651" s="1"/>
      <c r="L651" s="1"/>
    </row>
    <row r="652" customFormat="false" ht="12.75" hidden="false" customHeight="false" outlineLevel="0" collapsed="false">
      <c r="A652" s="19"/>
      <c r="B652" s="19"/>
      <c r="H652" s="7"/>
      <c r="J652" s="1"/>
      <c r="L652" s="1"/>
    </row>
    <row r="653" customFormat="false" ht="12.75" hidden="false" customHeight="false" outlineLevel="0" collapsed="false">
      <c r="A653" s="19"/>
      <c r="B653" s="19"/>
      <c r="H653" s="7"/>
      <c r="J653" s="1"/>
      <c r="L653" s="1"/>
    </row>
    <row r="654" customFormat="false" ht="12.75" hidden="false" customHeight="false" outlineLevel="0" collapsed="false">
      <c r="A654" s="19"/>
      <c r="B654" s="19"/>
      <c r="H654" s="7"/>
      <c r="J654" s="1"/>
      <c r="L654" s="1"/>
    </row>
    <row r="655" customFormat="false" ht="12.75" hidden="false" customHeight="false" outlineLevel="0" collapsed="false">
      <c r="A655" s="19"/>
      <c r="B655" s="19"/>
      <c r="H655" s="7"/>
      <c r="J655" s="1"/>
      <c r="L655" s="1"/>
    </row>
    <row r="656" customFormat="false" ht="12.75" hidden="false" customHeight="false" outlineLevel="0" collapsed="false">
      <c r="A656" s="19"/>
      <c r="B656" s="19"/>
      <c r="H656" s="7"/>
      <c r="J656" s="1"/>
      <c r="L656" s="1"/>
    </row>
    <row r="657" customFormat="false" ht="12.75" hidden="false" customHeight="false" outlineLevel="0" collapsed="false">
      <c r="A657" s="19"/>
      <c r="B657" s="19"/>
      <c r="H657" s="7"/>
      <c r="J657" s="1"/>
      <c r="L657" s="1"/>
    </row>
    <row r="658" customFormat="false" ht="12.75" hidden="false" customHeight="false" outlineLevel="0" collapsed="false">
      <c r="A658" s="19"/>
      <c r="B658" s="19"/>
      <c r="H658" s="7"/>
      <c r="J658" s="1"/>
      <c r="L658" s="1"/>
    </row>
    <row r="659" customFormat="false" ht="12.75" hidden="false" customHeight="false" outlineLevel="0" collapsed="false">
      <c r="A659" s="19"/>
      <c r="B659" s="19"/>
      <c r="H659" s="7"/>
      <c r="J659" s="1"/>
      <c r="L659" s="1"/>
    </row>
    <row r="660" customFormat="false" ht="12.75" hidden="false" customHeight="false" outlineLevel="0" collapsed="false">
      <c r="A660" s="19"/>
      <c r="B660" s="19"/>
      <c r="H660" s="7"/>
      <c r="J660" s="1"/>
      <c r="L660" s="1"/>
    </row>
    <row r="661" customFormat="false" ht="12.75" hidden="false" customHeight="false" outlineLevel="0" collapsed="false">
      <c r="A661" s="19"/>
      <c r="B661" s="19"/>
      <c r="H661" s="7"/>
      <c r="J661" s="1"/>
      <c r="L661" s="1"/>
    </row>
    <row r="662" customFormat="false" ht="12.75" hidden="false" customHeight="false" outlineLevel="0" collapsed="false">
      <c r="A662" s="19"/>
      <c r="B662" s="19"/>
      <c r="H662" s="7"/>
      <c r="J662" s="1"/>
      <c r="L662" s="1"/>
    </row>
    <row r="663" customFormat="false" ht="12.75" hidden="false" customHeight="false" outlineLevel="0" collapsed="false">
      <c r="A663" s="19"/>
      <c r="B663" s="19"/>
      <c r="H663" s="7"/>
      <c r="J663" s="1"/>
      <c r="L663" s="1"/>
    </row>
    <row r="664" customFormat="false" ht="12.75" hidden="false" customHeight="false" outlineLevel="0" collapsed="false">
      <c r="A664" s="19"/>
      <c r="B664" s="19"/>
      <c r="H664" s="7"/>
      <c r="J664" s="1"/>
      <c r="L664" s="1"/>
    </row>
    <row r="665" customFormat="false" ht="12.75" hidden="false" customHeight="false" outlineLevel="0" collapsed="false">
      <c r="A665" s="19"/>
      <c r="B665" s="19"/>
      <c r="H665" s="7"/>
      <c r="J665" s="1"/>
      <c r="L665" s="1"/>
    </row>
    <row r="666" customFormat="false" ht="12.75" hidden="false" customHeight="false" outlineLevel="0" collapsed="false">
      <c r="A666" s="19"/>
      <c r="B666" s="19"/>
      <c r="H666" s="7"/>
      <c r="J666" s="1"/>
      <c r="L666" s="1"/>
    </row>
    <row r="667" customFormat="false" ht="12.75" hidden="false" customHeight="false" outlineLevel="0" collapsed="false">
      <c r="A667" s="19"/>
      <c r="B667" s="19"/>
      <c r="H667" s="7"/>
      <c r="J667" s="1"/>
      <c r="L667" s="1"/>
    </row>
    <row r="668" customFormat="false" ht="12.75" hidden="false" customHeight="false" outlineLevel="0" collapsed="false">
      <c r="A668" s="19"/>
      <c r="B668" s="19"/>
      <c r="H668" s="7"/>
      <c r="J668" s="1"/>
      <c r="L668" s="1"/>
    </row>
    <row r="669" customFormat="false" ht="12.75" hidden="false" customHeight="false" outlineLevel="0" collapsed="false">
      <c r="A669" s="19"/>
      <c r="B669" s="19"/>
      <c r="H669" s="7"/>
      <c r="J669" s="1"/>
      <c r="L669" s="1"/>
    </row>
    <row r="670" customFormat="false" ht="12.75" hidden="false" customHeight="false" outlineLevel="0" collapsed="false">
      <c r="A670" s="19"/>
      <c r="B670" s="19"/>
      <c r="H670" s="7"/>
      <c r="J670" s="1"/>
      <c r="L670" s="1"/>
    </row>
    <row r="671" customFormat="false" ht="12.75" hidden="false" customHeight="false" outlineLevel="0" collapsed="false">
      <c r="A671" s="19"/>
      <c r="B671" s="19"/>
      <c r="H671" s="7"/>
      <c r="J671" s="1"/>
      <c r="L671" s="1"/>
    </row>
    <row r="672" customFormat="false" ht="12.75" hidden="false" customHeight="false" outlineLevel="0" collapsed="false">
      <c r="A672" s="19"/>
      <c r="B672" s="19"/>
      <c r="H672" s="7"/>
      <c r="J672" s="1"/>
      <c r="L672" s="1"/>
    </row>
    <row r="673" customFormat="false" ht="12.75" hidden="false" customHeight="false" outlineLevel="0" collapsed="false">
      <c r="A673" s="19"/>
      <c r="B673" s="19"/>
      <c r="H673" s="7"/>
      <c r="J673" s="1"/>
      <c r="L673" s="1"/>
    </row>
    <row r="674" customFormat="false" ht="12.75" hidden="false" customHeight="false" outlineLevel="0" collapsed="false">
      <c r="A674" s="19"/>
      <c r="B674" s="19"/>
      <c r="H674" s="7"/>
      <c r="J674" s="1"/>
      <c r="L674" s="1"/>
    </row>
    <row r="675" customFormat="false" ht="12.75" hidden="false" customHeight="false" outlineLevel="0" collapsed="false">
      <c r="A675" s="19"/>
      <c r="B675" s="19"/>
      <c r="H675" s="7"/>
      <c r="J675" s="1"/>
      <c r="L675" s="1"/>
    </row>
    <row r="676" customFormat="false" ht="12.75" hidden="false" customHeight="false" outlineLevel="0" collapsed="false">
      <c r="A676" s="19"/>
      <c r="B676" s="19"/>
      <c r="H676" s="7"/>
      <c r="J676" s="1"/>
      <c r="L676" s="1"/>
    </row>
    <row r="677" customFormat="false" ht="12.75" hidden="false" customHeight="false" outlineLevel="0" collapsed="false">
      <c r="A677" s="19"/>
      <c r="B677" s="19"/>
      <c r="H677" s="7"/>
      <c r="J677" s="1"/>
      <c r="L677" s="1"/>
    </row>
    <row r="678" customFormat="false" ht="12.75" hidden="false" customHeight="false" outlineLevel="0" collapsed="false">
      <c r="A678" s="19"/>
      <c r="B678" s="19"/>
      <c r="H678" s="7"/>
      <c r="J678" s="1"/>
      <c r="L678" s="1"/>
    </row>
    <row r="679" customFormat="false" ht="12.75" hidden="false" customHeight="false" outlineLevel="0" collapsed="false">
      <c r="A679" s="19"/>
      <c r="B679" s="19"/>
      <c r="H679" s="7"/>
      <c r="J679" s="1"/>
      <c r="L679" s="1"/>
    </row>
    <row r="680" customFormat="false" ht="12.75" hidden="false" customHeight="false" outlineLevel="0" collapsed="false">
      <c r="A680" s="19"/>
      <c r="B680" s="19"/>
      <c r="H680" s="7"/>
      <c r="J680" s="1"/>
      <c r="L680" s="1"/>
    </row>
    <row r="681" customFormat="false" ht="12.75" hidden="false" customHeight="false" outlineLevel="0" collapsed="false">
      <c r="A681" s="19"/>
      <c r="B681" s="19"/>
      <c r="H681" s="7"/>
      <c r="J681" s="1"/>
      <c r="L681" s="1"/>
    </row>
    <row r="682" customFormat="false" ht="12.75" hidden="false" customHeight="false" outlineLevel="0" collapsed="false">
      <c r="A682" s="19"/>
      <c r="B682" s="19"/>
      <c r="H682" s="7"/>
      <c r="J682" s="1"/>
      <c r="L682" s="1"/>
    </row>
    <row r="683" customFormat="false" ht="12.75" hidden="false" customHeight="false" outlineLevel="0" collapsed="false">
      <c r="A683" s="19"/>
      <c r="B683" s="19"/>
      <c r="H683" s="7"/>
      <c r="J683" s="1"/>
      <c r="L683" s="1"/>
    </row>
    <row r="684" customFormat="false" ht="12.75" hidden="false" customHeight="false" outlineLevel="0" collapsed="false">
      <c r="A684" s="19"/>
      <c r="B684" s="19"/>
      <c r="H684" s="7"/>
      <c r="J684" s="1"/>
      <c r="L684" s="1"/>
    </row>
    <row r="685" customFormat="false" ht="12.75" hidden="false" customHeight="false" outlineLevel="0" collapsed="false">
      <c r="A685" s="19"/>
      <c r="B685" s="19"/>
      <c r="H685" s="7"/>
      <c r="J685" s="1"/>
      <c r="L685" s="1"/>
    </row>
    <row r="686" customFormat="false" ht="12.75" hidden="false" customHeight="false" outlineLevel="0" collapsed="false">
      <c r="A686" s="19"/>
      <c r="B686" s="19"/>
      <c r="H686" s="7"/>
      <c r="J686" s="1"/>
      <c r="L686" s="1"/>
    </row>
    <row r="687" customFormat="false" ht="12.75" hidden="false" customHeight="false" outlineLevel="0" collapsed="false">
      <c r="A687" s="19"/>
      <c r="B687" s="19"/>
      <c r="H687" s="7"/>
      <c r="J687" s="1"/>
      <c r="L687" s="1"/>
    </row>
    <row r="688" customFormat="false" ht="12.75" hidden="false" customHeight="false" outlineLevel="0" collapsed="false">
      <c r="A688" s="19"/>
      <c r="B688" s="19"/>
      <c r="H688" s="7"/>
      <c r="J688" s="1"/>
      <c r="L688" s="1"/>
    </row>
    <row r="689" customFormat="false" ht="12.75" hidden="false" customHeight="false" outlineLevel="0" collapsed="false">
      <c r="A689" s="19"/>
      <c r="B689" s="19"/>
      <c r="H689" s="7"/>
      <c r="J689" s="1"/>
      <c r="L689" s="1"/>
    </row>
    <row r="690" customFormat="false" ht="12.75" hidden="false" customHeight="false" outlineLevel="0" collapsed="false">
      <c r="A690" s="19"/>
      <c r="B690" s="19"/>
      <c r="H690" s="7"/>
      <c r="J690" s="1"/>
      <c r="L690" s="1"/>
    </row>
    <row r="691" customFormat="false" ht="12.75" hidden="false" customHeight="false" outlineLevel="0" collapsed="false">
      <c r="A691" s="19"/>
      <c r="B691" s="19"/>
      <c r="H691" s="7"/>
      <c r="J691" s="1"/>
      <c r="L691" s="1"/>
    </row>
    <row r="692" customFormat="false" ht="12.75" hidden="false" customHeight="false" outlineLevel="0" collapsed="false">
      <c r="A692" s="19"/>
      <c r="B692" s="19"/>
      <c r="H692" s="7"/>
      <c r="J692" s="1"/>
      <c r="L692" s="1"/>
    </row>
    <row r="693" customFormat="false" ht="12.75" hidden="false" customHeight="false" outlineLevel="0" collapsed="false">
      <c r="A693" s="19"/>
      <c r="B693" s="19"/>
      <c r="H693" s="7"/>
      <c r="J693" s="1"/>
      <c r="L693" s="1"/>
    </row>
    <row r="694" customFormat="false" ht="12.75" hidden="false" customHeight="false" outlineLevel="0" collapsed="false">
      <c r="A694" s="19"/>
      <c r="B694" s="19"/>
      <c r="H694" s="7"/>
      <c r="J694" s="1"/>
      <c r="L694" s="1"/>
    </row>
    <row r="695" customFormat="false" ht="12.75" hidden="false" customHeight="false" outlineLevel="0" collapsed="false">
      <c r="A695" s="19"/>
      <c r="B695" s="19"/>
      <c r="H695" s="7"/>
      <c r="J695" s="1"/>
      <c r="L695" s="1"/>
    </row>
    <row r="696" customFormat="false" ht="12.75" hidden="false" customHeight="false" outlineLevel="0" collapsed="false">
      <c r="A696" s="19"/>
      <c r="B696" s="19"/>
      <c r="H696" s="7"/>
      <c r="J696" s="1"/>
      <c r="L696" s="1"/>
    </row>
    <row r="697" customFormat="false" ht="12.75" hidden="false" customHeight="false" outlineLevel="0" collapsed="false">
      <c r="A697" s="19"/>
      <c r="B697" s="19"/>
      <c r="H697" s="7"/>
      <c r="J697" s="1"/>
      <c r="L697" s="1"/>
    </row>
    <row r="698" customFormat="false" ht="12.75" hidden="false" customHeight="false" outlineLevel="0" collapsed="false">
      <c r="A698" s="19"/>
      <c r="B698" s="19"/>
      <c r="H698" s="7"/>
      <c r="J698" s="1"/>
      <c r="L698" s="1"/>
    </row>
    <row r="699" customFormat="false" ht="12.75" hidden="false" customHeight="false" outlineLevel="0" collapsed="false">
      <c r="A699" s="19"/>
      <c r="B699" s="19"/>
      <c r="H699" s="7"/>
      <c r="J699" s="1"/>
      <c r="L699" s="1"/>
    </row>
    <row r="700" customFormat="false" ht="12.75" hidden="false" customHeight="false" outlineLevel="0" collapsed="false">
      <c r="A700" s="19"/>
      <c r="B700" s="19"/>
      <c r="H700" s="7"/>
      <c r="J700" s="1"/>
      <c r="L700" s="1"/>
    </row>
    <row r="701" customFormat="false" ht="12.75" hidden="false" customHeight="false" outlineLevel="0" collapsed="false">
      <c r="A701" s="19"/>
      <c r="B701" s="19"/>
      <c r="H701" s="7"/>
      <c r="J701" s="1"/>
      <c r="L701" s="1"/>
    </row>
    <row r="702" customFormat="false" ht="12.75" hidden="false" customHeight="false" outlineLevel="0" collapsed="false">
      <c r="A702" s="19"/>
      <c r="B702" s="19"/>
      <c r="H702" s="7"/>
      <c r="J702" s="1"/>
      <c r="L702" s="1"/>
    </row>
    <row r="703" customFormat="false" ht="12.75" hidden="false" customHeight="false" outlineLevel="0" collapsed="false">
      <c r="A703" s="19"/>
      <c r="B703" s="19"/>
      <c r="H703" s="7"/>
      <c r="J703" s="1"/>
      <c r="L703" s="1"/>
    </row>
    <row r="704" customFormat="false" ht="12.75" hidden="false" customHeight="false" outlineLevel="0" collapsed="false">
      <c r="A704" s="19"/>
      <c r="B704" s="19"/>
      <c r="H704" s="7"/>
      <c r="J704" s="1"/>
      <c r="L704" s="1"/>
    </row>
    <row r="705" customFormat="false" ht="12.75" hidden="false" customHeight="false" outlineLevel="0" collapsed="false">
      <c r="A705" s="19"/>
      <c r="B705" s="19"/>
      <c r="H705" s="7"/>
      <c r="J705" s="1"/>
      <c r="L705" s="1"/>
    </row>
    <row r="706" customFormat="false" ht="12.75" hidden="false" customHeight="false" outlineLevel="0" collapsed="false">
      <c r="A706" s="19"/>
      <c r="B706" s="19"/>
      <c r="H706" s="7"/>
      <c r="J706" s="1"/>
      <c r="L706" s="1"/>
    </row>
    <row r="707" customFormat="false" ht="12.75" hidden="false" customHeight="false" outlineLevel="0" collapsed="false">
      <c r="A707" s="19"/>
      <c r="B707" s="19"/>
      <c r="H707" s="7"/>
      <c r="J707" s="1"/>
      <c r="L707" s="1"/>
    </row>
    <row r="708" customFormat="false" ht="12.75" hidden="false" customHeight="false" outlineLevel="0" collapsed="false">
      <c r="A708" s="19"/>
      <c r="B708" s="19"/>
      <c r="H708" s="7"/>
      <c r="J708" s="1"/>
      <c r="L708" s="1"/>
    </row>
    <row r="709" customFormat="false" ht="12.75" hidden="false" customHeight="false" outlineLevel="0" collapsed="false">
      <c r="A709" s="19"/>
      <c r="B709" s="19"/>
      <c r="H709" s="7"/>
      <c r="J709" s="1"/>
      <c r="L709" s="1"/>
    </row>
    <row r="710" customFormat="false" ht="12.75" hidden="false" customHeight="false" outlineLevel="0" collapsed="false">
      <c r="A710" s="19"/>
      <c r="B710" s="19"/>
      <c r="H710" s="7"/>
      <c r="J710" s="1"/>
      <c r="L710" s="1"/>
    </row>
    <row r="711" customFormat="false" ht="12.75" hidden="false" customHeight="false" outlineLevel="0" collapsed="false">
      <c r="A711" s="19"/>
      <c r="B711" s="19"/>
      <c r="H711" s="7"/>
      <c r="J711" s="1"/>
      <c r="L711" s="1"/>
    </row>
    <row r="712" customFormat="false" ht="12.75" hidden="false" customHeight="false" outlineLevel="0" collapsed="false">
      <c r="A712" s="19"/>
      <c r="B712" s="19"/>
      <c r="H712" s="7"/>
      <c r="J712" s="1"/>
      <c r="L712" s="1"/>
    </row>
    <row r="713" customFormat="false" ht="12.75" hidden="false" customHeight="false" outlineLevel="0" collapsed="false">
      <c r="A713" s="19"/>
      <c r="B713" s="19"/>
      <c r="H713" s="7"/>
      <c r="J713" s="1"/>
      <c r="L713" s="1"/>
    </row>
    <row r="714" customFormat="false" ht="12.75" hidden="false" customHeight="false" outlineLevel="0" collapsed="false">
      <c r="A714" s="19"/>
      <c r="B714" s="19"/>
      <c r="H714" s="7"/>
      <c r="J714" s="1"/>
      <c r="L714" s="1"/>
    </row>
    <row r="715" customFormat="false" ht="12.75" hidden="false" customHeight="false" outlineLevel="0" collapsed="false">
      <c r="A715" s="19"/>
      <c r="B715" s="19"/>
      <c r="H715" s="7"/>
      <c r="J715" s="1"/>
      <c r="L715" s="1"/>
    </row>
    <row r="716" customFormat="false" ht="12.75" hidden="false" customHeight="false" outlineLevel="0" collapsed="false">
      <c r="A716" s="19"/>
      <c r="B716" s="19"/>
      <c r="H716" s="7"/>
      <c r="J716" s="1"/>
      <c r="L716" s="1"/>
    </row>
    <row r="717" customFormat="false" ht="12.75" hidden="false" customHeight="false" outlineLevel="0" collapsed="false">
      <c r="A717" s="19"/>
      <c r="B717" s="19"/>
      <c r="H717" s="7"/>
      <c r="J717" s="1"/>
      <c r="L717" s="1"/>
    </row>
    <row r="718" customFormat="false" ht="12.75" hidden="false" customHeight="false" outlineLevel="0" collapsed="false">
      <c r="A718" s="19"/>
      <c r="B718" s="19"/>
      <c r="H718" s="7"/>
      <c r="J718" s="1"/>
      <c r="L718" s="1"/>
    </row>
    <row r="719" customFormat="false" ht="12.75" hidden="false" customHeight="false" outlineLevel="0" collapsed="false">
      <c r="A719" s="19"/>
      <c r="B719" s="19"/>
      <c r="H719" s="7"/>
      <c r="J719" s="1"/>
      <c r="L719" s="1"/>
    </row>
    <row r="720" customFormat="false" ht="12.75" hidden="false" customHeight="false" outlineLevel="0" collapsed="false">
      <c r="A720" s="19"/>
      <c r="B720" s="19"/>
      <c r="H720" s="7"/>
      <c r="J720" s="1"/>
      <c r="L720" s="1"/>
    </row>
    <row r="721" customFormat="false" ht="12.75" hidden="false" customHeight="false" outlineLevel="0" collapsed="false">
      <c r="A721" s="19"/>
      <c r="B721" s="19"/>
      <c r="H721" s="7"/>
      <c r="J721" s="1"/>
      <c r="L721" s="1"/>
    </row>
    <row r="722" customFormat="false" ht="12.75" hidden="false" customHeight="false" outlineLevel="0" collapsed="false">
      <c r="A722" s="19"/>
      <c r="B722" s="19"/>
      <c r="H722" s="7"/>
      <c r="J722" s="1"/>
      <c r="L722" s="1"/>
    </row>
    <row r="723" customFormat="false" ht="12.75" hidden="false" customHeight="false" outlineLevel="0" collapsed="false">
      <c r="A723" s="19"/>
      <c r="B723" s="19"/>
      <c r="H723" s="7"/>
      <c r="J723" s="1"/>
      <c r="L723" s="1"/>
    </row>
    <row r="724" customFormat="false" ht="12.75" hidden="false" customHeight="false" outlineLevel="0" collapsed="false">
      <c r="A724" s="19"/>
      <c r="B724" s="19"/>
      <c r="H724" s="7"/>
      <c r="J724" s="1"/>
      <c r="L724" s="1"/>
    </row>
    <row r="725" customFormat="false" ht="12.75" hidden="false" customHeight="false" outlineLevel="0" collapsed="false">
      <c r="A725" s="19"/>
      <c r="B725" s="19"/>
      <c r="H725" s="7"/>
      <c r="J725" s="1"/>
      <c r="L725" s="1"/>
    </row>
    <row r="726" customFormat="false" ht="12.75" hidden="false" customHeight="false" outlineLevel="0" collapsed="false">
      <c r="A726" s="19"/>
      <c r="B726" s="19"/>
      <c r="H726" s="7"/>
      <c r="J726" s="1"/>
      <c r="L726" s="1"/>
    </row>
    <row r="727" customFormat="false" ht="12.75" hidden="false" customHeight="false" outlineLevel="0" collapsed="false">
      <c r="A727" s="19"/>
      <c r="B727" s="19"/>
      <c r="H727" s="7"/>
      <c r="J727" s="1"/>
      <c r="L727" s="1"/>
    </row>
    <row r="728" customFormat="false" ht="12.75" hidden="false" customHeight="false" outlineLevel="0" collapsed="false">
      <c r="A728" s="19"/>
      <c r="B728" s="19"/>
      <c r="H728" s="7"/>
      <c r="J728" s="1"/>
      <c r="L728" s="1"/>
    </row>
    <row r="729" customFormat="false" ht="12.75" hidden="false" customHeight="false" outlineLevel="0" collapsed="false">
      <c r="A729" s="19"/>
      <c r="B729" s="19"/>
      <c r="H729" s="7"/>
      <c r="J729" s="1"/>
      <c r="L729" s="1"/>
    </row>
    <row r="730" customFormat="false" ht="12.75" hidden="false" customHeight="false" outlineLevel="0" collapsed="false">
      <c r="A730" s="19"/>
      <c r="B730" s="19"/>
      <c r="H730" s="7"/>
      <c r="J730" s="1"/>
      <c r="L730" s="1"/>
    </row>
    <row r="731" customFormat="false" ht="12.75" hidden="false" customHeight="false" outlineLevel="0" collapsed="false">
      <c r="A731" s="19"/>
      <c r="B731" s="19"/>
      <c r="H731" s="7"/>
      <c r="J731" s="1"/>
      <c r="L731" s="1"/>
    </row>
    <row r="732" customFormat="false" ht="12.75" hidden="false" customHeight="false" outlineLevel="0" collapsed="false">
      <c r="A732" s="19"/>
      <c r="B732" s="19"/>
      <c r="H732" s="7"/>
      <c r="J732" s="1"/>
      <c r="L732" s="1"/>
    </row>
    <row r="733" customFormat="false" ht="12.75" hidden="false" customHeight="false" outlineLevel="0" collapsed="false">
      <c r="A733" s="19"/>
      <c r="B733" s="19"/>
      <c r="H733" s="7"/>
      <c r="J733" s="1"/>
      <c r="L733" s="1"/>
    </row>
    <row r="734" customFormat="false" ht="12.75" hidden="false" customHeight="false" outlineLevel="0" collapsed="false">
      <c r="A734" s="19"/>
      <c r="B734" s="19"/>
      <c r="H734" s="7"/>
      <c r="J734" s="1"/>
      <c r="L734" s="1"/>
    </row>
    <row r="735" customFormat="false" ht="12.75" hidden="false" customHeight="false" outlineLevel="0" collapsed="false">
      <c r="A735" s="19"/>
      <c r="B735" s="19"/>
      <c r="H735" s="7"/>
      <c r="J735" s="1"/>
      <c r="L735" s="1"/>
    </row>
    <row r="736" customFormat="false" ht="12.75" hidden="false" customHeight="false" outlineLevel="0" collapsed="false">
      <c r="A736" s="19"/>
      <c r="B736" s="19"/>
      <c r="H736" s="7"/>
      <c r="J736" s="1"/>
      <c r="L736" s="1"/>
    </row>
    <row r="737" customFormat="false" ht="12.75" hidden="false" customHeight="false" outlineLevel="0" collapsed="false">
      <c r="A737" s="19"/>
      <c r="B737" s="19"/>
      <c r="H737" s="7"/>
      <c r="J737" s="1"/>
      <c r="L737" s="1"/>
    </row>
    <row r="738" customFormat="false" ht="12.75" hidden="false" customHeight="false" outlineLevel="0" collapsed="false">
      <c r="A738" s="19"/>
      <c r="B738" s="19"/>
      <c r="H738" s="7"/>
      <c r="J738" s="1"/>
      <c r="L738" s="1"/>
    </row>
    <row r="739" customFormat="false" ht="12.75" hidden="false" customHeight="false" outlineLevel="0" collapsed="false">
      <c r="A739" s="19"/>
      <c r="B739" s="19"/>
      <c r="H739" s="7"/>
      <c r="J739" s="1"/>
      <c r="L739" s="1"/>
    </row>
    <row r="740" customFormat="false" ht="12.75" hidden="false" customHeight="false" outlineLevel="0" collapsed="false">
      <c r="A740" s="19"/>
      <c r="B740" s="19"/>
      <c r="H740" s="7"/>
      <c r="J740" s="1"/>
      <c r="L740" s="1"/>
    </row>
    <row r="741" customFormat="false" ht="12.75" hidden="false" customHeight="false" outlineLevel="0" collapsed="false">
      <c r="A741" s="19"/>
      <c r="B741" s="19"/>
      <c r="H741" s="7"/>
      <c r="J741" s="1"/>
      <c r="L741" s="1"/>
    </row>
    <row r="742" customFormat="false" ht="12.75" hidden="false" customHeight="false" outlineLevel="0" collapsed="false">
      <c r="A742" s="19"/>
      <c r="B742" s="19"/>
      <c r="H742" s="7"/>
      <c r="J742" s="1"/>
      <c r="L742" s="1"/>
    </row>
    <row r="743" customFormat="false" ht="12.75" hidden="false" customHeight="false" outlineLevel="0" collapsed="false">
      <c r="A743" s="19"/>
      <c r="B743" s="19"/>
      <c r="H743" s="7"/>
      <c r="J743" s="1"/>
      <c r="L743" s="1"/>
    </row>
    <row r="744" customFormat="false" ht="12.75" hidden="false" customHeight="false" outlineLevel="0" collapsed="false">
      <c r="A744" s="19"/>
      <c r="B744" s="19"/>
      <c r="H744" s="7"/>
      <c r="J744" s="1"/>
      <c r="L744" s="1"/>
    </row>
    <row r="745" customFormat="false" ht="12.75" hidden="false" customHeight="false" outlineLevel="0" collapsed="false">
      <c r="A745" s="19"/>
      <c r="B745" s="19"/>
      <c r="H745" s="7"/>
      <c r="J745" s="1"/>
      <c r="L745" s="1"/>
    </row>
    <row r="746" customFormat="false" ht="12.75" hidden="false" customHeight="false" outlineLevel="0" collapsed="false">
      <c r="A746" s="19"/>
      <c r="B746" s="19"/>
      <c r="H746" s="7"/>
      <c r="J746" s="1"/>
      <c r="L746" s="1"/>
    </row>
    <row r="747" customFormat="false" ht="12.75" hidden="false" customHeight="false" outlineLevel="0" collapsed="false">
      <c r="A747" s="19"/>
      <c r="B747" s="19"/>
      <c r="H747" s="7"/>
      <c r="J747" s="1"/>
      <c r="L747" s="1"/>
    </row>
    <row r="748" customFormat="false" ht="12.75" hidden="false" customHeight="false" outlineLevel="0" collapsed="false">
      <c r="A748" s="19"/>
      <c r="B748" s="19"/>
      <c r="H748" s="7"/>
      <c r="J748" s="1"/>
      <c r="L748" s="1"/>
    </row>
    <row r="749" customFormat="false" ht="12.75" hidden="false" customHeight="false" outlineLevel="0" collapsed="false">
      <c r="A749" s="19"/>
      <c r="B749" s="19"/>
      <c r="H749" s="7"/>
      <c r="J749" s="1"/>
      <c r="L749" s="1"/>
    </row>
    <row r="750" customFormat="false" ht="12.75" hidden="false" customHeight="false" outlineLevel="0" collapsed="false">
      <c r="A750" s="19"/>
      <c r="B750" s="19"/>
      <c r="H750" s="7"/>
      <c r="J750" s="1"/>
      <c r="L750" s="1"/>
    </row>
    <row r="751" customFormat="false" ht="12.75" hidden="false" customHeight="false" outlineLevel="0" collapsed="false">
      <c r="A751" s="19"/>
      <c r="B751" s="19"/>
      <c r="H751" s="7"/>
      <c r="J751" s="1"/>
      <c r="L751" s="1"/>
    </row>
    <row r="752" customFormat="false" ht="12.75" hidden="false" customHeight="false" outlineLevel="0" collapsed="false">
      <c r="A752" s="19"/>
      <c r="B752" s="19"/>
      <c r="H752" s="7"/>
      <c r="J752" s="1"/>
      <c r="L752" s="1"/>
    </row>
    <row r="753" customFormat="false" ht="12.75" hidden="false" customHeight="false" outlineLevel="0" collapsed="false">
      <c r="A753" s="19"/>
      <c r="B753" s="19"/>
      <c r="H753" s="7"/>
      <c r="J753" s="1"/>
      <c r="L753" s="1"/>
    </row>
    <row r="754" customFormat="false" ht="12.75" hidden="false" customHeight="false" outlineLevel="0" collapsed="false">
      <c r="A754" s="19"/>
      <c r="B754" s="19"/>
      <c r="H754" s="7"/>
      <c r="J754" s="1"/>
      <c r="L754" s="1"/>
    </row>
    <row r="755" customFormat="false" ht="12.75" hidden="false" customHeight="false" outlineLevel="0" collapsed="false">
      <c r="A755" s="19"/>
      <c r="B755" s="19"/>
      <c r="H755" s="7"/>
      <c r="J755" s="1"/>
      <c r="L755" s="1"/>
    </row>
    <row r="756" customFormat="false" ht="12.75" hidden="false" customHeight="false" outlineLevel="0" collapsed="false">
      <c r="A756" s="19"/>
      <c r="B756" s="19"/>
      <c r="H756" s="7"/>
      <c r="J756" s="1"/>
      <c r="L756" s="1"/>
    </row>
    <row r="757" customFormat="false" ht="12.75" hidden="false" customHeight="false" outlineLevel="0" collapsed="false">
      <c r="A757" s="19"/>
      <c r="B757" s="19"/>
      <c r="H757" s="7"/>
      <c r="J757" s="1"/>
      <c r="L757" s="1"/>
    </row>
    <row r="758" customFormat="false" ht="12.75" hidden="false" customHeight="false" outlineLevel="0" collapsed="false">
      <c r="A758" s="19"/>
      <c r="B758" s="19"/>
      <c r="H758" s="7"/>
      <c r="J758" s="1"/>
      <c r="L758" s="1"/>
    </row>
    <row r="759" customFormat="false" ht="12.75" hidden="false" customHeight="false" outlineLevel="0" collapsed="false">
      <c r="A759" s="19"/>
      <c r="B759" s="19"/>
      <c r="H759" s="7"/>
      <c r="J759" s="1"/>
      <c r="L759" s="1"/>
    </row>
    <row r="760" customFormat="false" ht="12.75" hidden="false" customHeight="false" outlineLevel="0" collapsed="false">
      <c r="A760" s="19"/>
      <c r="B760" s="19"/>
      <c r="H760" s="7"/>
      <c r="J760" s="1"/>
      <c r="L760" s="1"/>
    </row>
    <row r="761" customFormat="false" ht="12.75" hidden="false" customHeight="false" outlineLevel="0" collapsed="false">
      <c r="A761" s="19"/>
      <c r="B761" s="19"/>
      <c r="H761" s="7"/>
      <c r="J761" s="1"/>
      <c r="L761" s="1"/>
    </row>
    <row r="762" customFormat="false" ht="12.75" hidden="false" customHeight="false" outlineLevel="0" collapsed="false">
      <c r="A762" s="19"/>
      <c r="B762" s="19"/>
      <c r="H762" s="7"/>
      <c r="J762" s="1"/>
      <c r="L762" s="1"/>
    </row>
    <row r="763" customFormat="false" ht="12.75" hidden="false" customHeight="false" outlineLevel="0" collapsed="false">
      <c r="A763" s="19"/>
      <c r="B763" s="19"/>
      <c r="H763" s="7"/>
      <c r="J763" s="1"/>
      <c r="L763" s="1"/>
    </row>
    <row r="764" customFormat="false" ht="12.75" hidden="false" customHeight="false" outlineLevel="0" collapsed="false">
      <c r="A764" s="19"/>
      <c r="B764" s="19"/>
      <c r="H764" s="7"/>
      <c r="J764" s="1"/>
      <c r="L764" s="1"/>
    </row>
    <row r="765" customFormat="false" ht="12.75" hidden="false" customHeight="false" outlineLevel="0" collapsed="false">
      <c r="A765" s="19"/>
      <c r="B765" s="19"/>
      <c r="H765" s="7"/>
      <c r="J765" s="1"/>
      <c r="L765" s="1"/>
    </row>
    <row r="766" customFormat="false" ht="12.75" hidden="false" customHeight="false" outlineLevel="0" collapsed="false">
      <c r="A766" s="19"/>
      <c r="B766" s="19"/>
      <c r="H766" s="7"/>
      <c r="J766" s="1"/>
      <c r="L766" s="1"/>
    </row>
    <row r="767" customFormat="false" ht="12.75" hidden="false" customHeight="false" outlineLevel="0" collapsed="false">
      <c r="A767" s="19"/>
      <c r="B767" s="19"/>
      <c r="H767" s="7"/>
      <c r="J767" s="1"/>
      <c r="L767" s="1"/>
    </row>
    <row r="768" customFormat="false" ht="12.75" hidden="false" customHeight="false" outlineLevel="0" collapsed="false">
      <c r="A768" s="19"/>
      <c r="B768" s="19"/>
      <c r="H768" s="7"/>
      <c r="J768" s="1"/>
      <c r="L768" s="1"/>
    </row>
    <row r="769" customFormat="false" ht="12.75" hidden="false" customHeight="false" outlineLevel="0" collapsed="false">
      <c r="A769" s="19"/>
      <c r="B769" s="19"/>
      <c r="H769" s="7"/>
      <c r="J769" s="1"/>
      <c r="L769" s="1"/>
    </row>
    <row r="770" customFormat="false" ht="12.75" hidden="false" customHeight="false" outlineLevel="0" collapsed="false">
      <c r="A770" s="19"/>
      <c r="B770" s="19"/>
      <c r="H770" s="7"/>
      <c r="J770" s="1"/>
      <c r="L770" s="1"/>
    </row>
    <row r="771" customFormat="false" ht="12.75" hidden="false" customHeight="false" outlineLevel="0" collapsed="false">
      <c r="A771" s="19"/>
      <c r="B771" s="19"/>
      <c r="H771" s="7"/>
      <c r="J771" s="1"/>
      <c r="L771" s="1"/>
    </row>
    <row r="772" customFormat="false" ht="12.75" hidden="false" customHeight="false" outlineLevel="0" collapsed="false">
      <c r="A772" s="19"/>
      <c r="B772" s="19"/>
      <c r="H772" s="7"/>
      <c r="J772" s="1"/>
      <c r="L772" s="1"/>
    </row>
    <row r="773" customFormat="false" ht="12.75" hidden="false" customHeight="false" outlineLevel="0" collapsed="false">
      <c r="A773" s="19"/>
      <c r="B773" s="19"/>
      <c r="H773" s="7"/>
      <c r="J773" s="1"/>
      <c r="L773" s="1"/>
    </row>
    <row r="774" customFormat="false" ht="12.75" hidden="false" customHeight="false" outlineLevel="0" collapsed="false">
      <c r="A774" s="19"/>
      <c r="B774" s="19"/>
      <c r="H774" s="7"/>
      <c r="J774" s="1"/>
      <c r="L774" s="1"/>
    </row>
    <row r="775" customFormat="false" ht="12.75" hidden="false" customHeight="false" outlineLevel="0" collapsed="false">
      <c r="A775" s="19"/>
      <c r="B775" s="19"/>
      <c r="H775" s="7"/>
      <c r="J775" s="1"/>
      <c r="L775" s="1"/>
    </row>
    <row r="776" customFormat="false" ht="12.75" hidden="false" customHeight="false" outlineLevel="0" collapsed="false">
      <c r="A776" s="19"/>
      <c r="B776" s="19"/>
      <c r="H776" s="7"/>
      <c r="J776" s="1"/>
      <c r="L776" s="1"/>
    </row>
    <row r="777" customFormat="false" ht="12.75" hidden="false" customHeight="false" outlineLevel="0" collapsed="false">
      <c r="A777" s="19"/>
      <c r="B777" s="19"/>
      <c r="H777" s="7"/>
      <c r="J777" s="1"/>
      <c r="L777" s="1"/>
    </row>
    <row r="778" customFormat="false" ht="12.75" hidden="false" customHeight="false" outlineLevel="0" collapsed="false">
      <c r="A778" s="19"/>
      <c r="B778" s="19"/>
      <c r="H778" s="7"/>
      <c r="J778" s="1"/>
      <c r="L778" s="1"/>
    </row>
    <row r="779" customFormat="false" ht="12.75" hidden="false" customHeight="false" outlineLevel="0" collapsed="false">
      <c r="A779" s="19"/>
      <c r="B779" s="19"/>
      <c r="H779" s="7"/>
      <c r="J779" s="1"/>
      <c r="L779" s="1"/>
    </row>
    <row r="780" customFormat="false" ht="12.75" hidden="false" customHeight="false" outlineLevel="0" collapsed="false">
      <c r="A780" s="19"/>
      <c r="B780" s="19"/>
      <c r="H780" s="7"/>
      <c r="J780" s="1"/>
      <c r="L780" s="1"/>
    </row>
    <row r="781" customFormat="false" ht="12.75" hidden="false" customHeight="false" outlineLevel="0" collapsed="false">
      <c r="A781" s="19"/>
      <c r="B781" s="19"/>
      <c r="H781" s="7"/>
      <c r="J781" s="1"/>
      <c r="L781" s="1"/>
    </row>
    <row r="782" customFormat="false" ht="12.75" hidden="false" customHeight="false" outlineLevel="0" collapsed="false">
      <c r="A782" s="19"/>
      <c r="B782" s="19"/>
      <c r="H782" s="7"/>
      <c r="J782" s="1"/>
      <c r="L782" s="1"/>
    </row>
    <row r="783" customFormat="false" ht="12.75" hidden="false" customHeight="false" outlineLevel="0" collapsed="false">
      <c r="A783" s="19"/>
      <c r="B783" s="19"/>
      <c r="H783" s="7"/>
      <c r="J783" s="1"/>
      <c r="L783" s="1"/>
    </row>
    <row r="784" customFormat="false" ht="12.75" hidden="false" customHeight="false" outlineLevel="0" collapsed="false">
      <c r="A784" s="19"/>
      <c r="B784" s="19"/>
      <c r="H784" s="7"/>
      <c r="J784" s="1"/>
      <c r="L784" s="1"/>
    </row>
    <row r="785" customFormat="false" ht="12.75" hidden="false" customHeight="false" outlineLevel="0" collapsed="false">
      <c r="A785" s="19"/>
      <c r="B785" s="19"/>
      <c r="H785" s="7"/>
      <c r="J785" s="1"/>
      <c r="L785" s="1"/>
    </row>
    <row r="786" customFormat="false" ht="12.75" hidden="false" customHeight="false" outlineLevel="0" collapsed="false">
      <c r="A786" s="19"/>
      <c r="B786" s="19"/>
      <c r="H786" s="7"/>
      <c r="J786" s="1"/>
      <c r="L786" s="1"/>
    </row>
    <row r="787" customFormat="false" ht="12.75" hidden="false" customHeight="false" outlineLevel="0" collapsed="false">
      <c r="A787" s="19"/>
      <c r="B787" s="19"/>
      <c r="H787" s="7"/>
      <c r="J787" s="1"/>
      <c r="L787" s="1"/>
    </row>
    <row r="788" customFormat="false" ht="12.75" hidden="false" customHeight="false" outlineLevel="0" collapsed="false">
      <c r="A788" s="19"/>
      <c r="B788" s="19"/>
      <c r="H788" s="7"/>
      <c r="J788" s="1"/>
      <c r="L788" s="1"/>
    </row>
    <row r="789" customFormat="false" ht="12.75" hidden="false" customHeight="false" outlineLevel="0" collapsed="false">
      <c r="A789" s="19"/>
      <c r="B789" s="19"/>
      <c r="H789" s="7"/>
      <c r="J789" s="1"/>
      <c r="L789" s="1"/>
    </row>
    <row r="790" customFormat="false" ht="12.75" hidden="false" customHeight="false" outlineLevel="0" collapsed="false">
      <c r="A790" s="19"/>
      <c r="B790" s="19"/>
      <c r="H790" s="7"/>
      <c r="J790" s="1"/>
      <c r="L790" s="1"/>
    </row>
    <row r="791" customFormat="false" ht="12.75" hidden="false" customHeight="false" outlineLevel="0" collapsed="false">
      <c r="A791" s="19"/>
      <c r="B791" s="19"/>
      <c r="H791" s="7"/>
      <c r="J791" s="1"/>
      <c r="L791" s="1"/>
    </row>
    <row r="792" customFormat="false" ht="12.75" hidden="false" customHeight="false" outlineLevel="0" collapsed="false">
      <c r="A792" s="19"/>
      <c r="B792" s="19"/>
      <c r="H792" s="7"/>
      <c r="J792" s="1"/>
      <c r="L792" s="1"/>
    </row>
    <row r="793" customFormat="false" ht="12.75" hidden="false" customHeight="false" outlineLevel="0" collapsed="false">
      <c r="A793" s="19"/>
      <c r="B793" s="19"/>
      <c r="H793" s="7"/>
      <c r="J793" s="1"/>
      <c r="L793" s="1"/>
    </row>
    <row r="794" customFormat="false" ht="12.75" hidden="false" customHeight="false" outlineLevel="0" collapsed="false">
      <c r="A794" s="19"/>
      <c r="B794" s="19"/>
      <c r="H794" s="7"/>
      <c r="J794" s="1"/>
      <c r="L794" s="1"/>
    </row>
    <row r="795" customFormat="false" ht="12.75" hidden="false" customHeight="false" outlineLevel="0" collapsed="false">
      <c r="A795" s="19"/>
      <c r="B795" s="19"/>
      <c r="H795" s="7"/>
      <c r="J795" s="1"/>
      <c r="L795" s="1"/>
    </row>
    <row r="796" customFormat="false" ht="12.75" hidden="false" customHeight="false" outlineLevel="0" collapsed="false">
      <c r="A796" s="19"/>
      <c r="B796" s="19"/>
      <c r="H796" s="7"/>
      <c r="J796" s="1"/>
      <c r="L796" s="1"/>
    </row>
    <row r="797" customFormat="false" ht="12.75" hidden="false" customHeight="false" outlineLevel="0" collapsed="false">
      <c r="A797" s="19"/>
      <c r="B797" s="19"/>
      <c r="H797" s="7"/>
      <c r="J797" s="1"/>
      <c r="L797" s="1"/>
    </row>
    <row r="798" customFormat="false" ht="12.75" hidden="false" customHeight="false" outlineLevel="0" collapsed="false">
      <c r="A798" s="19"/>
      <c r="B798" s="19"/>
      <c r="H798" s="7"/>
      <c r="J798" s="1"/>
      <c r="L798" s="1"/>
    </row>
    <row r="799" customFormat="false" ht="12.75" hidden="false" customHeight="false" outlineLevel="0" collapsed="false">
      <c r="A799" s="19"/>
      <c r="B799" s="19"/>
      <c r="H799" s="7"/>
      <c r="J799" s="1"/>
      <c r="L799" s="1"/>
    </row>
    <row r="800" customFormat="false" ht="12.75" hidden="false" customHeight="false" outlineLevel="0" collapsed="false">
      <c r="A800" s="19"/>
      <c r="B800" s="19"/>
      <c r="H800" s="7"/>
      <c r="J800" s="1"/>
      <c r="L800" s="1"/>
    </row>
    <row r="801" customFormat="false" ht="12.75" hidden="false" customHeight="false" outlineLevel="0" collapsed="false">
      <c r="A801" s="19"/>
      <c r="B801" s="19"/>
      <c r="H801" s="7"/>
      <c r="J801" s="1"/>
      <c r="L801" s="1"/>
    </row>
    <row r="802" customFormat="false" ht="12.75" hidden="false" customHeight="false" outlineLevel="0" collapsed="false">
      <c r="A802" s="19"/>
      <c r="B802" s="19"/>
      <c r="H802" s="7"/>
      <c r="J802" s="1"/>
      <c r="L802" s="1"/>
    </row>
    <row r="803" customFormat="false" ht="12.75" hidden="false" customHeight="false" outlineLevel="0" collapsed="false">
      <c r="A803" s="19"/>
      <c r="B803" s="19"/>
      <c r="H803" s="7"/>
      <c r="J803" s="1"/>
      <c r="L803" s="1"/>
    </row>
    <row r="804" customFormat="false" ht="12.75" hidden="false" customHeight="false" outlineLevel="0" collapsed="false">
      <c r="A804" s="19"/>
      <c r="B804" s="19"/>
      <c r="H804" s="7"/>
      <c r="J804" s="1"/>
      <c r="L804" s="1"/>
    </row>
    <row r="805" customFormat="false" ht="12.75" hidden="false" customHeight="false" outlineLevel="0" collapsed="false">
      <c r="A805" s="19"/>
      <c r="B805" s="19"/>
      <c r="H805" s="7"/>
      <c r="J805" s="1"/>
      <c r="L805" s="1"/>
    </row>
    <row r="806" customFormat="false" ht="12.75" hidden="false" customHeight="false" outlineLevel="0" collapsed="false">
      <c r="A806" s="19"/>
      <c r="B806" s="19"/>
      <c r="H806" s="7"/>
      <c r="J806" s="1"/>
      <c r="L806" s="1"/>
    </row>
    <row r="807" customFormat="false" ht="12.75" hidden="false" customHeight="false" outlineLevel="0" collapsed="false">
      <c r="A807" s="19"/>
      <c r="B807" s="19"/>
      <c r="H807" s="7"/>
      <c r="J807" s="1"/>
      <c r="L807" s="1"/>
    </row>
    <row r="808" customFormat="false" ht="12.75" hidden="false" customHeight="false" outlineLevel="0" collapsed="false">
      <c r="A808" s="19"/>
      <c r="B808" s="19"/>
      <c r="H808" s="7"/>
      <c r="J808" s="1"/>
      <c r="L808" s="1"/>
    </row>
    <row r="809" customFormat="false" ht="12.75" hidden="false" customHeight="false" outlineLevel="0" collapsed="false">
      <c r="A809" s="19"/>
      <c r="B809" s="19"/>
      <c r="H809" s="7"/>
      <c r="J809" s="1"/>
      <c r="L809" s="1"/>
    </row>
    <row r="810" customFormat="false" ht="12.75" hidden="false" customHeight="false" outlineLevel="0" collapsed="false">
      <c r="A810" s="19"/>
      <c r="B810" s="19"/>
      <c r="H810" s="7"/>
      <c r="J810" s="1"/>
      <c r="L810" s="1"/>
    </row>
    <row r="811" customFormat="false" ht="12.75" hidden="false" customHeight="false" outlineLevel="0" collapsed="false">
      <c r="A811" s="19"/>
      <c r="B811" s="19"/>
      <c r="H811" s="7"/>
      <c r="J811" s="1"/>
      <c r="L811" s="1"/>
    </row>
    <row r="812" customFormat="false" ht="12.75" hidden="false" customHeight="false" outlineLevel="0" collapsed="false">
      <c r="A812" s="19"/>
      <c r="B812" s="19"/>
      <c r="H812" s="7"/>
      <c r="J812" s="1"/>
      <c r="L812" s="1"/>
    </row>
    <row r="813" customFormat="false" ht="12.75" hidden="false" customHeight="false" outlineLevel="0" collapsed="false">
      <c r="A813" s="19"/>
      <c r="B813" s="19"/>
      <c r="H813" s="7"/>
      <c r="J813" s="1"/>
      <c r="L813" s="1"/>
    </row>
    <row r="814" customFormat="false" ht="12.75" hidden="false" customHeight="false" outlineLevel="0" collapsed="false">
      <c r="A814" s="19"/>
      <c r="B814" s="19"/>
      <c r="H814" s="7"/>
      <c r="J814" s="1"/>
      <c r="L814" s="1"/>
    </row>
    <row r="815" customFormat="false" ht="12.75" hidden="false" customHeight="false" outlineLevel="0" collapsed="false">
      <c r="A815" s="19"/>
      <c r="B815" s="19"/>
      <c r="H815" s="7"/>
      <c r="J815" s="1"/>
      <c r="L815" s="1"/>
    </row>
    <row r="816" customFormat="false" ht="12.75" hidden="false" customHeight="false" outlineLevel="0" collapsed="false">
      <c r="A816" s="19"/>
      <c r="B816" s="19"/>
      <c r="H816" s="7"/>
      <c r="J816" s="1"/>
      <c r="L816" s="1"/>
    </row>
    <row r="817" customFormat="false" ht="12.75" hidden="false" customHeight="false" outlineLevel="0" collapsed="false">
      <c r="A817" s="19"/>
      <c r="B817" s="19"/>
      <c r="H817" s="7"/>
      <c r="J817" s="1"/>
      <c r="L817" s="1"/>
    </row>
    <row r="818" customFormat="false" ht="12.75" hidden="false" customHeight="false" outlineLevel="0" collapsed="false">
      <c r="A818" s="19"/>
      <c r="B818" s="19"/>
      <c r="H818" s="7"/>
      <c r="J818" s="1"/>
      <c r="L818" s="1"/>
    </row>
    <row r="819" customFormat="false" ht="12.75" hidden="false" customHeight="false" outlineLevel="0" collapsed="false">
      <c r="A819" s="19"/>
      <c r="B819" s="19"/>
      <c r="H819" s="7"/>
      <c r="J819" s="1"/>
      <c r="L819" s="1"/>
    </row>
    <row r="820" customFormat="false" ht="12.75" hidden="false" customHeight="false" outlineLevel="0" collapsed="false">
      <c r="A820" s="19"/>
      <c r="B820" s="19"/>
      <c r="H820" s="7"/>
      <c r="J820" s="1"/>
      <c r="L820" s="1"/>
    </row>
    <row r="821" customFormat="false" ht="12.75" hidden="false" customHeight="false" outlineLevel="0" collapsed="false">
      <c r="A821" s="19"/>
      <c r="B821" s="19"/>
      <c r="H821" s="7"/>
      <c r="J821" s="1"/>
      <c r="L821" s="1"/>
    </row>
    <row r="822" customFormat="false" ht="12.75" hidden="false" customHeight="false" outlineLevel="0" collapsed="false">
      <c r="A822" s="19"/>
      <c r="B822" s="19"/>
      <c r="H822" s="7"/>
      <c r="J822" s="1"/>
      <c r="L822" s="1"/>
    </row>
    <row r="823" customFormat="false" ht="12.75" hidden="false" customHeight="false" outlineLevel="0" collapsed="false">
      <c r="A823" s="19"/>
      <c r="B823" s="19"/>
      <c r="H823" s="7"/>
      <c r="J823" s="1"/>
      <c r="L823" s="1"/>
    </row>
    <row r="824" customFormat="false" ht="12.75" hidden="false" customHeight="false" outlineLevel="0" collapsed="false">
      <c r="A824" s="19"/>
      <c r="B824" s="19"/>
      <c r="H824" s="7"/>
      <c r="J824" s="1"/>
      <c r="L824" s="1"/>
    </row>
    <row r="825" customFormat="false" ht="12.75" hidden="false" customHeight="false" outlineLevel="0" collapsed="false">
      <c r="A825" s="19"/>
      <c r="B825" s="19"/>
      <c r="H825" s="7"/>
      <c r="J825" s="1"/>
      <c r="L825" s="1"/>
    </row>
    <row r="826" customFormat="false" ht="12.75" hidden="false" customHeight="false" outlineLevel="0" collapsed="false">
      <c r="A826" s="19"/>
      <c r="B826" s="19"/>
      <c r="H826" s="7"/>
      <c r="J826" s="1"/>
      <c r="L826" s="1"/>
    </row>
    <row r="827" customFormat="false" ht="12.75" hidden="false" customHeight="false" outlineLevel="0" collapsed="false">
      <c r="A827" s="19"/>
      <c r="B827" s="19"/>
      <c r="H827" s="7"/>
      <c r="J827" s="1"/>
      <c r="L827" s="1"/>
    </row>
    <row r="828" customFormat="false" ht="12.75" hidden="false" customHeight="false" outlineLevel="0" collapsed="false">
      <c r="A828" s="19"/>
      <c r="B828" s="19"/>
      <c r="H828" s="7"/>
      <c r="J828" s="1"/>
      <c r="L828" s="1"/>
    </row>
    <row r="829" customFormat="false" ht="12.75" hidden="false" customHeight="false" outlineLevel="0" collapsed="false">
      <c r="A829" s="19"/>
      <c r="B829" s="19"/>
      <c r="H829" s="7"/>
      <c r="J829" s="1"/>
      <c r="L829" s="1"/>
    </row>
    <row r="830" customFormat="false" ht="12.75" hidden="false" customHeight="false" outlineLevel="0" collapsed="false">
      <c r="A830" s="19"/>
      <c r="B830" s="19"/>
      <c r="H830" s="7"/>
      <c r="J830" s="1"/>
      <c r="L830" s="1"/>
    </row>
    <row r="831" customFormat="false" ht="12.75" hidden="false" customHeight="false" outlineLevel="0" collapsed="false">
      <c r="A831" s="19"/>
      <c r="B831" s="19"/>
      <c r="H831" s="7"/>
      <c r="J831" s="1"/>
      <c r="L831" s="1"/>
    </row>
    <row r="832" customFormat="false" ht="12.75" hidden="false" customHeight="false" outlineLevel="0" collapsed="false">
      <c r="A832" s="19"/>
      <c r="B832" s="19"/>
      <c r="H832" s="7"/>
      <c r="J832" s="1"/>
      <c r="L832" s="1"/>
    </row>
    <row r="833" customFormat="false" ht="12.75" hidden="false" customHeight="false" outlineLevel="0" collapsed="false">
      <c r="A833" s="19"/>
      <c r="B833" s="19"/>
      <c r="H833" s="7"/>
      <c r="J833" s="1"/>
      <c r="L833" s="1"/>
    </row>
    <row r="834" customFormat="false" ht="12.75" hidden="false" customHeight="false" outlineLevel="0" collapsed="false">
      <c r="A834" s="19"/>
      <c r="B834" s="19"/>
      <c r="H834" s="7"/>
      <c r="J834" s="1"/>
      <c r="L834" s="1"/>
    </row>
    <row r="835" customFormat="false" ht="12.75" hidden="false" customHeight="false" outlineLevel="0" collapsed="false">
      <c r="A835" s="19"/>
      <c r="B835" s="19"/>
      <c r="H835" s="7"/>
      <c r="J835" s="1"/>
      <c r="L835" s="1"/>
    </row>
    <row r="836" customFormat="false" ht="12.75" hidden="false" customHeight="false" outlineLevel="0" collapsed="false">
      <c r="A836" s="19"/>
      <c r="B836" s="19"/>
      <c r="H836" s="7"/>
      <c r="J836" s="1"/>
      <c r="L836" s="1"/>
    </row>
    <row r="837" customFormat="false" ht="12.75" hidden="false" customHeight="false" outlineLevel="0" collapsed="false">
      <c r="A837" s="19"/>
      <c r="B837" s="19"/>
      <c r="H837" s="7"/>
      <c r="J837" s="1"/>
      <c r="L837" s="1"/>
    </row>
    <row r="838" customFormat="false" ht="12.75" hidden="false" customHeight="false" outlineLevel="0" collapsed="false">
      <c r="A838" s="19"/>
      <c r="B838" s="19"/>
      <c r="H838" s="7"/>
      <c r="J838" s="1"/>
      <c r="L838" s="1"/>
    </row>
    <row r="839" customFormat="false" ht="12.75" hidden="false" customHeight="false" outlineLevel="0" collapsed="false">
      <c r="A839" s="19"/>
      <c r="B839" s="19"/>
      <c r="H839" s="7"/>
      <c r="J839" s="1"/>
      <c r="L839" s="1"/>
    </row>
    <row r="840" customFormat="false" ht="12.75" hidden="false" customHeight="false" outlineLevel="0" collapsed="false">
      <c r="A840" s="19"/>
      <c r="B840" s="19"/>
      <c r="H840" s="7"/>
      <c r="J840" s="1"/>
      <c r="L840" s="1"/>
    </row>
    <row r="841" customFormat="false" ht="12.75" hidden="false" customHeight="false" outlineLevel="0" collapsed="false">
      <c r="A841" s="19"/>
      <c r="B841" s="19"/>
      <c r="H841" s="7"/>
      <c r="J841" s="1"/>
      <c r="L841" s="1"/>
    </row>
    <row r="842" customFormat="false" ht="12.75" hidden="false" customHeight="false" outlineLevel="0" collapsed="false">
      <c r="A842" s="19"/>
      <c r="B842" s="19"/>
      <c r="H842" s="7"/>
      <c r="J842" s="1"/>
      <c r="L842" s="1"/>
    </row>
    <row r="843" customFormat="false" ht="12.75" hidden="false" customHeight="false" outlineLevel="0" collapsed="false">
      <c r="A843" s="19"/>
      <c r="B843" s="19"/>
      <c r="H843" s="7"/>
      <c r="J843" s="1"/>
      <c r="L843" s="1"/>
    </row>
    <row r="844" customFormat="false" ht="12.75" hidden="false" customHeight="false" outlineLevel="0" collapsed="false">
      <c r="A844" s="19"/>
      <c r="B844" s="19"/>
      <c r="H844" s="7"/>
      <c r="J844" s="1"/>
      <c r="L844" s="1"/>
    </row>
    <row r="845" customFormat="false" ht="12.75" hidden="false" customHeight="false" outlineLevel="0" collapsed="false">
      <c r="A845" s="19"/>
      <c r="B845" s="19"/>
      <c r="H845" s="7"/>
      <c r="J845" s="1"/>
      <c r="L845" s="1"/>
    </row>
    <row r="846" customFormat="false" ht="12.75" hidden="false" customHeight="false" outlineLevel="0" collapsed="false">
      <c r="A846" s="19"/>
      <c r="B846" s="19"/>
      <c r="H846" s="7"/>
      <c r="J846" s="1"/>
      <c r="L846" s="1"/>
    </row>
    <row r="847" customFormat="false" ht="12.75" hidden="false" customHeight="false" outlineLevel="0" collapsed="false">
      <c r="A847" s="19"/>
      <c r="B847" s="19"/>
      <c r="H847" s="7"/>
      <c r="J847" s="1"/>
      <c r="L847" s="1"/>
    </row>
    <row r="848" customFormat="false" ht="12.75" hidden="false" customHeight="false" outlineLevel="0" collapsed="false">
      <c r="A848" s="19"/>
      <c r="B848" s="19"/>
      <c r="H848" s="7"/>
      <c r="J848" s="1"/>
      <c r="L848" s="1"/>
    </row>
    <row r="849" customFormat="false" ht="12.75" hidden="false" customHeight="false" outlineLevel="0" collapsed="false">
      <c r="A849" s="19"/>
      <c r="B849" s="19"/>
      <c r="H849" s="7"/>
      <c r="J849" s="1"/>
      <c r="L849" s="1"/>
    </row>
    <row r="850" customFormat="false" ht="12.75" hidden="false" customHeight="false" outlineLevel="0" collapsed="false">
      <c r="A850" s="19"/>
      <c r="B850" s="19"/>
      <c r="H850" s="7"/>
      <c r="J850" s="1"/>
      <c r="L850" s="1"/>
    </row>
    <row r="851" customFormat="false" ht="12.75" hidden="false" customHeight="false" outlineLevel="0" collapsed="false">
      <c r="A851" s="19"/>
      <c r="B851" s="19"/>
      <c r="H851" s="7"/>
      <c r="J851" s="1"/>
      <c r="L851" s="1"/>
    </row>
    <row r="852" customFormat="false" ht="12.75" hidden="false" customHeight="false" outlineLevel="0" collapsed="false">
      <c r="A852" s="19"/>
      <c r="B852" s="19"/>
      <c r="H852" s="7"/>
      <c r="J852" s="1"/>
      <c r="L852" s="1"/>
    </row>
    <row r="853" customFormat="false" ht="12.75" hidden="false" customHeight="false" outlineLevel="0" collapsed="false">
      <c r="A853" s="19"/>
      <c r="B853" s="19"/>
      <c r="H853" s="7"/>
      <c r="J853" s="1"/>
      <c r="L853" s="1"/>
    </row>
    <row r="854" customFormat="false" ht="12.75" hidden="false" customHeight="false" outlineLevel="0" collapsed="false">
      <c r="A854" s="19"/>
      <c r="B854" s="19"/>
      <c r="H854" s="7"/>
      <c r="J854" s="1"/>
      <c r="L854" s="1"/>
    </row>
    <row r="855" customFormat="false" ht="12.75" hidden="false" customHeight="false" outlineLevel="0" collapsed="false">
      <c r="A855" s="19"/>
      <c r="B855" s="19"/>
      <c r="H855" s="7"/>
      <c r="J855" s="1"/>
      <c r="L855" s="1"/>
    </row>
    <row r="856" customFormat="false" ht="12.75" hidden="false" customHeight="false" outlineLevel="0" collapsed="false">
      <c r="A856" s="19"/>
      <c r="B856" s="19"/>
      <c r="H856" s="7"/>
      <c r="J856" s="1"/>
      <c r="L856" s="1"/>
    </row>
    <row r="857" customFormat="false" ht="12.75" hidden="false" customHeight="false" outlineLevel="0" collapsed="false">
      <c r="A857" s="19"/>
      <c r="B857" s="19"/>
      <c r="H857" s="7"/>
      <c r="J857" s="1"/>
      <c r="L857" s="1"/>
    </row>
    <row r="858" customFormat="false" ht="12.75" hidden="false" customHeight="false" outlineLevel="0" collapsed="false">
      <c r="A858" s="19"/>
      <c r="B858" s="19"/>
      <c r="H858" s="7"/>
      <c r="J858" s="1"/>
      <c r="L858" s="1"/>
    </row>
    <row r="859" customFormat="false" ht="12.75" hidden="false" customHeight="false" outlineLevel="0" collapsed="false">
      <c r="A859" s="19"/>
      <c r="B859" s="19"/>
      <c r="H859" s="7"/>
      <c r="J859" s="1"/>
      <c r="L859" s="1"/>
    </row>
    <row r="860" customFormat="false" ht="12.75" hidden="false" customHeight="false" outlineLevel="0" collapsed="false">
      <c r="A860" s="19"/>
      <c r="B860" s="19"/>
      <c r="H860" s="7"/>
      <c r="J860" s="1"/>
      <c r="L860" s="1"/>
    </row>
    <row r="861" customFormat="false" ht="12.75" hidden="false" customHeight="false" outlineLevel="0" collapsed="false">
      <c r="A861" s="19"/>
      <c r="B861" s="19"/>
      <c r="H861" s="7"/>
      <c r="J861" s="1"/>
      <c r="L861" s="1"/>
    </row>
    <row r="862" customFormat="false" ht="12.75" hidden="false" customHeight="false" outlineLevel="0" collapsed="false">
      <c r="A862" s="19"/>
      <c r="B862" s="19"/>
      <c r="H862" s="7"/>
      <c r="J862" s="1"/>
      <c r="L862" s="1"/>
    </row>
    <row r="863" customFormat="false" ht="12.75" hidden="false" customHeight="false" outlineLevel="0" collapsed="false">
      <c r="A863" s="19"/>
      <c r="B863" s="19"/>
      <c r="H863" s="7"/>
      <c r="J863" s="1"/>
      <c r="L863" s="1"/>
    </row>
    <row r="864" customFormat="false" ht="12.75" hidden="false" customHeight="false" outlineLevel="0" collapsed="false">
      <c r="A864" s="19"/>
      <c r="B864" s="19"/>
      <c r="H864" s="7"/>
      <c r="J864" s="1"/>
      <c r="L864" s="1"/>
    </row>
    <row r="865" customFormat="false" ht="12.75" hidden="false" customHeight="false" outlineLevel="0" collapsed="false">
      <c r="A865" s="19"/>
      <c r="B865" s="19"/>
      <c r="H865" s="7"/>
      <c r="J865" s="1"/>
      <c r="L865" s="1"/>
    </row>
    <row r="866" customFormat="false" ht="12.75" hidden="false" customHeight="false" outlineLevel="0" collapsed="false">
      <c r="A866" s="19"/>
      <c r="B866" s="19"/>
      <c r="H866" s="7"/>
      <c r="J866" s="1"/>
      <c r="L866" s="1"/>
    </row>
    <row r="867" customFormat="false" ht="12.75" hidden="false" customHeight="false" outlineLevel="0" collapsed="false">
      <c r="A867" s="19"/>
      <c r="B867" s="19"/>
      <c r="H867" s="7"/>
      <c r="J867" s="1"/>
      <c r="L867" s="1"/>
    </row>
    <row r="868" customFormat="false" ht="12.75" hidden="false" customHeight="false" outlineLevel="0" collapsed="false">
      <c r="A868" s="19"/>
      <c r="B868" s="19"/>
      <c r="H868" s="7"/>
      <c r="J868" s="1"/>
      <c r="L868" s="1"/>
    </row>
    <row r="869" customFormat="false" ht="12.75" hidden="false" customHeight="false" outlineLevel="0" collapsed="false">
      <c r="A869" s="19"/>
      <c r="B869" s="19"/>
      <c r="H869" s="7"/>
      <c r="J869" s="1"/>
      <c r="L869" s="1"/>
    </row>
    <row r="870" customFormat="false" ht="12.75" hidden="false" customHeight="false" outlineLevel="0" collapsed="false">
      <c r="A870" s="19"/>
      <c r="B870" s="19"/>
      <c r="H870" s="7"/>
      <c r="J870" s="1"/>
      <c r="L870" s="1"/>
    </row>
    <row r="871" customFormat="false" ht="12.75" hidden="false" customHeight="false" outlineLevel="0" collapsed="false">
      <c r="A871" s="19"/>
      <c r="B871" s="19"/>
      <c r="H871" s="7"/>
      <c r="J871" s="1"/>
      <c r="L871" s="1"/>
    </row>
    <row r="872" customFormat="false" ht="12.75" hidden="false" customHeight="false" outlineLevel="0" collapsed="false">
      <c r="A872" s="19"/>
      <c r="B872" s="19"/>
      <c r="H872" s="7"/>
      <c r="J872" s="1"/>
      <c r="L872" s="1"/>
    </row>
    <row r="873" customFormat="false" ht="12.75" hidden="false" customHeight="false" outlineLevel="0" collapsed="false">
      <c r="A873" s="19"/>
      <c r="B873" s="19"/>
      <c r="H873" s="7"/>
      <c r="J873" s="1"/>
      <c r="L873" s="1"/>
    </row>
    <row r="874" customFormat="false" ht="12.75" hidden="false" customHeight="false" outlineLevel="0" collapsed="false">
      <c r="A874" s="19"/>
      <c r="B874" s="19"/>
      <c r="H874" s="7"/>
      <c r="J874" s="1"/>
      <c r="L874" s="1"/>
    </row>
    <row r="875" customFormat="false" ht="12.75" hidden="false" customHeight="false" outlineLevel="0" collapsed="false">
      <c r="A875" s="19"/>
      <c r="B875" s="19"/>
      <c r="H875" s="7"/>
      <c r="J875" s="1"/>
      <c r="L875" s="1"/>
    </row>
    <row r="876" customFormat="false" ht="12.75" hidden="false" customHeight="false" outlineLevel="0" collapsed="false">
      <c r="A876" s="19"/>
      <c r="B876" s="19"/>
      <c r="H876" s="7"/>
      <c r="J876" s="1"/>
      <c r="L876" s="1"/>
    </row>
    <row r="877" customFormat="false" ht="12.75" hidden="false" customHeight="false" outlineLevel="0" collapsed="false">
      <c r="A877" s="19"/>
      <c r="B877" s="19"/>
      <c r="H877" s="7"/>
      <c r="J877" s="1"/>
      <c r="L877" s="1"/>
    </row>
    <row r="878" customFormat="false" ht="12.75" hidden="false" customHeight="false" outlineLevel="0" collapsed="false">
      <c r="A878" s="19"/>
      <c r="B878" s="19"/>
      <c r="H878" s="7"/>
      <c r="J878" s="1"/>
      <c r="L878" s="1"/>
    </row>
    <row r="879" customFormat="false" ht="12.75" hidden="false" customHeight="false" outlineLevel="0" collapsed="false">
      <c r="A879" s="19"/>
      <c r="B879" s="19"/>
      <c r="H879" s="7"/>
      <c r="J879" s="1"/>
      <c r="L879" s="1"/>
    </row>
    <row r="880" customFormat="false" ht="12.75" hidden="false" customHeight="false" outlineLevel="0" collapsed="false">
      <c r="A880" s="19"/>
      <c r="B880" s="19"/>
      <c r="H880" s="7"/>
      <c r="J880" s="1"/>
      <c r="L880" s="1"/>
    </row>
    <row r="881" customFormat="false" ht="12.75" hidden="false" customHeight="false" outlineLevel="0" collapsed="false">
      <c r="A881" s="19"/>
      <c r="B881" s="19"/>
      <c r="H881" s="7"/>
      <c r="J881" s="1"/>
      <c r="L881" s="1"/>
    </row>
    <row r="882" customFormat="false" ht="12.75" hidden="false" customHeight="false" outlineLevel="0" collapsed="false">
      <c r="A882" s="19"/>
      <c r="B882" s="19"/>
      <c r="H882" s="7"/>
      <c r="J882" s="1"/>
      <c r="L882" s="1"/>
    </row>
    <row r="883" customFormat="false" ht="12.75" hidden="false" customHeight="false" outlineLevel="0" collapsed="false">
      <c r="A883" s="19"/>
      <c r="B883" s="19"/>
      <c r="H883" s="7"/>
      <c r="J883" s="1"/>
      <c r="L883" s="1"/>
    </row>
    <row r="884" customFormat="false" ht="12.75" hidden="false" customHeight="false" outlineLevel="0" collapsed="false">
      <c r="A884" s="19"/>
      <c r="B884" s="19"/>
      <c r="H884" s="7"/>
      <c r="J884" s="1"/>
      <c r="L884" s="1"/>
    </row>
    <row r="885" customFormat="false" ht="12.75" hidden="false" customHeight="false" outlineLevel="0" collapsed="false">
      <c r="A885" s="19"/>
      <c r="B885" s="19"/>
      <c r="H885" s="7"/>
      <c r="J885" s="1"/>
      <c r="L885" s="1"/>
    </row>
    <row r="886" customFormat="false" ht="12.75" hidden="false" customHeight="false" outlineLevel="0" collapsed="false">
      <c r="A886" s="19"/>
      <c r="B886" s="19"/>
      <c r="H886" s="7"/>
      <c r="J886" s="1"/>
      <c r="L886" s="1"/>
    </row>
    <row r="887" customFormat="false" ht="12.75" hidden="false" customHeight="false" outlineLevel="0" collapsed="false">
      <c r="A887" s="19"/>
      <c r="B887" s="19"/>
      <c r="H887" s="7"/>
      <c r="J887" s="1"/>
      <c r="L887" s="1"/>
    </row>
    <row r="888" customFormat="false" ht="12.75" hidden="false" customHeight="false" outlineLevel="0" collapsed="false">
      <c r="A888" s="19"/>
      <c r="B888" s="19"/>
      <c r="H888" s="7"/>
      <c r="J888" s="1"/>
      <c r="L888" s="1"/>
    </row>
    <row r="889" customFormat="false" ht="12.75" hidden="false" customHeight="false" outlineLevel="0" collapsed="false">
      <c r="A889" s="19"/>
      <c r="B889" s="19"/>
      <c r="H889" s="7"/>
      <c r="J889" s="1"/>
      <c r="L889" s="1"/>
    </row>
    <row r="890" customFormat="false" ht="12.75" hidden="false" customHeight="false" outlineLevel="0" collapsed="false">
      <c r="A890" s="19"/>
      <c r="B890" s="19"/>
      <c r="H890" s="7"/>
      <c r="J890" s="1"/>
      <c r="L890" s="1"/>
    </row>
    <row r="891" customFormat="false" ht="12.75" hidden="false" customHeight="false" outlineLevel="0" collapsed="false">
      <c r="A891" s="19"/>
      <c r="B891" s="19"/>
      <c r="H891" s="7"/>
      <c r="J891" s="1"/>
      <c r="L891" s="1"/>
    </row>
    <row r="892" customFormat="false" ht="12.75" hidden="false" customHeight="false" outlineLevel="0" collapsed="false">
      <c r="A892" s="19"/>
      <c r="B892" s="19"/>
      <c r="H892" s="7"/>
      <c r="J892" s="1"/>
      <c r="L892" s="1"/>
    </row>
    <row r="893" customFormat="false" ht="12.75" hidden="false" customHeight="false" outlineLevel="0" collapsed="false">
      <c r="A893" s="19"/>
      <c r="B893" s="19"/>
      <c r="H893" s="7"/>
      <c r="J893" s="1"/>
      <c r="L893" s="1"/>
    </row>
    <row r="894" customFormat="false" ht="12.75" hidden="false" customHeight="false" outlineLevel="0" collapsed="false">
      <c r="A894" s="19"/>
      <c r="B894" s="19"/>
      <c r="H894" s="7"/>
      <c r="J894" s="1"/>
      <c r="L894" s="1"/>
    </row>
    <row r="895" customFormat="false" ht="12.75" hidden="false" customHeight="false" outlineLevel="0" collapsed="false">
      <c r="A895" s="19"/>
      <c r="B895" s="19"/>
      <c r="H895" s="7"/>
      <c r="J895" s="1"/>
      <c r="L895" s="1"/>
    </row>
    <row r="896" customFormat="false" ht="12.75" hidden="false" customHeight="false" outlineLevel="0" collapsed="false">
      <c r="A896" s="19"/>
      <c r="B896" s="19"/>
      <c r="H896" s="7"/>
      <c r="J896" s="1"/>
      <c r="L896" s="1"/>
    </row>
    <row r="897" customFormat="false" ht="12.75" hidden="false" customHeight="false" outlineLevel="0" collapsed="false">
      <c r="A897" s="19"/>
      <c r="B897" s="19"/>
      <c r="H897" s="7"/>
      <c r="J897" s="1"/>
      <c r="L897" s="1"/>
    </row>
    <row r="898" customFormat="false" ht="12.75" hidden="false" customHeight="false" outlineLevel="0" collapsed="false">
      <c r="A898" s="19"/>
      <c r="B898" s="19"/>
      <c r="H898" s="7"/>
      <c r="J898" s="1"/>
      <c r="L898" s="1"/>
    </row>
    <row r="899" customFormat="false" ht="12.75" hidden="false" customHeight="false" outlineLevel="0" collapsed="false">
      <c r="A899" s="19"/>
      <c r="B899" s="19"/>
      <c r="H899" s="7"/>
      <c r="J899" s="1"/>
      <c r="L899" s="1"/>
    </row>
    <row r="900" customFormat="false" ht="12.75" hidden="false" customHeight="false" outlineLevel="0" collapsed="false">
      <c r="A900" s="19"/>
      <c r="B900" s="19"/>
      <c r="H900" s="7"/>
      <c r="J900" s="1"/>
      <c r="L900" s="1"/>
    </row>
    <row r="901" customFormat="false" ht="12.75" hidden="false" customHeight="false" outlineLevel="0" collapsed="false">
      <c r="A901" s="19"/>
      <c r="B901" s="19"/>
      <c r="H901" s="7"/>
      <c r="J901" s="1"/>
      <c r="L901" s="1"/>
    </row>
    <row r="902" customFormat="false" ht="12.75" hidden="false" customHeight="false" outlineLevel="0" collapsed="false">
      <c r="A902" s="19"/>
      <c r="B902" s="19"/>
      <c r="H902" s="7"/>
      <c r="J902" s="1"/>
      <c r="L902" s="1"/>
    </row>
    <row r="903" customFormat="false" ht="12.75" hidden="false" customHeight="false" outlineLevel="0" collapsed="false">
      <c r="A903" s="19"/>
      <c r="B903" s="19"/>
      <c r="H903" s="7"/>
      <c r="J903" s="1"/>
      <c r="L903" s="1"/>
    </row>
    <row r="904" customFormat="false" ht="12.75" hidden="false" customHeight="false" outlineLevel="0" collapsed="false">
      <c r="A904" s="19"/>
      <c r="B904" s="19"/>
      <c r="H904" s="7"/>
      <c r="J904" s="1"/>
      <c r="L904" s="1"/>
    </row>
    <row r="905" customFormat="false" ht="12.75" hidden="false" customHeight="false" outlineLevel="0" collapsed="false">
      <c r="A905" s="19"/>
      <c r="B905" s="19"/>
      <c r="H905" s="7"/>
      <c r="J905" s="1"/>
      <c r="L905" s="1"/>
    </row>
    <row r="906" customFormat="false" ht="12.75" hidden="false" customHeight="false" outlineLevel="0" collapsed="false">
      <c r="A906" s="19"/>
      <c r="B906" s="19"/>
      <c r="H906" s="7"/>
      <c r="J906" s="1"/>
      <c r="L906" s="1"/>
    </row>
    <row r="907" customFormat="false" ht="12.75" hidden="false" customHeight="false" outlineLevel="0" collapsed="false">
      <c r="A907" s="19"/>
      <c r="B907" s="19"/>
      <c r="H907" s="7"/>
      <c r="J907" s="1"/>
      <c r="L907" s="1"/>
    </row>
    <row r="908" customFormat="false" ht="12.75" hidden="false" customHeight="false" outlineLevel="0" collapsed="false">
      <c r="A908" s="19"/>
      <c r="B908" s="19"/>
      <c r="H908" s="7"/>
      <c r="J908" s="1"/>
      <c r="L908" s="1"/>
    </row>
    <row r="909" customFormat="false" ht="12.75" hidden="false" customHeight="false" outlineLevel="0" collapsed="false">
      <c r="A909" s="19"/>
      <c r="B909" s="19"/>
      <c r="H909" s="7"/>
      <c r="J909" s="1"/>
      <c r="L909" s="1"/>
    </row>
    <row r="910" customFormat="false" ht="12.75" hidden="false" customHeight="false" outlineLevel="0" collapsed="false">
      <c r="A910" s="19"/>
      <c r="B910" s="19"/>
      <c r="H910" s="7"/>
      <c r="J910" s="1"/>
      <c r="L910" s="1"/>
    </row>
    <row r="911" customFormat="false" ht="12.75" hidden="false" customHeight="false" outlineLevel="0" collapsed="false">
      <c r="A911" s="19"/>
      <c r="B911" s="19"/>
      <c r="H911" s="7"/>
      <c r="J911" s="1"/>
      <c r="L911" s="1"/>
    </row>
    <row r="912" customFormat="false" ht="12.75" hidden="false" customHeight="false" outlineLevel="0" collapsed="false">
      <c r="A912" s="19"/>
      <c r="B912" s="19"/>
      <c r="H912" s="7"/>
      <c r="J912" s="1"/>
      <c r="L912" s="1"/>
    </row>
    <row r="913" customFormat="false" ht="12.75" hidden="false" customHeight="false" outlineLevel="0" collapsed="false">
      <c r="A913" s="19"/>
      <c r="B913" s="19"/>
      <c r="H913" s="7"/>
      <c r="J913" s="1"/>
      <c r="L913" s="1"/>
    </row>
    <row r="914" customFormat="false" ht="12.75" hidden="false" customHeight="false" outlineLevel="0" collapsed="false">
      <c r="A914" s="19"/>
      <c r="B914" s="19"/>
      <c r="H914" s="7"/>
      <c r="J914" s="1"/>
      <c r="L914" s="1"/>
    </row>
    <row r="915" customFormat="false" ht="12.75" hidden="false" customHeight="false" outlineLevel="0" collapsed="false">
      <c r="A915" s="19"/>
      <c r="B915" s="19"/>
      <c r="H915" s="7"/>
      <c r="J915" s="1"/>
      <c r="L915" s="1"/>
    </row>
    <row r="916" customFormat="false" ht="12.75" hidden="false" customHeight="false" outlineLevel="0" collapsed="false">
      <c r="A916" s="19"/>
      <c r="B916" s="19"/>
      <c r="H916" s="7"/>
      <c r="J916" s="1"/>
      <c r="L916" s="1"/>
    </row>
    <row r="917" customFormat="false" ht="12.75" hidden="false" customHeight="false" outlineLevel="0" collapsed="false">
      <c r="A917" s="19"/>
      <c r="B917" s="19"/>
      <c r="H917" s="7"/>
      <c r="J917" s="1"/>
      <c r="L917" s="1"/>
    </row>
    <row r="918" customFormat="false" ht="12.75" hidden="false" customHeight="false" outlineLevel="0" collapsed="false">
      <c r="A918" s="19"/>
      <c r="B918" s="19"/>
      <c r="H918" s="7"/>
      <c r="J918" s="1"/>
      <c r="L918" s="1"/>
    </row>
    <row r="919" customFormat="false" ht="12.75" hidden="false" customHeight="false" outlineLevel="0" collapsed="false">
      <c r="A919" s="19"/>
      <c r="B919" s="19"/>
      <c r="H919" s="7"/>
      <c r="J919" s="1"/>
      <c r="L919" s="1"/>
    </row>
    <row r="920" customFormat="false" ht="12.75" hidden="false" customHeight="false" outlineLevel="0" collapsed="false">
      <c r="A920" s="19"/>
      <c r="B920" s="19"/>
      <c r="H920" s="7"/>
      <c r="J920" s="1"/>
      <c r="L920" s="1"/>
    </row>
    <row r="921" customFormat="false" ht="12.75" hidden="false" customHeight="false" outlineLevel="0" collapsed="false">
      <c r="A921" s="19"/>
      <c r="B921" s="19"/>
      <c r="H921" s="7"/>
      <c r="J921" s="1"/>
      <c r="L921" s="1"/>
    </row>
    <row r="922" customFormat="false" ht="12.75" hidden="false" customHeight="false" outlineLevel="0" collapsed="false">
      <c r="A922" s="19"/>
      <c r="B922" s="19"/>
      <c r="H922" s="7"/>
      <c r="J922" s="1"/>
      <c r="L922" s="1"/>
    </row>
    <row r="923" customFormat="false" ht="12.75" hidden="false" customHeight="false" outlineLevel="0" collapsed="false">
      <c r="A923" s="19"/>
      <c r="B923" s="19"/>
      <c r="H923" s="7"/>
      <c r="J923" s="1"/>
      <c r="L923" s="1"/>
    </row>
    <row r="924" customFormat="false" ht="12.75" hidden="false" customHeight="false" outlineLevel="0" collapsed="false">
      <c r="A924" s="19"/>
      <c r="B924" s="19"/>
      <c r="H924" s="7"/>
      <c r="J924" s="1"/>
      <c r="L924" s="1"/>
    </row>
    <row r="925" customFormat="false" ht="12.75" hidden="false" customHeight="false" outlineLevel="0" collapsed="false">
      <c r="A925" s="19"/>
      <c r="B925" s="19"/>
      <c r="H925" s="7"/>
      <c r="J925" s="1"/>
      <c r="L925" s="1"/>
    </row>
    <row r="926" customFormat="false" ht="12.75" hidden="false" customHeight="false" outlineLevel="0" collapsed="false">
      <c r="A926" s="19"/>
      <c r="B926" s="19"/>
      <c r="H926" s="7"/>
      <c r="J926" s="1"/>
      <c r="L926" s="1"/>
    </row>
    <row r="927" customFormat="false" ht="12.75" hidden="false" customHeight="false" outlineLevel="0" collapsed="false">
      <c r="A927" s="19"/>
      <c r="B927" s="19"/>
      <c r="H927" s="7"/>
      <c r="J927" s="1"/>
      <c r="L927" s="1"/>
    </row>
    <row r="928" customFormat="false" ht="12.75" hidden="false" customHeight="false" outlineLevel="0" collapsed="false">
      <c r="A928" s="19"/>
      <c r="B928" s="19"/>
      <c r="H928" s="7"/>
      <c r="J928" s="1"/>
      <c r="L928" s="1"/>
    </row>
    <row r="929" customFormat="false" ht="12.75" hidden="false" customHeight="false" outlineLevel="0" collapsed="false">
      <c r="A929" s="19"/>
      <c r="B929" s="19"/>
      <c r="H929" s="7"/>
      <c r="J929" s="1"/>
      <c r="L929" s="1"/>
    </row>
    <row r="930" customFormat="false" ht="12.75" hidden="false" customHeight="false" outlineLevel="0" collapsed="false">
      <c r="A930" s="19"/>
      <c r="B930" s="19"/>
      <c r="H930" s="7"/>
      <c r="J930" s="1"/>
      <c r="L930" s="1"/>
    </row>
    <row r="931" customFormat="false" ht="12.75" hidden="false" customHeight="false" outlineLevel="0" collapsed="false">
      <c r="A931" s="19"/>
      <c r="B931" s="19"/>
      <c r="H931" s="7"/>
      <c r="J931" s="1"/>
      <c r="L931" s="1"/>
    </row>
    <row r="932" customFormat="false" ht="12.75" hidden="false" customHeight="false" outlineLevel="0" collapsed="false">
      <c r="A932" s="19"/>
      <c r="B932" s="19"/>
      <c r="H932" s="7"/>
      <c r="J932" s="1"/>
      <c r="L932" s="1"/>
    </row>
    <row r="933" customFormat="false" ht="12.75" hidden="false" customHeight="false" outlineLevel="0" collapsed="false">
      <c r="A933" s="19"/>
      <c r="B933" s="19"/>
      <c r="H933" s="7"/>
      <c r="J933" s="1"/>
      <c r="L933" s="1"/>
    </row>
    <row r="934" customFormat="false" ht="12.75" hidden="false" customHeight="false" outlineLevel="0" collapsed="false">
      <c r="A934" s="19"/>
      <c r="B934" s="19"/>
      <c r="H934" s="7"/>
      <c r="J934" s="1"/>
      <c r="L934" s="1"/>
    </row>
    <row r="935" customFormat="false" ht="12.75" hidden="false" customHeight="false" outlineLevel="0" collapsed="false">
      <c r="A935" s="19"/>
      <c r="B935" s="19"/>
      <c r="H935" s="7"/>
      <c r="J935" s="1"/>
      <c r="L935" s="1"/>
    </row>
    <row r="936" customFormat="false" ht="12.75" hidden="false" customHeight="false" outlineLevel="0" collapsed="false">
      <c r="A936" s="19"/>
      <c r="B936" s="19"/>
      <c r="H936" s="7"/>
      <c r="J936" s="1"/>
      <c r="L936" s="1"/>
    </row>
    <row r="937" customFormat="false" ht="12.75" hidden="false" customHeight="false" outlineLevel="0" collapsed="false">
      <c r="A937" s="19"/>
      <c r="B937" s="19"/>
      <c r="H937" s="7"/>
      <c r="J937" s="1"/>
      <c r="L937" s="1"/>
    </row>
    <row r="938" customFormat="false" ht="12.75" hidden="false" customHeight="false" outlineLevel="0" collapsed="false">
      <c r="A938" s="19"/>
      <c r="B938" s="19"/>
      <c r="H938" s="7"/>
      <c r="J938" s="1"/>
      <c r="L938" s="1"/>
    </row>
    <row r="939" customFormat="false" ht="12.75" hidden="false" customHeight="false" outlineLevel="0" collapsed="false">
      <c r="A939" s="19"/>
      <c r="B939" s="19"/>
      <c r="H939" s="7"/>
      <c r="J939" s="1"/>
      <c r="L939" s="1"/>
    </row>
    <row r="940" customFormat="false" ht="12.75" hidden="false" customHeight="false" outlineLevel="0" collapsed="false">
      <c r="A940" s="19"/>
      <c r="B940" s="19"/>
      <c r="H940" s="7"/>
      <c r="J940" s="1"/>
      <c r="L940" s="1"/>
    </row>
    <row r="941" customFormat="false" ht="12.75" hidden="false" customHeight="false" outlineLevel="0" collapsed="false">
      <c r="A941" s="19"/>
      <c r="B941" s="19"/>
      <c r="H941" s="7"/>
      <c r="J941" s="1"/>
      <c r="L941" s="1"/>
    </row>
    <row r="942" customFormat="false" ht="12.75" hidden="false" customHeight="false" outlineLevel="0" collapsed="false">
      <c r="A942" s="19"/>
      <c r="B942" s="19"/>
      <c r="H942" s="7"/>
      <c r="J942" s="1"/>
      <c r="L942" s="1"/>
    </row>
    <row r="943" customFormat="false" ht="12.75" hidden="false" customHeight="false" outlineLevel="0" collapsed="false">
      <c r="A943" s="19"/>
      <c r="B943" s="19"/>
      <c r="H943" s="7"/>
      <c r="J943" s="1"/>
      <c r="L943" s="1"/>
    </row>
    <row r="944" customFormat="false" ht="12.75" hidden="false" customHeight="false" outlineLevel="0" collapsed="false">
      <c r="A944" s="19"/>
      <c r="B944" s="19"/>
      <c r="H944" s="7"/>
      <c r="J944" s="1"/>
      <c r="L944" s="1"/>
    </row>
    <row r="945" customFormat="false" ht="12.75" hidden="false" customHeight="false" outlineLevel="0" collapsed="false">
      <c r="A945" s="19"/>
      <c r="B945" s="19"/>
      <c r="H945" s="7"/>
      <c r="J945" s="1"/>
      <c r="L945" s="1"/>
    </row>
    <row r="946" customFormat="false" ht="12.75" hidden="false" customHeight="false" outlineLevel="0" collapsed="false">
      <c r="A946" s="19"/>
      <c r="B946" s="19"/>
      <c r="H946" s="7"/>
      <c r="J946" s="1"/>
      <c r="L946" s="1"/>
    </row>
    <row r="947" customFormat="false" ht="12.75" hidden="false" customHeight="false" outlineLevel="0" collapsed="false">
      <c r="A947" s="19"/>
      <c r="B947" s="19"/>
      <c r="H947" s="7"/>
      <c r="J947" s="1"/>
      <c r="L947" s="1"/>
    </row>
    <row r="948" customFormat="false" ht="12.75" hidden="false" customHeight="false" outlineLevel="0" collapsed="false">
      <c r="A948" s="19"/>
      <c r="B948" s="19"/>
      <c r="H948" s="7"/>
      <c r="J948" s="1"/>
      <c r="L948" s="1"/>
    </row>
    <row r="949" customFormat="false" ht="12.75" hidden="false" customHeight="false" outlineLevel="0" collapsed="false">
      <c r="A949" s="19"/>
      <c r="B949" s="19"/>
      <c r="H949" s="7"/>
      <c r="J949" s="1"/>
      <c r="L949" s="1"/>
    </row>
    <row r="950" customFormat="false" ht="12.75" hidden="false" customHeight="false" outlineLevel="0" collapsed="false">
      <c r="A950" s="19"/>
      <c r="B950" s="19"/>
      <c r="H950" s="7"/>
      <c r="J950" s="1"/>
      <c r="L950" s="1"/>
    </row>
    <row r="951" customFormat="false" ht="12.75" hidden="false" customHeight="false" outlineLevel="0" collapsed="false">
      <c r="A951" s="19"/>
      <c r="B951" s="19"/>
      <c r="H951" s="7"/>
      <c r="J951" s="1"/>
      <c r="L951" s="1"/>
    </row>
    <row r="952" customFormat="false" ht="12.75" hidden="false" customHeight="false" outlineLevel="0" collapsed="false">
      <c r="A952" s="19"/>
      <c r="B952" s="19"/>
      <c r="H952" s="7"/>
      <c r="J952" s="1"/>
      <c r="L952" s="1"/>
    </row>
    <row r="953" customFormat="false" ht="12.75" hidden="false" customHeight="false" outlineLevel="0" collapsed="false">
      <c r="A953" s="19"/>
      <c r="B953" s="19"/>
      <c r="H953" s="7"/>
      <c r="J953" s="1"/>
      <c r="L953" s="1"/>
    </row>
    <row r="954" customFormat="false" ht="12.75" hidden="false" customHeight="false" outlineLevel="0" collapsed="false">
      <c r="A954" s="19"/>
      <c r="B954" s="19"/>
      <c r="H954" s="7"/>
      <c r="J954" s="1"/>
      <c r="L954" s="1"/>
    </row>
    <row r="955" customFormat="false" ht="12.75" hidden="false" customHeight="false" outlineLevel="0" collapsed="false">
      <c r="A955" s="19"/>
      <c r="B955" s="19"/>
      <c r="H955" s="7"/>
      <c r="J955" s="1"/>
      <c r="L955" s="1"/>
    </row>
    <row r="956" customFormat="false" ht="12.75" hidden="false" customHeight="false" outlineLevel="0" collapsed="false">
      <c r="A956" s="19"/>
      <c r="B956" s="19"/>
      <c r="H956" s="7"/>
      <c r="J956" s="1"/>
      <c r="L956" s="1"/>
    </row>
    <row r="957" customFormat="false" ht="12.75" hidden="false" customHeight="false" outlineLevel="0" collapsed="false">
      <c r="A957" s="19"/>
      <c r="B957" s="19"/>
      <c r="H957" s="7"/>
      <c r="J957" s="1"/>
      <c r="L957" s="1"/>
    </row>
    <row r="958" customFormat="false" ht="12.75" hidden="false" customHeight="false" outlineLevel="0" collapsed="false">
      <c r="A958" s="19"/>
      <c r="B958" s="19"/>
      <c r="H958" s="7"/>
      <c r="J958" s="1"/>
      <c r="L958" s="1"/>
    </row>
    <row r="959" customFormat="false" ht="12.75" hidden="false" customHeight="false" outlineLevel="0" collapsed="false">
      <c r="A959" s="19"/>
      <c r="B959" s="19"/>
      <c r="H959" s="7"/>
      <c r="J959" s="1"/>
      <c r="L959" s="1"/>
    </row>
    <row r="960" customFormat="false" ht="12.75" hidden="false" customHeight="false" outlineLevel="0" collapsed="false">
      <c r="A960" s="19"/>
      <c r="B960" s="19"/>
      <c r="H960" s="7"/>
      <c r="J960" s="1"/>
      <c r="L960" s="1"/>
    </row>
    <row r="961" customFormat="false" ht="12.75" hidden="false" customHeight="false" outlineLevel="0" collapsed="false">
      <c r="A961" s="19"/>
      <c r="B961" s="19"/>
      <c r="H961" s="7"/>
      <c r="J961" s="1"/>
      <c r="L961" s="1"/>
    </row>
    <row r="962" customFormat="false" ht="12.75" hidden="false" customHeight="false" outlineLevel="0" collapsed="false">
      <c r="A962" s="19"/>
      <c r="B962" s="19"/>
      <c r="H962" s="7"/>
      <c r="J962" s="1"/>
      <c r="L962" s="1"/>
    </row>
    <row r="963" customFormat="false" ht="12.75" hidden="false" customHeight="false" outlineLevel="0" collapsed="false">
      <c r="A963" s="19"/>
      <c r="B963" s="19"/>
      <c r="H963" s="7"/>
      <c r="J963" s="1"/>
      <c r="L963" s="1"/>
    </row>
    <row r="964" customFormat="false" ht="12.75" hidden="false" customHeight="false" outlineLevel="0" collapsed="false">
      <c r="A964" s="19"/>
      <c r="B964" s="19"/>
      <c r="H964" s="7"/>
      <c r="J964" s="1"/>
      <c r="L964" s="1"/>
    </row>
    <row r="965" customFormat="false" ht="12.75" hidden="false" customHeight="false" outlineLevel="0" collapsed="false">
      <c r="A965" s="19"/>
      <c r="B965" s="19"/>
      <c r="H965" s="7"/>
      <c r="J965" s="1"/>
      <c r="L965" s="1"/>
    </row>
    <row r="966" customFormat="false" ht="12.75" hidden="false" customHeight="false" outlineLevel="0" collapsed="false">
      <c r="A966" s="19"/>
      <c r="B966" s="19"/>
      <c r="H966" s="7"/>
      <c r="J966" s="1"/>
      <c r="L966" s="1"/>
    </row>
    <row r="967" customFormat="false" ht="12.75" hidden="false" customHeight="false" outlineLevel="0" collapsed="false">
      <c r="A967" s="19"/>
      <c r="B967" s="19"/>
      <c r="H967" s="7"/>
      <c r="J967" s="1"/>
      <c r="L967" s="1"/>
    </row>
    <row r="968" customFormat="false" ht="12.75" hidden="false" customHeight="false" outlineLevel="0" collapsed="false">
      <c r="A968" s="19"/>
      <c r="B968" s="19"/>
      <c r="H968" s="7"/>
      <c r="J968" s="1"/>
      <c r="L968" s="1"/>
    </row>
    <row r="969" customFormat="false" ht="12.75" hidden="false" customHeight="false" outlineLevel="0" collapsed="false">
      <c r="A969" s="19"/>
      <c r="B969" s="19"/>
      <c r="H969" s="7"/>
      <c r="J969" s="1"/>
      <c r="L969" s="1"/>
    </row>
    <row r="970" customFormat="false" ht="12.75" hidden="false" customHeight="false" outlineLevel="0" collapsed="false">
      <c r="A970" s="19"/>
      <c r="B970" s="19"/>
      <c r="H970" s="7"/>
      <c r="J970" s="1"/>
      <c r="L970" s="1"/>
    </row>
    <row r="971" customFormat="false" ht="12.75" hidden="false" customHeight="false" outlineLevel="0" collapsed="false">
      <c r="A971" s="19"/>
      <c r="B971" s="19"/>
      <c r="H971" s="7"/>
      <c r="J971" s="1"/>
      <c r="L971" s="1"/>
    </row>
    <row r="972" customFormat="false" ht="12.75" hidden="false" customHeight="false" outlineLevel="0" collapsed="false">
      <c r="A972" s="19"/>
      <c r="B972" s="19"/>
      <c r="H972" s="7"/>
      <c r="J972" s="1"/>
      <c r="L972" s="1"/>
    </row>
    <row r="973" customFormat="false" ht="12.75" hidden="false" customHeight="false" outlineLevel="0" collapsed="false">
      <c r="A973" s="19"/>
      <c r="B973" s="19"/>
      <c r="H973" s="7"/>
      <c r="J973" s="1"/>
      <c r="L973" s="1"/>
    </row>
    <row r="974" customFormat="false" ht="12.75" hidden="false" customHeight="false" outlineLevel="0" collapsed="false">
      <c r="A974" s="19"/>
      <c r="B974" s="19"/>
      <c r="H974" s="7"/>
      <c r="J974" s="1"/>
      <c r="L974" s="1"/>
    </row>
    <row r="975" customFormat="false" ht="12.75" hidden="false" customHeight="false" outlineLevel="0" collapsed="false">
      <c r="A975" s="19"/>
      <c r="B975" s="19"/>
      <c r="H975" s="7"/>
      <c r="J975" s="1"/>
      <c r="L975" s="1"/>
    </row>
    <row r="976" customFormat="false" ht="12.75" hidden="false" customHeight="false" outlineLevel="0" collapsed="false">
      <c r="A976" s="19"/>
      <c r="B976" s="19"/>
      <c r="H976" s="7"/>
      <c r="J976" s="1"/>
      <c r="L976" s="1"/>
    </row>
    <row r="977" customFormat="false" ht="12.75" hidden="false" customHeight="false" outlineLevel="0" collapsed="false">
      <c r="A977" s="19"/>
      <c r="B977" s="19"/>
      <c r="H977" s="7"/>
      <c r="J977" s="1"/>
      <c r="L977" s="1"/>
    </row>
    <row r="978" customFormat="false" ht="12.75" hidden="false" customHeight="false" outlineLevel="0" collapsed="false">
      <c r="A978" s="19"/>
      <c r="B978" s="19"/>
      <c r="H978" s="7"/>
      <c r="J978" s="1"/>
      <c r="L978" s="1"/>
    </row>
    <row r="979" customFormat="false" ht="12.75" hidden="false" customHeight="false" outlineLevel="0" collapsed="false">
      <c r="A979" s="19"/>
      <c r="B979" s="19"/>
      <c r="H979" s="7"/>
      <c r="J979" s="1"/>
      <c r="L979" s="1"/>
    </row>
    <row r="980" customFormat="false" ht="12.75" hidden="false" customHeight="false" outlineLevel="0" collapsed="false">
      <c r="A980" s="19"/>
      <c r="B980" s="19"/>
      <c r="H980" s="7"/>
      <c r="J980" s="1"/>
      <c r="L980" s="1"/>
    </row>
    <row r="981" customFormat="false" ht="12.75" hidden="false" customHeight="false" outlineLevel="0" collapsed="false">
      <c r="A981" s="19"/>
      <c r="B981" s="19"/>
      <c r="H981" s="7"/>
      <c r="J981" s="1"/>
      <c r="L981" s="1"/>
    </row>
    <row r="982" customFormat="false" ht="12.75" hidden="false" customHeight="false" outlineLevel="0" collapsed="false">
      <c r="A982" s="19"/>
      <c r="B982" s="19"/>
      <c r="H982" s="7"/>
      <c r="J982" s="1"/>
      <c r="L982" s="1"/>
    </row>
    <row r="983" customFormat="false" ht="12.75" hidden="false" customHeight="false" outlineLevel="0" collapsed="false">
      <c r="A983" s="19"/>
      <c r="B983" s="19"/>
      <c r="H983" s="7"/>
      <c r="J983" s="1"/>
      <c r="L983" s="1"/>
    </row>
    <row r="984" customFormat="false" ht="12.75" hidden="false" customHeight="false" outlineLevel="0" collapsed="false">
      <c r="A984" s="19"/>
      <c r="B984" s="19"/>
      <c r="H984" s="7"/>
      <c r="J984" s="1"/>
      <c r="L984" s="1"/>
    </row>
    <row r="985" customFormat="false" ht="12.75" hidden="false" customHeight="false" outlineLevel="0" collapsed="false">
      <c r="A985" s="19"/>
      <c r="B985" s="19"/>
      <c r="H985" s="7"/>
      <c r="J985" s="1"/>
      <c r="L985" s="1"/>
    </row>
    <row r="986" customFormat="false" ht="12.75" hidden="false" customHeight="false" outlineLevel="0" collapsed="false">
      <c r="A986" s="19"/>
      <c r="B986" s="19"/>
      <c r="H986" s="7"/>
      <c r="J986" s="1"/>
      <c r="L986" s="1"/>
    </row>
    <row r="987" customFormat="false" ht="12.75" hidden="false" customHeight="false" outlineLevel="0" collapsed="false">
      <c r="A987" s="19"/>
      <c r="B987" s="19"/>
      <c r="H987" s="7"/>
      <c r="J987" s="1"/>
      <c r="L987" s="1"/>
    </row>
    <row r="988" customFormat="false" ht="12.75" hidden="false" customHeight="false" outlineLevel="0" collapsed="false">
      <c r="A988" s="19"/>
      <c r="B988" s="19"/>
      <c r="H988" s="7"/>
      <c r="J988" s="1"/>
      <c r="L988" s="1"/>
    </row>
    <row r="989" customFormat="false" ht="12.75" hidden="false" customHeight="false" outlineLevel="0" collapsed="false">
      <c r="A989" s="19"/>
      <c r="B989" s="19"/>
      <c r="H989" s="7"/>
      <c r="J989" s="1"/>
      <c r="L989" s="1"/>
    </row>
    <row r="990" customFormat="false" ht="12.75" hidden="false" customHeight="false" outlineLevel="0" collapsed="false">
      <c r="A990" s="19"/>
      <c r="B990" s="19"/>
      <c r="H990" s="7"/>
      <c r="J990" s="1"/>
      <c r="L990" s="1"/>
    </row>
    <row r="991" customFormat="false" ht="12.75" hidden="false" customHeight="false" outlineLevel="0" collapsed="false">
      <c r="A991" s="19"/>
      <c r="B991" s="19"/>
      <c r="H991" s="7"/>
      <c r="J991" s="1"/>
      <c r="L991" s="1"/>
    </row>
    <row r="992" customFormat="false" ht="12.75" hidden="false" customHeight="false" outlineLevel="0" collapsed="false">
      <c r="A992" s="19"/>
      <c r="B992" s="19"/>
      <c r="H992" s="7"/>
      <c r="J992" s="1"/>
      <c r="L992" s="1"/>
    </row>
    <row r="993" customFormat="false" ht="12.75" hidden="false" customHeight="false" outlineLevel="0" collapsed="false">
      <c r="A993" s="19"/>
      <c r="B993" s="19"/>
      <c r="H993" s="7"/>
      <c r="J993" s="1"/>
      <c r="L993" s="1"/>
    </row>
    <row r="994" customFormat="false" ht="12.75" hidden="false" customHeight="false" outlineLevel="0" collapsed="false">
      <c r="A994" s="19"/>
      <c r="B994" s="19"/>
      <c r="H994" s="7"/>
      <c r="J994" s="1"/>
      <c r="L994" s="1"/>
    </row>
    <row r="995" customFormat="false" ht="12.75" hidden="false" customHeight="false" outlineLevel="0" collapsed="false">
      <c r="A995" s="19"/>
      <c r="B995" s="19"/>
      <c r="H995" s="7"/>
      <c r="J995" s="1"/>
      <c r="L995" s="1"/>
    </row>
    <row r="996" customFormat="false" ht="12.75" hidden="false" customHeight="false" outlineLevel="0" collapsed="false">
      <c r="A996" s="19"/>
      <c r="B996" s="19"/>
      <c r="H996" s="7"/>
      <c r="J996" s="1"/>
      <c r="L996" s="1"/>
    </row>
    <row r="997" customFormat="false" ht="12.75" hidden="false" customHeight="false" outlineLevel="0" collapsed="false">
      <c r="A997" s="19"/>
      <c r="B997" s="19"/>
      <c r="H997" s="7"/>
      <c r="J997" s="1"/>
      <c r="L997" s="1"/>
    </row>
    <row r="998" customFormat="false" ht="12.75" hidden="false" customHeight="false" outlineLevel="0" collapsed="false">
      <c r="A998" s="19"/>
      <c r="B998" s="19"/>
      <c r="H998" s="7"/>
      <c r="J998" s="1"/>
      <c r="L998" s="1"/>
    </row>
    <row r="999" customFormat="false" ht="12.75" hidden="false" customHeight="false" outlineLevel="0" collapsed="false">
      <c r="A999" s="19"/>
      <c r="B999" s="19"/>
      <c r="H999" s="7"/>
      <c r="J999" s="1"/>
      <c r="L999" s="1"/>
    </row>
    <row r="1000" customFormat="false" ht="12.75" hidden="false" customHeight="false" outlineLevel="0" collapsed="false">
      <c r="A1000" s="19"/>
      <c r="B1000" s="19"/>
      <c r="H1000" s="7"/>
      <c r="J1000" s="1"/>
      <c r="L1000" s="1"/>
    </row>
    <row r="1001" customFormat="false" ht="12.75" hidden="false" customHeight="false" outlineLevel="0" collapsed="false">
      <c r="A1001" s="19"/>
      <c r="B1001" s="19"/>
      <c r="H1001" s="7"/>
      <c r="J1001" s="1"/>
      <c r="L1001" s="1"/>
    </row>
    <row r="1002" customFormat="false" ht="12.75" hidden="false" customHeight="false" outlineLevel="0" collapsed="false">
      <c r="A1002" s="19"/>
      <c r="B1002" s="19"/>
      <c r="H1002" s="7"/>
      <c r="J1002" s="1"/>
      <c r="L1002" s="1"/>
    </row>
    <row r="1003" customFormat="false" ht="12.75" hidden="false" customHeight="false" outlineLevel="0" collapsed="false">
      <c r="A1003" s="19"/>
      <c r="B1003" s="19"/>
      <c r="H1003" s="7"/>
      <c r="J1003" s="1"/>
      <c r="L1003" s="1"/>
    </row>
    <row r="1004" customFormat="false" ht="12.75" hidden="false" customHeight="false" outlineLevel="0" collapsed="false">
      <c r="A1004" s="19"/>
      <c r="B1004" s="19"/>
      <c r="H1004" s="7"/>
      <c r="J1004" s="1"/>
      <c r="L1004" s="1"/>
    </row>
    <row r="1005" customFormat="false" ht="12.75" hidden="false" customHeight="false" outlineLevel="0" collapsed="false">
      <c r="A1005" s="19"/>
      <c r="B1005" s="19"/>
      <c r="H1005" s="7"/>
      <c r="J1005" s="1"/>
      <c r="L1005" s="1"/>
    </row>
    <row r="1006" customFormat="false" ht="12.75" hidden="false" customHeight="false" outlineLevel="0" collapsed="false">
      <c r="A1006" s="19"/>
      <c r="B1006" s="19"/>
      <c r="H1006" s="7"/>
      <c r="J1006" s="1"/>
      <c r="L1006" s="1"/>
    </row>
    <row r="1007" customFormat="false" ht="12.75" hidden="false" customHeight="false" outlineLevel="0" collapsed="false">
      <c r="A1007" s="19"/>
      <c r="B1007" s="19"/>
      <c r="H1007" s="7"/>
      <c r="J1007" s="1"/>
      <c r="L1007" s="1"/>
    </row>
    <row r="1008" customFormat="false" ht="12.75" hidden="false" customHeight="false" outlineLevel="0" collapsed="false">
      <c r="A1008" s="19"/>
      <c r="B1008" s="19"/>
      <c r="H1008" s="7"/>
      <c r="J1008" s="1"/>
      <c r="L1008" s="1"/>
    </row>
    <row r="1009" customFormat="false" ht="12.75" hidden="false" customHeight="false" outlineLevel="0" collapsed="false">
      <c r="A1009" s="19"/>
      <c r="B1009" s="19"/>
      <c r="H1009" s="7"/>
      <c r="J1009" s="1"/>
      <c r="L1009" s="1"/>
    </row>
    <row r="1010" customFormat="false" ht="12.75" hidden="false" customHeight="false" outlineLevel="0" collapsed="false">
      <c r="A1010" s="19"/>
      <c r="B1010" s="19"/>
      <c r="H1010" s="7"/>
      <c r="J1010" s="1"/>
      <c r="L1010" s="1"/>
    </row>
    <row r="1011" customFormat="false" ht="12.75" hidden="false" customHeight="false" outlineLevel="0" collapsed="false">
      <c r="A1011" s="19"/>
      <c r="B1011" s="19"/>
      <c r="H1011" s="7"/>
      <c r="J1011" s="1"/>
      <c r="L1011" s="1"/>
    </row>
    <row r="1012" customFormat="false" ht="12.75" hidden="false" customHeight="false" outlineLevel="0" collapsed="false">
      <c r="A1012" s="19"/>
      <c r="B1012" s="19"/>
      <c r="H1012" s="7"/>
      <c r="J1012" s="1"/>
      <c r="L1012" s="1"/>
    </row>
    <row r="1013" customFormat="false" ht="12.75" hidden="false" customHeight="false" outlineLevel="0" collapsed="false">
      <c r="A1013" s="19"/>
      <c r="B1013" s="19"/>
      <c r="H1013" s="7"/>
      <c r="J1013" s="1"/>
      <c r="L1013" s="1"/>
    </row>
    <row r="1014" customFormat="false" ht="12.75" hidden="false" customHeight="false" outlineLevel="0" collapsed="false">
      <c r="A1014" s="19"/>
      <c r="B1014" s="19"/>
      <c r="H1014" s="7"/>
      <c r="J1014" s="1"/>
      <c r="L1014" s="1"/>
    </row>
    <row r="1015" customFormat="false" ht="12.75" hidden="false" customHeight="false" outlineLevel="0" collapsed="false">
      <c r="A1015" s="19"/>
      <c r="B1015" s="19"/>
      <c r="H1015" s="7"/>
      <c r="J1015" s="1"/>
      <c r="L1015" s="1"/>
    </row>
    <row r="1016" customFormat="false" ht="12.75" hidden="false" customHeight="false" outlineLevel="0" collapsed="false">
      <c r="A1016" s="19"/>
      <c r="B1016" s="19"/>
      <c r="H1016" s="7"/>
      <c r="J1016" s="1"/>
      <c r="L1016" s="1"/>
    </row>
    <row r="1017" customFormat="false" ht="12.75" hidden="false" customHeight="false" outlineLevel="0" collapsed="false">
      <c r="A1017" s="19"/>
      <c r="B1017" s="19"/>
      <c r="H1017" s="7"/>
      <c r="J1017" s="1"/>
      <c r="L1017" s="1"/>
    </row>
    <row r="1018" customFormat="false" ht="12.75" hidden="false" customHeight="false" outlineLevel="0" collapsed="false">
      <c r="A1018" s="19"/>
      <c r="B1018" s="19"/>
      <c r="H1018" s="7"/>
      <c r="J1018" s="1"/>
      <c r="L1018" s="1"/>
    </row>
    <row r="1019" customFormat="false" ht="12.75" hidden="false" customHeight="false" outlineLevel="0" collapsed="false">
      <c r="A1019" s="19"/>
      <c r="B1019" s="19"/>
      <c r="H1019" s="7"/>
      <c r="J1019" s="1"/>
      <c r="L1019" s="1"/>
    </row>
    <row r="1020" customFormat="false" ht="12.75" hidden="false" customHeight="false" outlineLevel="0" collapsed="false">
      <c r="A1020" s="19"/>
      <c r="B1020" s="19"/>
      <c r="H1020" s="7"/>
      <c r="J1020" s="1"/>
      <c r="L1020" s="1"/>
    </row>
    <row r="1021" customFormat="false" ht="12.75" hidden="false" customHeight="false" outlineLevel="0" collapsed="false">
      <c r="A1021" s="19"/>
      <c r="B1021" s="19"/>
      <c r="H1021" s="7"/>
      <c r="J1021" s="1"/>
      <c r="L1021" s="1"/>
    </row>
    <row r="1022" customFormat="false" ht="12.75" hidden="false" customHeight="false" outlineLevel="0" collapsed="false">
      <c r="A1022" s="19"/>
      <c r="B1022" s="19"/>
      <c r="H1022" s="7"/>
      <c r="J1022" s="1"/>
      <c r="L1022" s="1"/>
    </row>
    <row r="1023" customFormat="false" ht="12.75" hidden="false" customHeight="false" outlineLevel="0" collapsed="false">
      <c r="A1023" s="19"/>
      <c r="B1023" s="19"/>
      <c r="H1023" s="7"/>
      <c r="J1023" s="1"/>
      <c r="L1023" s="1"/>
    </row>
    <row r="1024" customFormat="false" ht="12.75" hidden="false" customHeight="false" outlineLevel="0" collapsed="false">
      <c r="A1024" s="19"/>
      <c r="B1024" s="19"/>
      <c r="H1024" s="7"/>
      <c r="J1024" s="1"/>
      <c r="L1024" s="1"/>
    </row>
    <row r="1025" customFormat="false" ht="12.75" hidden="false" customHeight="false" outlineLevel="0" collapsed="false">
      <c r="A1025" s="19"/>
      <c r="B1025" s="19"/>
      <c r="H1025" s="7"/>
      <c r="J1025" s="1"/>
      <c r="L1025" s="1"/>
    </row>
    <row r="1026" customFormat="false" ht="12.75" hidden="false" customHeight="false" outlineLevel="0" collapsed="false">
      <c r="A1026" s="19"/>
      <c r="B1026" s="19"/>
      <c r="H1026" s="7"/>
      <c r="J1026" s="1"/>
      <c r="L1026" s="1"/>
    </row>
    <row r="1027" customFormat="false" ht="12.75" hidden="false" customHeight="false" outlineLevel="0" collapsed="false">
      <c r="A1027" s="19"/>
      <c r="B1027" s="19"/>
      <c r="H1027" s="7"/>
      <c r="J1027" s="1"/>
      <c r="L1027" s="1"/>
    </row>
    <row r="1028" customFormat="false" ht="12.75" hidden="false" customHeight="false" outlineLevel="0" collapsed="false">
      <c r="A1028" s="19"/>
      <c r="B1028" s="19"/>
      <c r="H1028" s="7"/>
      <c r="J1028" s="1"/>
      <c r="L1028" s="1"/>
    </row>
    <row r="1029" customFormat="false" ht="12.75" hidden="false" customHeight="false" outlineLevel="0" collapsed="false">
      <c r="A1029" s="19"/>
      <c r="B1029" s="19"/>
      <c r="H1029" s="7"/>
      <c r="J1029" s="1"/>
      <c r="L1029" s="1"/>
    </row>
    <row r="1030" customFormat="false" ht="12.75" hidden="false" customHeight="false" outlineLevel="0" collapsed="false">
      <c r="A1030" s="19"/>
      <c r="B1030" s="19"/>
      <c r="H1030" s="7"/>
      <c r="J1030" s="1"/>
      <c r="L1030" s="1"/>
    </row>
    <row r="1031" customFormat="false" ht="12.75" hidden="false" customHeight="false" outlineLevel="0" collapsed="false">
      <c r="A1031" s="19"/>
      <c r="B1031" s="19"/>
      <c r="H1031" s="7"/>
      <c r="J1031" s="1"/>
      <c r="L1031" s="1"/>
    </row>
    <row r="1032" customFormat="false" ht="12.75" hidden="false" customHeight="false" outlineLevel="0" collapsed="false">
      <c r="A1032" s="19"/>
      <c r="B1032" s="19"/>
      <c r="H1032" s="7"/>
      <c r="J1032" s="1"/>
      <c r="L1032" s="1"/>
    </row>
    <row r="1033" customFormat="false" ht="12.75" hidden="false" customHeight="false" outlineLevel="0" collapsed="false">
      <c r="A1033" s="19"/>
      <c r="B1033" s="19"/>
      <c r="H1033" s="7"/>
      <c r="J1033" s="1"/>
      <c r="L1033" s="1"/>
    </row>
    <row r="1034" customFormat="false" ht="12.75" hidden="false" customHeight="false" outlineLevel="0" collapsed="false">
      <c r="A1034" s="19"/>
      <c r="B1034" s="19"/>
      <c r="H1034" s="7"/>
      <c r="J1034" s="1"/>
      <c r="L1034" s="1"/>
    </row>
    <row r="1035" customFormat="false" ht="12.75" hidden="false" customHeight="false" outlineLevel="0" collapsed="false">
      <c r="A1035" s="19"/>
      <c r="B1035" s="19"/>
      <c r="H1035" s="7"/>
      <c r="J1035" s="1"/>
      <c r="L1035" s="1"/>
    </row>
    <row r="1036" customFormat="false" ht="12.75" hidden="false" customHeight="false" outlineLevel="0" collapsed="false">
      <c r="A1036" s="19"/>
      <c r="B1036" s="19"/>
      <c r="H1036" s="7"/>
      <c r="J1036" s="1"/>
      <c r="L1036" s="1"/>
    </row>
    <row r="1037" customFormat="false" ht="12.75" hidden="false" customHeight="false" outlineLevel="0" collapsed="false">
      <c r="A1037" s="19"/>
      <c r="B1037" s="19"/>
      <c r="H1037" s="7"/>
      <c r="J1037" s="1"/>
      <c r="L1037" s="1"/>
    </row>
    <row r="1038" customFormat="false" ht="12.75" hidden="false" customHeight="false" outlineLevel="0" collapsed="false">
      <c r="A1038" s="19"/>
      <c r="B1038" s="19"/>
      <c r="H1038" s="7"/>
      <c r="J1038" s="1"/>
      <c r="L1038" s="1"/>
    </row>
    <row r="1039" customFormat="false" ht="12.75" hidden="false" customHeight="false" outlineLevel="0" collapsed="false">
      <c r="A1039" s="19"/>
      <c r="B1039" s="19"/>
      <c r="H1039" s="7"/>
      <c r="J1039" s="1"/>
      <c r="L1039" s="1"/>
    </row>
    <row r="1040" customFormat="false" ht="12.75" hidden="false" customHeight="false" outlineLevel="0" collapsed="false">
      <c r="A1040" s="19"/>
      <c r="B1040" s="19"/>
      <c r="H1040" s="7"/>
      <c r="J1040" s="1"/>
      <c r="L1040" s="1"/>
    </row>
    <row r="1041" customFormat="false" ht="12.75" hidden="false" customHeight="false" outlineLevel="0" collapsed="false">
      <c r="A1041" s="19"/>
      <c r="B1041" s="19"/>
      <c r="H1041" s="7"/>
      <c r="J1041" s="1"/>
      <c r="L1041" s="1"/>
    </row>
    <row r="1042" customFormat="false" ht="12.75" hidden="false" customHeight="false" outlineLevel="0" collapsed="false">
      <c r="A1042" s="19"/>
      <c r="B1042" s="19"/>
      <c r="H1042" s="7"/>
      <c r="J1042" s="1"/>
      <c r="L1042" s="1"/>
    </row>
    <row r="1043" customFormat="false" ht="12.75" hidden="false" customHeight="false" outlineLevel="0" collapsed="false">
      <c r="A1043" s="19"/>
      <c r="B1043" s="19"/>
      <c r="H1043" s="7"/>
      <c r="J1043" s="1"/>
      <c r="L1043" s="1"/>
    </row>
    <row r="1044" customFormat="false" ht="12.75" hidden="false" customHeight="false" outlineLevel="0" collapsed="false">
      <c r="A1044" s="19"/>
      <c r="B1044" s="19"/>
      <c r="H1044" s="7"/>
      <c r="J1044" s="1"/>
      <c r="L1044" s="1"/>
    </row>
    <row r="1045" customFormat="false" ht="12.75" hidden="false" customHeight="false" outlineLevel="0" collapsed="false">
      <c r="A1045" s="19"/>
      <c r="B1045" s="19"/>
      <c r="H1045" s="7"/>
      <c r="J1045" s="1"/>
      <c r="L1045" s="1"/>
    </row>
    <row r="1046" customFormat="false" ht="12.75" hidden="false" customHeight="false" outlineLevel="0" collapsed="false">
      <c r="A1046" s="19"/>
      <c r="B1046" s="19"/>
      <c r="H1046" s="7"/>
      <c r="J1046" s="1"/>
      <c r="L1046" s="1"/>
    </row>
    <row r="1047" customFormat="false" ht="12.75" hidden="false" customHeight="false" outlineLevel="0" collapsed="false">
      <c r="A1047" s="19"/>
      <c r="B1047" s="19"/>
      <c r="H1047" s="7"/>
      <c r="J1047" s="1"/>
      <c r="L1047" s="1"/>
    </row>
    <row r="1048" customFormat="false" ht="12.75" hidden="false" customHeight="false" outlineLevel="0" collapsed="false">
      <c r="A1048" s="19"/>
      <c r="B1048" s="19"/>
      <c r="H1048" s="7"/>
      <c r="J1048" s="1"/>
      <c r="L1048" s="1"/>
    </row>
    <row r="1049" customFormat="false" ht="12.75" hidden="false" customHeight="false" outlineLevel="0" collapsed="false">
      <c r="A1049" s="19"/>
      <c r="B1049" s="19"/>
      <c r="H1049" s="7"/>
      <c r="J1049" s="1"/>
      <c r="L1049" s="1"/>
    </row>
    <row r="1050" customFormat="false" ht="12.75" hidden="false" customHeight="false" outlineLevel="0" collapsed="false">
      <c r="A1050" s="19"/>
      <c r="B1050" s="19"/>
      <c r="H1050" s="7"/>
      <c r="J1050" s="1"/>
      <c r="L1050" s="1"/>
    </row>
    <row r="1051" customFormat="false" ht="12.75" hidden="false" customHeight="false" outlineLevel="0" collapsed="false">
      <c r="A1051" s="19"/>
      <c r="B1051" s="19"/>
      <c r="H1051" s="7"/>
      <c r="J1051" s="1"/>
      <c r="L1051" s="1"/>
    </row>
    <row r="1052" customFormat="false" ht="12.75" hidden="false" customHeight="false" outlineLevel="0" collapsed="false">
      <c r="A1052" s="19"/>
      <c r="B1052" s="19"/>
      <c r="H1052" s="7"/>
      <c r="J1052" s="1"/>
      <c r="L1052" s="1"/>
    </row>
    <row r="1053" customFormat="false" ht="12.75" hidden="false" customHeight="false" outlineLevel="0" collapsed="false">
      <c r="A1053" s="19"/>
      <c r="B1053" s="19"/>
      <c r="H1053" s="7"/>
      <c r="J1053" s="1"/>
      <c r="L1053" s="1"/>
    </row>
    <row r="1054" customFormat="false" ht="12.75" hidden="false" customHeight="false" outlineLevel="0" collapsed="false">
      <c r="A1054" s="19"/>
      <c r="B1054" s="19"/>
      <c r="H1054" s="7"/>
      <c r="J1054" s="1"/>
      <c r="L1054" s="1"/>
    </row>
    <row r="1055" customFormat="false" ht="12.75" hidden="false" customHeight="false" outlineLevel="0" collapsed="false">
      <c r="A1055" s="19"/>
      <c r="B1055" s="19"/>
      <c r="H1055" s="7"/>
      <c r="J1055" s="1"/>
      <c r="L1055" s="1"/>
    </row>
    <row r="1056" customFormat="false" ht="12.75" hidden="false" customHeight="false" outlineLevel="0" collapsed="false">
      <c r="A1056" s="19"/>
      <c r="B1056" s="19"/>
      <c r="H1056" s="7"/>
      <c r="J1056" s="1"/>
      <c r="L1056" s="1"/>
    </row>
    <row r="1057" customFormat="false" ht="12.75" hidden="false" customHeight="false" outlineLevel="0" collapsed="false">
      <c r="A1057" s="19"/>
      <c r="B1057" s="19"/>
      <c r="H1057" s="7"/>
      <c r="J1057" s="1"/>
      <c r="L1057" s="1"/>
    </row>
    <row r="1058" customFormat="false" ht="12.75" hidden="false" customHeight="false" outlineLevel="0" collapsed="false">
      <c r="A1058" s="19"/>
      <c r="B1058" s="19"/>
      <c r="H1058" s="7"/>
      <c r="J1058" s="1"/>
      <c r="L1058" s="1"/>
    </row>
    <row r="1059" customFormat="false" ht="12.75" hidden="false" customHeight="false" outlineLevel="0" collapsed="false">
      <c r="A1059" s="19"/>
      <c r="B1059" s="19"/>
      <c r="H1059" s="7"/>
      <c r="J1059" s="1"/>
      <c r="L1059" s="1"/>
    </row>
    <row r="1060" customFormat="false" ht="12.75" hidden="false" customHeight="false" outlineLevel="0" collapsed="false">
      <c r="A1060" s="19"/>
      <c r="B1060" s="19"/>
      <c r="H1060" s="7"/>
      <c r="J1060" s="1"/>
      <c r="L1060" s="1"/>
    </row>
    <row r="1061" customFormat="false" ht="12.75" hidden="false" customHeight="false" outlineLevel="0" collapsed="false">
      <c r="A1061" s="19"/>
      <c r="B1061" s="19"/>
      <c r="H1061" s="7"/>
      <c r="J1061" s="1"/>
      <c r="L1061" s="1"/>
    </row>
    <row r="1062" customFormat="false" ht="12.75" hidden="false" customHeight="false" outlineLevel="0" collapsed="false">
      <c r="A1062" s="19"/>
      <c r="B1062" s="19"/>
      <c r="H1062" s="7"/>
      <c r="J1062" s="1"/>
      <c r="L1062" s="1"/>
    </row>
    <row r="1063" customFormat="false" ht="12.75" hidden="false" customHeight="false" outlineLevel="0" collapsed="false">
      <c r="A1063" s="19"/>
      <c r="B1063" s="19"/>
      <c r="H1063" s="7"/>
      <c r="J1063" s="1"/>
      <c r="L1063" s="1"/>
    </row>
    <row r="1064" customFormat="false" ht="12.75" hidden="false" customHeight="false" outlineLevel="0" collapsed="false">
      <c r="A1064" s="19"/>
      <c r="B1064" s="19"/>
      <c r="H1064" s="7"/>
      <c r="J1064" s="1"/>
      <c r="L1064" s="1"/>
    </row>
    <row r="1065" customFormat="false" ht="12.75" hidden="false" customHeight="false" outlineLevel="0" collapsed="false">
      <c r="A1065" s="19"/>
      <c r="B1065" s="19"/>
      <c r="H1065" s="7"/>
      <c r="J1065" s="1"/>
      <c r="L1065" s="1"/>
    </row>
    <row r="1066" customFormat="false" ht="12.75" hidden="false" customHeight="false" outlineLevel="0" collapsed="false">
      <c r="A1066" s="19"/>
      <c r="B1066" s="19"/>
      <c r="H1066" s="7"/>
      <c r="J1066" s="1"/>
      <c r="L1066" s="1"/>
    </row>
    <row r="1067" customFormat="false" ht="12.75" hidden="false" customHeight="false" outlineLevel="0" collapsed="false">
      <c r="A1067" s="19"/>
      <c r="B1067" s="19"/>
      <c r="H1067" s="7"/>
      <c r="J1067" s="1"/>
      <c r="L1067" s="1"/>
    </row>
    <row r="1068" customFormat="false" ht="12.75" hidden="false" customHeight="false" outlineLevel="0" collapsed="false">
      <c r="A1068" s="19"/>
      <c r="B1068" s="19"/>
      <c r="H1068" s="7"/>
      <c r="J1068" s="1"/>
      <c r="L1068" s="1"/>
    </row>
    <row r="1069" customFormat="false" ht="12.75" hidden="false" customHeight="false" outlineLevel="0" collapsed="false">
      <c r="A1069" s="19"/>
      <c r="B1069" s="19"/>
      <c r="H1069" s="7"/>
      <c r="J1069" s="1"/>
      <c r="L1069" s="1"/>
    </row>
    <row r="1070" customFormat="false" ht="12.75" hidden="false" customHeight="false" outlineLevel="0" collapsed="false">
      <c r="A1070" s="19"/>
      <c r="B1070" s="19"/>
      <c r="H1070" s="7"/>
      <c r="J1070" s="1"/>
      <c r="L1070" s="1"/>
    </row>
    <row r="1071" customFormat="false" ht="12.75" hidden="false" customHeight="false" outlineLevel="0" collapsed="false">
      <c r="A1071" s="19"/>
      <c r="B1071" s="19"/>
      <c r="H1071" s="7"/>
      <c r="J1071" s="1"/>
      <c r="L1071" s="1"/>
    </row>
    <row r="1072" customFormat="false" ht="12.75" hidden="false" customHeight="false" outlineLevel="0" collapsed="false">
      <c r="A1072" s="19"/>
      <c r="B1072" s="19"/>
      <c r="H1072" s="7"/>
      <c r="J1072" s="1"/>
      <c r="L1072" s="1"/>
    </row>
    <row r="1073" customFormat="false" ht="12.75" hidden="false" customHeight="false" outlineLevel="0" collapsed="false">
      <c r="A1073" s="19"/>
      <c r="B1073" s="19"/>
      <c r="H1073" s="7"/>
      <c r="J1073" s="1"/>
      <c r="L1073" s="1"/>
    </row>
    <row r="1074" customFormat="false" ht="12.75" hidden="false" customHeight="false" outlineLevel="0" collapsed="false">
      <c r="A1074" s="19"/>
      <c r="B1074" s="19"/>
      <c r="H1074" s="7"/>
      <c r="J1074" s="1"/>
      <c r="L1074" s="1"/>
    </row>
    <row r="1075" customFormat="false" ht="12.75" hidden="false" customHeight="false" outlineLevel="0" collapsed="false">
      <c r="A1075" s="19"/>
      <c r="B1075" s="19"/>
      <c r="H1075" s="7"/>
      <c r="J1075" s="1"/>
      <c r="L1075" s="1"/>
    </row>
    <row r="1076" customFormat="false" ht="12.75" hidden="false" customHeight="false" outlineLevel="0" collapsed="false">
      <c r="A1076" s="19"/>
      <c r="B1076" s="19"/>
      <c r="H1076" s="7"/>
      <c r="J1076" s="1"/>
      <c r="L1076" s="1"/>
    </row>
    <row r="1077" customFormat="false" ht="12.75" hidden="false" customHeight="false" outlineLevel="0" collapsed="false">
      <c r="A1077" s="19"/>
      <c r="B1077" s="19"/>
      <c r="H1077" s="7"/>
      <c r="J1077" s="1"/>
      <c r="L1077" s="1"/>
    </row>
    <row r="1078" customFormat="false" ht="12.75" hidden="false" customHeight="false" outlineLevel="0" collapsed="false">
      <c r="A1078" s="19"/>
      <c r="B1078" s="19"/>
      <c r="H1078" s="7"/>
      <c r="J1078" s="1"/>
      <c r="L1078" s="1"/>
    </row>
    <row r="1079" customFormat="false" ht="12.75" hidden="false" customHeight="false" outlineLevel="0" collapsed="false">
      <c r="A1079" s="19"/>
      <c r="B1079" s="19"/>
      <c r="H1079" s="7"/>
      <c r="J1079" s="1"/>
      <c r="L1079" s="1"/>
    </row>
    <row r="1080" customFormat="false" ht="12.75" hidden="false" customHeight="false" outlineLevel="0" collapsed="false">
      <c r="A1080" s="19"/>
      <c r="B1080" s="19"/>
      <c r="H1080" s="7"/>
      <c r="J1080" s="1"/>
      <c r="L1080" s="1"/>
    </row>
    <row r="1081" customFormat="false" ht="12.75" hidden="false" customHeight="false" outlineLevel="0" collapsed="false">
      <c r="A1081" s="19"/>
      <c r="B1081" s="19"/>
      <c r="H1081" s="7"/>
      <c r="J1081" s="1"/>
      <c r="L1081" s="1"/>
    </row>
    <row r="1082" customFormat="false" ht="12.75" hidden="false" customHeight="false" outlineLevel="0" collapsed="false">
      <c r="A1082" s="19"/>
      <c r="B1082" s="19"/>
      <c r="H1082" s="7"/>
      <c r="J1082" s="1"/>
      <c r="L1082" s="1"/>
    </row>
    <row r="1083" customFormat="false" ht="12.75" hidden="false" customHeight="false" outlineLevel="0" collapsed="false">
      <c r="A1083" s="19"/>
      <c r="B1083" s="19"/>
      <c r="H1083" s="7"/>
      <c r="J1083" s="1"/>
      <c r="L1083" s="1"/>
    </row>
    <row r="1084" customFormat="false" ht="12.75" hidden="false" customHeight="false" outlineLevel="0" collapsed="false">
      <c r="A1084" s="19"/>
      <c r="B1084" s="19"/>
      <c r="H1084" s="7"/>
      <c r="J1084" s="1"/>
      <c r="L1084" s="1"/>
    </row>
    <row r="1085" customFormat="false" ht="12.75" hidden="false" customHeight="false" outlineLevel="0" collapsed="false">
      <c r="A1085" s="19"/>
      <c r="B1085" s="19"/>
      <c r="H1085" s="7"/>
      <c r="J1085" s="1"/>
      <c r="L1085" s="1"/>
    </row>
    <row r="1086" customFormat="false" ht="12.75" hidden="false" customHeight="false" outlineLevel="0" collapsed="false">
      <c r="A1086" s="19"/>
      <c r="B1086" s="19"/>
      <c r="H1086" s="7"/>
      <c r="J1086" s="1"/>
      <c r="L1086" s="1"/>
    </row>
    <row r="1087" customFormat="false" ht="12.75" hidden="false" customHeight="false" outlineLevel="0" collapsed="false">
      <c r="A1087" s="19"/>
      <c r="B1087" s="19"/>
      <c r="H1087" s="7"/>
      <c r="J1087" s="1"/>
      <c r="L1087" s="1"/>
    </row>
    <row r="1088" customFormat="false" ht="12.75" hidden="false" customHeight="false" outlineLevel="0" collapsed="false">
      <c r="A1088" s="19"/>
      <c r="B1088" s="19"/>
      <c r="H1088" s="7"/>
      <c r="J1088" s="1"/>
      <c r="L1088" s="1"/>
    </row>
    <row r="1089" customFormat="false" ht="12.75" hidden="false" customHeight="false" outlineLevel="0" collapsed="false">
      <c r="A1089" s="19"/>
      <c r="B1089" s="19"/>
      <c r="H1089" s="7"/>
      <c r="J1089" s="1"/>
      <c r="L1089" s="1"/>
    </row>
    <row r="1090" customFormat="false" ht="12.75" hidden="false" customHeight="false" outlineLevel="0" collapsed="false">
      <c r="A1090" s="19"/>
      <c r="B1090" s="19"/>
      <c r="H1090" s="7"/>
      <c r="J1090" s="1"/>
      <c r="L1090" s="1"/>
    </row>
    <row r="1091" customFormat="false" ht="12.75" hidden="false" customHeight="false" outlineLevel="0" collapsed="false">
      <c r="A1091" s="19"/>
      <c r="B1091" s="19"/>
      <c r="H1091" s="7"/>
      <c r="J1091" s="1"/>
      <c r="L1091" s="1"/>
    </row>
    <row r="1092" customFormat="false" ht="12.75" hidden="false" customHeight="false" outlineLevel="0" collapsed="false">
      <c r="A1092" s="19"/>
      <c r="B1092" s="19"/>
      <c r="H1092" s="7"/>
      <c r="J1092" s="1"/>
      <c r="L1092" s="1"/>
    </row>
    <row r="1093" customFormat="false" ht="12.75" hidden="false" customHeight="false" outlineLevel="0" collapsed="false">
      <c r="A1093" s="19"/>
      <c r="B1093" s="19"/>
      <c r="H1093" s="7"/>
      <c r="J1093" s="1"/>
      <c r="L1093" s="1"/>
    </row>
    <row r="1094" customFormat="false" ht="12.75" hidden="false" customHeight="false" outlineLevel="0" collapsed="false">
      <c r="A1094" s="19"/>
      <c r="B1094" s="19"/>
      <c r="H1094" s="7"/>
      <c r="J1094" s="1"/>
      <c r="L1094" s="1"/>
    </row>
    <row r="1095" customFormat="false" ht="12.75" hidden="false" customHeight="false" outlineLevel="0" collapsed="false">
      <c r="A1095" s="19"/>
      <c r="B1095" s="19"/>
      <c r="H1095" s="7"/>
      <c r="J1095" s="1"/>
      <c r="L1095" s="1"/>
    </row>
    <row r="1096" customFormat="false" ht="12.75" hidden="false" customHeight="false" outlineLevel="0" collapsed="false">
      <c r="A1096" s="19"/>
      <c r="B1096" s="19"/>
      <c r="H1096" s="7"/>
      <c r="J1096" s="1"/>
      <c r="L1096" s="1"/>
    </row>
    <row r="1097" customFormat="false" ht="12.75" hidden="false" customHeight="false" outlineLevel="0" collapsed="false">
      <c r="A1097" s="19"/>
      <c r="B1097" s="19"/>
      <c r="H1097" s="7"/>
      <c r="J1097" s="1"/>
      <c r="L1097" s="1"/>
    </row>
    <row r="1098" customFormat="false" ht="12.75" hidden="false" customHeight="false" outlineLevel="0" collapsed="false">
      <c r="A1098" s="19"/>
      <c r="B1098" s="19"/>
      <c r="H1098" s="7"/>
      <c r="J1098" s="1"/>
      <c r="L1098" s="1"/>
    </row>
    <row r="1099" customFormat="false" ht="12.75" hidden="false" customHeight="false" outlineLevel="0" collapsed="false">
      <c r="A1099" s="19"/>
      <c r="B1099" s="19"/>
      <c r="H1099" s="7"/>
      <c r="J1099" s="1"/>
      <c r="L1099" s="1"/>
    </row>
    <row r="1100" customFormat="false" ht="12.75" hidden="false" customHeight="false" outlineLevel="0" collapsed="false">
      <c r="A1100" s="19"/>
      <c r="B1100" s="19"/>
      <c r="H1100" s="7"/>
      <c r="J1100" s="1"/>
      <c r="L1100" s="1"/>
    </row>
    <row r="1101" customFormat="false" ht="12.75" hidden="false" customHeight="false" outlineLevel="0" collapsed="false">
      <c r="A1101" s="19"/>
      <c r="B1101" s="19"/>
      <c r="H1101" s="7"/>
      <c r="J1101" s="1"/>
      <c r="L1101" s="1"/>
    </row>
    <row r="1102" customFormat="false" ht="12.75" hidden="false" customHeight="false" outlineLevel="0" collapsed="false">
      <c r="A1102" s="19"/>
      <c r="B1102" s="19"/>
      <c r="H1102" s="7"/>
      <c r="J1102" s="1"/>
      <c r="L1102" s="1"/>
    </row>
    <row r="1103" customFormat="false" ht="12.75" hidden="false" customHeight="false" outlineLevel="0" collapsed="false">
      <c r="A1103" s="19"/>
      <c r="B1103" s="19"/>
      <c r="H1103" s="7"/>
      <c r="J1103" s="1"/>
      <c r="L1103" s="1"/>
    </row>
    <row r="1104" customFormat="false" ht="12.75" hidden="false" customHeight="false" outlineLevel="0" collapsed="false">
      <c r="A1104" s="19"/>
      <c r="B1104" s="19"/>
      <c r="H1104" s="7"/>
      <c r="J1104" s="1"/>
      <c r="L1104" s="1"/>
    </row>
    <row r="1105" customFormat="false" ht="12.75" hidden="false" customHeight="false" outlineLevel="0" collapsed="false">
      <c r="A1105" s="19"/>
      <c r="B1105" s="19"/>
      <c r="H1105" s="7"/>
      <c r="J1105" s="1"/>
      <c r="L1105" s="1"/>
    </row>
    <row r="1106" customFormat="false" ht="12.75" hidden="false" customHeight="false" outlineLevel="0" collapsed="false">
      <c r="A1106" s="19"/>
      <c r="B1106" s="19"/>
      <c r="H1106" s="7"/>
      <c r="J1106" s="1"/>
      <c r="L1106" s="1"/>
    </row>
    <row r="1107" customFormat="false" ht="12.75" hidden="false" customHeight="false" outlineLevel="0" collapsed="false">
      <c r="A1107" s="19"/>
      <c r="B1107" s="19"/>
      <c r="H1107" s="7"/>
      <c r="J1107" s="1"/>
      <c r="L1107" s="1"/>
    </row>
    <row r="1108" customFormat="false" ht="12.75" hidden="false" customHeight="false" outlineLevel="0" collapsed="false">
      <c r="A1108" s="19"/>
      <c r="B1108" s="19"/>
      <c r="H1108" s="7"/>
      <c r="J1108" s="1"/>
      <c r="L1108" s="1"/>
    </row>
    <row r="1109" customFormat="false" ht="12.75" hidden="false" customHeight="false" outlineLevel="0" collapsed="false">
      <c r="A1109" s="19"/>
      <c r="B1109" s="19"/>
      <c r="H1109" s="7"/>
      <c r="J1109" s="1"/>
      <c r="L1109" s="1"/>
    </row>
    <row r="1110" customFormat="false" ht="12.75" hidden="false" customHeight="false" outlineLevel="0" collapsed="false">
      <c r="A1110" s="19"/>
      <c r="B1110" s="19"/>
      <c r="H1110" s="7"/>
      <c r="J1110" s="1"/>
      <c r="L1110" s="1"/>
    </row>
    <row r="1111" customFormat="false" ht="12.75" hidden="false" customHeight="false" outlineLevel="0" collapsed="false">
      <c r="A1111" s="19"/>
      <c r="B1111" s="19"/>
      <c r="H1111" s="7"/>
      <c r="J1111" s="1"/>
      <c r="L1111" s="1"/>
    </row>
    <row r="1112" customFormat="false" ht="12.75" hidden="false" customHeight="false" outlineLevel="0" collapsed="false">
      <c r="A1112" s="19"/>
      <c r="B1112" s="19"/>
      <c r="H1112" s="7"/>
      <c r="J1112" s="1"/>
      <c r="L1112" s="1"/>
    </row>
    <row r="1113" customFormat="false" ht="12.75" hidden="false" customHeight="false" outlineLevel="0" collapsed="false">
      <c r="A1113" s="19"/>
      <c r="B1113" s="19"/>
      <c r="H1113" s="7"/>
      <c r="J1113" s="1"/>
      <c r="L1113" s="1"/>
    </row>
    <row r="1114" customFormat="false" ht="12.75" hidden="false" customHeight="false" outlineLevel="0" collapsed="false">
      <c r="A1114" s="19"/>
      <c r="B1114" s="19"/>
      <c r="H1114" s="7"/>
      <c r="J1114" s="1"/>
      <c r="L1114" s="1"/>
    </row>
    <row r="1115" customFormat="false" ht="12.75" hidden="false" customHeight="false" outlineLevel="0" collapsed="false">
      <c r="A1115" s="19"/>
      <c r="B1115" s="19"/>
      <c r="H1115" s="7"/>
      <c r="J1115" s="1"/>
      <c r="L1115" s="1"/>
    </row>
    <row r="1116" customFormat="false" ht="12.75" hidden="false" customHeight="false" outlineLevel="0" collapsed="false">
      <c r="A1116" s="19"/>
      <c r="B1116" s="19"/>
      <c r="H1116" s="7"/>
      <c r="J1116" s="1"/>
      <c r="L1116" s="1"/>
    </row>
    <row r="1117" customFormat="false" ht="12.75" hidden="false" customHeight="false" outlineLevel="0" collapsed="false">
      <c r="A1117" s="19"/>
      <c r="B1117" s="19"/>
      <c r="H1117" s="7"/>
      <c r="J1117" s="1"/>
      <c r="L1117" s="1"/>
    </row>
    <row r="1118" customFormat="false" ht="12.75" hidden="false" customHeight="false" outlineLevel="0" collapsed="false">
      <c r="A1118" s="19"/>
      <c r="B1118" s="19"/>
      <c r="H1118" s="7"/>
      <c r="J1118" s="1"/>
      <c r="L1118" s="1"/>
    </row>
    <row r="1119" customFormat="false" ht="12.75" hidden="false" customHeight="false" outlineLevel="0" collapsed="false">
      <c r="A1119" s="19"/>
      <c r="B1119" s="19"/>
      <c r="H1119" s="7"/>
      <c r="J1119" s="1"/>
      <c r="L1119" s="1"/>
    </row>
    <row r="1120" customFormat="false" ht="12.75" hidden="false" customHeight="false" outlineLevel="0" collapsed="false">
      <c r="A1120" s="19"/>
      <c r="B1120" s="19"/>
      <c r="H1120" s="7"/>
      <c r="J1120" s="1"/>
      <c r="L1120" s="1"/>
    </row>
    <row r="1121" customFormat="false" ht="12.75" hidden="false" customHeight="false" outlineLevel="0" collapsed="false">
      <c r="A1121" s="19"/>
      <c r="B1121" s="19"/>
      <c r="H1121" s="7"/>
      <c r="J1121" s="1"/>
      <c r="L1121" s="1"/>
    </row>
    <row r="1122" customFormat="false" ht="12.75" hidden="false" customHeight="false" outlineLevel="0" collapsed="false">
      <c r="A1122" s="19"/>
      <c r="B1122" s="19"/>
      <c r="H1122" s="7"/>
      <c r="J1122" s="1"/>
      <c r="L1122" s="1"/>
    </row>
    <row r="1123" customFormat="false" ht="12.75" hidden="false" customHeight="false" outlineLevel="0" collapsed="false">
      <c r="A1123" s="19"/>
      <c r="B1123" s="19"/>
      <c r="H1123" s="7"/>
      <c r="J1123" s="1"/>
      <c r="L1123" s="1"/>
    </row>
    <row r="1124" customFormat="false" ht="12.75" hidden="false" customHeight="false" outlineLevel="0" collapsed="false">
      <c r="A1124" s="19"/>
      <c r="B1124" s="19"/>
      <c r="H1124" s="7"/>
      <c r="J1124" s="1"/>
      <c r="L1124" s="1"/>
    </row>
    <row r="1125" customFormat="false" ht="12.75" hidden="false" customHeight="false" outlineLevel="0" collapsed="false">
      <c r="A1125" s="19"/>
      <c r="B1125" s="19"/>
      <c r="H1125" s="7"/>
      <c r="J1125" s="1"/>
      <c r="L1125" s="1"/>
    </row>
    <row r="1126" customFormat="false" ht="12.75" hidden="false" customHeight="false" outlineLevel="0" collapsed="false">
      <c r="A1126" s="19"/>
      <c r="B1126" s="19"/>
      <c r="H1126" s="7"/>
      <c r="J1126" s="1"/>
      <c r="L1126" s="1"/>
    </row>
    <row r="1127" customFormat="false" ht="12.75" hidden="false" customHeight="false" outlineLevel="0" collapsed="false">
      <c r="A1127" s="19"/>
      <c r="B1127" s="19"/>
      <c r="H1127" s="7"/>
      <c r="J1127" s="1"/>
      <c r="L1127" s="1"/>
    </row>
    <row r="1128" customFormat="false" ht="12.75" hidden="false" customHeight="false" outlineLevel="0" collapsed="false">
      <c r="A1128" s="19"/>
      <c r="B1128" s="19"/>
      <c r="H1128" s="7"/>
      <c r="J1128" s="1"/>
      <c r="L1128" s="1"/>
    </row>
    <row r="1129" customFormat="false" ht="12.75" hidden="false" customHeight="false" outlineLevel="0" collapsed="false">
      <c r="A1129" s="19"/>
      <c r="B1129" s="19"/>
      <c r="H1129" s="7"/>
      <c r="J1129" s="1"/>
      <c r="L1129" s="1"/>
    </row>
    <row r="1130" customFormat="false" ht="12.75" hidden="false" customHeight="false" outlineLevel="0" collapsed="false">
      <c r="A1130" s="19"/>
      <c r="B1130" s="19"/>
      <c r="H1130" s="7"/>
      <c r="J1130" s="1"/>
      <c r="L1130" s="1"/>
    </row>
    <row r="1131" customFormat="false" ht="12.75" hidden="false" customHeight="false" outlineLevel="0" collapsed="false">
      <c r="A1131" s="19"/>
      <c r="B1131" s="19"/>
      <c r="H1131" s="7"/>
      <c r="J1131" s="1"/>
      <c r="L1131" s="1"/>
    </row>
    <row r="1132" customFormat="false" ht="12.75" hidden="false" customHeight="false" outlineLevel="0" collapsed="false">
      <c r="A1132" s="19"/>
      <c r="B1132" s="19"/>
      <c r="H1132" s="7"/>
      <c r="J1132" s="1"/>
      <c r="L1132" s="1"/>
    </row>
    <row r="1133" customFormat="false" ht="12.75" hidden="false" customHeight="false" outlineLevel="0" collapsed="false">
      <c r="A1133" s="19"/>
      <c r="B1133" s="19"/>
      <c r="H1133" s="7"/>
      <c r="J1133" s="1"/>
      <c r="L1133" s="1"/>
    </row>
    <row r="1134" customFormat="false" ht="12.75" hidden="false" customHeight="false" outlineLevel="0" collapsed="false">
      <c r="A1134" s="19"/>
      <c r="B1134" s="19"/>
      <c r="H1134" s="7"/>
      <c r="J1134" s="1"/>
      <c r="L1134" s="1"/>
    </row>
    <row r="1135" customFormat="false" ht="12.75" hidden="false" customHeight="false" outlineLevel="0" collapsed="false">
      <c r="A1135" s="19"/>
      <c r="B1135" s="19"/>
      <c r="H1135" s="7"/>
      <c r="J1135" s="1"/>
      <c r="L1135" s="1"/>
    </row>
    <row r="1136" customFormat="false" ht="12.75" hidden="false" customHeight="false" outlineLevel="0" collapsed="false">
      <c r="A1136" s="19"/>
      <c r="B1136" s="19"/>
      <c r="H1136" s="7"/>
      <c r="J1136" s="1"/>
      <c r="L1136" s="1"/>
    </row>
    <row r="1137" customFormat="false" ht="12.75" hidden="false" customHeight="false" outlineLevel="0" collapsed="false">
      <c r="A1137" s="19"/>
      <c r="B1137" s="19"/>
      <c r="H1137" s="7"/>
      <c r="J1137" s="1"/>
      <c r="L1137" s="1"/>
    </row>
    <row r="1138" customFormat="false" ht="12.75" hidden="false" customHeight="false" outlineLevel="0" collapsed="false">
      <c r="A1138" s="19"/>
      <c r="B1138" s="19"/>
      <c r="H1138" s="7"/>
      <c r="J1138" s="1"/>
      <c r="L1138" s="1"/>
    </row>
    <row r="1139" customFormat="false" ht="12.75" hidden="false" customHeight="false" outlineLevel="0" collapsed="false">
      <c r="A1139" s="19"/>
      <c r="B1139" s="19"/>
      <c r="H1139" s="7"/>
      <c r="J1139" s="1"/>
      <c r="L1139" s="1"/>
    </row>
    <row r="1140" customFormat="false" ht="12.75" hidden="false" customHeight="false" outlineLevel="0" collapsed="false">
      <c r="A1140" s="19"/>
      <c r="B1140" s="19"/>
      <c r="H1140" s="7"/>
      <c r="J1140" s="1"/>
      <c r="L1140" s="1"/>
    </row>
    <row r="1141" customFormat="false" ht="12.75" hidden="false" customHeight="false" outlineLevel="0" collapsed="false">
      <c r="A1141" s="19"/>
      <c r="B1141" s="19"/>
      <c r="H1141" s="7"/>
      <c r="J1141" s="1"/>
      <c r="L1141" s="1"/>
    </row>
    <row r="1142" customFormat="false" ht="12.75" hidden="false" customHeight="false" outlineLevel="0" collapsed="false">
      <c r="A1142" s="19"/>
      <c r="B1142" s="19"/>
      <c r="H1142" s="7"/>
      <c r="J1142" s="1"/>
      <c r="L1142" s="1"/>
    </row>
    <row r="1143" customFormat="false" ht="12.75" hidden="false" customHeight="false" outlineLevel="0" collapsed="false">
      <c r="A1143" s="19"/>
      <c r="B1143" s="19"/>
      <c r="H1143" s="7"/>
      <c r="J1143" s="1"/>
      <c r="L1143" s="1"/>
    </row>
    <row r="1144" customFormat="false" ht="12.75" hidden="false" customHeight="false" outlineLevel="0" collapsed="false">
      <c r="A1144" s="19"/>
      <c r="B1144" s="19"/>
      <c r="H1144" s="7"/>
      <c r="J1144" s="1"/>
      <c r="L1144" s="1"/>
    </row>
    <row r="1145" customFormat="false" ht="12.75" hidden="false" customHeight="false" outlineLevel="0" collapsed="false">
      <c r="A1145" s="19"/>
      <c r="B1145" s="19"/>
      <c r="H1145" s="7"/>
      <c r="J1145" s="1"/>
      <c r="L1145" s="1"/>
    </row>
    <row r="1146" customFormat="false" ht="12.75" hidden="false" customHeight="false" outlineLevel="0" collapsed="false">
      <c r="A1146" s="19"/>
      <c r="B1146" s="19"/>
      <c r="H1146" s="7"/>
      <c r="J1146" s="1"/>
      <c r="L1146" s="1"/>
    </row>
    <row r="1147" customFormat="false" ht="12.75" hidden="false" customHeight="false" outlineLevel="0" collapsed="false">
      <c r="A1147" s="19"/>
      <c r="B1147" s="19"/>
      <c r="H1147" s="7"/>
      <c r="J1147" s="1"/>
      <c r="L1147" s="1"/>
    </row>
    <row r="1148" customFormat="false" ht="12.75" hidden="false" customHeight="false" outlineLevel="0" collapsed="false">
      <c r="A1148" s="19"/>
      <c r="B1148" s="19"/>
      <c r="H1148" s="7"/>
      <c r="J1148" s="1"/>
      <c r="L1148" s="1"/>
    </row>
    <row r="1149" customFormat="false" ht="12.75" hidden="false" customHeight="false" outlineLevel="0" collapsed="false">
      <c r="A1149" s="19"/>
      <c r="B1149" s="19"/>
      <c r="H1149" s="7"/>
      <c r="J1149" s="1"/>
      <c r="L1149" s="1"/>
    </row>
    <row r="1150" customFormat="false" ht="12.75" hidden="false" customHeight="false" outlineLevel="0" collapsed="false">
      <c r="A1150" s="19"/>
      <c r="B1150" s="19"/>
      <c r="H1150" s="7"/>
      <c r="J1150" s="1"/>
      <c r="L1150" s="1"/>
    </row>
    <row r="1151" customFormat="false" ht="12.75" hidden="false" customHeight="false" outlineLevel="0" collapsed="false">
      <c r="A1151" s="19"/>
      <c r="B1151" s="19"/>
      <c r="H1151" s="7"/>
      <c r="J1151" s="1"/>
      <c r="L1151" s="1"/>
    </row>
    <row r="1152" customFormat="false" ht="12.75" hidden="false" customHeight="false" outlineLevel="0" collapsed="false">
      <c r="A1152" s="19"/>
      <c r="B1152" s="19"/>
      <c r="H1152" s="7"/>
      <c r="J1152" s="1"/>
      <c r="L1152" s="1"/>
    </row>
    <row r="1153" customFormat="false" ht="12.75" hidden="false" customHeight="false" outlineLevel="0" collapsed="false">
      <c r="A1153" s="19"/>
      <c r="B1153" s="19"/>
      <c r="H1153" s="7"/>
      <c r="J1153" s="1"/>
      <c r="L1153" s="1"/>
    </row>
    <row r="1154" customFormat="false" ht="12.75" hidden="false" customHeight="false" outlineLevel="0" collapsed="false">
      <c r="A1154" s="19"/>
      <c r="B1154" s="19"/>
      <c r="H1154" s="7"/>
      <c r="J1154" s="1"/>
      <c r="L1154" s="1"/>
    </row>
    <row r="1155" customFormat="false" ht="12.75" hidden="false" customHeight="false" outlineLevel="0" collapsed="false">
      <c r="A1155" s="19"/>
      <c r="B1155" s="19"/>
      <c r="H1155" s="7"/>
      <c r="J1155" s="1"/>
      <c r="L1155" s="1"/>
    </row>
    <row r="1156" customFormat="false" ht="12.75" hidden="false" customHeight="false" outlineLevel="0" collapsed="false">
      <c r="A1156" s="19"/>
      <c r="B1156" s="19"/>
      <c r="H1156" s="7"/>
      <c r="J1156" s="1"/>
      <c r="L1156" s="1"/>
    </row>
    <row r="1157" customFormat="false" ht="12.75" hidden="false" customHeight="false" outlineLevel="0" collapsed="false">
      <c r="A1157" s="19"/>
      <c r="B1157" s="19"/>
      <c r="H1157" s="7"/>
      <c r="J1157" s="1"/>
      <c r="L1157" s="1"/>
    </row>
    <row r="1158" customFormat="false" ht="12.75" hidden="false" customHeight="false" outlineLevel="0" collapsed="false">
      <c r="A1158" s="19"/>
      <c r="B1158" s="19"/>
      <c r="H1158" s="7"/>
      <c r="J1158" s="1"/>
      <c r="L1158" s="1"/>
    </row>
    <row r="1159" customFormat="false" ht="12.75" hidden="false" customHeight="false" outlineLevel="0" collapsed="false">
      <c r="A1159" s="19"/>
      <c r="B1159" s="19"/>
      <c r="H1159" s="7"/>
      <c r="J1159" s="1"/>
      <c r="L1159" s="1"/>
    </row>
    <row r="1160" customFormat="false" ht="12.75" hidden="false" customHeight="false" outlineLevel="0" collapsed="false">
      <c r="A1160" s="19"/>
      <c r="B1160" s="19"/>
      <c r="H1160" s="7"/>
      <c r="J1160" s="1"/>
      <c r="L1160" s="1"/>
    </row>
    <row r="1161" customFormat="false" ht="12.75" hidden="false" customHeight="false" outlineLevel="0" collapsed="false">
      <c r="A1161" s="19"/>
      <c r="B1161" s="19"/>
      <c r="H1161" s="7"/>
      <c r="J1161" s="1"/>
      <c r="L1161" s="1"/>
    </row>
    <row r="1162" customFormat="false" ht="12.75" hidden="false" customHeight="false" outlineLevel="0" collapsed="false">
      <c r="A1162" s="19"/>
      <c r="B1162" s="19"/>
      <c r="H1162" s="7"/>
      <c r="J1162" s="1"/>
      <c r="L1162" s="1"/>
    </row>
    <row r="1163" customFormat="false" ht="12.75" hidden="false" customHeight="false" outlineLevel="0" collapsed="false">
      <c r="A1163" s="19"/>
      <c r="B1163" s="19"/>
      <c r="H1163" s="7"/>
      <c r="J1163" s="1"/>
      <c r="L1163" s="1"/>
    </row>
    <row r="1164" customFormat="false" ht="12.75" hidden="false" customHeight="false" outlineLevel="0" collapsed="false">
      <c r="A1164" s="19"/>
      <c r="B1164" s="19"/>
      <c r="H1164" s="7"/>
      <c r="J1164" s="1"/>
      <c r="L1164" s="1"/>
    </row>
    <row r="1165" customFormat="false" ht="12.75" hidden="false" customHeight="false" outlineLevel="0" collapsed="false">
      <c r="A1165" s="19"/>
      <c r="B1165" s="19"/>
      <c r="H1165" s="7"/>
      <c r="J1165" s="1"/>
      <c r="L1165" s="1"/>
    </row>
    <row r="1166" customFormat="false" ht="12.75" hidden="false" customHeight="false" outlineLevel="0" collapsed="false">
      <c r="A1166" s="19"/>
      <c r="B1166" s="19"/>
      <c r="H1166" s="7"/>
      <c r="J1166" s="1"/>
      <c r="L1166" s="1"/>
    </row>
    <row r="1167" customFormat="false" ht="12.75" hidden="false" customHeight="false" outlineLevel="0" collapsed="false">
      <c r="A1167" s="19"/>
      <c r="B1167" s="19"/>
      <c r="H1167" s="7"/>
      <c r="J1167" s="1"/>
      <c r="L1167" s="1"/>
    </row>
    <row r="1168" customFormat="false" ht="12.75" hidden="false" customHeight="false" outlineLevel="0" collapsed="false">
      <c r="A1168" s="19"/>
      <c r="B1168" s="19"/>
      <c r="H1168" s="7"/>
      <c r="J1168" s="1"/>
      <c r="L1168" s="1"/>
    </row>
    <row r="1169" customFormat="false" ht="12.75" hidden="false" customHeight="false" outlineLevel="0" collapsed="false">
      <c r="A1169" s="19"/>
      <c r="B1169" s="19"/>
      <c r="H1169" s="7"/>
      <c r="J1169" s="1"/>
      <c r="L1169" s="1"/>
    </row>
    <row r="1170" customFormat="false" ht="12.75" hidden="false" customHeight="false" outlineLevel="0" collapsed="false">
      <c r="A1170" s="19"/>
      <c r="B1170" s="19"/>
      <c r="H1170" s="7"/>
      <c r="J1170" s="1"/>
      <c r="L1170" s="1"/>
    </row>
    <row r="1171" customFormat="false" ht="12.75" hidden="false" customHeight="false" outlineLevel="0" collapsed="false">
      <c r="A1171" s="19"/>
      <c r="B1171" s="19"/>
      <c r="H1171" s="7"/>
      <c r="J1171" s="1"/>
      <c r="L1171" s="1"/>
    </row>
    <row r="1172" customFormat="false" ht="12.75" hidden="false" customHeight="false" outlineLevel="0" collapsed="false">
      <c r="A1172" s="19"/>
      <c r="B1172" s="19"/>
      <c r="H1172" s="7"/>
      <c r="J1172" s="1"/>
      <c r="L1172" s="1"/>
    </row>
    <row r="1173" customFormat="false" ht="12.75" hidden="false" customHeight="false" outlineLevel="0" collapsed="false">
      <c r="A1173" s="19"/>
      <c r="B1173" s="19"/>
      <c r="H1173" s="7"/>
      <c r="J1173" s="1"/>
      <c r="L1173" s="1"/>
    </row>
    <row r="1174" customFormat="false" ht="12.75" hidden="false" customHeight="false" outlineLevel="0" collapsed="false">
      <c r="A1174" s="19"/>
      <c r="B1174" s="19"/>
      <c r="H1174" s="7"/>
      <c r="J1174" s="1"/>
      <c r="L1174" s="1"/>
    </row>
    <row r="1175" customFormat="false" ht="12.75" hidden="false" customHeight="false" outlineLevel="0" collapsed="false">
      <c r="A1175" s="19"/>
      <c r="B1175" s="19"/>
      <c r="H1175" s="7"/>
      <c r="J1175" s="1"/>
      <c r="L1175" s="1"/>
    </row>
    <row r="1176" customFormat="false" ht="12.75" hidden="false" customHeight="false" outlineLevel="0" collapsed="false">
      <c r="A1176" s="19"/>
      <c r="B1176" s="19"/>
      <c r="H1176" s="7"/>
      <c r="J1176" s="1"/>
      <c r="L1176" s="1"/>
    </row>
    <row r="1177" customFormat="false" ht="12.75" hidden="false" customHeight="false" outlineLevel="0" collapsed="false">
      <c r="A1177" s="19"/>
      <c r="B1177" s="19"/>
      <c r="H1177" s="7"/>
      <c r="J1177" s="1"/>
      <c r="L1177" s="1"/>
    </row>
    <row r="1178" customFormat="false" ht="12.75" hidden="false" customHeight="false" outlineLevel="0" collapsed="false">
      <c r="A1178" s="19"/>
      <c r="B1178" s="19"/>
      <c r="H1178" s="7"/>
      <c r="J1178" s="1"/>
      <c r="L1178" s="1"/>
    </row>
    <row r="1179" customFormat="false" ht="12.75" hidden="false" customHeight="false" outlineLevel="0" collapsed="false">
      <c r="A1179" s="19"/>
      <c r="B1179" s="19"/>
      <c r="H1179" s="7"/>
      <c r="J1179" s="1"/>
      <c r="L1179" s="1"/>
    </row>
    <row r="1180" customFormat="false" ht="12.75" hidden="false" customHeight="false" outlineLevel="0" collapsed="false">
      <c r="A1180" s="19"/>
      <c r="B1180" s="19"/>
      <c r="H1180" s="7"/>
      <c r="J1180" s="1"/>
      <c r="L1180" s="1"/>
    </row>
    <row r="1181" customFormat="false" ht="12.75" hidden="false" customHeight="false" outlineLevel="0" collapsed="false">
      <c r="A1181" s="19"/>
      <c r="B1181" s="19"/>
      <c r="H1181" s="7"/>
      <c r="J1181" s="1"/>
      <c r="L1181" s="1"/>
    </row>
    <row r="1182" customFormat="false" ht="12.75" hidden="false" customHeight="false" outlineLevel="0" collapsed="false">
      <c r="A1182" s="19"/>
      <c r="B1182" s="19"/>
      <c r="H1182" s="7"/>
      <c r="J1182" s="1"/>
      <c r="L1182" s="1"/>
    </row>
    <row r="1183" customFormat="false" ht="12.75" hidden="false" customHeight="false" outlineLevel="0" collapsed="false">
      <c r="A1183" s="19"/>
      <c r="B1183" s="19"/>
      <c r="H1183" s="7"/>
      <c r="J1183" s="1"/>
      <c r="L1183" s="1"/>
    </row>
    <row r="1184" customFormat="false" ht="12.75" hidden="false" customHeight="false" outlineLevel="0" collapsed="false">
      <c r="A1184" s="19"/>
      <c r="B1184" s="19"/>
      <c r="H1184" s="7"/>
      <c r="J1184" s="1"/>
      <c r="L1184" s="1"/>
    </row>
    <row r="1185" customFormat="false" ht="12.75" hidden="false" customHeight="false" outlineLevel="0" collapsed="false">
      <c r="A1185" s="19"/>
      <c r="B1185" s="19"/>
      <c r="H1185" s="7"/>
      <c r="J1185" s="1"/>
      <c r="L1185" s="1"/>
    </row>
    <row r="1186" customFormat="false" ht="12.75" hidden="false" customHeight="false" outlineLevel="0" collapsed="false">
      <c r="A1186" s="19"/>
      <c r="B1186" s="19"/>
      <c r="H1186" s="7"/>
      <c r="J1186" s="1"/>
      <c r="L1186" s="1"/>
    </row>
    <row r="1187" customFormat="false" ht="12.75" hidden="false" customHeight="false" outlineLevel="0" collapsed="false">
      <c r="A1187" s="19"/>
      <c r="B1187" s="19"/>
      <c r="H1187" s="7"/>
      <c r="J1187" s="1"/>
      <c r="L1187" s="1"/>
    </row>
    <row r="1188" customFormat="false" ht="12.75" hidden="false" customHeight="false" outlineLevel="0" collapsed="false">
      <c r="A1188" s="19"/>
      <c r="B1188" s="19"/>
      <c r="H1188" s="7"/>
      <c r="J1188" s="1"/>
      <c r="L1188" s="1"/>
    </row>
    <row r="1189" customFormat="false" ht="12.75" hidden="false" customHeight="false" outlineLevel="0" collapsed="false">
      <c r="A1189" s="19"/>
      <c r="B1189" s="19"/>
      <c r="H1189" s="7"/>
      <c r="J1189" s="1"/>
      <c r="L1189" s="1"/>
    </row>
  </sheetData>
  <mergeCells count="1">
    <mergeCell ref="M1:R1"/>
  </mergeCells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V1189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pane xSplit="2" ySplit="2" topLeftCell="C3" activePane="bottomRight" state="frozen"/>
      <selection pane="topLeft" activeCell="A1" activeCellId="0" sqref="A1"/>
      <selection pane="topRight" activeCell="C1" activeCellId="0" sqref="C1"/>
      <selection pane="bottomLeft" activeCell="A3" activeCellId="0" sqref="A3"/>
      <selection pane="bottomRight" activeCell="R189" activeCellId="0" sqref="R189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0" width="20.85"/>
    <col collapsed="false" customWidth="true" hidden="false" outlineLevel="0" max="2" min="2" style="0" width="2.28"/>
    <col collapsed="false" customWidth="true" hidden="false" outlineLevel="0" max="3" min="3" style="0" width="12.28"/>
    <col collapsed="false" customWidth="true" hidden="false" outlineLevel="0" max="4" min="4" style="1" width="18.7"/>
    <col collapsed="false" customWidth="true" hidden="false" outlineLevel="0" max="5" min="5" style="0" width="11.7"/>
    <col collapsed="false" customWidth="true" hidden="false" outlineLevel="0" max="6" min="6" style="0" width="8.14"/>
    <col collapsed="false" customWidth="true" hidden="false" outlineLevel="0" max="7" min="7" style="2" width="8.28"/>
    <col collapsed="false" customWidth="true" hidden="false" outlineLevel="0" max="8" min="8" style="0" width="12.42"/>
    <col collapsed="false" customWidth="true" hidden="false" outlineLevel="0" max="9" min="9" style="0" width="11.56"/>
    <col collapsed="false" customWidth="true" hidden="false" outlineLevel="0" max="10" min="10" style="0" width="12.14"/>
    <col collapsed="false" customWidth="true" hidden="false" outlineLevel="0" max="12" min="12" style="0" width="10.71"/>
    <col collapsed="false" customWidth="true" hidden="false" outlineLevel="0" max="13" min="13" style="0" width="11.42"/>
    <col collapsed="false" customWidth="true" hidden="false" outlineLevel="0" max="16" min="16" style="0" width="11.85"/>
    <col collapsed="false" customWidth="true" hidden="false" outlineLevel="0" max="18" min="18" style="0" width="13.41"/>
    <col collapsed="false" customWidth="true" hidden="false" outlineLevel="0" max="20" min="20" style="0" width="16.13"/>
    <col collapsed="false" customWidth="true" hidden="false" outlineLevel="0" max="21" min="21" style="0" width="12.85"/>
    <col collapsed="false" customWidth="true" hidden="false" outlineLevel="0" max="24" min="24" style="0" width="14.41"/>
  </cols>
  <sheetData>
    <row r="1" customFormat="false" ht="13.5" hidden="false" customHeight="false" outlineLevel="0" collapsed="false">
      <c r="A1" s="3" t="s">
        <v>0</v>
      </c>
      <c r="B1" s="3"/>
      <c r="M1" s="30" t="s">
        <v>319</v>
      </c>
      <c r="N1" s="30"/>
      <c r="O1" s="30"/>
      <c r="P1" s="30"/>
      <c r="Q1" s="30"/>
      <c r="R1" s="30"/>
    </row>
    <row r="2" customFormat="false" ht="13.5" hidden="false" customHeight="false" outlineLevel="0" collapsed="false">
      <c r="A2" s="31" t="s">
        <v>1</v>
      </c>
      <c r="B2" s="31"/>
      <c r="C2" s="31" t="s">
        <v>2</v>
      </c>
      <c r="D2" s="31" t="s">
        <v>3</v>
      </c>
      <c r="E2" s="31" t="s">
        <v>4</v>
      </c>
      <c r="F2" s="31" t="s">
        <v>5</v>
      </c>
      <c r="G2" s="31" t="s">
        <v>6</v>
      </c>
      <c r="H2" s="31" t="s">
        <v>7</v>
      </c>
      <c r="I2" s="31" t="s">
        <v>320</v>
      </c>
      <c r="J2" s="31" t="s">
        <v>8</v>
      </c>
      <c r="K2" s="50" t="s">
        <v>569</v>
      </c>
      <c r="L2" s="31" t="s">
        <v>10</v>
      </c>
      <c r="M2" s="4" t="s">
        <v>11</v>
      </c>
      <c r="N2" s="5" t="s">
        <v>12</v>
      </c>
      <c r="O2" s="6" t="s">
        <v>13</v>
      </c>
      <c r="P2" s="4" t="s">
        <v>14</v>
      </c>
      <c r="Q2" s="4" t="s">
        <v>15</v>
      </c>
      <c r="R2" s="4" t="s">
        <v>16</v>
      </c>
    </row>
    <row r="3" customFormat="false" ht="12.75" hidden="false" customHeight="false" outlineLevel="0" collapsed="false">
      <c r="A3" s="0" t="s">
        <v>266</v>
      </c>
      <c r="B3" s="0" t="s">
        <v>570</v>
      </c>
      <c r="C3" s="0" t="s">
        <v>408</v>
      </c>
      <c r="D3" s="1" t="s">
        <v>409</v>
      </c>
      <c r="E3" s="0" t="s">
        <v>20</v>
      </c>
      <c r="F3" s="0" t="s">
        <v>35</v>
      </c>
      <c r="G3" s="2" t="n">
        <v>37104</v>
      </c>
      <c r="H3" s="7" t="n">
        <v>620000</v>
      </c>
      <c r="I3" s="35" t="n">
        <v>0.05</v>
      </c>
      <c r="J3" s="38" t="n">
        <v>3.09</v>
      </c>
      <c r="K3" s="0" t="n">
        <v>-0.067</v>
      </c>
      <c r="L3" s="1" t="n">
        <v>3.167</v>
      </c>
      <c r="M3" s="0" t="n">
        <f aca="false">ABS(H3)</f>
        <v>620000</v>
      </c>
      <c r="N3" s="0" t="str">
        <f aca="false">IF(H3&gt;0,"BUY","SELL")</f>
        <v>BUY</v>
      </c>
      <c r="O3" s="0" t="str">
        <f aca="false">IF(F3="C","CALL","PUT")</f>
        <v>PUT</v>
      </c>
      <c r="P3" s="0" t="str">
        <f aca="false">CONCATENATE(N3," - ",O3)</f>
        <v>BUY - PUT</v>
      </c>
      <c r="Q3" s="0" t="n">
        <f aca="false">I3+L3</f>
        <v>3.217</v>
      </c>
      <c r="R3" s="9" t="n">
        <f aca="false">IF(P3="SELL - PUT",IF(J3-Q3&gt;0,0,(J3-Q3)*M3),IF(P3="BUY - CALL",IF(Q3-J3&gt;0,0,(J3-Q3)*M3),IF(P3="SELL - CALL",IF(Q3-J3&gt;0,0,(Q3-J3)*M3),IF(P3="BUY - PUT",IF(J3-Q3&gt;0,0,(Q3-J3)*M3)))))</f>
        <v>78739.9999999999</v>
      </c>
      <c r="S3" s="10"/>
      <c r="T3" s="10"/>
    </row>
    <row r="4" customFormat="false" ht="12.75" hidden="false" customHeight="false" outlineLevel="0" collapsed="false">
      <c r="A4" s="0" t="s">
        <v>266</v>
      </c>
      <c r="B4" s="0" t="s">
        <v>570</v>
      </c>
      <c r="C4" s="0" t="s">
        <v>410</v>
      </c>
      <c r="D4" s="1" t="s">
        <v>409</v>
      </c>
      <c r="E4" s="0" t="s">
        <v>20</v>
      </c>
      <c r="F4" s="0" t="s">
        <v>35</v>
      </c>
      <c r="G4" s="2" t="n">
        <v>37104</v>
      </c>
      <c r="H4" s="7" t="n">
        <v>310000</v>
      </c>
      <c r="I4" s="11" t="n">
        <v>0.14</v>
      </c>
      <c r="J4" s="38" t="n">
        <v>3.09</v>
      </c>
      <c r="K4" s="0" t="n">
        <v>-0.067</v>
      </c>
      <c r="L4" s="1" t="n">
        <v>3.167</v>
      </c>
      <c r="M4" s="0" t="n">
        <f aca="false">ABS(H4)</f>
        <v>310000</v>
      </c>
      <c r="N4" s="0" t="str">
        <f aca="false">IF(H4&gt;0,"BUY","SELL")</f>
        <v>BUY</v>
      </c>
      <c r="O4" s="0" t="str">
        <f aca="false">IF(F4="C","CALL","PUT")</f>
        <v>PUT</v>
      </c>
      <c r="P4" s="0" t="str">
        <f aca="false">CONCATENATE(N4," - ",O4)</f>
        <v>BUY - PUT</v>
      </c>
      <c r="Q4" s="0" t="n">
        <f aca="false">I4+L4</f>
        <v>3.307</v>
      </c>
      <c r="R4" s="9" t="n">
        <f aca="false">IF(P4="SELL - PUT",IF(J4-Q4&gt;0,0,(J4-Q4)*M4),IF(P4="BUY - CALL",IF(Q4-J4&gt;0,0,(J4-Q4)*M4),IF(P4="SELL - CALL",IF(Q4-J4&gt;0,0,(Q4-J4)*M4),IF(P4="BUY - PUT",IF(J4-Q4&gt;0,0,(Q4-J4)*M4)))))</f>
        <v>67270</v>
      </c>
      <c r="S4" s="12"/>
      <c r="T4" s="13"/>
    </row>
    <row r="5" customFormat="false" ht="12.75" hidden="false" customHeight="false" outlineLevel="0" collapsed="false">
      <c r="A5" s="0" t="s">
        <v>411</v>
      </c>
      <c r="B5" s="0" t="s">
        <v>570</v>
      </c>
      <c r="C5" s="0" t="s">
        <v>412</v>
      </c>
      <c r="D5" s="1" t="s">
        <v>409</v>
      </c>
      <c r="E5" s="0" t="s">
        <v>20</v>
      </c>
      <c r="F5" s="0" t="s">
        <v>21</v>
      </c>
      <c r="G5" s="2" t="n">
        <v>37104</v>
      </c>
      <c r="H5" s="7" t="n">
        <v>310000</v>
      </c>
      <c r="I5" s="11" t="n">
        <v>0.15</v>
      </c>
      <c r="J5" s="38" t="n">
        <v>3.09</v>
      </c>
      <c r="K5" s="0" t="n">
        <v>-0.067</v>
      </c>
      <c r="L5" s="1" t="n">
        <v>3.167</v>
      </c>
      <c r="M5" s="0" t="n">
        <f aca="false">ABS(H5)</f>
        <v>310000</v>
      </c>
      <c r="N5" s="0" t="str">
        <f aca="false">IF(H5&gt;0,"BUY","SELL")</f>
        <v>BUY</v>
      </c>
      <c r="O5" s="0" t="str">
        <f aca="false">IF(F5="C","CALL","PUT")</f>
        <v>CALL</v>
      </c>
      <c r="P5" s="0" t="str">
        <f aca="false">CONCATENATE(N5," - ",O5)</f>
        <v>BUY - CALL</v>
      </c>
      <c r="Q5" s="0" t="n">
        <f aca="false">I5+L5</f>
        <v>3.317</v>
      </c>
      <c r="R5" s="9" t="n">
        <f aca="false">IF(P5="SELL - PUT",IF(J5-Q5&gt;0,0,(J5-Q5)*M5),IF(P5="BUY - CALL",IF(Q5-J5&gt;0,0,(J5-Q5)*M5),IF(P5="SELL - CALL",IF(Q5-J5&gt;0,0,(Q5-J5)*M5),IF(P5="BUY - PUT",IF(J5-Q5&gt;0,0,(Q5-J5)*M5)))))</f>
        <v>0</v>
      </c>
      <c r="S5" s="10"/>
      <c r="T5" s="12"/>
      <c r="U5" s="12"/>
      <c r="V5" s="12"/>
      <c r="W5" s="12"/>
      <c r="X5" s="12"/>
      <c r="AG5" s="14"/>
      <c r="AW5" s="14"/>
      <c r="BM5" s="14"/>
      <c r="CC5" s="14"/>
      <c r="CS5" s="14"/>
      <c r="DI5" s="14"/>
      <c r="DY5" s="14"/>
      <c r="EO5" s="14"/>
      <c r="FE5" s="14"/>
      <c r="FU5" s="14"/>
      <c r="GK5" s="14"/>
      <c r="HA5" s="14"/>
      <c r="HQ5" s="14"/>
      <c r="IG5" s="14"/>
    </row>
    <row r="6" customFormat="false" ht="12.75" hidden="false" customHeight="false" outlineLevel="0" collapsed="false">
      <c r="A6" s="23" t="s">
        <v>41</v>
      </c>
      <c r="B6" s="23" t="s">
        <v>570</v>
      </c>
      <c r="C6" s="0" t="s">
        <v>413</v>
      </c>
      <c r="D6" s="1" t="s">
        <v>409</v>
      </c>
      <c r="E6" s="0" t="s">
        <v>20</v>
      </c>
      <c r="F6" s="0" t="s">
        <v>35</v>
      </c>
      <c r="G6" s="2" t="n">
        <v>37104</v>
      </c>
      <c r="H6" s="7" t="n">
        <v>600000</v>
      </c>
      <c r="I6" s="11" t="n">
        <v>0.05</v>
      </c>
      <c r="J6" s="38" t="n">
        <v>3.09</v>
      </c>
      <c r="K6" s="0" t="n">
        <v>-0.067</v>
      </c>
      <c r="L6" s="1" t="n">
        <v>3.167</v>
      </c>
      <c r="M6" s="0" t="n">
        <f aca="false">ABS(H6)</f>
        <v>600000</v>
      </c>
      <c r="N6" s="0" t="str">
        <f aca="false">IF(H6&gt;0,"BUY","SELL")</f>
        <v>BUY</v>
      </c>
      <c r="O6" s="0" t="str">
        <f aca="false">IF(F6="C","CALL","PUT")</f>
        <v>PUT</v>
      </c>
      <c r="P6" s="0" t="str">
        <f aca="false">CONCATENATE(N6," - ",O6)</f>
        <v>BUY - PUT</v>
      </c>
      <c r="Q6" s="0" t="n">
        <f aca="false">I6+L6</f>
        <v>3.217</v>
      </c>
      <c r="R6" s="9" t="n">
        <f aca="false">IF(P6="SELL - PUT",IF(J6-Q6&gt;0,0,(J6-Q6)*M6),IF(P6="BUY - CALL",IF(Q6-J6&gt;0,0,(J6-Q6)*M6),IF(P6="SELL - CALL",IF(Q6-J6&gt;0,0,(Q6-J6)*M6),IF(P6="BUY - PUT",IF(J6-Q6&gt;0,0,(Q6-J6)*M6)))))</f>
        <v>76199.9999999999</v>
      </c>
      <c r="S6" s="10"/>
      <c r="T6" s="15"/>
      <c r="U6" s="15"/>
      <c r="V6" s="15"/>
      <c r="W6" s="15"/>
      <c r="X6" s="15"/>
      <c r="Y6" s="15"/>
      <c r="Z6" s="15"/>
      <c r="AA6" s="15"/>
      <c r="AB6" s="15"/>
      <c r="AC6" s="15"/>
      <c r="AD6" s="15"/>
      <c r="AE6" s="15"/>
      <c r="AF6" s="15"/>
      <c r="AG6" s="15"/>
      <c r="AH6" s="16"/>
      <c r="AI6" s="16"/>
      <c r="AJ6" s="15"/>
      <c r="AK6" s="15"/>
      <c r="AL6" s="15"/>
      <c r="AM6" s="15"/>
      <c r="AN6" s="15"/>
      <c r="AO6" s="15"/>
      <c r="AP6" s="15"/>
      <c r="AQ6" s="15"/>
      <c r="AR6" s="15"/>
      <c r="AS6" s="15"/>
      <c r="AT6" s="15"/>
      <c r="AU6" s="15"/>
      <c r="AV6" s="15"/>
      <c r="AW6" s="15"/>
      <c r="AX6" s="16"/>
      <c r="AY6" s="16"/>
      <c r="AZ6" s="15"/>
      <c r="BA6" s="15"/>
      <c r="BB6" s="15"/>
      <c r="BC6" s="15"/>
      <c r="BD6" s="15"/>
      <c r="BE6" s="15"/>
      <c r="BF6" s="15"/>
      <c r="BG6" s="15"/>
      <c r="BH6" s="15"/>
      <c r="BI6" s="15"/>
      <c r="BJ6" s="15"/>
      <c r="BK6" s="15"/>
      <c r="BL6" s="15"/>
      <c r="BM6" s="15"/>
      <c r="BN6" s="16"/>
      <c r="BO6" s="16"/>
      <c r="BP6" s="15"/>
      <c r="BQ6" s="15"/>
      <c r="BR6" s="15"/>
      <c r="BS6" s="15"/>
      <c r="BT6" s="15"/>
      <c r="BU6" s="15"/>
      <c r="BV6" s="15"/>
      <c r="BW6" s="15"/>
      <c r="BX6" s="15"/>
      <c r="BY6" s="15"/>
      <c r="BZ6" s="15"/>
      <c r="CA6" s="15"/>
      <c r="CB6" s="15"/>
      <c r="CC6" s="15"/>
      <c r="CD6" s="16"/>
      <c r="CE6" s="16"/>
      <c r="CF6" s="15"/>
      <c r="CG6" s="15"/>
      <c r="CH6" s="15"/>
      <c r="CI6" s="15"/>
      <c r="CJ6" s="15"/>
      <c r="CK6" s="15"/>
      <c r="CL6" s="15"/>
      <c r="CM6" s="15"/>
      <c r="CN6" s="15"/>
      <c r="CO6" s="15"/>
      <c r="CP6" s="15"/>
      <c r="CQ6" s="15"/>
      <c r="CR6" s="15"/>
      <c r="CS6" s="15"/>
      <c r="CT6" s="16"/>
      <c r="CU6" s="16"/>
      <c r="CV6" s="15"/>
      <c r="CW6" s="15"/>
      <c r="CX6" s="15"/>
      <c r="CY6" s="15"/>
      <c r="CZ6" s="15"/>
      <c r="DA6" s="15"/>
      <c r="DB6" s="15"/>
      <c r="DC6" s="15"/>
      <c r="DD6" s="15"/>
      <c r="DE6" s="15"/>
      <c r="DF6" s="15"/>
      <c r="DG6" s="15"/>
      <c r="DH6" s="15"/>
      <c r="DI6" s="15"/>
      <c r="DJ6" s="16"/>
      <c r="DK6" s="16"/>
      <c r="DL6" s="15"/>
      <c r="DM6" s="15"/>
      <c r="DN6" s="15"/>
      <c r="DO6" s="15"/>
      <c r="DP6" s="15"/>
      <c r="DQ6" s="15"/>
      <c r="DR6" s="15"/>
      <c r="DS6" s="15"/>
      <c r="DT6" s="15"/>
      <c r="DU6" s="15"/>
      <c r="DV6" s="15"/>
      <c r="DW6" s="15"/>
      <c r="DX6" s="15"/>
      <c r="DY6" s="15"/>
      <c r="DZ6" s="16"/>
      <c r="EA6" s="16"/>
      <c r="EB6" s="15"/>
      <c r="EC6" s="15"/>
      <c r="ED6" s="15"/>
      <c r="EE6" s="15"/>
      <c r="EF6" s="15"/>
      <c r="EG6" s="15"/>
      <c r="EH6" s="15"/>
      <c r="EI6" s="15"/>
      <c r="EJ6" s="15"/>
      <c r="EK6" s="15"/>
      <c r="EL6" s="15"/>
      <c r="EM6" s="15"/>
      <c r="EN6" s="15"/>
      <c r="EO6" s="15"/>
      <c r="EP6" s="16"/>
      <c r="EQ6" s="16"/>
      <c r="ER6" s="15"/>
      <c r="ES6" s="15"/>
      <c r="ET6" s="15"/>
      <c r="EU6" s="15"/>
      <c r="EV6" s="15"/>
      <c r="EW6" s="15"/>
      <c r="EX6" s="15"/>
      <c r="EY6" s="15"/>
      <c r="EZ6" s="15"/>
      <c r="FA6" s="15"/>
      <c r="FB6" s="15"/>
      <c r="FC6" s="15"/>
      <c r="FD6" s="15"/>
      <c r="FE6" s="15"/>
      <c r="FF6" s="16"/>
      <c r="FG6" s="16"/>
      <c r="FH6" s="15"/>
      <c r="FI6" s="15"/>
      <c r="FJ6" s="15"/>
      <c r="FK6" s="15"/>
      <c r="FL6" s="15"/>
      <c r="FM6" s="15"/>
      <c r="FN6" s="15"/>
      <c r="FO6" s="15"/>
      <c r="FP6" s="15"/>
      <c r="FQ6" s="15"/>
      <c r="FR6" s="15"/>
      <c r="FS6" s="15"/>
      <c r="FT6" s="15"/>
      <c r="FU6" s="15"/>
      <c r="FV6" s="16"/>
      <c r="FW6" s="16"/>
      <c r="FX6" s="15"/>
      <c r="FY6" s="15"/>
      <c r="FZ6" s="15"/>
      <c r="GA6" s="15"/>
      <c r="GB6" s="15"/>
      <c r="GC6" s="15"/>
      <c r="GD6" s="15"/>
      <c r="GE6" s="15"/>
      <c r="GF6" s="15"/>
      <c r="GG6" s="15"/>
      <c r="GH6" s="15"/>
      <c r="GI6" s="15"/>
      <c r="GJ6" s="15"/>
      <c r="GK6" s="15"/>
      <c r="GL6" s="16"/>
      <c r="GM6" s="16"/>
      <c r="GN6" s="15"/>
      <c r="GO6" s="15"/>
      <c r="GP6" s="15"/>
      <c r="GQ6" s="15"/>
      <c r="GR6" s="15"/>
      <c r="GS6" s="15"/>
      <c r="GT6" s="15"/>
      <c r="GU6" s="15"/>
      <c r="GV6" s="15"/>
      <c r="GW6" s="15"/>
      <c r="GX6" s="15"/>
      <c r="GY6" s="15"/>
      <c r="GZ6" s="15"/>
      <c r="HA6" s="15"/>
      <c r="HB6" s="16"/>
      <c r="HC6" s="16"/>
      <c r="HD6" s="15"/>
      <c r="HE6" s="15"/>
      <c r="HF6" s="15"/>
      <c r="HG6" s="15"/>
      <c r="HH6" s="15"/>
      <c r="HI6" s="15"/>
      <c r="HJ6" s="15"/>
      <c r="HK6" s="15"/>
      <c r="HL6" s="15"/>
      <c r="HM6" s="15"/>
      <c r="HN6" s="15"/>
      <c r="HO6" s="15"/>
      <c r="HP6" s="15"/>
      <c r="HQ6" s="15"/>
      <c r="HR6" s="16"/>
      <c r="HS6" s="16"/>
      <c r="HT6" s="15"/>
      <c r="HU6" s="15"/>
      <c r="HV6" s="15"/>
      <c r="HW6" s="15"/>
      <c r="HX6" s="15"/>
      <c r="HY6" s="15"/>
      <c r="HZ6" s="15"/>
      <c r="IA6" s="15"/>
      <c r="IB6" s="15"/>
      <c r="IC6" s="15"/>
      <c r="ID6" s="15"/>
      <c r="IE6" s="15"/>
      <c r="IF6" s="15"/>
      <c r="IG6" s="15"/>
      <c r="IH6" s="16"/>
      <c r="II6" s="16"/>
      <c r="IJ6" s="15"/>
      <c r="IK6" s="15"/>
      <c r="IL6" s="15"/>
      <c r="IM6" s="15"/>
      <c r="IN6" s="15"/>
      <c r="IO6" s="15"/>
      <c r="IP6" s="15"/>
      <c r="IQ6" s="15"/>
      <c r="IR6" s="15"/>
      <c r="IS6" s="15"/>
      <c r="IT6" s="15"/>
      <c r="IU6" s="15"/>
      <c r="IV6" s="15"/>
    </row>
    <row r="7" customFormat="false" ht="12.75" hidden="false" customHeight="false" outlineLevel="0" collapsed="false">
      <c r="A7" s="19" t="s">
        <v>571</v>
      </c>
      <c r="B7" s="19" t="s">
        <v>570</v>
      </c>
      <c r="C7" s="0" t="s">
        <v>415</v>
      </c>
      <c r="D7" s="1" t="s">
        <v>409</v>
      </c>
      <c r="E7" s="0" t="s">
        <v>20</v>
      </c>
      <c r="F7" s="0" t="s">
        <v>35</v>
      </c>
      <c r="G7" s="2" t="n">
        <v>37104</v>
      </c>
      <c r="H7" s="7" t="n">
        <v>620000</v>
      </c>
      <c r="I7" s="11" t="n">
        <v>0.18</v>
      </c>
      <c r="J7" s="38" t="n">
        <v>3.09</v>
      </c>
      <c r="K7" s="0" t="n">
        <v>-0.067</v>
      </c>
      <c r="L7" s="1" t="n">
        <v>3.167</v>
      </c>
      <c r="M7" s="0" t="n">
        <f aca="false">ABS(H7)</f>
        <v>620000</v>
      </c>
      <c r="N7" s="0" t="str">
        <f aca="false">IF(H7&gt;0,"BUY","SELL")</f>
        <v>BUY</v>
      </c>
      <c r="O7" s="0" t="str">
        <f aca="false">IF(F7="C","CALL","PUT")</f>
        <v>PUT</v>
      </c>
      <c r="P7" s="0" t="str">
        <f aca="false">CONCATENATE(N7," - ",O7)</f>
        <v>BUY - PUT</v>
      </c>
      <c r="Q7" s="0" t="n">
        <f aca="false">I7+L7</f>
        <v>3.347</v>
      </c>
      <c r="R7" s="9" t="n">
        <f aca="false">IF(P7="SELL - PUT",IF(J7-Q7&gt;0,0,(J7-Q7)*M7),IF(P7="BUY - CALL",IF(Q7-J7&gt;0,0,(J7-Q7)*M7),IF(P7="SELL - CALL",IF(Q7-J7&gt;0,0,(Q7-J7)*M7),IF(P7="BUY - PUT",IF(J7-Q7&gt;0,0,(Q7-J7)*M7)))))</f>
        <v>159340</v>
      </c>
      <c r="S7" s="10"/>
      <c r="T7" s="12"/>
      <c r="U7" s="12"/>
      <c r="V7" s="12"/>
      <c r="W7" s="12"/>
      <c r="X7" s="17"/>
      <c r="AN7" s="17"/>
      <c r="BD7" s="17"/>
      <c r="BT7" s="17"/>
      <c r="CJ7" s="17"/>
      <c r="CZ7" s="17"/>
      <c r="DP7" s="17"/>
      <c r="EF7" s="17"/>
      <c r="EV7" s="17"/>
      <c r="FL7" s="17"/>
      <c r="GB7" s="17"/>
      <c r="GR7" s="17"/>
      <c r="HH7" s="17"/>
      <c r="HX7" s="17"/>
      <c r="IN7" s="17"/>
    </row>
    <row r="8" customFormat="false" ht="12.75" hidden="false" customHeight="false" outlineLevel="0" collapsed="false">
      <c r="A8" s="23" t="s">
        <v>316</v>
      </c>
      <c r="B8" s="23" t="s">
        <v>570</v>
      </c>
      <c r="C8" s="0" t="s">
        <v>572</v>
      </c>
      <c r="D8" s="1" t="s">
        <v>409</v>
      </c>
      <c r="E8" s="0" t="s">
        <v>20</v>
      </c>
      <c r="F8" s="0" t="s">
        <v>21</v>
      </c>
      <c r="G8" s="2" t="n">
        <v>37104</v>
      </c>
      <c r="H8" s="7" t="n">
        <v>1000000</v>
      </c>
      <c r="I8" s="11" t="n">
        <v>0.5</v>
      </c>
      <c r="J8" s="38" t="n">
        <v>3.09</v>
      </c>
      <c r="K8" s="0" t="n">
        <v>-0.067</v>
      </c>
      <c r="L8" s="1" t="n">
        <v>3.167</v>
      </c>
      <c r="M8" s="0" t="n">
        <f aca="false">ABS(H8)</f>
        <v>1000000</v>
      </c>
      <c r="N8" s="0" t="str">
        <f aca="false">IF(H8&gt;0,"BUY","SELL")</f>
        <v>BUY</v>
      </c>
      <c r="O8" s="0" t="str">
        <f aca="false">IF(F8="C","CALL","PUT")</f>
        <v>CALL</v>
      </c>
      <c r="P8" s="0" t="str">
        <f aca="false">CONCATENATE(N8," - ",O8)</f>
        <v>BUY - CALL</v>
      </c>
      <c r="Q8" s="0" t="n">
        <f aca="false">I8+L8</f>
        <v>3.667</v>
      </c>
      <c r="R8" s="9" t="n">
        <f aca="false">IF(P8="SELL - PUT",IF(J8-Q8&gt;0,0,(J8-Q8)*M8),IF(P8="BUY - CALL",IF(Q8-J8&gt;0,0,(J8-Q8)*M8),IF(P8="SELL - CALL",IF(Q8-J8&gt;0,0,(Q8-J8)*M8),IF(P8="BUY - PUT",IF(J8-Q8&gt;0,0,(Q8-J8)*M8)))))</f>
        <v>0</v>
      </c>
      <c r="S8" s="10"/>
      <c r="T8" s="12"/>
      <c r="U8" s="12"/>
      <c r="V8" s="12"/>
      <c r="W8" s="12"/>
      <c r="X8" s="12"/>
    </row>
    <row r="9" customFormat="false" ht="12.75" hidden="false" customHeight="false" outlineLevel="0" collapsed="false">
      <c r="A9" s="23" t="s">
        <v>316</v>
      </c>
      <c r="B9" s="23" t="s">
        <v>570</v>
      </c>
      <c r="C9" s="24" t="s">
        <v>573</v>
      </c>
      <c r="D9" s="25" t="s">
        <v>409</v>
      </c>
      <c r="E9" s="24" t="s">
        <v>20</v>
      </c>
      <c r="F9" s="24" t="s">
        <v>21</v>
      </c>
      <c r="G9" s="26" t="n">
        <v>37104</v>
      </c>
      <c r="H9" s="7" t="n">
        <v>-310000</v>
      </c>
      <c r="I9" s="11" t="n">
        <v>0.5</v>
      </c>
      <c r="J9" s="38" t="n">
        <v>3.09</v>
      </c>
      <c r="K9" s="0" t="n">
        <v>-0.067</v>
      </c>
      <c r="L9" s="1" t="n">
        <v>3.167</v>
      </c>
      <c r="M9" s="0" t="n">
        <f aca="false">ABS(H9)</f>
        <v>310000</v>
      </c>
      <c r="N9" s="0" t="str">
        <f aca="false">IF(H9&gt;0,"BUY","SELL")</f>
        <v>SELL</v>
      </c>
      <c r="O9" s="0" t="str">
        <f aca="false">IF(F9="C","CALL","PUT")</f>
        <v>CALL</v>
      </c>
      <c r="P9" s="0" t="str">
        <f aca="false">CONCATENATE(N9," - ",O9)</f>
        <v>SELL - CALL</v>
      </c>
      <c r="Q9" s="0" t="n">
        <f aca="false">I9+L9</f>
        <v>3.667</v>
      </c>
      <c r="R9" s="9" t="n">
        <f aca="false">IF(P9="SELL - PUT",IF(J9-Q9&gt;0,0,(J9-Q9)*M9),IF(P9="BUY - CALL",IF(Q9-J9&gt;0,0,(J9-Q9)*M9),IF(P9="SELL - CALL",IF(Q9-J9&gt;0,0,(Q9-J9)*M9),IF(P9="BUY - PUT",IF(J9-Q9&gt;0,0,(Q9-J9)*M9)))))</f>
        <v>0</v>
      </c>
      <c r="S9" s="10"/>
      <c r="T9" s="10"/>
    </row>
    <row r="10" customFormat="false" ht="12.75" hidden="false" customHeight="false" outlineLevel="0" collapsed="false">
      <c r="A10" s="23" t="s">
        <v>32</v>
      </c>
      <c r="B10" s="23" t="s">
        <v>570</v>
      </c>
      <c r="C10" s="12" t="s">
        <v>416</v>
      </c>
      <c r="D10" s="25" t="s">
        <v>34</v>
      </c>
      <c r="E10" s="12" t="s">
        <v>20</v>
      </c>
      <c r="F10" s="12" t="s">
        <v>35</v>
      </c>
      <c r="G10" s="26" t="n">
        <v>37104</v>
      </c>
      <c r="H10" s="7" t="n">
        <v>-155000</v>
      </c>
      <c r="I10" s="11" t="n">
        <v>-0.45</v>
      </c>
      <c r="J10" s="38" t="n">
        <v>2.46</v>
      </c>
      <c r="K10" s="0" t="n">
        <v>-0.75</v>
      </c>
      <c r="L10" s="1" t="n">
        <v>3.167</v>
      </c>
      <c r="M10" s="0" t="n">
        <f aca="false">ABS(H10)</f>
        <v>155000</v>
      </c>
      <c r="N10" s="0" t="str">
        <f aca="false">IF(H10&gt;0,"BUY","SELL")</f>
        <v>SELL</v>
      </c>
      <c r="O10" s="0" t="str">
        <f aca="false">IF(F10="C","CALL","PUT")</f>
        <v>PUT</v>
      </c>
      <c r="P10" s="0" t="str">
        <f aca="false">CONCATENATE(N10," - ",O10)</f>
        <v>SELL - PUT</v>
      </c>
      <c r="Q10" s="0" t="n">
        <f aca="false">I10+L10</f>
        <v>2.717</v>
      </c>
      <c r="R10" s="9" t="n">
        <f aca="false">IF(P10="SELL - PUT",IF(J10-Q10&gt;0,0,(J10-Q10)*M10),IF(P10="BUY - CALL",IF(Q10-J10&gt;0,0,(J10-Q10)*M10),IF(P10="SELL - CALL",IF(Q10-J10&gt;0,0,(Q10-J10)*M10),IF(P10="BUY - PUT",IF(J10-Q10&gt;0,0,(Q10-J10)*M10)))))</f>
        <v>-39835</v>
      </c>
      <c r="S10" s="10"/>
      <c r="T10" s="10"/>
    </row>
    <row r="11" customFormat="false" ht="12.75" hidden="false" customHeight="false" outlineLevel="0" collapsed="false">
      <c r="A11" s="23" t="s">
        <v>32</v>
      </c>
      <c r="B11" s="23" t="s">
        <v>570</v>
      </c>
      <c r="C11" s="12" t="s">
        <v>517</v>
      </c>
      <c r="D11" s="25" t="s">
        <v>34</v>
      </c>
      <c r="E11" s="12" t="s">
        <v>20</v>
      </c>
      <c r="F11" s="12" t="s">
        <v>35</v>
      </c>
      <c r="G11" s="26" t="n">
        <v>37104</v>
      </c>
      <c r="H11" s="7" t="n">
        <v>-310000</v>
      </c>
      <c r="I11" s="8" t="n">
        <v>-0.75</v>
      </c>
      <c r="J11" s="38" t="n">
        <v>2.46</v>
      </c>
      <c r="K11" s="0" t="n">
        <v>-0.75</v>
      </c>
      <c r="L11" s="1" t="n">
        <v>3.167</v>
      </c>
      <c r="M11" s="0" t="n">
        <f aca="false">ABS(H11)</f>
        <v>310000</v>
      </c>
      <c r="N11" s="0" t="str">
        <f aca="false">IF(H11&gt;0,"BUY","SELL")</f>
        <v>SELL</v>
      </c>
      <c r="O11" s="0" t="str">
        <f aca="false">IF(F11="C","CALL","PUT")</f>
        <v>PUT</v>
      </c>
      <c r="P11" s="0" t="str">
        <f aca="false">CONCATENATE(N11," - ",O11)</f>
        <v>SELL - PUT</v>
      </c>
      <c r="Q11" s="0" t="n">
        <f aca="false">I11+L11</f>
        <v>2.417</v>
      </c>
      <c r="R11" s="9" t="n">
        <f aca="false">IF(P11="SELL - PUT",IF(J11-Q11&gt;0,0,(J11-Q11)*M11),IF(P11="BUY - CALL",IF(Q11-J11&gt;0,0,(J11-Q11)*M11),IF(P11="SELL - CALL",IF(Q11-J11&gt;0,0,(Q11-J11)*M11),IF(P11="BUY - PUT",IF(J11-Q11&gt;0,0,(Q11-J11)*M11)))))</f>
        <v>0</v>
      </c>
      <c r="S11" s="13"/>
      <c r="T11" s="18"/>
    </row>
    <row r="12" customFormat="false" ht="12.75" hidden="false" customHeight="false" outlineLevel="0" collapsed="false">
      <c r="A12" s="19" t="s">
        <v>498</v>
      </c>
      <c r="B12" s="19" t="s">
        <v>570</v>
      </c>
      <c r="C12" s="0" t="s">
        <v>574</v>
      </c>
      <c r="D12" s="1" t="s">
        <v>34</v>
      </c>
      <c r="E12" s="0" t="s">
        <v>20</v>
      </c>
      <c r="F12" s="0" t="s">
        <v>35</v>
      </c>
      <c r="G12" s="2" t="n">
        <v>37104</v>
      </c>
      <c r="H12" s="7" t="n">
        <v>-620000</v>
      </c>
      <c r="I12" s="11" t="n">
        <v>-1</v>
      </c>
      <c r="J12" s="38" t="n">
        <v>2.46</v>
      </c>
      <c r="K12" s="0" t="n">
        <v>-0.75</v>
      </c>
      <c r="L12" s="1" t="n">
        <v>3.167</v>
      </c>
      <c r="M12" s="0" t="n">
        <f aca="false">ABS(H12)</f>
        <v>620000</v>
      </c>
      <c r="N12" s="0" t="str">
        <f aca="false">IF(H12&gt;0,"BUY","SELL")</f>
        <v>SELL</v>
      </c>
      <c r="O12" s="0" t="str">
        <f aca="false">IF(F12="C","CALL","PUT")</f>
        <v>PUT</v>
      </c>
      <c r="P12" s="0" t="str">
        <f aca="false">CONCATENATE(N12," - ",O12)</f>
        <v>SELL - PUT</v>
      </c>
      <c r="Q12" s="0" t="n">
        <f aca="false">I12+L12</f>
        <v>2.167</v>
      </c>
      <c r="R12" s="9" t="n">
        <f aca="false">IF(P12="SELL - PUT",IF(J12-Q12&gt;0,0,(J12-Q12)*M12),IF(P12="BUY - CALL",IF(Q12-J12&gt;0,0,(J12-Q12)*M12),IF(P12="SELL - CALL",IF(Q12-J12&gt;0,0,(Q12-J12)*M12),IF(P12="BUY - PUT",IF(J12-Q12&gt;0,0,(Q12-J12)*M12)))))</f>
        <v>0</v>
      </c>
      <c r="S12" s="10"/>
      <c r="T12" s="10"/>
    </row>
    <row r="13" customFormat="false" ht="12.75" hidden="false" customHeight="false" outlineLevel="0" collapsed="false">
      <c r="A13" s="23" t="s">
        <v>32</v>
      </c>
      <c r="B13" s="23" t="s">
        <v>570</v>
      </c>
      <c r="C13" s="0" t="s">
        <v>543</v>
      </c>
      <c r="D13" s="1" t="s">
        <v>34</v>
      </c>
      <c r="E13" s="0" t="s">
        <v>20</v>
      </c>
      <c r="F13" s="0" t="s">
        <v>35</v>
      </c>
      <c r="G13" s="2" t="n">
        <v>37104</v>
      </c>
      <c r="H13" s="7" t="n">
        <v>-155000</v>
      </c>
      <c r="I13" s="11" t="n">
        <v>-0.75</v>
      </c>
      <c r="J13" s="38" t="n">
        <v>2.46</v>
      </c>
      <c r="K13" s="0" t="n">
        <v>-0.75</v>
      </c>
      <c r="L13" s="1" t="n">
        <v>3.167</v>
      </c>
      <c r="M13" s="0" t="n">
        <f aca="false">ABS(H13)</f>
        <v>155000</v>
      </c>
      <c r="N13" s="0" t="str">
        <f aca="false">IF(H13&gt;0,"BUY","SELL")</f>
        <v>SELL</v>
      </c>
      <c r="O13" s="0" t="str">
        <f aca="false">IF(F13="C","CALL","PUT")</f>
        <v>PUT</v>
      </c>
      <c r="P13" s="0" t="str">
        <f aca="false">CONCATENATE(N13," - ",O13)</f>
        <v>SELL - PUT</v>
      </c>
      <c r="Q13" s="0" t="n">
        <f aca="false">I13+L13</f>
        <v>2.417</v>
      </c>
      <c r="R13" s="9" t="n">
        <f aca="false">IF(P13="SELL - PUT",IF(J13-Q13&gt;0,0,(J13-Q13)*M13),IF(P13="BUY - CALL",IF(Q13-J13&gt;0,0,(J13-Q13)*M13),IF(P13="SELL - CALL",IF(Q13-J13&gt;0,0,(Q13-J13)*M13),IF(P13="BUY - PUT",IF(J13-Q13&gt;0,0,(Q13-J13)*M13)))))</f>
        <v>0</v>
      </c>
      <c r="S13" s="10"/>
      <c r="T13" s="10"/>
    </row>
    <row r="14" customFormat="false" ht="12.75" hidden="false" customHeight="false" outlineLevel="0" collapsed="false">
      <c r="A14" s="0" t="s">
        <v>32</v>
      </c>
      <c r="B14" s="0" t="s">
        <v>570</v>
      </c>
      <c r="C14" s="0" t="s">
        <v>544</v>
      </c>
      <c r="D14" s="1" t="s">
        <v>34</v>
      </c>
      <c r="E14" s="0" t="s">
        <v>20</v>
      </c>
      <c r="F14" s="0" t="s">
        <v>35</v>
      </c>
      <c r="G14" s="2" t="n">
        <v>37104</v>
      </c>
      <c r="H14" s="7" t="n">
        <v>620000</v>
      </c>
      <c r="I14" s="11" t="n">
        <v>-0.9</v>
      </c>
      <c r="J14" s="38" t="n">
        <v>2.46</v>
      </c>
      <c r="K14" s="0" t="n">
        <v>-0.75</v>
      </c>
      <c r="L14" s="1" t="n">
        <v>3.167</v>
      </c>
      <c r="M14" s="0" t="n">
        <f aca="false">ABS(H14)</f>
        <v>620000</v>
      </c>
      <c r="N14" s="0" t="str">
        <f aca="false">IF(H14&gt;0,"BUY","SELL")</f>
        <v>BUY</v>
      </c>
      <c r="O14" s="0" t="str">
        <f aca="false">IF(F14="C","CALL","PUT")</f>
        <v>PUT</v>
      </c>
      <c r="P14" s="0" t="str">
        <f aca="false">CONCATENATE(N14," - ",O14)</f>
        <v>BUY - PUT</v>
      </c>
      <c r="Q14" s="0" t="n">
        <f aca="false">I14+L14</f>
        <v>2.267</v>
      </c>
      <c r="R14" s="9" t="n">
        <f aca="false">IF(P14="SELL - PUT",IF(J14-Q14&gt;0,0,(J14-Q14)*M14),IF(P14="BUY - CALL",IF(Q14-J14&gt;0,0,(J14-Q14)*M14),IF(P14="SELL - CALL",IF(Q14-J14&gt;0,0,(Q14-J14)*M14),IF(P14="BUY - PUT",IF(J14-Q14&gt;0,0,(Q14-J14)*M14)))))</f>
        <v>0</v>
      </c>
      <c r="S14" s="10"/>
      <c r="T14" s="10"/>
    </row>
    <row r="15" customFormat="false" ht="12.75" hidden="false" customHeight="false" outlineLevel="0" collapsed="false">
      <c r="A15" s="0" t="s">
        <v>411</v>
      </c>
      <c r="B15" s="0" t="s">
        <v>570</v>
      </c>
      <c r="C15" s="0" t="s">
        <v>545</v>
      </c>
      <c r="D15" s="1" t="s">
        <v>34</v>
      </c>
      <c r="E15" s="0" t="s">
        <v>20</v>
      </c>
      <c r="F15" s="0" t="s">
        <v>35</v>
      </c>
      <c r="G15" s="2" t="n">
        <v>37104</v>
      </c>
      <c r="H15" s="7" t="n">
        <v>-310000</v>
      </c>
      <c r="I15" s="11" t="n">
        <v>-1.25</v>
      </c>
      <c r="J15" s="38" t="n">
        <v>2.46</v>
      </c>
      <c r="K15" s="0" t="n">
        <v>-0.75</v>
      </c>
      <c r="L15" s="1" t="n">
        <v>3.167</v>
      </c>
      <c r="M15" s="0" t="n">
        <f aca="false">ABS(H15)</f>
        <v>310000</v>
      </c>
      <c r="N15" s="0" t="str">
        <f aca="false">IF(H15&gt;0,"BUY","SELL")</f>
        <v>SELL</v>
      </c>
      <c r="O15" s="0" t="str">
        <f aca="false">IF(F15="C","CALL","PUT")</f>
        <v>PUT</v>
      </c>
      <c r="P15" s="0" t="str">
        <f aca="false">CONCATENATE(N15," - ",O15)</f>
        <v>SELL - PUT</v>
      </c>
      <c r="Q15" s="0" t="n">
        <f aca="false">I15+L15</f>
        <v>1.917</v>
      </c>
      <c r="R15" s="9" t="n">
        <f aca="false">IF(P15="SELL - PUT",IF(J15-Q15&gt;0,0,(J15-Q15)*M15),IF(P15="BUY - CALL",IF(Q15-J15&gt;0,0,(J15-Q15)*M15),IF(P15="SELL - CALL",IF(Q15-J15&gt;0,0,(Q15-J15)*M15),IF(P15="BUY - PUT",IF(J15-Q15&gt;0,0,(Q15-J15)*M15)))))</f>
        <v>0</v>
      </c>
    </row>
    <row r="16" customFormat="false" ht="12.75" hidden="false" customHeight="false" outlineLevel="0" collapsed="false">
      <c r="A16" s="10" t="s">
        <v>170</v>
      </c>
      <c r="B16" s="10" t="s">
        <v>570</v>
      </c>
      <c r="C16" s="0" t="s">
        <v>662</v>
      </c>
      <c r="D16" s="1" t="s">
        <v>519</v>
      </c>
      <c r="E16" s="0" t="s">
        <v>20</v>
      </c>
      <c r="F16" s="0" t="s">
        <v>21</v>
      </c>
      <c r="G16" s="2" t="n">
        <v>37104</v>
      </c>
      <c r="H16" s="7" t="n">
        <v>-930000</v>
      </c>
      <c r="I16" s="11" t="n">
        <v>0</v>
      </c>
      <c r="J16" s="38" t="n">
        <f aca="false">L16+K16</f>
        <v>3.19</v>
      </c>
      <c r="K16" s="0" t="n">
        <v>0.023</v>
      </c>
      <c r="L16" s="1" t="n">
        <v>3.167</v>
      </c>
      <c r="M16" s="0" t="n">
        <f aca="false">ABS(H16)</f>
        <v>930000</v>
      </c>
      <c r="N16" s="0" t="str">
        <f aca="false">IF(H16&gt;0,"BUY","SELL")</f>
        <v>SELL</v>
      </c>
      <c r="O16" s="0" t="str">
        <f aca="false">IF(F16="C","CALL","PUT")</f>
        <v>CALL</v>
      </c>
      <c r="P16" s="0" t="str">
        <f aca="false">CONCATENATE(N16," - ",O16)</f>
        <v>SELL - CALL</v>
      </c>
      <c r="Q16" s="0" t="n">
        <f aca="false">I16+L16</f>
        <v>3.167</v>
      </c>
      <c r="R16" s="9" t="n">
        <f aca="false">IF(P16="SELL - PUT",IF(J16-Q16&gt;0,0,(J16-Q16)*M16),IF(P16="BUY - CALL",IF(Q16-J16&gt;0,0,(J16-Q16)*M16),IF(P16="SELL - CALL",IF(Q16-J16&gt;0,0,(Q16-J16)*M16),IF(P16="BUY - PUT",IF(J16-Q16&gt;0,0,(Q16-J16)*M16)))))</f>
        <v>-21390.0000000001</v>
      </c>
    </row>
    <row r="17" customFormat="false" ht="12.75" hidden="false" customHeight="false" outlineLevel="0" collapsed="false">
      <c r="A17" s="0" t="s">
        <v>170</v>
      </c>
      <c r="B17" s="0" t="s">
        <v>570</v>
      </c>
      <c r="C17" s="0" t="s">
        <v>663</v>
      </c>
      <c r="D17" s="1" t="s">
        <v>519</v>
      </c>
      <c r="E17" s="0" t="s">
        <v>20</v>
      </c>
      <c r="F17" s="0" t="s">
        <v>35</v>
      </c>
      <c r="G17" s="2" t="n">
        <v>37104</v>
      </c>
      <c r="H17" s="7" t="n">
        <v>-930000</v>
      </c>
      <c r="I17" s="11" t="n">
        <v>0</v>
      </c>
      <c r="J17" s="38" t="n">
        <f aca="false">L17+K17</f>
        <v>3.19</v>
      </c>
      <c r="K17" s="0" t="n">
        <v>0.023</v>
      </c>
      <c r="L17" s="1" t="n">
        <v>3.167</v>
      </c>
      <c r="M17" s="0" t="n">
        <f aca="false">ABS(H17)</f>
        <v>930000</v>
      </c>
      <c r="N17" s="0" t="str">
        <f aca="false">IF(H17&gt;0,"BUY","SELL")</f>
        <v>SELL</v>
      </c>
      <c r="O17" s="0" t="str">
        <f aca="false">IF(F17="C","CALL","PUT")</f>
        <v>PUT</v>
      </c>
      <c r="P17" s="0" t="str">
        <f aca="false">CONCATENATE(N17," - ",O17)</f>
        <v>SELL - PUT</v>
      </c>
      <c r="Q17" s="0" t="n">
        <f aca="false">I17+L17</f>
        <v>3.167</v>
      </c>
      <c r="R17" s="9" t="n">
        <f aca="false">IF(P17="SELL - PUT",IF(J17-Q17&gt;0,0,(J17-Q17)*M17),IF(P17="BUY - CALL",IF(Q17-J17&gt;0,0,(J17-Q17)*M17),IF(P17="SELL - CALL",IF(Q17-J17&gt;0,0,(Q17-J17)*M17),IF(P17="BUY - PUT",IF(J17-Q17&gt;0,0,(Q17-J17)*M17)))))</f>
        <v>0</v>
      </c>
    </row>
    <row r="18" customFormat="false" ht="12.75" hidden="false" customHeight="false" outlineLevel="0" collapsed="false">
      <c r="A18" s="19" t="s">
        <v>170</v>
      </c>
      <c r="B18" s="19" t="s">
        <v>570</v>
      </c>
      <c r="C18" s="0" t="s">
        <v>417</v>
      </c>
      <c r="D18" s="1" t="s">
        <v>418</v>
      </c>
      <c r="E18" s="0" t="s">
        <v>20</v>
      </c>
      <c r="F18" s="0" t="s">
        <v>21</v>
      </c>
      <c r="G18" s="2" t="n">
        <v>37104</v>
      </c>
      <c r="H18" s="7" t="n">
        <v>620000</v>
      </c>
      <c r="I18" s="11" t="n">
        <v>-0.08</v>
      </c>
      <c r="J18" s="38" t="n">
        <v>3.04</v>
      </c>
      <c r="K18" s="0" t="n">
        <v>-0.067</v>
      </c>
      <c r="L18" s="1" t="n">
        <v>3.167</v>
      </c>
      <c r="M18" s="0" t="n">
        <f aca="false">ABS(H18)</f>
        <v>620000</v>
      </c>
      <c r="N18" s="0" t="str">
        <f aca="false">IF(H18&gt;0,"BUY","SELL")</f>
        <v>BUY</v>
      </c>
      <c r="O18" s="0" t="str">
        <f aca="false">IF(F18="C","CALL","PUT")</f>
        <v>CALL</v>
      </c>
      <c r="P18" s="0" t="str">
        <f aca="false">CONCATENATE(N18," - ",O18)</f>
        <v>BUY - CALL</v>
      </c>
      <c r="Q18" s="0" t="n">
        <f aca="false">I18+L18</f>
        <v>3.087</v>
      </c>
      <c r="R18" s="9" t="n">
        <f aca="false">IF(P18="SELL - PUT",IF(J18-Q18&gt;0,0,(J18-Q18)*M18),IF(P18="BUY - CALL",IF(Q18-J18&gt;0,0,(J18-Q18)*M18),IF(P18="SELL - CALL",IF(Q18-J18&gt;0,0,(Q18-J18)*M18),IF(P18="BUY - PUT",IF(J18-Q18&gt;0,0,(Q18-J18)*M18)))))</f>
        <v>0</v>
      </c>
    </row>
    <row r="19" customFormat="false" ht="12.75" hidden="false" customHeight="false" outlineLevel="0" collapsed="false">
      <c r="A19" s="23" t="s">
        <v>102</v>
      </c>
      <c r="B19" s="23" t="s">
        <v>570</v>
      </c>
      <c r="C19" s="0" t="s">
        <v>419</v>
      </c>
      <c r="D19" s="1" t="s">
        <v>44</v>
      </c>
      <c r="E19" s="0" t="s">
        <v>20</v>
      </c>
      <c r="F19" s="0" t="s">
        <v>21</v>
      </c>
      <c r="G19" s="2" t="n">
        <v>37104</v>
      </c>
      <c r="H19" s="7" t="n">
        <v>620000</v>
      </c>
      <c r="I19" s="11" t="n">
        <v>0.2</v>
      </c>
      <c r="J19" s="38" t="n">
        <v>3.09</v>
      </c>
      <c r="K19" s="0" t="n">
        <v>-0.037</v>
      </c>
      <c r="L19" s="1" t="n">
        <v>3.167</v>
      </c>
      <c r="M19" s="0" t="n">
        <f aca="false">ABS(H19)</f>
        <v>620000</v>
      </c>
      <c r="N19" s="0" t="str">
        <f aca="false">IF(H19&gt;0,"BUY","SELL")</f>
        <v>BUY</v>
      </c>
      <c r="O19" s="0" t="str">
        <f aca="false">IF(F19="C","CALL","PUT")</f>
        <v>CALL</v>
      </c>
      <c r="P19" s="0" t="str">
        <f aca="false">CONCATENATE(N19," - ",O19)</f>
        <v>BUY - CALL</v>
      </c>
      <c r="Q19" s="0" t="n">
        <f aca="false">I19+L19</f>
        <v>3.367</v>
      </c>
      <c r="R19" s="9" t="n">
        <f aca="false">IF(P19="SELL - PUT",IF(J19-Q19&gt;0,0,(J19-Q19)*M19),IF(P19="BUY - CALL",IF(Q19-J19&gt;0,0,(J19-Q19)*M19),IF(P19="SELL - CALL",IF(Q19-J19&gt;0,0,(Q19-J19)*M19),IF(P19="BUY - PUT",IF(J19-Q19&gt;0,0,(Q19-J19)*M19)))))</f>
        <v>0</v>
      </c>
    </row>
    <row r="20" customFormat="false" ht="12.75" hidden="false" customHeight="false" outlineLevel="0" collapsed="false">
      <c r="A20" s="0" t="s">
        <v>236</v>
      </c>
      <c r="B20" s="0" t="s">
        <v>570</v>
      </c>
      <c r="C20" s="0" t="s">
        <v>420</v>
      </c>
      <c r="D20" s="1" t="s">
        <v>65</v>
      </c>
      <c r="E20" s="0" t="s">
        <v>20</v>
      </c>
      <c r="F20" s="0" t="s">
        <v>35</v>
      </c>
      <c r="G20" s="2" t="n">
        <v>37104</v>
      </c>
      <c r="H20" s="7" t="n">
        <v>-1000000</v>
      </c>
      <c r="I20" s="11" t="n">
        <v>-0.8</v>
      </c>
      <c r="J20" s="38" t="n">
        <v>2.27</v>
      </c>
      <c r="K20" s="0" t="n">
        <v>-0.92</v>
      </c>
      <c r="L20" s="1" t="n">
        <v>3.167</v>
      </c>
      <c r="M20" s="0" t="n">
        <f aca="false">ABS(H20)</f>
        <v>1000000</v>
      </c>
      <c r="N20" s="0" t="str">
        <f aca="false">IF(H20&gt;0,"BUY","SELL")</f>
        <v>SELL</v>
      </c>
      <c r="O20" s="0" t="str">
        <f aca="false">IF(F20="C","CALL","PUT")</f>
        <v>PUT</v>
      </c>
      <c r="P20" s="0" t="str">
        <f aca="false">CONCATENATE(N20," - ",O20)</f>
        <v>SELL - PUT</v>
      </c>
      <c r="Q20" s="0" t="n">
        <f aca="false">I20+L20</f>
        <v>2.367</v>
      </c>
      <c r="R20" s="9" t="n">
        <f aca="false">IF(P20="SELL - PUT",IF(J20-Q20&gt;0,0,(J20-Q20)*M20),IF(P20="BUY - CALL",IF(Q20-J20&gt;0,0,(J20-Q20)*M20),IF(P20="SELL - CALL",IF(Q20-J20&gt;0,0,(Q20-J20)*M20),IF(P20="BUY - PUT",IF(J20-Q20&gt;0,0,(Q20-J20)*M20)))))</f>
        <v>-97000</v>
      </c>
    </row>
    <row r="21" customFormat="false" ht="12.75" hidden="false" customHeight="false" outlineLevel="0" collapsed="false">
      <c r="A21" s="23" t="s">
        <v>68</v>
      </c>
      <c r="B21" s="23" t="s">
        <v>570</v>
      </c>
      <c r="C21" s="0" t="s">
        <v>421</v>
      </c>
      <c r="D21" s="1" t="s">
        <v>65</v>
      </c>
      <c r="E21" s="0" t="s">
        <v>20</v>
      </c>
      <c r="F21" s="0" t="s">
        <v>21</v>
      </c>
      <c r="G21" s="2" t="n">
        <v>37104</v>
      </c>
      <c r="H21" s="7" t="n">
        <v>1240000</v>
      </c>
      <c r="I21" s="11" t="n">
        <v>-0.5</v>
      </c>
      <c r="J21" s="38" t="n">
        <v>2.27</v>
      </c>
      <c r="K21" s="0" t="n">
        <v>-0.92</v>
      </c>
      <c r="L21" s="1" t="n">
        <v>3.167</v>
      </c>
      <c r="M21" s="0" t="n">
        <f aca="false">ABS(H21)</f>
        <v>1240000</v>
      </c>
      <c r="N21" s="0" t="str">
        <f aca="false">IF(H21&gt;0,"BUY","SELL")</f>
        <v>BUY</v>
      </c>
      <c r="O21" s="0" t="str">
        <f aca="false">IF(F21="C","CALL","PUT")</f>
        <v>CALL</v>
      </c>
      <c r="P21" s="0" t="str">
        <f aca="false">CONCATENATE(N21," - ",O21)</f>
        <v>BUY - CALL</v>
      </c>
      <c r="Q21" s="0" t="n">
        <f aca="false">I21+L21</f>
        <v>2.667</v>
      </c>
      <c r="R21" s="9" t="n">
        <f aca="false">IF(P21="SELL - PUT",IF(J21-Q21&gt;0,0,(J21-Q21)*M21),IF(P21="BUY - CALL",IF(Q21-J21&gt;0,0,(J21-Q21)*M21),IF(P21="SELL - CALL",IF(Q21-J21&gt;0,0,(Q21-J21)*M21),IF(P21="BUY - PUT",IF(J21-Q21&gt;0,0,(Q21-J21)*M21)))))</f>
        <v>0</v>
      </c>
    </row>
    <row r="22" customFormat="false" ht="12.75" hidden="false" customHeight="false" outlineLevel="0" collapsed="false">
      <c r="A22" s="23" t="s">
        <v>68</v>
      </c>
      <c r="B22" s="23" t="s">
        <v>570</v>
      </c>
      <c r="C22" s="0" t="s">
        <v>422</v>
      </c>
      <c r="D22" s="1" t="s">
        <v>65</v>
      </c>
      <c r="E22" s="0" t="s">
        <v>20</v>
      </c>
      <c r="F22" s="0" t="s">
        <v>35</v>
      </c>
      <c r="G22" s="2" t="n">
        <v>37104</v>
      </c>
      <c r="H22" s="7" t="n">
        <v>-1240000</v>
      </c>
      <c r="I22" s="11" t="n">
        <v>-1</v>
      </c>
      <c r="J22" s="38" t="n">
        <v>2.27</v>
      </c>
      <c r="K22" s="0" t="n">
        <v>-0.92</v>
      </c>
      <c r="L22" s="1" t="n">
        <v>3.167</v>
      </c>
      <c r="M22" s="0" t="n">
        <f aca="false">ABS(H22)</f>
        <v>1240000</v>
      </c>
      <c r="N22" s="0" t="str">
        <f aca="false">IF(H22&gt;0,"BUY","SELL")</f>
        <v>SELL</v>
      </c>
      <c r="O22" s="0" t="str">
        <f aca="false">IF(F22="C","CALL","PUT")</f>
        <v>PUT</v>
      </c>
      <c r="P22" s="0" t="str">
        <f aca="false">CONCATENATE(N22," - ",O22)</f>
        <v>SELL - PUT</v>
      </c>
      <c r="Q22" s="0" t="n">
        <f aca="false">I22+L22</f>
        <v>2.167</v>
      </c>
      <c r="R22" s="9" t="n">
        <f aca="false">IF(P22="SELL - PUT",IF(J22-Q22&gt;0,0,(J22-Q22)*M22),IF(P22="BUY - CALL",IF(Q22-J22&gt;0,0,(J22-Q22)*M22),IF(P22="SELL - CALL",IF(Q22-J22&gt;0,0,(Q22-J22)*M22),IF(P22="BUY - PUT",IF(J22-Q22&gt;0,0,(Q22-J22)*M22)))))</f>
        <v>0</v>
      </c>
    </row>
    <row r="23" customFormat="false" ht="12.75" hidden="false" customHeight="false" outlineLevel="0" collapsed="false">
      <c r="A23" s="19" t="s">
        <v>68</v>
      </c>
      <c r="B23" s="19" t="s">
        <v>570</v>
      </c>
      <c r="C23" s="0" t="s">
        <v>423</v>
      </c>
      <c r="D23" s="1" t="s">
        <v>65</v>
      </c>
      <c r="E23" s="0" t="s">
        <v>20</v>
      </c>
      <c r="F23" s="0" t="s">
        <v>21</v>
      </c>
      <c r="G23" s="2" t="n">
        <v>37104</v>
      </c>
      <c r="H23" s="7" t="n">
        <v>930000</v>
      </c>
      <c r="I23" s="11" t="n">
        <v>-0.5</v>
      </c>
      <c r="J23" s="38" t="n">
        <v>2.27</v>
      </c>
      <c r="K23" s="0" t="n">
        <v>-0.92</v>
      </c>
      <c r="L23" s="1" t="n">
        <v>3.167</v>
      </c>
      <c r="M23" s="0" t="n">
        <f aca="false">ABS(H23)</f>
        <v>930000</v>
      </c>
      <c r="N23" s="0" t="str">
        <f aca="false">IF(H23&gt;0,"BUY","SELL")</f>
        <v>BUY</v>
      </c>
      <c r="O23" s="0" t="str">
        <f aca="false">IF(F23="C","CALL","PUT")</f>
        <v>CALL</v>
      </c>
      <c r="P23" s="0" t="str">
        <f aca="false">CONCATENATE(N23," - ",O23)</f>
        <v>BUY - CALL</v>
      </c>
      <c r="Q23" s="0" t="n">
        <f aca="false">I23+L23</f>
        <v>2.667</v>
      </c>
      <c r="R23" s="9" t="n">
        <f aca="false">IF(P23="SELL - PUT",IF(J23-Q23&gt;0,0,(J23-Q23)*M23),IF(P23="BUY - CALL",IF(Q23-J23&gt;0,0,(J23-Q23)*M23),IF(P23="SELL - CALL",IF(Q23-J23&gt;0,0,(Q23-J23)*M23),IF(P23="BUY - PUT",IF(J23-Q23&gt;0,0,(Q23-J23)*M23)))))</f>
        <v>0</v>
      </c>
    </row>
    <row r="24" customFormat="false" ht="12.75" hidden="false" customHeight="false" outlineLevel="0" collapsed="false">
      <c r="A24" s="19" t="s">
        <v>68</v>
      </c>
      <c r="B24" s="19" t="s">
        <v>570</v>
      </c>
      <c r="C24" s="0" t="s">
        <v>424</v>
      </c>
      <c r="D24" s="1" t="s">
        <v>65</v>
      </c>
      <c r="E24" s="0" t="s">
        <v>20</v>
      </c>
      <c r="F24" s="0" t="s">
        <v>35</v>
      </c>
      <c r="G24" s="2" t="n">
        <v>37104</v>
      </c>
      <c r="H24" s="7" t="n">
        <v>-930000</v>
      </c>
      <c r="I24" s="11" t="n">
        <v>-1</v>
      </c>
      <c r="J24" s="38" t="n">
        <v>2.27</v>
      </c>
      <c r="K24" s="0" t="n">
        <v>-0.92</v>
      </c>
      <c r="L24" s="1" t="n">
        <v>3.167</v>
      </c>
      <c r="M24" s="0" t="n">
        <f aca="false">ABS(H24)</f>
        <v>930000</v>
      </c>
      <c r="N24" s="0" t="str">
        <f aca="false">IF(H24&gt;0,"BUY","SELL")</f>
        <v>SELL</v>
      </c>
      <c r="O24" s="0" t="str">
        <f aca="false">IF(F24="C","CALL","PUT")</f>
        <v>PUT</v>
      </c>
      <c r="P24" s="0" t="str">
        <f aca="false">CONCATENATE(N24," - ",O24)</f>
        <v>SELL - PUT</v>
      </c>
      <c r="Q24" s="0" t="n">
        <f aca="false">I24+L24</f>
        <v>2.167</v>
      </c>
      <c r="R24" s="9" t="n">
        <f aca="false">IF(P24="SELL - PUT",IF(J24-Q24&gt;0,0,(J24-Q24)*M24),IF(P24="BUY - CALL",IF(Q24-J24&gt;0,0,(J24-Q24)*M24),IF(P24="SELL - CALL",IF(Q24-J24&gt;0,0,(Q24-J24)*M24),IF(P24="BUY - PUT",IF(J24-Q24&gt;0,0,(Q24-J24)*M24)))))</f>
        <v>0</v>
      </c>
    </row>
    <row r="25" customFormat="false" ht="12.75" hidden="false" customHeight="false" outlineLevel="0" collapsed="false">
      <c r="A25" s="0" t="s">
        <v>24</v>
      </c>
      <c r="B25" s="0" t="s">
        <v>570</v>
      </c>
      <c r="C25" s="0" t="s">
        <v>578</v>
      </c>
      <c r="D25" s="1" t="s">
        <v>65</v>
      </c>
      <c r="E25" s="0" t="s">
        <v>20</v>
      </c>
      <c r="F25" s="0" t="s">
        <v>35</v>
      </c>
      <c r="G25" s="2" t="n">
        <v>37104</v>
      </c>
      <c r="H25" s="7" t="n">
        <v>-310000</v>
      </c>
      <c r="I25" s="11" t="n">
        <v>-1</v>
      </c>
      <c r="J25" s="38" t="n">
        <v>2.27</v>
      </c>
      <c r="K25" s="0" t="n">
        <v>-0.92</v>
      </c>
      <c r="L25" s="1" t="n">
        <v>3.167</v>
      </c>
      <c r="M25" s="0" t="n">
        <f aca="false">ABS(H25)</f>
        <v>310000</v>
      </c>
      <c r="N25" s="0" t="str">
        <f aca="false">IF(H25&gt;0,"BUY","SELL")</f>
        <v>SELL</v>
      </c>
      <c r="O25" s="0" t="str">
        <f aca="false">IF(F25="C","CALL","PUT")</f>
        <v>PUT</v>
      </c>
      <c r="P25" s="0" t="str">
        <f aca="false">CONCATENATE(N25," - ",O25)</f>
        <v>SELL - PUT</v>
      </c>
      <c r="Q25" s="0" t="n">
        <f aca="false">I25+L25</f>
        <v>2.167</v>
      </c>
      <c r="R25" s="9" t="n">
        <f aca="false">IF(P25="SELL - PUT",IF(J25-Q25&gt;0,0,(J25-Q25)*M25),IF(P25="BUY - CALL",IF(Q25-J25&gt;0,0,(J25-Q25)*M25),IF(P25="SELL - CALL",IF(Q25-J25&gt;0,0,(Q25-J25)*M25),IF(P25="BUY - PUT",IF(J25-Q25&gt;0,0,(Q25-J25)*M25)))))</f>
        <v>0</v>
      </c>
    </row>
    <row r="26" customFormat="false" ht="12.75" hidden="false" customHeight="false" outlineLevel="0" collapsed="false">
      <c r="A26" s="0" t="s">
        <v>68</v>
      </c>
      <c r="B26" s="0" t="s">
        <v>570</v>
      </c>
      <c r="C26" s="0" t="s">
        <v>425</v>
      </c>
      <c r="D26" s="1" t="s">
        <v>65</v>
      </c>
      <c r="E26" s="0" t="s">
        <v>20</v>
      </c>
      <c r="F26" s="0" t="s">
        <v>21</v>
      </c>
      <c r="G26" s="2" t="n">
        <v>37104</v>
      </c>
      <c r="H26" s="7" t="n">
        <v>930000</v>
      </c>
      <c r="I26" s="11" t="n">
        <v>-0.35</v>
      </c>
      <c r="J26" s="38" t="n">
        <v>2.27</v>
      </c>
      <c r="K26" s="0" t="n">
        <v>-0.92</v>
      </c>
      <c r="L26" s="1" t="n">
        <v>3.167</v>
      </c>
      <c r="M26" s="0" t="n">
        <f aca="false">ABS(H26)</f>
        <v>930000</v>
      </c>
      <c r="N26" s="0" t="str">
        <f aca="false">IF(H26&gt;0,"BUY","SELL")</f>
        <v>BUY</v>
      </c>
      <c r="O26" s="0" t="str">
        <f aca="false">IF(F26="C","CALL","PUT")</f>
        <v>CALL</v>
      </c>
      <c r="P26" s="0" t="str">
        <f aca="false">CONCATENATE(N26," - ",O26)</f>
        <v>BUY - CALL</v>
      </c>
      <c r="Q26" s="0" t="n">
        <f aca="false">I26+L26</f>
        <v>2.817</v>
      </c>
      <c r="R26" s="9" t="n">
        <f aca="false">IF(P26="SELL - PUT",IF(J26-Q26&gt;0,0,(J26-Q26)*M26),IF(P26="BUY - CALL",IF(Q26-J26&gt;0,0,(J26-Q26)*M26),IF(P26="SELL - CALL",IF(Q26-J26&gt;0,0,(Q26-J26)*M26),IF(P26="BUY - PUT",IF(J26-Q26&gt;0,0,(Q26-J26)*M26)))))</f>
        <v>0</v>
      </c>
    </row>
    <row r="27" customFormat="false" ht="12.75" hidden="false" customHeight="false" outlineLevel="0" collapsed="false">
      <c r="A27" s="0" t="s">
        <v>68</v>
      </c>
      <c r="B27" s="0" t="s">
        <v>570</v>
      </c>
      <c r="C27" s="0" t="s">
        <v>426</v>
      </c>
      <c r="D27" s="1" t="s">
        <v>65</v>
      </c>
      <c r="E27" s="0" t="s">
        <v>20</v>
      </c>
      <c r="F27" s="0" t="s">
        <v>21</v>
      </c>
      <c r="G27" s="2" t="n">
        <v>37104</v>
      </c>
      <c r="H27" s="7" t="n">
        <v>-930000</v>
      </c>
      <c r="I27" s="11" t="n">
        <v>-0.5</v>
      </c>
      <c r="J27" s="38" t="n">
        <v>2.27</v>
      </c>
      <c r="K27" s="0" t="n">
        <v>-0.92</v>
      </c>
      <c r="L27" s="1" t="n">
        <v>3.167</v>
      </c>
      <c r="M27" s="0" t="n">
        <f aca="false">ABS(H27)</f>
        <v>930000</v>
      </c>
      <c r="N27" s="0" t="str">
        <f aca="false">IF(H27&gt;0,"BUY","SELL")</f>
        <v>SELL</v>
      </c>
      <c r="O27" s="0" t="str">
        <f aca="false">IF(F27="C","CALL","PUT")</f>
        <v>CALL</v>
      </c>
      <c r="P27" s="0" t="str">
        <f aca="false">CONCATENATE(N27," - ",O27)</f>
        <v>SELL - CALL</v>
      </c>
      <c r="Q27" s="0" t="n">
        <f aca="false">I27+L27</f>
        <v>2.667</v>
      </c>
      <c r="R27" s="9" t="n">
        <f aca="false">IF(P27="SELL - PUT",IF(J27-Q27&gt;0,0,(J27-Q27)*M27),IF(P27="BUY - CALL",IF(Q27-J27&gt;0,0,(J27-Q27)*M27),IF(P27="SELL - CALL",IF(Q27-J27&gt;0,0,(Q27-J27)*M27),IF(P27="BUY - PUT",IF(J27-Q27&gt;0,0,(Q27-J27)*M27)))))</f>
        <v>0</v>
      </c>
    </row>
    <row r="28" customFormat="false" ht="12.75" hidden="false" customHeight="false" outlineLevel="0" collapsed="false">
      <c r="A28" s="0" t="s">
        <v>52</v>
      </c>
      <c r="B28" s="0" t="s">
        <v>570</v>
      </c>
      <c r="C28" s="0" t="s">
        <v>427</v>
      </c>
      <c r="D28" s="1" t="s">
        <v>65</v>
      </c>
      <c r="E28" s="0" t="s">
        <v>20</v>
      </c>
      <c r="F28" s="0" t="s">
        <v>21</v>
      </c>
      <c r="G28" s="2" t="n">
        <v>37104</v>
      </c>
      <c r="H28" s="7" t="n">
        <v>-930000</v>
      </c>
      <c r="I28" s="11" t="n">
        <v>-0.5</v>
      </c>
      <c r="J28" s="38" t="n">
        <v>2.27</v>
      </c>
      <c r="K28" s="0" t="n">
        <v>-0.92</v>
      </c>
      <c r="L28" s="1" t="n">
        <v>3.167</v>
      </c>
      <c r="M28" s="0" t="n">
        <f aca="false">ABS(H28)</f>
        <v>930000</v>
      </c>
      <c r="N28" s="0" t="str">
        <f aca="false">IF(H28&gt;0,"BUY","SELL")</f>
        <v>SELL</v>
      </c>
      <c r="O28" s="0" t="str">
        <f aca="false">IF(F28="C","CALL","PUT")</f>
        <v>CALL</v>
      </c>
      <c r="P28" s="0" t="str">
        <f aca="false">CONCATENATE(N28," - ",O28)</f>
        <v>SELL - CALL</v>
      </c>
      <c r="Q28" s="0" t="n">
        <f aca="false">I28+L28</f>
        <v>2.667</v>
      </c>
      <c r="R28" s="9" t="n">
        <f aca="false">IF(P28="SELL - PUT",IF(J28-Q28&gt;0,0,(J28-Q28)*M28),IF(P28="BUY - CALL",IF(Q28-J28&gt;0,0,(J28-Q28)*M28),IF(P28="SELL - CALL",IF(Q28-J28&gt;0,0,(Q28-J28)*M28),IF(P28="BUY - PUT",IF(J28-Q28&gt;0,0,(Q28-J28)*M28)))))</f>
        <v>0</v>
      </c>
    </row>
    <row r="29" customFormat="false" ht="12.75" hidden="false" customHeight="false" outlineLevel="0" collapsed="false">
      <c r="A29" s="10" t="s">
        <v>52</v>
      </c>
      <c r="B29" s="10" t="s">
        <v>570</v>
      </c>
      <c r="C29" s="0" t="s">
        <v>428</v>
      </c>
      <c r="D29" s="1" t="s">
        <v>65</v>
      </c>
      <c r="E29" s="0" t="s">
        <v>20</v>
      </c>
      <c r="F29" s="0" t="s">
        <v>35</v>
      </c>
      <c r="G29" s="2" t="n">
        <v>37104</v>
      </c>
      <c r="H29" s="7" t="n">
        <v>930000</v>
      </c>
      <c r="I29" s="11" t="n">
        <v>-1</v>
      </c>
      <c r="J29" s="38" t="n">
        <v>2.27</v>
      </c>
      <c r="K29" s="0" t="n">
        <v>-0.92</v>
      </c>
      <c r="L29" s="1" t="n">
        <v>3.167</v>
      </c>
      <c r="M29" s="0" t="n">
        <f aca="false">ABS(H29)</f>
        <v>930000</v>
      </c>
      <c r="N29" s="0" t="str">
        <f aca="false">IF(H29&gt;0,"BUY","SELL")</f>
        <v>BUY</v>
      </c>
      <c r="O29" s="0" t="str">
        <f aca="false">IF(F29="C","CALL","PUT")</f>
        <v>PUT</v>
      </c>
      <c r="P29" s="0" t="str">
        <f aca="false">CONCATENATE(N29," - ",O29)</f>
        <v>BUY - PUT</v>
      </c>
      <c r="Q29" s="0" t="n">
        <f aca="false">I29+L29</f>
        <v>2.167</v>
      </c>
      <c r="R29" s="9" t="n">
        <f aca="false">IF(P29="SELL - PUT",IF(J29-Q29&gt;0,0,(J29-Q29)*M29),IF(P29="BUY - CALL",IF(Q29-J29&gt;0,0,(J29-Q29)*M29),IF(P29="SELL - CALL",IF(Q29-J29&gt;0,0,(Q29-J29)*M29),IF(P29="BUY - PUT",IF(J29-Q29&gt;0,0,(Q29-J29)*M29)))))</f>
        <v>0</v>
      </c>
    </row>
    <row r="30" customFormat="false" ht="12.75" hidden="false" customHeight="false" outlineLevel="0" collapsed="false">
      <c r="A30" s="0" t="s">
        <v>52</v>
      </c>
      <c r="B30" s="0" t="s">
        <v>570</v>
      </c>
      <c r="C30" s="24" t="s">
        <v>429</v>
      </c>
      <c r="D30" s="25" t="s">
        <v>65</v>
      </c>
      <c r="E30" s="24" t="s">
        <v>20</v>
      </c>
      <c r="F30" s="24" t="s">
        <v>35</v>
      </c>
      <c r="G30" s="26" t="n">
        <v>37104</v>
      </c>
      <c r="H30" s="7" t="n">
        <v>930000</v>
      </c>
      <c r="I30" s="36" t="n">
        <v>-1</v>
      </c>
      <c r="J30" s="38" t="n">
        <v>2.27</v>
      </c>
      <c r="K30" s="0" t="n">
        <v>-0.92</v>
      </c>
      <c r="L30" s="1" t="n">
        <v>3.167</v>
      </c>
      <c r="M30" s="0" t="n">
        <f aca="false">ABS(H30)</f>
        <v>930000</v>
      </c>
      <c r="N30" s="0" t="str">
        <f aca="false">IF(H30&gt;0,"BUY","SELL")</f>
        <v>BUY</v>
      </c>
      <c r="O30" s="0" t="str">
        <f aca="false">IF(F30="C","CALL","PUT")</f>
        <v>PUT</v>
      </c>
      <c r="P30" s="0" t="str">
        <f aca="false">CONCATENATE(N30," - ",O30)</f>
        <v>BUY - PUT</v>
      </c>
      <c r="Q30" s="0" t="n">
        <f aca="false">I30+L30</f>
        <v>2.167</v>
      </c>
      <c r="R30" s="9" t="n">
        <f aca="false">IF(P30="SELL - PUT",IF(J30-Q30&gt;0,0,(J30-Q30)*M30),IF(P30="BUY - CALL",IF(Q30-J30&gt;0,0,(J30-Q30)*M30),IF(P30="SELL - CALL",IF(Q30-J30&gt;0,0,(Q30-J30)*M30),IF(P30="BUY - PUT",IF(J30-Q30&gt;0,0,(Q30-J30)*M30)))))</f>
        <v>0</v>
      </c>
    </row>
    <row r="31" customFormat="false" ht="12.75" hidden="false" customHeight="false" outlineLevel="0" collapsed="false">
      <c r="A31" s="10" t="s">
        <v>52</v>
      </c>
      <c r="B31" s="10" t="s">
        <v>570</v>
      </c>
      <c r="C31" s="24" t="s">
        <v>430</v>
      </c>
      <c r="D31" s="25" t="s">
        <v>65</v>
      </c>
      <c r="E31" s="24" t="s">
        <v>20</v>
      </c>
      <c r="F31" s="24" t="s">
        <v>21</v>
      </c>
      <c r="G31" s="26" t="n">
        <v>37104</v>
      </c>
      <c r="H31" s="7" t="n">
        <v>-930000</v>
      </c>
      <c r="I31" s="36" t="n">
        <v>-0.5</v>
      </c>
      <c r="J31" s="38" t="n">
        <v>2.27</v>
      </c>
      <c r="K31" s="0" t="n">
        <v>-0.92</v>
      </c>
      <c r="L31" s="1" t="n">
        <v>3.167</v>
      </c>
      <c r="M31" s="0" t="n">
        <f aca="false">ABS(H31)</f>
        <v>930000</v>
      </c>
      <c r="N31" s="0" t="str">
        <f aca="false">IF(H31&gt;0,"BUY","SELL")</f>
        <v>SELL</v>
      </c>
      <c r="O31" s="0" t="str">
        <f aca="false">IF(F31="C","CALL","PUT")</f>
        <v>CALL</v>
      </c>
      <c r="P31" s="0" t="str">
        <f aca="false">CONCATENATE(N31," - ",O31)</f>
        <v>SELL - CALL</v>
      </c>
      <c r="Q31" s="0" t="n">
        <f aca="false">I31+L31</f>
        <v>2.667</v>
      </c>
      <c r="R31" s="9" t="n">
        <f aca="false">IF(P31="SELL - PUT",IF(J31-Q31&gt;0,0,(J31-Q31)*M31),IF(P31="BUY - CALL",IF(Q31-J31&gt;0,0,(J31-Q31)*M31),IF(P31="SELL - CALL",IF(Q31-J31&gt;0,0,(Q31-J31)*M31),IF(P31="BUY - PUT",IF(J31-Q31&gt;0,0,(Q31-J31)*M31)))))</f>
        <v>0</v>
      </c>
    </row>
    <row r="32" customFormat="false" ht="12.75" hidden="false" customHeight="false" outlineLevel="0" collapsed="false">
      <c r="A32" s="23" t="s">
        <v>52</v>
      </c>
      <c r="B32" s="23" t="s">
        <v>570</v>
      </c>
      <c r="C32" s="24" t="s">
        <v>431</v>
      </c>
      <c r="D32" s="25" t="s">
        <v>65</v>
      </c>
      <c r="E32" s="24" t="s">
        <v>20</v>
      </c>
      <c r="F32" s="24" t="s">
        <v>21</v>
      </c>
      <c r="G32" s="26" t="n">
        <v>37104</v>
      </c>
      <c r="H32" s="7" t="n">
        <v>465000</v>
      </c>
      <c r="I32" s="36" t="n">
        <v>-0.6</v>
      </c>
      <c r="J32" s="38" t="n">
        <v>2.27</v>
      </c>
      <c r="K32" s="0" t="n">
        <v>-0.92</v>
      </c>
      <c r="L32" s="1" t="n">
        <v>3.167</v>
      </c>
      <c r="M32" s="0" t="n">
        <f aca="false">ABS(H32)</f>
        <v>465000</v>
      </c>
      <c r="N32" s="0" t="str">
        <f aca="false">IF(H32&gt;0,"BUY","SELL")</f>
        <v>BUY</v>
      </c>
      <c r="O32" s="0" t="str">
        <f aca="false">IF(F32="C","CALL","PUT")</f>
        <v>CALL</v>
      </c>
      <c r="P32" s="0" t="str">
        <f aca="false">CONCATENATE(N32," - ",O32)</f>
        <v>BUY - CALL</v>
      </c>
      <c r="Q32" s="0" t="n">
        <f aca="false">I32+L32</f>
        <v>2.567</v>
      </c>
      <c r="R32" s="9" t="n">
        <f aca="false">IF(P32="SELL - PUT",IF(J32-Q32&gt;0,0,(J32-Q32)*M32),IF(P32="BUY - CALL",IF(Q32-J32&gt;0,0,(J32-Q32)*M32),IF(P32="SELL - CALL",IF(Q32-J32&gt;0,0,(Q32-J32)*M32),IF(P32="BUY - PUT",IF(J32-Q32&gt;0,0,(Q32-J32)*M32)))))</f>
        <v>0</v>
      </c>
    </row>
    <row r="33" customFormat="false" ht="12.75" hidden="false" customHeight="false" outlineLevel="0" collapsed="false">
      <c r="A33" s="23" t="s">
        <v>52</v>
      </c>
      <c r="B33" s="23" t="s">
        <v>570</v>
      </c>
      <c r="C33" s="24" t="s">
        <v>432</v>
      </c>
      <c r="D33" s="25" t="s">
        <v>65</v>
      </c>
      <c r="E33" s="24" t="s">
        <v>20</v>
      </c>
      <c r="F33" s="24" t="s">
        <v>21</v>
      </c>
      <c r="G33" s="26" t="n">
        <v>37104</v>
      </c>
      <c r="H33" s="7" t="n">
        <v>155000</v>
      </c>
      <c r="I33" s="8" t="n">
        <v>-0.6</v>
      </c>
      <c r="J33" s="38" t="n">
        <v>2.27</v>
      </c>
      <c r="K33" s="0" t="n">
        <v>-0.92</v>
      </c>
      <c r="L33" s="1" t="n">
        <v>3.167</v>
      </c>
      <c r="M33" s="0" t="n">
        <f aca="false">ABS(H33)</f>
        <v>155000</v>
      </c>
      <c r="N33" s="0" t="str">
        <f aca="false">IF(H33&gt;0,"BUY","SELL")</f>
        <v>BUY</v>
      </c>
      <c r="O33" s="0" t="str">
        <f aca="false">IF(F33="C","CALL","PUT")</f>
        <v>CALL</v>
      </c>
      <c r="P33" s="0" t="str">
        <f aca="false">CONCATENATE(N33," - ",O33)</f>
        <v>BUY - CALL</v>
      </c>
      <c r="Q33" s="0" t="n">
        <f aca="false">I33+L33</f>
        <v>2.567</v>
      </c>
      <c r="R33" s="9" t="n">
        <f aca="false">IF(P33="SELL - PUT",IF(J33-Q33&gt;0,0,(J33-Q33)*M33),IF(P33="BUY - CALL",IF(Q33-J33&gt;0,0,(J33-Q33)*M33),IF(P33="SELL - CALL",IF(Q33-J33&gt;0,0,(Q33-J33)*M33),IF(P33="BUY - PUT",IF(J33-Q33&gt;0,0,(Q33-J33)*M33)))))</f>
        <v>0</v>
      </c>
    </row>
    <row r="34" customFormat="false" ht="12.75" hidden="false" customHeight="false" outlineLevel="0" collapsed="false">
      <c r="A34" s="23" t="s">
        <v>52</v>
      </c>
      <c r="B34" s="23" t="s">
        <v>570</v>
      </c>
      <c r="C34" s="24" t="s">
        <v>433</v>
      </c>
      <c r="D34" s="25" t="s">
        <v>65</v>
      </c>
      <c r="E34" s="24" t="s">
        <v>20</v>
      </c>
      <c r="F34" s="24" t="s">
        <v>21</v>
      </c>
      <c r="G34" s="26" t="n">
        <v>37104</v>
      </c>
      <c r="H34" s="7" t="n">
        <v>-930000</v>
      </c>
      <c r="I34" s="1" t="n">
        <v>-0.5</v>
      </c>
      <c r="J34" s="38" t="n">
        <v>2.27</v>
      </c>
      <c r="K34" s="0" t="n">
        <v>-0.92</v>
      </c>
      <c r="L34" s="1" t="n">
        <v>3.167</v>
      </c>
      <c r="M34" s="0" t="n">
        <f aca="false">ABS(H34)</f>
        <v>930000</v>
      </c>
      <c r="N34" s="0" t="str">
        <f aca="false">IF(H34&gt;0,"BUY","SELL")</f>
        <v>SELL</v>
      </c>
      <c r="O34" s="0" t="str">
        <f aca="false">IF(F34="C","CALL","PUT")</f>
        <v>CALL</v>
      </c>
      <c r="P34" s="0" t="str">
        <f aca="false">CONCATENATE(N34," - ",O34)</f>
        <v>SELL - CALL</v>
      </c>
      <c r="Q34" s="0" t="n">
        <f aca="false">I34+L34</f>
        <v>2.667</v>
      </c>
      <c r="R34" s="9" t="n">
        <f aca="false">IF(P34="SELL - PUT",IF(J34-Q34&gt;0,0,(J34-Q34)*M34),IF(P34="BUY - CALL",IF(Q34-J34&gt;0,0,(J34-Q34)*M34),IF(P34="SELL - CALL",IF(Q34-J34&gt;0,0,(Q34-J34)*M34),IF(P34="BUY - PUT",IF(J34-Q34&gt;0,0,(Q34-J34)*M34)))))</f>
        <v>0</v>
      </c>
    </row>
    <row r="35" customFormat="false" ht="12.75" hidden="false" customHeight="false" outlineLevel="0" collapsed="false">
      <c r="A35" s="23" t="s">
        <v>52</v>
      </c>
      <c r="B35" s="23" t="s">
        <v>570</v>
      </c>
      <c r="C35" s="24" t="s">
        <v>434</v>
      </c>
      <c r="D35" s="25" t="s">
        <v>65</v>
      </c>
      <c r="E35" s="24" t="s">
        <v>20</v>
      </c>
      <c r="F35" s="24" t="s">
        <v>35</v>
      </c>
      <c r="G35" s="26" t="n">
        <v>37104</v>
      </c>
      <c r="H35" s="7" t="n">
        <v>930000</v>
      </c>
      <c r="I35" s="0" t="n">
        <v>-1</v>
      </c>
      <c r="J35" s="38" t="n">
        <v>2.27</v>
      </c>
      <c r="K35" s="0" t="n">
        <v>-0.92</v>
      </c>
      <c r="L35" s="1" t="n">
        <v>3.167</v>
      </c>
      <c r="M35" s="0" t="n">
        <f aca="false">ABS(H35)</f>
        <v>930000</v>
      </c>
      <c r="N35" s="0" t="str">
        <f aca="false">IF(H35&gt;0,"BUY","SELL")</f>
        <v>BUY</v>
      </c>
      <c r="O35" s="0" t="str">
        <f aca="false">IF(F35="C","CALL","PUT")</f>
        <v>PUT</v>
      </c>
      <c r="P35" s="0" t="str">
        <f aca="false">CONCATENATE(N35," - ",O35)</f>
        <v>BUY - PUT</v>
      </c>
      <c r="Q35" s="0" t="n">
        <f aca="false">I35+L35</f>
        <v>2.167</v>
      </c>
      <c r="R35" s="9" t="n">
        <f aca="false">IF(P35="SELL - PUT",IF(J35-Q35&gt;0,0,(J35-Q35)*M35),IF(P35="BUY - CALL",IF(Q35-J35&gt;0,0,(J35-Q35)*M35),IF(P35="SELL - CALL",IF(Q35-J35&gt;0,0,(Q35-J35)*M35),IF(P35="BUY - PUT",IF(J35-Q35&gt;0,0,(Q35-J35)*M35)))))</f>
        <v>0</v>
      </c>
    </row>
    <row r="36" customFormat="false" ht="12.75" hidden="false" customHeight="false" outlineLevel="0" collapsed="false">
      <c r="A36" s="23" t="s">
        <v>52</v>
      </c>
      <c r="B36" s="23" t="s">
        <v>570</v>
      </c>
      <c r="C36" s="24" t="s">
        <v>435</v>
      </c>
      <c r="D36" s="25" t="s">
        <v>65</v>
      </c>
      <c r="E36" s="24" t="s">
        <v>20</v>
      </c>
      <c r="F36" s="24" t="s">
        <v>21</v>
      </c>
      <c r="G36" s="26" t="n">
        <v>37104</v>
      </c>
      <c r="H36" s="7" t="n">
        <v>-930000</v>
      </c>
      <c r="I36" s="0" t="n">
        <v>-0.5</v>
      </c>
      <c r="J36" s="38" t="n">
        <v>2.27</v>
      </c>
      <c r="K36" s="0" t="n">
        <v>-0.92</v>
      </c>
      <c r="L36" s="1" t="n">
        <v>3.167</v>
      </c>
      <c r="M36" s="0" t="n">
        <f aca="false">ABS(H36)</f>
        <v>930000</v>
      </c>
      <c r="N36" s="0" t="str">
        <f aca="false">IF(H36&gt;0,"BUY","SELL")</f>
        <v>SELL</v>
      </c>
      <c r="O36" s="0" t="str">
        <f aca="false">IF(F36="C","CALL","PUT")</f>
        <v>CALL</v>
      </c>
      <c r="P36" s="0" t="str">
        <f aca="false">CONCATENATE(N36," - ",O36)</f>
        <v>SELL - CALL</v>
      </c>
      <c r="Q36" s="0" t="n">
        <f aca="false">I36+L36</f>
        <v>2.667</v>
      </c>
      <c r="R36" s="9" t="n">
        <f aca="false">IF(P36="SELL - PUT",IF(J36-Q36&gt;0,0,(J36-Q36)*M36),IF(P36="BUY - CALL",IF(Q36-J36&gt;0,0,(J36-Q36)*M36),IF(P36="SELL - CALL",IF(Q36-J36&gt;0,0,(Q36-J36)*M36),IF(P36="BUY - PUT",IF(J36-Q36&gt;0,0,(Q36-J36)*M36)))))</f>
        <v>0</v>
      </c>
    </row>
    <row r="37" customFormat="false" ht="12.75" hidden="false" customHeight="false" outlineLevel="0" collapsed="false">
      <c r="A37" s="23" t="s">
        <v>52</v>
      </c>
      <c r="B37" s="23" t="s">
        <v>570</v>
      </c>
      <c r="C37" s="24" t="s">
        <v>436</v>
      </c>
      <c r="D37" s="25" t="s">
        <v>65</v>
      </c>
      <c r="E37" s="24" t="s">
        <v>20</v>
      </c>
      <c r="F37" s="24" t="s">
        <v>35</v>
      </c>
      <c r="G37" s="26" t="n">
        <v>37104</v>
      </c>
      <c r="H37" s="7" t="n">
        <v>930000</v>
      </c>
      <c r="I37" s="0" t="n">
        <v>-1</v>
      </c>
      <c r="J37" s="38" t="n">
        <v>2.27</v>
      </c>
      <c r="K37" s="0" t="n">
        <v>-0.92</v>
      </c>
      <c r="L37" s="1" t="n">
        <v>3.167</v>
      </c>
      <c r="M37" s="0" t="n">
        <f aca="false">ABS(H37)</f>
        <v>930000</v>
      </c>
      <c r="N37" s="0" t="str">
        <f aca="false">IF(H37&gt;0,"BUY","SELL")</f>
        <v>BUY</v>
      </c>
      <c r="O37" s="0" t="str">
        <f aca="false">IF(F37="C","CALL","PUT")</f>
        <v>PUT</v>
      </c>
      <c r="P37" s="0" t="str">
        <f aca="false">CONCATENATE(N37," - ",O37)</f>
        <v>BUY - PUT</v>
      </c>
      <c r="Q37" s="0" t="n">
        <f aca="false">I37+L37</f>
        <v>2.167</v>
      </c>
      <c r="R37" s="9" t="n">
        <f aca="false">IF(P37="SELL - PUT",IF(J37-Q37&gt;0,0,(J37-Q37)*M37),IF(P37="BUY - CALL",IF(Q37-J37&gt;0,0,(J37-Q37)*M37),IF(P37="SELL - CALL",IF(Q37-J37&gt;0,0,(Q37-J37)*M37),IF(P37="BUY - PUT",IF(J37-Q37&gt;0,0,(Q37-J37)*M37)))))</f>
        <v>0</v>
      </c>
    </row>
    <row r="38" customFormat="false" ht="12.75" hidden="false" customHeight="false" outlineLevel="0" collapsed="false">
      <c r="A38" s="23" t="s">
        <v>498</v>
      </c>
      <c r="B38" s="23" t="s">
        <v>570</v>
      </c>
      <c r="C38" s="39" t="s">
        <v>579</v>
      </c>
      <c r="D38" s="40" t="s">
        <v>65</v>
      </c>
      <c r="E38" s="39" t="s">
        <v>20</v>
      </c>
      <c r="F38" s="39" t="s">
        <v>35</v>
      </c>
      <c r="G38" s="41" t="n">
        <v>37104</v>
      </c>
      <c r="H38" s="42" t="n">
        <v>310000</v>
      </c>
      <c r="I38" s="0" t="n">
        <v>-1</v>
      </c>
      <c r="J38" s="38" t="n">
        <v>2.27</v>
      </c>
      <c r="K38" s="0" t="n">
        <v>-0.92</v>
      </c>
      <c r="L38" s="1" t="n">
        <v>3.167</v>
      </c>
      <c r="M38" s="0" t="n">
        <f aca="false">ABS(H38)</f>
        <v>310000</v>
      </c>
      <c r="N38" s="0" t="str">
        <f aca="false">IF(H38&gt;0,"BUY","SELL")</f>
        <v>BUY</v>
      </c>
      <c r="O38" s="0" t="str">
        <f aca="false">IF(F38="C","CALL","PUT")</f>
        <v>PUT</v>
      </c>
      <c r="P38" s="0" t="str">
        <f aca="false">CONCATENATE(N38," - ",O38)</f>
        <v>BUY - PUT</v>
      </c>
      <c r="Q38" s="0" t="n">
        <f aca="false">I38+L38</f>
        <v>2.167</v>
      </c>
      <c r="R38" s="9" t="n">
        <f aca="false">IF(P38="SELL - PUT",IF(J38-Q38&gt;0,0,(J38-Q38)*M38),IF(P38="BUY - CALL",IF(Q38-J38&gt;0,0,(J38-Q38)*M38),IF(P38="SELL - CALL",IF(Q38-J38&gt;0,0,(Q38-J38)*M38),IF(P38="BUY - PUT",IF(J38-Q38&gt;0,0,(Q38-J38)*M38)))))</f>
        <v>0</v>
      </c>
    </row>
    <row r="39" customFormat="false" ht="12.75" hidden="false" customHeight="false" outlineLevel="0" collapsed="false">
      <c r="A39" s="19" t="s">
        <v>411</v>
      </c>
      <c r="B39" s="19" t="s">
        <v>570</v>
      </c>
      <c r="C39" s="24" t="s">
        <v>580</v>
      </c>
      <c r="D39" s="25" t="s">
        <v>65</v>
      </c>
      <c r="E39" s="24" t="s">
        <v>20</v>
      </c>
      <c r="F39" s="24" t="s">
        <v>21</v>
      </c>
      <c r="G39" s="26" t="n">
        <v>37104</v>
      </c>
      <c r="H39" s="7" t="n">
        <v>-310000</v>
      </c>
      <c r="I39" s="0" t="n">
        <v>-0.25</v>
      </c>
      <c r="J39" s="38" t="n">
        <v>2.27</v>
      </c>
      <c r="K39" s="0" t="n">
        <v>-0.92</v>
      </c>
      <c r="L39" s="1" t="n">
        <v>3.167</v>
      </c>
      <c r="M39" s="0" t="n">
        <f aca="false">ABS(H39)</f>
        <v>310000</v>
      </c>
      <c r="N39" s="0" t="str">
        <f aca="false">IF(H39&gt;0,"BUY","SELL")</f>
        <v>SELL</v>
      </c>
      <c r="O39" s="0" t="str">
        <f aca="false">IF(F39="C","CALL","PUT")</f>
        <v>CALL</v>
      </c>
      <c r="P39" s="0" t="str">
        <f aca="false">CONCATENATE(N39," - ",O39)</f>
        <v>SELL - CALL</v>
      </c>
      <c r="Q39" s="0" t="n">
        <f aca="false">I39+L39</f>
        <v>2.917</v>
      </c>
      <c r="R39" s="9" t="n">
        <f aca="false">IF(P39="SELL - PUT",IF(J39-Q39&gt;0,0,(J39-Q39)*M39),IF(P39="BUY - CALL",IF(Q39-J39&gt;0,0,(J39-Q39)*M39),IF(P39="SELL - CALL",IF(Q39-J39&gt;0,0,(Q39-J39)*M39),IF(P39="BUY - PUT",IF(J39-Q39&gt;0,0,(Q39-J39)*M39)))))</f>
        <v>0</v>
      </c>
    </row>
    <row r="40" customFormat="false" ht="12.75" hidden="false" customHeight="false" outlineLevel="0" collapsed="false">
      <c r="A40" s="19" t="s">
        <v>571</v>
      </c>
      <c r="B40" s="19" t="s">
        <v>570</v>
      </c>
      <c r="C40" s="24" t="s">
        <v>440</v>
      </c>
      <c r="D40" s="25" t="s">
        <v>65</v>
      </c>
      <c r="E40" s="24" t="s">
        <v>20</v>
      </c>
      <c r="F40" s="24" t="s">
        <v>21</v>
      </c>
      <c r="G40" s="26" t="n">
        <v>37104</v>
      </c>
      <c r="H40" s="7" t="n">
        <v>310000</v>
      </c>
      <c r="I40" s="8" t="n">
        <v>-0.7</v>
      </c>
      <c r="J40" s="38" t="n">
        <v>2.27</v>
      </c>
      <c r="K40" s="0" t="n">
        <v>-0.92</v>
      </c>
      <c r="L40" s="1" t="n">
        <v>3.167</v>
      </c>
      <c r="M40" s="0" t="n">
        <f aca="false">ABS(H40)</f>
        <v>310000</v>
      </c>
      <c r="N40" s="0" t="str">
        <f aca="false">IF(H40&gt;0,"BUY","SELL")</f>
        <v>BUY</v>
      </c>
      <c r="O40" s="0" t="str">
        <f aca="false">IF(F40="C","CALL","PUT")</f>
        <v>CALL</v>
      </c>
      <c r="P40" s="0" t="str">
        <f aca="false">CONCATENATE(N40," - ",O40)</f>
        <v>BUY - CALL</v>
      </c>
      <c r="Q40" s="0" t="n">
        <f aca="false">I40+L40</f>
        <v>2.467</v>
      </c>
      <c r="R40" s="9" t="n">
        <f aca="false">IF(P40="SELL - PUT",IF(J40-Q40&gt;0,0,(J40-Q40)*M40),IF(P40="BUY - CALL",IF(Q40-J40&gt;0,0,(J40-Q40)*M40),IF(P40="SELL - CALL",IF(Q40-J40&gt;0,0,(Q40-J40)*M40),IF(P40="BUY - PUT",IF(J40-Q40&gt;0,0,(Q40-J40)*M40)))))</f>
        <v>0</v>
      </c>
    </row>
    <row r="41" customFormat="false" ht="12.75" hidden="false" customHeight="false" outlineLevel="0" collapsed="false">
      <c r="A41" s="19" t="s">
        <v>52</v>
      </c>
      <c r="B41" s="19" t="s">
        <v>570</v>
      </c>
      <c r="C41" s="24" t="s">
        <v>442</v>
      </c>
      <c r="D41" s="25" t="s">
        <v>65</v>
      </c>
      <c r="E41" s="24" t="s">
        <v>20</v>
      </c>
      <c r="F41" s="24" t="s">
        <v>35</v>
      </c>
      <c r="G41" s="26" t="n">
        <v>37104</v>
      </c>
      <c r="H41" s="7" t="n">
        <v>620000</v>
      </c>
      <c r="I41" s="8" t="n">
        <v>-1.5</v>
      </c>
      <c r="J41" s="38" t="n">
        <v>2.27</v>
      </c>
      <c r="K41" s="0" t="n">
        <v>-0.92</v>
      </c>
      <c r="L41" s="1" t="n">
        <v>3.167</v>
      </c>
      <c r="M41" s="0" t="n">
        <f aca="false">ABS(H41)</f>
        <v>620000</v>
      </c>
      <c r="N41" s="0" t="str">
        <f aca="false">IF(H41&gt;0,"BUY","SELL")</f>
        <v>BUY</v>
      </c>
      <c r="O41" s="0" t="str">
        <f aca="false">IF(F41="C","CALL","PUT")</f>
        <v>PUT</v>
      </c>
      <c r="P41" s="0" t="str">
        <f aca="false">CONCATENATE(N41," - ",O41)</f>
        <v>BUY - PUT</v>
      </c>
      <c r="Q41" s="0" t="n">
        <f aca="false">I41+L41</f>
        <v>1.667</v>
      </c>
      <c r="R41" s="9" t="n">
        <f aca="false">IF(P41="SELL - PUT",IF(J41-Q41&gt;0,0,(J41-Q41)*M41),IF(P41="BUY - CALL",IF(Q41-J41&gt;0,0,(J41-Q41)*M41),IF(P41="SELL - CALL",IF(Q41-J41&gt;0,0,(Q41-J41)*M41),IF(P41="BUY - PUT",IF(J41-Q41&gt;0,0,(Q41-J41)*M41)))))</f>
        <v>0</v>
      </c>
    </row>
    <row r="42" customFormat="false" ht="12.75" hidden="false" customHeight="false" outlineLevel="0" collapsed="false">
      <c r="A42" s="0" t="s">
        <v>571</v>
      </c>
      <c r="B42" s="0" t="s">
        <v>570</v>
      </c>
      <c r="C42" s="24" t="s">
        <v>443</v>
      </c>
      <c r="D42" s="25" t="s">
        <v>65</v>
      </c>
      <c r="E42" s="24" t="s">
        <v>20</v>
      </c>
      <c r="F42" s="24" t="s">
        <v>21</v>
      </c>
      <c r="G42" s="26" t="n">
        <v>37104</v>
      </c>
      <c r="H42" s="7" t="n">
        <v>310000</v>
      </c>
      <c r="I42" s="8" t="n">
        <v>-0.7</v>
      </c>
      <c r="J42" s="38" t="n">
        <v>2.27</v>
      </c>
      <c r="K42" s="0" t="n">
        <v>-0.92</v>
      </c>
      <c r="L42" s="1" t="n">
        <v>3.167</v>
      </c>
      <c r="M42" s="0" t="n">
        <f aca="false">ABS(H42)</f>
        <v>310000</v>
      </c>
      <c r="N42" s="0" t="str">
        <f aca="false">IF(H42&gt;0,"BUY","SELL")</f>
        <v>BUY</v>
      </c>
      <c r="O42" s="0" t="str">
        <f aca="false">IF(F42="C","CALL","PUT")</f>
        <v>CALL</v>
      </c>
      <c r="P42" s="0" t="str">
        <f aca="false">CONCATENATE(N42," - ",O42)</f>
        <v>BUY - CALL</v>
      </c>
      <c r="Q42" s="0" t="n">
        <f aca="false">I42+L42</f>
        <v>2.467</v>
      </c>
      <c r="R42" s="9" t="n">
        <f aca="false">IF(P42="SELL - PUT",IF(J42-Q42&gt;0,0,(J42-Q42)*M42),IF(P42="BUY - CALL",IF(Q42-J42&gt;0,0,(J42-Q42)*M42),IF(P42="SELL - CALL",IF(Q42-J42&gt;0,0,(Q42-J42)*M42),IF(P42="BUY - PUT",IF(J42-Q42&gt;0,0,(Q42-J42)*M42)))))</f>
        <v>0</v>
      </c>
    </row>
    <row r="43" customFormat="false" ht="12.75" hidden="false" customHeight="false" outlineLevel="0" collapsed="false">
      <c r="A43" s="0" t="s">
        <v>571</v>
      </c>
      <c r="B43" s="0" t="s">
        <v>570</v>
      </c>
      <c r="C43" s="12" t="s">
        <v>520</v>
      </c>
      <c r="D43" s="25" t="s">
        <v>65</v>
      </c>
      <c r="E43" s="12" t="s">
        <v>20</v>
      </c>
      <c r="F43" s="12" t="s">
        <v>21</v>
      </c>
      <c r="G43" s="26" t="n">
        <v>37104</v>
      </c>
      <c r="H43" s="7" t="n">
        <v>-930000</v>
      </c>
      <c r="I43" s="8" t="n">
        <v>-0.75</v>
      </c>
      <c r="J43" s="38" t="n">
        <v>2.27</v>
      </c>
      <c r="K43" s="0" t="n">
        <v>-0.92</v>
      </c>
      <c r="L43" s="1" t="n">
        <v>3.167</v>
      </c>
      <c r="M43" s="0" t="n">
        <f aca="false">ABS(H43)</f>
        <v>930000</v>
      </c>
      <c r="N43" s="0" t="str">
        <f aca="false">IF(H43&gt;0,"BUY","SELL")</f>
        <v>SELL</v>
      </c>
      <c r="O43" s="0" t="str">
        <f aca="false">IF(F43="C","CALL","PUT")</f>
        <v>CALL</v>
      </c>
      <c r="P43" s="0" t="str">
        <f aca="false">CONCATENATE(N43," - ",O43)</f>
        <v>SELL - CALL</v>
      </c>
      <c r="Q43" s="0" t="n">
        <f aca="false">I43+L43</f>
        <v>2.417</v>
      </c>
      <c r="R43" s="9" t="n">
        <f aca="false">IF(P43="SELL - PUT",IF(J43-Q43&gt;0,0,(J43-Q43)*M43),IF(P43="BUY - CALL",IF(Q43-J43&gt;0,0,(J43-Q43)*M43),IF(P43="SELL - CALL",IF(Q43-J43&gt;0,0,(Q43-J43)*M43),IF(P43="BUY - PUT",IF(J43-Q43&gt;0,0,(Q43-J43)*M43)))))</f>
        <v>0</v>
      </c>
    </row>
    <row r="44" customFormat="false" ht="12.75" hidden="false" customHeight="false" outlineLevel="0" collapsed="false">
      <c r="A44" s="23" t="s">
        <v>571</v>
      </c>
      <c r="B44" s="23" t="s">
        <v>570</v>
      </c>
      <c r="C44" s="24" t="s">
        <v>521</v>
      </c>
      <c r="D44" s="25" t="s">
        <v>65</v>
      </c>
      <c r="E44" s="24" t="s">
        <v>20</v>
      </c>
      <c r="F44" s="24" t="s">
        <v>21</v>
      </c>
      <c r="G44" s="26" t="n">
        <v>37104</v>
      </c>
      <c r="H44" s="7" t="n">
        <v>930000</v>
      </c>
      <c r="I44" s="8" t="n">
        <v>-0.5</v>
      </c>
      <c r="J44" s="38" t="n">
        <v>2.27</v>
      </c>
      <c r="K44" s="0" t="n">
        <v>-0.92</v>
      </c>
      <c r="L44" s="1" t="n">
        <v>3.167</v>
      </c>
      <c r="M44" s="0" t="n">
        <f aca="false">ABS(H44)</f>
        <v>930000</v>
      </c>
      <c r="N44" s="0" t="str">
        <f aca="false">IF(H44&gt;0,"BUY","SELL")</f>
        <v>BUY</v>
      </c>
      <c r="O44" s="0" t="str">
        <f aca="false">IF(F44="C","CALL","PUT")</f>
        <v>CALL</v>
      </c>
      <c r="P44" s="0" t="str">
        <f aca="false">CONCATENATE(N44," - ",O44)</f>
        <v>BUY - CALL</v>
      </c>
      <c r="Q44" s="0" t="n">
        <f aca="false">I44+L44</f>
        <v>2.667</v>
      </c>
      <c r="R44" s="9" t="n">
        <f aca="false">IF(P44="SELL - PUT",IF(J44-Q44&gt;0,0,(J44-Q44)*M44),IF(P44="BUY - CALL",IF(Q44-J44&gt;0,0,(J44-Q44)*M44),IF(P44="SELL - CALL",IF(Q44-J44&gt;0,0,(Q44-J44)*M44),IF(P44="BUY - PUT",IF(J44-Q44&gt;0,0,(Q44-J44)*M44)))))</f>
        <v>0</v>
      </c>
    </row>
    <row r="45" customFormat="false" ht="12.75" hidden="false" customHeight="false" outlineLevel="0" collapsed="false">
      <c r="A45" s="23" t="s">
        <v>571</v>
      </c>
      <c r="B45" s="23" t="s">
        <v>570</v>
      </c>
      <c r="C45" s="39" t="s">
        <v>522</v>
      </c>
      <c r="D45" s="40" t="s">
        <v>65</v>
      </c>
      <c r="E45" s="39" t="s">
        <v>20</v>
      </c>
      <c r="F45" s="39" t="s">
        <v>21</v>
      </c>
      <c r="G45" s="41" t="n">
        <v>37104</v>
      </c>
      <c r="H45" s="42" t="n">
        <v>-310000</v>
      </c>
      <c r="I45" s="8" t="n">
        <v>-0.75</v>
      </c>
      <c r="J45" s="38" t="n">
        <v>2.27</v>
      </c>
      <c r="K45" s="0" t="n">
        <v>-0.92</v>
      </c>
      <c r="L45" s="1" t="n">
        <v>3.167</v>
      </c>
      <c r="M45" s="0" t="n">
        <f aca="false">ABS(H45)</f>
        <v>310000</v>
      </c>
      <c r="N45" s="0" t="str">
        <f aca="false">IF(H45&gt;0,"BUY","SELL")</f>
        <v>SELL</v>
      </c>
      <c r="O45" s="0" t="str">
        <f aca="false">IF(F45="C","CALL","PUT")</f>
        <v>CALL</v>
      </c>
      <c r="P45" s="0" t="str">
        <f aca="false">CONCATENATE(N45," - ",O45)</f>
        <v>SELL - CALL</v>
      </c>
      <c r="Q45" s="0" t="n">
        <f aca="false">I45+L45</f>
        <v>2.417</v>
      </c>
      <c r="R45" s="9" t="n">
        <f aca="false">IF(P45="SELL - PUT",IF(J45-Q45&gt;0,0,(J45-Q45)*M45),IF(P45="BUY - CALL",IF(Q45-J45&gt;0,0,(J45-Q45)*M45),IF(P45="SELL - CALL",IF(Q45-J45&gt;0,0,(Q45-J45)*M45),IF(P45="BUY - PUT",IF(J45-Q45&gt;0,0,(Q45-J45)*M45)))))</f>
        <v>0</v>
      </c>
    </row>
    <row r="46" customFormat="false" ht="12.75" hidden="false" customHeight="false" outlineLevel="0" collapsed="false">
      <c r="A46" s="23" t="s">
        <v>571</v>
      </c>
      <c r="B46" s="23" t="s">
        <v>570</v>
      </c>
      <c r="C46" s="0" t="s">
        <v>523</v>
      </c>
      <c r="D46" s="1" t="s">
        <v>65</v>
      </c>
      <c r="E46" s="0" t="s">
        <v>20</v>
      </c>
      <c r="F46" s="0" t="s">
        <v>21</v>
      </c>
      <c r="G46" s="2" t="n">
        <v>37104</v>
      </c>
      <c r="H46" s="7" t="n">
        <v>310000</v>
      </c>
      <c r="I46" s="8" t="n">
        <v>-0.5</v>
      </c>
      <c r="J46" s="38" t="n">
        <v>2.27</v>
      </c>
      <c r="K46" s="0" t="n">
        <v>-0.92</v>
      </c>
      <c r="L46" s="1" t="n">
        <v>3.167</v>
      </c>
      <c r="M46" s="0" t="n">
        <f aca="false">ABS(H46)</f>
        <v>310000</v>
      </c>
      <c r="N46" s="0" t="str">
        <f aca="false">IF(H46&gt;0,"BUY","SELL")</f>
        <v>BUY</v>
      </c>
      <c r="O46" s="0" t="str">
        <f aca="false">IF(F46="C","CALL","PUT")</f>
        <v>CALL</v>
      </c>
      <c r="P46" s="0" t="str">
        <f aca="false">CONCATENATE(N46," - ",O46)</f>
        <v>BUY - CALL</v>
      </c>
      <c r="Q46" s="0" t="n">
        <f aca="false">I46+L46</f>
        <v>2.667</v>
      </c>
      <c r="R46" s="9" t="n">
        <f aca="false">IF(P46="SELL - PUT",IF(J46-Q46&gt;0,0,(J46-Q46)*M46),IF(P46="BUY - CALL",IF(Q46-J46&gt;0,0,(J46-Q46)*M46),IF(P46="SELL - CALL",IF(Q46-J46&gt;0,0,(Q46-J46)*M46),IF(P46="BUY - PUT",IF(J46-Q46&gt;0,0,(Q46-J46)*M46)))))</f>
        <v>0</v>
      </c>
    </row>
    <row r="47" customFormat="false" ht="12.75" hidden="false" customHeight="false" outlineLevel="0" collapsed="false">
      <c r="A47" s="23" t="s">
        <v>411</v>
      </c>
      <c r="B47" s="23" t="s">
        <v>570</v>
      </c>
      <c r="C47" s="43" t="s">
        <v>524</v>
      </c>
      <c r="D47" s="1" t="s">
        <v>65</v>
      </c>
      <c r="E47" s="1" t="s">
        <v>20</v>
      </c>
      <c r="F47" s="2" t="s">
        <v>21</v>
      </c>
      <c r="G47" s="2" t="n">
        <v>37104</v>
      </c>
      <c r="H47" s="7" t="n">
        <v>-310000</v>
      </c>
      <c r="I47" s="8" t="n">
        <v>-0.3</v>
      </c>
      <c r="J47" s="38" t="n">
        <v>2.27</v>
      </c>
      <c r="K47" s="0" t="n">
        <v>-0.92</v>
      </c>
      <c r="L47" s="1" t="n">
        <v>3.167</v>
      </c>
      <c r="M47" s="0" t="n">
        <f aca="false">ABS(H47)</f>
        <v>310000</v>
      </c>
      <c r="N47" s="0" t="str">
        <f aca="false">IF(H47&gt;0,"BUY","SELL")</f>
        <v>SELL</v>
      </c>
      <c r="O47" s="0" t="str">
        <f aca="false">IF(F47="C","CALL","PUT")</f>
        <v>CALL</v>
      </c>
      <c r="P47" s="0" t="str">
        <f aca="false">CONCATENATE(N47," - ",O47)</f>
        <v>SELL - CALL</v>
      </c>
      <c r="Q47" s="0" t="n">
        <f aca="false">I47+L47</f>
        <v>2.867</v>
      </c>
      <c r="R47" s="9" t="n">
        <f aca="false">IF(P47="SELL - PUT",IF(J47-Q47&gt;0,0,(J47-Q47)*M47),IF(P47="BUY - CALL",IF(Q47-J47&gt;0,0,(J47-Q47)*M47),IF(P47="SELL - CALL",IF(Q47-J47&gt;0,0,(Q47-J47)*M47),IF(P47="BUY - PUT",IF(J47-Q47&gt;0,0,(Q47-J47)*M47)))))</f>
        <v>0</v>
      </c>
    </row>
    <row r="48" customFormat="false" ht="12.75" hidden="false" customHeight="false" outlineLevel="0" collapsed="false">
      <c r="A48" s="23" t="s">
        <v>571</v>
      </c>
      <c r="B48" s="23" t="s">
        <v>570</v>
      </c>
      <c r="C48" s="0" t="s">
        <v>525</v>
      </c>
      <c r="D48" s="1" t="s">
        <v>65</v>
      </c>
      <c r="E48" s="0" t="s">
        <v>20</v>
      </c>
      <c r="F48" s="0" t="s">
        <v>21</v>
      </c>
      <c r="G48" s="2" t="n">
        <v>37104</v>
      </c>
      <c r="H48" s="7" t="n">
        <v>930000</v>
      </c>
      <c r="I48" s="8" t="n">
        <v>-0.3</v>
      </c>
      <c r="J48" s="38" t="n">
        <v>2.27</v>
      </c>
      <c r="K48" s="0" t="n">
        <v>-0.92</v>
      </c>
      <c r="L48" s="1" t="n">
        <v>3.167</v>
      </c>
      <c r="M48" s="0" t="n">
        <f aca="false">ABS(H48)</f>
        <v>930000</v>
      </c>
      <c r="N48" s="0" t="str">
        <f aca="false">IF(H48&gt;0,"BUY","SELL")</f>
        <v>BUY</v>
      </c>
      <c r="O48" s="0" t="str">
        <f aca="false">IF(F48="C","CALL","PUT")</f>
        <v>CALL</v>
      </c>
      <c r="P48" s="0" t="str">
        <f aca="false">CONCATENATE(N48," - ",O48)</f>
        <v>BUY - CALL</v>
      </c>
      <c r="Q48" s="0" t="n">
        <f aca="false">I48+L48</f>
        <v>2.867</v>
      </c>
      <c r="R48" s="9" t="n">
        <f aca="false">IF(P48="SELL - PUT",IF(J48-Q48&gt;0,0,(J48-Q48)*M48),IF(P48="BUY - CALL",IF(Q48-J48&gt;0,0,(J48-Q48)*M48),IF(P48="SELL - CALL",IF(Q48-J48&gt;0,0,(Q48-J48)*M48),IF(P48="BUY - PUT",IF(J48-Q48&gt;0,0,(Q48-J48)*M48)))))</f>
        <v>0</v>
      </c>
    </row>
    <row r="49" customFormat="false" ht="12.75" hidden="false" customHeight="false" outlineLevel="0" collapsed="false">
      <c r="A49" s="19" t="s">
        <v>56</v>
      </c>
      <c r="B49" s="19" t="s">
        <v>570</v>
      </c>
      <c r="C49" s="0" t="s">
        <v>526</v>
      </c>
      <c r="D49" s="1" t="s">
        <v>65</v>
      </c>
      <c r="E49" s="0" t="s">
        <v>20</v>
      </c>
      <c r="F49" s="0" t="s">
        <v>21</v>
      </c>
      <c r="G49" s="2" t="n">
        <v>37104</v>
      </c>
      <c r="H49" s="7" t="n">
        <v>310000</v>
      </c>
      <c r="I49" s="11" t="n">
        <v>-0.7</v>
      </c>
      <c r="J49" s="38" t="n">
        <v>2.27</v>
      </c>
      <c r="K49" s="0" t="n">
        <v>-0.92</v>
      </c>
      <c r="L49" s="1" t="n">
        <v>3.167</v>
      </c>
      <c r="M49" s="0" t="n">
        <f aca="false">ABS(H49)</f>
        <v>310000</v>
      </c>
      <c r="N49" s="0" t="str">
        <f aca="false">IF(H49&gt;0,"BUY","SELL")</f>
        <v>BUY</v>
      </c>
      <c r="O49" s="0" t="str">
        <f aca="false">IF(F49="C","CALL","PUT")</f>
        <v>CALL</v>
      </c>
      <c r="P49" s="0" t="str">
        <f aca="false">CONCATENATE(N49," - ",O49)</f>
        <v>BUY - CALL</v>
      </c>
      <c r="Q49" s="0" t="n">
        <f aca="false">I49+L49</f>
        <v>2.467</v>
      </c>
      <c r="R49" s="9" t="n">
        <f aca="false">IF(P49="SELL - PUT",IF(J49-Q49&gt;0,0,(J49-Q49)*M49),IF(P49="BUY - CALL",IF(Q49-J49&gt;0,0,(J49-Q49)*M49),IF(P49="SELL - CALL",IF(Q49-J49&gt;0,0,(Q49-J49)*M49),IF(P49="BUY - PUT",IF(J49-Q49&gt;0,0,(Q49-J49)*M49)))))</f>
        <v>0</v>
      </c>
    </row>
    <row r="50" customFormat="false" ht="12.75" hidden="false" customHeight="false" outlineLevel="0" collapsed="false">
      <c r="A50" s="0" t="s">
        <v>63</v>
      </c>
      <c r="B50" s="0" t="s">
        <v>570</v>
      </c>
      <c r="C50" s="0" t="s">
        <v>527</v>
      </c>
      <c r="D50" s="1" t="s">
        <v>65</v>
      </c>
      <c r="E50" s="0" t="s">
        <v>20</v>
      </c>
      <c r="F50" s="0" t="s">
        <v>35</v>
      </c>
      <c r="G50" s="2" t="n">
        <v>37104</v>
      </c>
      <c r="H50" s="7" t="n">
        <v>620000</v>
      </c>
      <c r="I50" s="11" t="n">
        <v>-1.5</v>
      </c>
      <c r="J50" s="38" t="n">
        <v>2.27</v>
      </c>
      <c r="K50" s="0" t="n">
        <v>-0.92</v>
      </c>
      <c r="L50" s="1" t="n">
        <v>3.167</v>
      </c>
      <c r="M50" s="0" t="n">
        <f aca="false">ABS(H50)</f>
        <v>620000</v>
      </c>
      <c r="N50" s="0" t="str">
        <f aca="false">IF(H50&gt;0,"BUY","SELL")</f>
        <v>BUY</v>
      </c>
      <c r="O50" s="0" t="str">
        <f aca="false">IF(F50="C","CALL","PUT")</f>
        <v>PUT</v>
      </c>
      <c r="P50" s="0" t="str">
        <f aca="false">CONCATENATE(N50," - ",O50)</f>
        <v>BUY - PUT</v>
      </c>
      <c r="Q50" s="0" t="n">
        <f aca="false">I50+L50</f>
        <v>1.667</v>
      </c>
      <c r="R50" s="9" t="n">
        <f aca="false">IF(P50="SELL - PUT",IF(J50-Q50&gt;0,0,(J50-Q50)*M50),IF(P50="BUY - CALL",IF(Q50-J50&gt;0,0,(J50-Q50)*M50),IF(P50="SELL - CALL",IF(Q50-J50&gt;0,0,(Q50-J50)*M50),IF(P50="BUY - PUT",IF(J50-Q50&gt;0,0,(Q50-J50)*M50)))))</f>
        <v>0</v>
      </c>
    </row>
    <row r="51" customFormat="false" ht="12.75" hidden="false" customHeight="false" outlineLevel="0" collapsed="false">
      <c r="A51" s="0" t="s">
        <v>63</v>
      </c>
      <c r="B51" s="0" t="s">
        <v>570</v>
      </c>
      <c r="C51" s="0" t="s">
        <v>528</v>
      </c>
      <c r="D51" s="1" t="s">
        <v>65</v>
      </c>
      <c r="E51" s="0" t="s">
        <v>20</v>
      </c>
      <c r="F51" s="0" t="s">
        <v>35</v>
      </c>
      <c r="G51" s="2" t="n">
        <v>37104</v>
      </c>
      <c r="H51" s="7" t="n">
        <v>310000</v>
      </c>
      <c r="I51" s="11" t="n">
        <v>-1.5</v>
      </c>
      <c r="J51" s="38" t="n">
        <v>2.27</v>
      </c>
      <c r="K51" s="0" t="n">
        <v>-0.92</v>
      </c>
      <c r="L51" s="1" t="n">
        <v>3.167</v>
      </c>
      <c r="M51" s="0" t="n">
        <f aca="false">ABS(H51)</f>
        <v>310000</v>
      </c>
      <c r="N51" s="0" t="str">
        <f aca="false">IF(H51&gt;0,"BUY","SELL")</f>
        <v>BUY</v>
      </c>
      <c r="O51" s="0" t="str">
        <f aca="false">IF(F51="C","CALL","PUT")</f>
        <v>PUT</v>
      </c>
      <c r="P51" s="0" t="str">
        <f aca="false">CONCATENATE(N51," - ",O51)</f>
        <v>BUY - PUT</v>
      </c>
      <c r="Q51" s="0" t="n">
        <f aca="false">I51+L51</f>
        <v>1.667</v>
      </c>
      <c r="R51" s="9" t="n">
        <f aca="false">IF(P51="SELL - PUT",IF(J51-Q51&gt;0,0,(J51-Q51)*M51),IF(P51="BUY - CALL",IF(Q51-J51&gt;0,0,(J51-Q51)*M51),IF(P51="SELL - CALL",IF(Q51-J51&gt;0,0,(Q51-J51)*M51),IF(P51="BUY - PUT",IF(J51-Q51&gt;0,0,(Q51-J51)*M51)))))</f>
        <v>0</v>
      </c>
    </row>
    <row r="52" customFormat="false" ht="12.75" hidden="false" customHeight="false" outlineLevel="0" collapsed="false">
      <c r="A52" s="0" t="s">
        <v>63</v>
      </c>
      <c r="B52" s="0" t="s">
        <v>570</v>
      </c>
      <c r="C52" s="0" t="s">
        <v>529</v>
      </c>
      <c r="D52" s="1" t="s">
        <v>65</v>
      </c>
      <c r="E52" s="0" t="s">
        <v>20</v>
      </c>
      <c r="F52" s="0" t="s">
        <v>35</v>
      </c>
      <c r="G52" s="2" t="n">
        <v>37104</v>
      </c>
      <c r="H52" s="7" t="n">
        <v>620000</v>
      </c>
      <c r="I52" s="11" t="n">
        <v>-1.5</v>
      </c>
      <c r="J52" s="38" t="n">
        <v>2.27</v>
      </c>
      <c r="K52" s="0" t="n">
        <v>-0.92</v>
      </c>
      <c r="L52" s="1" t="n">
        <v>3.167</v>
      </c>
      <c r="M52" s="0" t="n">
        <f aca="false">ABS(H52)</f>
        <v>620000</v>
      </c>
      <c r="N52" s="0" t="str">
        <f aca="false">IF(H52&gt;0,"BUY","SELL")</f>
        <v>BUY</v>
      </c>
      <c r="O52" s="0" t="str">
        <f aca="false">IF(F52="C","CALL","PUT")</f>
        <v>PUT</v>
      </c>
      <c r="P52" s="0" t="str">
        <f aca="false">CONCATENATE(N52," - ",O52)</f>
        <v>BUY - PUT</v>
      </c>
      <c r="Q52" s="0" t="n">
        <f aca="false">I52+L52</f>
        <v>1.667</v>
      </c>
      <c r="R52" s="9" t="n">
        <f aca="false">IF(P52="SELL - PUT",IF(J52-Q52&gt;0,0,(J52-Q52)*M52),IF(P52="BUY - CALL",IF(Q52-J52&gt;0,0,(J52-Q52)*M52),IF(P52="SELL - CALL",IF(Q52-J52&gt;0,0,(Q52-J52)*M52),IF(P52="BUY - PUT",IF(J52-Q52&gt;0,0,(Q52-J52)*M52)))))</f>
        <v>0</v>
      </c>
    </row>
    <row r="53" customFormat="false" ht="12.75" hidden="false" customHeight="false" outlineLevel="0" collapsed="false">
      <c r="A53" s="0" t="s">
        <v>411</v>
      </c>
      <c r="B53" s="0" t="s">
        <v>570</v>
      </c>
      <c r="C53" s="0" t="s">
        <v>546</v>
      </c>
      <c r="D53" s="1" t="s">
        <v>65</v>
      </c>
      <c r="E53" s="0" t="s">
        <v>20</v>
      </c>
      <c r="F53" s="0" t="s">
        <v>21</v>
      </c>
      <c r="G53" s="2" t="n">
        <v>37104</v>
      </c>
      <c r="H53" s="7" t="n">
        <v>310000</v>
      </c>
      <c r="I53" s="36" t="n">
        <v>-0.95</v>
      </c>
      <c r="J53" s="38" t="n">
        <v>2.27</v>
      </c>
      <c r="K53" s="0" t="n">
        <v>-0.92</v>
      </c>
      <c r="L53" s="1" t="n">
        <v>3.167</v>
      </c>
      <c r="M53" s="0" t="n">
        <f aca="false">ABS(H53)</f>
        <v>310000</v>
      </c>
      <c r="N53" s="0" t="str">
        <f aca="false">IF(H53&gt;0,"BUY","SELL")</f>
        <v>BUY</v>
      </c>
      <c r="O53" s="0" t="str">
        <f aca="false">IF(F53="C","CALL","PUT")</f>
        <v>CALL</v>
      </c>
      <c r="P53" s="0" t="str">
        <f aca="false">CONCATENATE(N53," - ",O53)</f>
        <v>BUY - CALL</v>
      </c>
      <c r="Q53" s="0" t="n">
        <f aca="false">I53+L53</f>
        <v>2.217</v>
      </c>
      <c r="R53" s="9" t="n">
        <f aca="false">IF(P53="SELL - PUT",IF(J53-Q53&gt;0,0,(J53-Q53)*M53),IF(P53="BUY - CALL",IF(Q53-J53&gt;0,0,(J53-Q53)*M53),IF(P53="SELL - CALL",IF(Q53-J53&gt;0,0,(Q53-J53)*M53),IF(P53="BUY - PUT",IF(J53-Q53&gt;0,0,(Q53-J53)*M53)))))</f>
        <v>16430.0000000001</v>
      </c>
    </row>
    <row r="54" customFormat="false" ht="12.75" hidden="false" customHeight="false" outlineLevel="0" collapsed="false">
      <c r="A54" s="0" t="s">
        <v>63</v>
      </c>
      <c r="B54" s="0" t="s">
        <v>570</v>
      </c>
      <c r="C54" s="0" t="s">
        <v>547</v>
      </c>
      <c r="D54" s="1" t="s">
        <v>65</v>
      </c>
      <c r="E54" s="0" t="s">
        <v>20</v>
      </c>
      <c r="F54" s="0" t="s">
        <v>35</v>
      </c>
      <c r="G54" s="2" t="n">
        <v>37104</v>
      </c>
      <c r="H54" s="7" t="n">
        <v>465000</v>
      </c>
      <c r="I54" s="11" t="n">
        <v>-1.2</v>
      </c>
      <c r="J54" s="38" t="n">
        <v>2.27</v>
      </c>
      <c r="K54" s="0" t="n">
        <v>-0.92</v>
      </c>
      <c r="L54" s="1" t="n">
        <v>3.167</v>
      </c>
      <c r="M54" s="0" t="n">
        <f aca="false">ABS(H54)</f>
        <v>465000</v>
      </c>
      <c r="N54" s="0" t="str">
        <f aca="false">IF(H54&gt;0,"BUY","SELL")</f>
        <v>BUY</v>
      </c>
      <c r="O54" s="0" t="str">
        <f aca="false">IF(F54="C","CALL","PUT")</f>
        <v>PUT</v>
      </c>
      <c r="P54" s="0" t="str">
        <f aca="false">CONCATENATE(N54," - ",O54)</f>
        <v>BUY - PUT</v>
      </c>
      <c r="Q54" s="0" t="n">
        <f aca="false">I54+L54</f>
        <v>1.967</v>
      </c>
      <c r="R54" s="9" t="n">
        <f aca="false">IF(P54="SELL - PUT",IF(J54-Q54&gt;0,0,(J54-Q54)*M54),IF(P54="BUY - CALL",IF(Q54-J54&gt;0,0,(J54-Q54)*M54),IF(P54="SELL - CALL",IF(Q54-J54&gt;0,0,(Q54-J54)*M54),IF(P54="BUY - PUT",IF(J54-Q54&gt;0,0,(Q54-J54)*M54)))))</f>
        <v>0</v>
      </c>
    </row>
    <row r="55" customFormat="false" ht="12.75" hidden="false" customHeight="false" outlineLevel="0" collapsed="false">
      <c r="A55" s="19" t="s">
        <v>571</v>
      </c>
      <c r="B55" s="19" t="s">
        <v>570</v>
      </c>
      <c r="C55" s="0" t="s">
        <v>548</v>
      </c>
      <c r="D55" s="1" t="s">
        <v>65</v>
      </c>
      <c r="E55" s="0" t="s">
        <v>20</v>
      </c>
      <c r="F55" s="0" t="s">
        <v>21</v>
      </c>
      <c r="G55" s="2" t="n">
        <v>37104</v>
      </c>
      <c r="H55" s="7" t="n">
        <v>-1240000</v>
      </c>
      <c r="I55" s="8" t="n">
        <v>-0.5</v>
      </c>
      <c r="J55" s="38" t="n">
        <v>2.27</v>
      </c>
      <c r="K55" s="0" t="n">
        <v>-0.92</v>
      </c>
      <c r="L55" s="1" t="n">
        <v>3.167</v>
      </c>
      <c r="M55" s="0" t="n">
        <f aca="false">ABS(H55)</f>
        <v>1240000</v>
      </c>
      <c r="N55" s="0" t="str">
        <f aca="false">IF(H55&gt;0,"BUY","SELL")</f>
        <v>SELL</v>
      </c>
      <c r="O55" s="0" t="str">
        <f aca="false">IF(F55="C","CALL","PUT")</f>
        <v>CALL</v>
      </c>
      <c r="P55" s="0" t="str">
        <f aca="false">CONCATENATE(N55," - ",O55)</f>
        <v>SELL - CALL</v>
      </c>
      <c r="Q55" s="0" t="n">
        <f aca="false">I55+L55</f>
        <v>2.667</v>
      </c>
      <c r="R55" s="9" t="n">
        <f aca="false">IF(P55="SELL - PUT",IF(J55-Q55&gt;0,0,(J55-Q55)*M55),IF(P55="BUY - CALL",IF(Q55-J55&gt;0,0,(J55-Q55)*M55),IF(P55="SELL - CALL",IF(Q55-J55&gt;0,0,(Q55-J55)*M55),IF(P55="BUY - PUT",IF(J55-Q55&gt;0,0,(Q55-J55)*M55)))))</f>
        <v>0</v>
      </c>
    </row>
    <row r="56" customFormat="false" ht="12.75" hidden="false" customHeight="false" outlineLevel="0" collapsed="false">
      <c r="A56" s="19" t="s">
        <v>68</v>
      </c>
      <c r="B56" s="19" t="s">
        <v>570</v>
      </c>
      <c r="C56" s="0" t="s">
        <v>581</v>
      </c>
      <c r="D56" s="1" t="s">
        <v>65</v>
      </c>
      <c r="E56" s="0" t="s">
        <v>20</v>
      </c>
      <c r="F56" s="0" t="s">
        <v>35</v>
      </c>
      <c r="G56" s="2" t="n">
        <v>37104</v>
      </c>
      <c r="H56" s="7" t="n">
        <v>-1000000</v>
      </c>
      <c r="I56" s="11" t="n">
        <v>-2</v>
      </c>
      <c r="J56" s="38" t="n">
        <v>2.27</v>
      </c>
      <c r="K56" s="0" t="n">
        <v>-0.92</v>
      </c>
      <c r="L56" s="1" t="n">
        <v>3.167</v>
      </c>
      <c r="M56" s="0" t="n">
        <f aca="false">ABS(H56)</f>
        <v>1000000</v>
      </c>
      <c r="N56" s="0" t="str">
        <f aca="false">IF(H56&gt;0,"BUY","SELL")</f>
        <v>SELL</v>
      </c>
      <c r="O56" s="0" t="str">
        <f aca="false">IF(F56="C","CALL","PUT")</f>
        <v>PUT</v>
      </c>
      <c r="P56" s="0" t="str">
        <f aca="false">CONCATENATE(N56," - ",O56)</f>
        <v>SELL - PUT</v>
      </c>
      <c r="Q56" s="0" t="n">
        <f aca="false">I56+L56</f>
        <v>1.167</v>
      </c>
      <c r="R56" s="9" t="n">
        <f aca="false">IF(P56="SELL - PUT",IF(J56-Q56&gt;0,0,(J56-Q56)*M56),IF(P56="BUY - CALL",IF(Q56-J56&gt;0,0,(J56-Q56)*M56),IF(P56="SELL - CALL",IF(Q56-J56&gt;0,0,(Q56-J56)*M56),IF(P56="BUY - PUT",IF(J56-Q56&gt;0,0,(Q56-J56)*M56)))))</f>
        <v>0</v>
      </c>
    </row>
    <row r="57" customFormat="false" ht="12.75" hidden="false" customHeight="false" outlineLevel="0" collapsed="false">
      <c r="A57" s="0" t="s">
        <v>316</v>
      </c>
      <c r="B57" s="0" t="s">
        <v>570</v>
      </c>
      <c r="C57" s="0" t="s">
        <v>550</v>
      </c>
      <c r="D57" s="1" t="s">
        <v>65</v>
      </c>
      <c r="E57" s="0" t="s">
        <v>20</v>
      </c>
      <c r="F57" s="0" t="s">
        <v>35</v>
      </c>
      <c r="G57" s="2" t="n">
        <v>37104</v>
      </c>
      <c r="H57" s="7" t="n">
        <v>-500000</v>
      </c>
      <c r="I57" s="11" t="n">
        <v>-1.75</v>
      </c>
      <c r="J57" s="38" t="n">
        <v>2.27</v>
      </c>
      <c r="K57" s="0" t="n">
        <v>-0.92</v>
      </c>
      <c r="L57" s="1" t="n">
        <v>3.167</v>
      </c>
      <c r="M57" s="0" t="n">
        <f aca="false">ABS(H57)</f>
        <v>500000</v>
      </c>
      <c r="N57" s="0" t="str">
        <f aca="false">IF(H57&gt;0,"BUY","SELL")</f>
        <v>SELL</v>
      </c>
      <c r="O57" s="0" t="str">
        <f aca="false">IF(F57="C","CALL","PUT")</f>
        <v>PUT</v>
      </c>
      <c r="P57" s="0" t="str">
        <f aca="false">CONCATENATE(N57," - ",O57)</f>
        <v>SELL - PUT</v>
      </c>
      <c r="Q57" s="0" t="n">
        <f aca="false">I57+L57</f>
        <v>1.417</v>
      </c>
      <c r="R57" s="9" t="n">
        <f aca="false">IF(P57="SELL - PUT",IF(J57-Q57&gt;0,0,(J57-Q57)*M57),IF(P57="BUY - CALL",IF(Q57-J57&gt;0,0,(J57-Q57)*M57),IF(P57="SELL - CALL",IF(Q57-J57&gt;0,0,(Q57-J57)*M57),IF(P57="BUY - PUT",IF(J57-Q57&gt;0,0,(Q57-J57)*M57)))))</f>
        <v>0</v>
      </c>
    </row>
    <row r="58" customFormat="false" ht="12.75" hidden="false" customHeight="false" outlineLevel="0" collapsed="false">
      <c r="A58" s="0" t="s">
        <v>316</v>
      </c>
      <c r="B58" s="0" t="s">
        <v>570</v>
      </c>
      <c r="C58" s="0" t="s">
        <v>551</v>
      </c>
      <c r="D58" s="1" t="s">
        <v>65</v>
      </c>
      <c r="E58" s="0" t="s">
        <v>20</v>
      </c>
      <c r="F58" s="0" t="s">
        <v>21</v>
      </c>
      <c r="G58" s="2" t="n">
        <v>37104</v>
      </c>
      <c r="H58" s="7" t="n">
        <v>500000</v>
      </c>
      <c r="I58" s="11" t="n">
        <v>-1</v>
      </c>
      <c r="J58" s="38" t="n">
        <v>2.27</v>
      </c>
      <c r="K58" s="0" t="n">
        <v>-0.92</v>
      </c>
      <c r="L58" s="1" t="n">
        <v>3.167</v>
      </c>
      <c r="M58" s="0" t="n">
        <f aca="false">ABS(H58)</f>
        <v>500000</v>
      </c>
      <c r="N58" s="0" t="str">
        <f aca="false">IF(H58&gt;0,"BUY","SELL")</f>
        <v>BUY</v>
      </c>
      <c r="O58" s="0" t="str">
        <f aca="false">IF(F58="C","CALL","PUT")</f>
        <v>CALL</v>
      </c>
      <c r="P58" s="0" t="str">
        <f aca="false">CONCATENATE(N58," - ",O58)</f>
        <v>BUY - CALL</v>
      </c>
      <c r="Q58" s="0" t="n">
        <f aca="false">I58+L58</f>
        <v>2.167</v>
      </c>
      <c r="R58" s="9" t="n">
        <f aca="false">IF(P58="SELL - PUT",IF(J58-Q58&gt;0,0,(J58-Q58)*M58),IF(P58="BUY - CALL",IF(Q58-J58&gt;0,0,(J58-Q58)*M58),IF(P58="SELL - CALL",IF(Q58-J58&gt;0,0,(Q58-J58)*M58),IF(P58="BUY - PUT",IF(J58-Q58&gt;0,0,(Q58-J58)*M58)))))</f>
        <v>51500.0000000001</v>
      </c>
    </row>
    <row r="59" customFormat="false" ht="12.75" hidden="false" customHeight="false" outlineLevel="0" collapsed="false">
      <c r="A59" s="23" t="s">
        <v>316</v>
      </c>
      <c r="B59" s="23" t="s">
        <v>570</v>
      </c>
      <c r="C59" s="24" t="s">
        <v>552</v>
      </c>
      <c r="D59" s="25" t="s">
        <v>65</v>
      </c>
      <c r="E59" s="24" t="s">
        <v>20</v>
      </c>
      <c r="F59" s="24" t="s">
        <v>35</v>
      </c>
      <c r="G59" s="26" t="n">
        <v>37104</v>
      </c>
      <c r="H59" s="7" t="n">
        <v>-1000000</v>
      </c>
      <c r="I59" s="11" t="n">
        <v>-1.75</v>
      </c>
      <c r="J59" s="38" t="n">
        <v>2.27</v>
      </c>
      <c r="K59" s="0" t="n">
        <v>-0.92</v>
      </c>
      <c r="L59" s="1" t="n">
        <v>3.167</v>
      </c>
      <c r="M59" s="0" t="n">
        <f aca="false">ABS(H59)</f>
        <v>1000000</v>
      </c>
      <c r="N59" s="0" t="str">
        <f aca="false">IF(H59&gt;0,"BUY","SELL")</f>
        <v>SELL</v>
      </c>
      <c r="O59" s="0" t="str">
        <f aca="false">IF(F59="C","CALL","PUT")</f>
        <v>PUT</v>
      </c>
      <c r="P59" s="0" t="str">
        <f aca="false">CONCATENATE(N59," - ",O59)</f>
        <v>SELL - PUT</v>
      </c>
      <c r="Q59" s="0" t="n">
        <f aca="false">I59+L59</f>
        <v>1.417</v>
      </c>
      <c r="R59" s="9" t="n">
        <f aca="false">IF(P59="SELL - PUT",IF(J59-Q59&gt;0,0,(J59-Q59)*M59),IF(P59="BUY - CALL",IF(Q59-J59&gt;0,0,(J59-Q59)*M59),IF(P59="SELL - CALL",IF(Q59-J59&gt;0,0,(Q59-J59)*M59),IF(P59="BUY - PUT",IF(J59-Q59&gt;0,0,(Q59-J59)*M59)))))</f>
        <v>0</v>
      </c>
    </row>
    <row r="60" customFormat="false" ht="12.75" hidden="false" customHeight="false" outlineLevel="0" collapsed="false">
      <c r="A60" s="23" t="s">
        <v>316</v>
      </c>
      <c r="B60" s="23" t="s">
        <v>570</v>
      </c>
      <c r="C60" s="0" t="s">
        <v>553</v>
      </c>
      <c r="D60" s="1" t="s">
        <v>65</v>
      </c>
      <c r="E60" s="0" t="s">
        <v>20</v>
      </c>
      <c r="F60" s="0" t="s">
        <v>21</v>
      </c>
      <c r="G60" s="2" t="n">
        <v>37104</v>
      </c>
      <c r="H60" s="7" t="n">
        <v>1000000</v>
      </c>
      <c r="I60" s="11" t="n">
        <v>-1</v>
      </c>
      <c r="J60" s="38" t="n">
        <v>2.27</v>
      </c>
      <c r="K60" s="0" t="n">
        <v>-0.92</v>
      </c>
      <c r="L60" s="1" t="n">
        <v>3.167</v>
      </c>
      <c r="M60" s="0" t="n">
        <f aca="false">ABS(H60)</f>
        <v>1000000</v>
      </c>
      <c r="N60" s="0" t="str">
        <f aca="false">IF(H60&gt;0,"BUY","SELL")</f>
        <v>BUY</v>
      </c>
      <c r="O60" s="0" t="str">
        <f aca="false">IF(F60="C","CALL","PUT")</f>
        <v>CALL</v>
      </c>
      <c r="P60" s="0" t="str">
        <f aca="false">CONCATENATE(N60," - ",O60)</f>
        <v>BUY - CALL</v>
      </c>
      <c r="Q60" s="0" t="n">
        <f aca="false">I60+L60</f>
        <v>2.167</v>
      </c>
      <c r="R60" s="9" t="n">
        <f aca="false">IF(P60="SELL - PUT",IF(J60-Q60&gt;0,0,(J60-Q60)*M60),IF(P60="BUY - CALL",IF(Q60-J60&gt;0,0,(J60-Q60)*M60),IF(P60="SELL - CALL",IF(Q60-J60&gt;0,0,(Q60-J60)*M60),IF(P60="BUY - PUT",IF(J60-Q60&gt;0,0,(Q60-J60)*M60)))))</f>
        <v>103000</v>
      </c>
    </row>
    <row r="61" customFormat="false" ht="12.75" hidden="false" customHeight="false" outlineLevel="0" collapsed="false">
      <c r="A61" s="23" t="s">
        <v>316</v>
      </c>
      <c r="B61" s="23" t="s">
        <v>570</v>
      </c>
      <c r="C61" s="24" t="s">
        <v>554</v>
      </c>
      <c r="D61" s="25" t="s">
        <v>65</v>
      </c>
      <c r="E61" s="24" t="s">
        <v>20</v>
      </c>
      <c r="F61" s="24" t="s">
        <v>35</v>
      </c>
      <c r="G61" s="26" t="n">
        <v>37104</v>
      </c>
      <c r="H61" s="7" t="n">
        <v>-1000000</v>
      </c>
      <c r="I61" s="11" t="n">
        <v>-1.5</v>
      </c>
      <c r="J61" s="38" t="n">
        <v>2.27</v>
      </c>
      <c r="K61" s="0" t="n">
        <v>-0.92</v>
      </c>
      <c r="L61" s="1" t="n">
        <v>3.167</v>
      </c>
      <c r="M61" s="0" t="n">
        <f aca="false">ABS(H61)</f>
        <v>1000000</v>
      </c>
      <c r="N61" s="0" t="str">
        <f aca="false">IF(H61&gt;0,"BUY","SELL")</f>
        <v>SELL</v>
      </c>
      <c r="O61" s="0" t="str">
        <f aca="false">IF(F61="C","CALL","PUT")</f>
        <v>PUT</v>
      </c>
      <c r="P61" s="0" t="str">
        <f aca="false">CONCATENATE(N61," - ",O61)</f>
        <v>SELL - PUT</v>
      </c>
      <c r="Q61" s="0" t="n">
        <f aca="false">I61+L61</f>
        <v>1.667</v>
      </c>
      <c r="R61" s="9" t="n">
        <f aca="false">IF(P61="SELL - PUT",IF(J61-Q61&gt;0,0,(J61-Q61)*M61),IF(P61="BUY - CALL",IF(Q61-J61&gt;0,0,(J61-Q61)*M61),IF(P61="SELL - CALL",IF(Q61-J61&gt;0,0,(Q61-J61)*M61),IF(P61="BUY - PUT",IF(J61-Q61&gt;0,0,(Q61-J61)*M61)))))</f>
        <v>0</v>
      </c>
    </row>
    <row r="62" customFormat="false" ht="12.75" hidden="false" customHeight="false" outlineLevel="0" collapsed="false">
      <c r="A62" s="23" t="s">
        <v>316</v>
      </c>
      <c r="B62" s="23" t="s">
        <v>570</v>
      </c>
      <c r="C62" s="0" t="s">
        <v>555</v>
      </c>
      <c r="D62" s="1" t="s">
        <v>65</v>
      </c>
      <c r="E62" s="0" t="s">
        <v>20</v>
      </c>
      <c r="F62" s="0" t="s">
        <v>35</v>
      </c>
      <c r="G62" s="2" t="n">
        <v>37104</v>
      </c>
      <c r="H62" s="7" t="n">
        <v>-1000000</v>
      </c>
      <c r="I62" s="11" t="n">
        <v>-1.75</v>
      </c>
      <c r="J62" s="38" t="n">
        <v>2.27</v>
      </c>
      <c r="K62" s="0" t="n">
        <v>-0.92</v>
      </c>
      <c r="L62" s="1" t="n">
        <v>3.167</v>
      </c>
      <c r="M62" s="0" t="n">
        <f aca="false">ABS(H62)</f>
        <v>1000000</v>
      </c>
      <c r="N62" s="0" t="str">
        <f aca="false">IF(H62&gt;0,"BUY","SELL")</f>
        <v>SELL</v>
      </c>
      <c r="O62" s="0" t="str">
        <f aca="false">IF(F62="C","CALL","PUT")</f>
        <v>PUT</v>
      </c>
      <c r="P62" s="0" t="str">
        <f aca="false">CONCATENATE(N62," - ",O62)</f>
        <v>SELL - PUT</v>
      </c>
      <c r="Q62" s="0" t="n">
        <f aca="false">I62+L62</f>
        <v>1.417</v>
      </c>
      <c r="R62" s="9" t="n">
        <f aca="false">IF(P62="SELL - PUT",IF(J62-Q62&gt;0,0,(J62-Q62)*M62),IF(P62="BUY - CALL",IF(Q62-J62&gt;0,0,(J62-Q62)*M62),IF(P62="SELL - CALL",IF(Q62-J62&gt;0,0,(Q62-J62)*M62),IF(P62="BUY - PUT",IF(J62-Q62&gt;0,0,(Q62-J62)*M62)))))</f>
        <v>0</v>
      </c>
    </row>
    <row r="63" customFormat="false" ht="12.75" hidden="false" customHeight="false" outlineLevel="0" collapsed="false">
      <c r="A63" s="23" t="s">
        <v>316</v>
      </c>
      <c r="B63" s="23" t="s">
        <v>570</v>
      </c>
      <c r="C63" s="0" t="s">
        <v>556</v>
      </c>
      <c r="D63" s="1" t="s">
        <v>65</v>
      </c>
      <c r="E63" s="0" t="s">
        <v>20</v>
      </c>
      <c r="F63" s="0" t="s">
        <v>21</v>
      </c>
      <c r="G63" s="2" t="n">
        <v>37104</v>
      </c>
      <c r="H63" s="7" t="n">
        <v>1000000</v>
      </c>
      <c r="I63" s="11" t="n">
        <v>-1</v>
      </c>
      <c r="J63" s="38" t="n">
        <v>2.27</v>
      </c>
      <c r="K63" s="0" t="n">
        <v>-0.92</v>
      </c>
      <c r="L63" s="1" t="n">
        <v>3.167</v>
      </c>
      <c r="M63" s="0" t="n">
        <f aca="false">ABS(H63)</f>
        <v>1000000</v>
      </c>
      <c r="N63" s="0" t="str">
        <f aca="false">IF(H63&gt;0,"BUY","SELL")</f>
        <v>BUY</v>
      </c>
      <c r="O63" s="0" t="str">
        <f aca="false">IF(F63="C","CALL","PUT")</f>
        <v>CALL</v>
      </c>
      <c r="P63" s="0" t="str">
        <f aca="false">CONCATENATE(N63," - ",O63)</f>
        <v>BUY - CALL</v>
      </c>
      <c r="Q63" s="0" t="n">
        <f aca="false">I63+L63</f>
        <v>2.167</v>
      </c>
      <c r="R63" s="9" t="n">
        <f aca="false">IF(P63="SELL - PUT",IF(J63-Q63&gt;0,0,(J63-Q63)*M63),IF(P63="BUY - CALL",IF(Q63-J63&gt;0,0,(J63-Q63)*M63),IF(P63="SELL - CALL",IF(Q63-J63&gt;0,0,(Q63-J63)*M63),IF(P63="BUY - PUT",IF(J63-Q63&gt;0,0,(Q63-J63)*M63)))))</f>
        <v>103000</v>
      </c>
    </row>
    <row r="64" customFormat="false" ht="12.75" hidden="false" customHeight="false" outlineLevel="0" collapsed="false">
      <c r="A64" s="23" t="s">
        <v>316</v>
      </c>
      <c r="B64" s="23" t="s">
        <v>570</v>
      </c>
      <c r="C64" s="44" t="s">
        <v>557</v>
      </c>
      <c r="D64" s="45" t="s">
        <v>65</v>
      </c>
      <c r="E64" s="44" t="s">
        <v>20</v>
      </c>
      <c r="F64" s="44" t="s">
        <v>35</v>
      </c>
      <c r="G64" s="46" t="n">
        <v>37104</v>
      </c>
      <c r="H64" s="42" t="n">
        <v>310000</v>
      </c>
      <c r="I64" s="11" t="n">
        <v>-1.5</v>
      </c>
      <c r="J64" s="38" t="n">
        <v>2.27</v>
      </c>
      <c r="K64" s="0" t="n">
        <v>-0.92</v>
      </c>
      <c r="L64" s="1" t="n">
        <v>3.167</v>
      </c>
      <c r="M64" s="0" t="n">
        <f aca="false">ABS(H64)</f>
        <v>310000</v>
      </c>
      <c r="N64" s="0" t="str">
        <f aca="false">IF(H64&gt;0,"BUY","SELL")</f>
        <v>BUY</v>
      </c>
      <c r="O64" s="0" t="str">
        <f aca="false">IF(F64="C","CALL","PUT")</f>
        <v>PUT</v>
      </c>
      <c r="P64" s="0" t="str">
        <f aca="false">CONCATENATE(N64," - ",O64)</f>
        <v>BUY - PUT</v>
      </c>
      <c r="Q64" s="0" t="n">
        <f aca="false">I64+L64</f>
        <v>1.667</v>
      </c>
      <c r="R64" s="9" t="n">
        <f aca="false">IF(P64="SELL - PUT",IF(J64-Q64&gt;0,0,(J64-Q64)*M64),IF(P64="BUY - CALL",IF(Q64-J64&gt;0,0,(J64-Q64)*M64),IF(P64="SELL - CALL",IF(Q64-J64&gt;0,0,(Q64-J64)*M64),IF(P64="BUY - PUT",IF(J64-Q64&gt;0,0,(Q64-J64)*M64)))))</f>
        <v>0</v>
      </c>
    </row>
    <row r="65" customFormat="false" ht="12.75" hidden="false" customHeight="false" outlineLevel="0" collapsed="false">
      <c r="A65" s="19" t="s">
        <v>170</v>
      </c>
      <c r="B65" s="19" t="s">
        <v>570</v>
      </c>
      <c r="C65" s="0" t="s">
        <v>531</v>
      </c>
      <c r="D65" s="1" t="s">
        <v>88</v>
      </c>
      <c r="E65" s="0" t="s">
        <v>20</v>
      </c>
      <c r="F65" s="0" t="s">
        <v>21</v>
      </c>
      <c r="G65" s="2" t="n">
        <v>37104</v>
      </c>
      <c r="H65" s="7" t="n">
        <v>620000</v>
      </c>
      <c r="I65" s="36" t="n">
        <v>-0.075</v>
      </c>
      <c r="J65" s="38" t="n">
        <v>3.08</v>
      </c>
      <c r="K65" s="0" t="n">
        <v>-0.037</v>
      </c>
      <c r="L65" s="1" t="n">
        <v>3.167</v>
      </c>
      <c r="M65" s="0" t="n">
        <f aca="false">ABS(H65)</f>
        <v>620000</v>
      </c>
      <c r="N65" s="0" t="str">
        <f aca="false">IF(H65&gt;0,"BUY","SELL")</f>
        <v>BUY</v>
      </c>
      <c r="O65" s="0" t="str">
        <f aca="false">IF(F65="C","CALL","PUT")</f>
        <v>CALL</v>
      </c>
      <c r="P65" s="0" t="str">
        <f aca="false">CONCATENATE(N65," - ",O65)</f>
        <v>BUY - CALL</v>
      </c>
      <c r="Q65" s="0" t="n">
        <f aca="false">I65+L65</f>
        <v>3.092</v>
      </c>
      <c r="R65" s="9" t="n">
        <f aca="false">IF(P65="SELL - PUT",IF(J65-Q65&gt;0,0,(J65-Q65)*M65),IF(P65="BUY - CALL",IF(Q65-J65&gt;0,0,(J65-Q65)*M65),IF(P65="SELL - CALL",IF(Q65-J65&gt;0,0,(Q65-J65)*M65),IF(P65="BUY - PUT",IF(J65-Q65&gt;0,0,(Q65-J65)*M65)))))</f>
        <v>0</v>
      </c>
    </row>
    <row r="66" customFormat="false" ht="12.75" hidden="false" customHeight="false" outlineLevel="0" collapsed="false">
      <c r="A66" s="0" t="s">
        <v>170</v>
      </c>
      <c r="B66" s="0" t="s">
        <v>570</v>
      </c>
      <c r="C66" s="0" t="s">
        <v>532</v>
      </c>
      <c r="D66" s="1" t="s">
        <v>88</v>
      </c>
      <c r="E66" s="0" t="s">
        <v>20</v>
      </c>
      <c r="F66" s="0" t="s">
        <v>35</v>
      </c>
      <c r="G66" s="2" t="n">
        <v>37104</v>
      </c>
      <c r="H66" s="7" t="n">
        <v>620000</v>
      </c>
      <c r="I66" s="36" t="n">
        <v>-0.075</v>
      </c>
      <c r="J66" s="38" t="n">
        <v>3.08</v>
      </c>
      <c r="K66" s="0" t="n">
        <v>-0.037</v>
      </c>
      <c r="L66" s="1" t="n">
        <v>3.167</v>
      </c>
      <c r="M66" s="0" t="n">
        <f aca="false">ABS(H66)</f>
        <v>620000</v>
      </c>
      <c r="N66" s="0" t="str">
        <f aca="false">IF(H66&gt;0,"BUY","SELL")</f>
        <v>BUY</v>
      </c>
      <c r="O66" s="0" t="str">
        <f aca="false">IF(F66="C","CALL","PUT")</f>
        <v>PUT</v>
      </c>
      <c r="P66" s="0" t="str">
        <f aca="false">CONCATENATE(N66," - ",O66)</f>
        <v>BUY - PUT</v>
      </c>
      <c r="Q66" s="0" t="n">
        <f aca="false">I66+L66</f>
        <v>3.092</v>
      </c>
      <c r="R66" s="9" t="n">
        <f aca="false">IF(P66="SELL - PUT",IF(J66-Q66&gt;0,0,(J66-Q66)*M66),IF(P66="BUY - CALL",IF(Q66-J66&gt;0,0,(J66-Q66)*M66),IF(P66="SELL - CALL",IF(Q66-J66&gt;0,0,(Q66-J66)*M66),IF(P66="BUY - PUT",IF(J66-Q66&gt;0,0,(Q66-J66)*M66)))))</f>
        <v>7439.99999999973</v>
      </c>
    </row>
    <row r="67" customFormat="false" ht="12.75" hidden="false" customHeight="false" outlineLevel="0" collapsed="false">
      <c r="A67" s="19" t="s">
        <v>664</v>
      </c>
      <c r="B67" s="19" t="s">
        <v>570</v>
      </c>
      <c r="C67" s="0" t="s">
        <v>665</v>
      </c>
      <c r="D67" s="1" t="s">
        <v>88</v>
      </c>
      <c r="E67" s="0" t="s">
        <v>20</v>
      </c>
      <c r="F67" s="0" t="s">
        <v>35</v>
      </c>
      <c r="G67" s="2" t="n">
        <v>37104</v>
      </c>
      <c r="H67" s="7" t="n">
        <v>-620000</v>
      </c>
      <c r="I67" s="8" t="n">
        <v>-0.19</v>
      </c>
      <c r="J67" s="38" t="n">
        <v>3.08</v>
      </c>
      <c r="K67" s="0" t="n">
        <v>-0.037</v>
      </c>
      <c r="L67" s="1" t="n">
        <v>3.167</v>
      </c>
      <c r="M67" s="0" t="n">
        <f aca="false">ABS(H67)</f>
        <v>620000</v>
      </c>
      <c r="N67" s="0" t="str">
        <f aca="false">IF(H67&gt;0,"BUY","SELL")</f>
        <v>SELL</v>
      </c>
      <c r="O67" s="0" t="str">
        <f aca="false">IF(F67="C","CALL","PUT")</f>
        <v>PUT</v>
      </c>
      <c r="P67" s="0" t="str">
        <f aca="false">CONCATENATE(N67," - ",O67)</f>
        <v>SELL - PUT</v>
      </c>
      <c r="Q67" s="0" t="n">
        <f aca="false">I67+L67</f>
        <v>2.977</v>
      </c>
      <c r="R67" s="9" t="n">
        <f aca="false">IF(P67="SELL - PUT",IF(J67-Q67&gt;0,0,(J67-Q67)*M67),IF(P67="BUY - CALL",IF(Q67-J67&gt;0,0,(J67-Q67)*M67),IF(P67="SELL - CALL",IF(Q67-J67&gt;0,0,(Q67-J67)*M67),IF(P67="BUY - PUT",IF(J67-Q67&gt;0,0,(Q67-J67)*M67)))))</f>
        <v>0</v>
      </c>
    </row>
    <row r="68" customFormat="false" ht="12.75" hidden="false" customHeight="false" outlineLevel="0" collapsed="false">
      <c r="A68" s="23" t="s">
        <v>86</v>
      </c>
      <c r="B68" s="23" t="s">
        <v>570</v>
      </c>
      <c r="C68" s="0" t="s">
        <v>444</v>
      </c>
      <c r="D68" s="1" t="s">
        <v>445</v>
      </c>
      <c r="E68" s="0" t="s">
        <v>20</v>
      </c>
      <c r="F68" s="0" t="s">
        <v>35</v>
      </c>
      <c r="G68" s="2" t="n">
        <v>37104</v>
      </c>
      <c r="H68" s="7" t="n">
        <v>1000000</v>
      </c>
      <c r="I68" s="8" t="n">
        <v>0.28</v>
      </c>
      <c r="J68" s="53" t="n">
        <v>3.5</v>
      </c>
      <c r="K68" s="0" t="n">
        <v>0.31</v>
      </c>
      <c r="L68" s="1" t="n">
        <v>3.167</v>
      </c>
      <c r="M68" s="0" t="n">
        <f aca="false">ABS(H68)</f>
        <v>1000000</v>
      </c>
      <c r="N68" s="0" t="str">
        <f aca="false">IF(H68&gt;0,"BUY","SELL")</f>
        <v>BUY</v>
      </c>
      <c r="O68" s="0" t="str">
        <f aca="false">IF(F68="C","CALL","PUT")</f>
        <v>PUT</v>
      </c>
      <c r="P68" s="0" t="str">
        <f aca="false">CONCATENATE(N68," - ",O68)</f>
        <v>BUY - PUT</v>
      </c>
      <c r="Q68" s="0" t="n">
        <f aca="false">I68+L68</f>
        <v>3.447</v>
      </c>
      <c r="R68" s="9" t="n">
        <f aca="false">IF(P68="SELL - PUT",IF(J68-Q68&gt;0,0,(J68-Q68)*M68),IF(P68="BUY - CALL",IF(Q68-J68&gt;0,0,(J68-Q68)*M68),IF(P68="SELL - CALL",IF(Q68-J68&gt;0,0,(Q68-J68)*M68),IF(P68="BUY - PUT",IF(J68-Q68&gt;0,0,(Q68-J68)*M68)))))</f>
        <v>0</v>
      </c>
    </row>
    <row r="69" customFormat="false" ht="12.75" hidden="false" customHeight="false" outlineLevel="0" collapsed="false">
      <c r="A69" s="23" t="s">
        <v>446</v>
      </c>
      <c r="B69" s="23" t="s">
        <v>570</v>
      </c>
      <c r="C69" s="0" t="s">
        <v>447</v>
      </c>
      <c r="D69" s="1" t="s">
        <v>96</v>
      </c>
      <c r="E69" s="0" t="s">
        <v>20</v>
      </c>
      <c r="F69" s="0" t="s">
        <v>21</v>
      </c>
      <c r="G69" s="2" t="n">
        <v>37104</v>
      </c>
      <c r="H69" s="7" t="n">
        <v>500000</v>
      </c>
      <c r="I69" s="8" t="n">
        <v>0.3</v>
      </c>
      <c r="J69" s="38" t="n">
        <v>3.63</v>
      </c>
      <c r="K69" s="0" t="n">
        <v>0.45</v>
      </c>
      <c r="L69" s="1" t="n">
        <v>3.167</v>
      </c>
      <c r="M69" s="0" t="n">
        <f aca="false">ABS(H69)</f>
        <v>500000</v>
      </c>
      <c r="N69" s="0" t="str">
        <f aca="false">IF(H69&gt;0,"BUY","SELL")</f>
        <v>BUY</v>
      </c>
      <c r="O69" s="0" t="str">
        <f aca="false">IF(F69="C","CALL","PUT")</f>
        <v>CALL</v>
      </c>
      <c r="P69" s="0" t="str">
        <f aca="false">CONCATENATE(N69," - ",O69)</f>
        <v>BUY - CALL</v>
      </c>
      <c r="Q69" s="0" t="n">
        <f aca="false">I69+L69</f>
        <v>3.467</v>
      </c>
      <c r="R69" s="9" t="n">
        <f aca="false">IF(P69="SELL - PUT",IF(J69-Q69&gt;0,0,(J69-Q69)*M69),IF(P69="BUY - CALL",IF(Q69-J69&gt;0,0,(J69-Q69)*M69),IF(P69="SELL - CALL",IF(Q69-J69&gt;0,0,(Q69-J69)*M69),IF(P69="BUY - PUT",IF(J69-Q69&gt;0,0,(Q69-J69)*M69)))))</f>
        <v>81500.0000000001</v>
      </c>
    </row>
    <row r="70" customFormat="false" ht="12.75" hidden="false" customHeight="false" outlineLevel="0" collapsed="false">
      <c r="A70" s="23" t="s">
        <v>558</v>
      </c>
      <c r="B70" s="23" t="s">
        <v>570</v>
      </c>
      <c r="C70" s="0" t="s">
        <v>452</v>
      </c>
      <c r="D70" s="1" t="s">
        <v>96</v>
      </c>
      <c r="E70" s="0" t="s">
        <v>20</v>
      </c>
      <c r="F70" s="0" t="s">
        <v>21</v>
      </c>
      <c r="G70" s="2" t="n">
        <v>37104</v>
      </c>
      <c r="H70" s="7" t="n">
        <v>310000</v>
      </c>
      <c r="I70" s="8" t="n">
        <v>0.5</v>
      </c>
      <c r="J70" s="38" t="n">
        <v>3.63</v>
      </c>
      <c r="K70" s="0" t="n">
        <v>0.45</v>
      </c>
      <c r="L70" s="1" t="n">
        <v>3.167</v>
      </c>
      <c r="M70" s="0" t="n">
        <f aca="false">ABS(H70)</f>
        <v>310000</v>
      </c>
      <c r="N70" s="0" t="str">
        <f aca="false">IF(H70&gt;0,"BUY","SELL")</f>
        <v>BUY</v>
      </c>
      <c r="O70" s="0" t="str">
        <f aca="false">IF(F70="C","CALL","PUT")</f>
        <v>CALL</v>
      </c>
      <c r="P70" s="0" t="str">
        <f aca="false">CONCATENATE(N70," - ",O70)</f>
        <v>BUY - CALL</v>
      </c>
      <c r="Q70" s="0" t="n">
        <f aca="false">I70+L70</f>
        <v>3.667</v>
      </c>
      <c r="R70" s="9" t="n">
        <f aca="false">IF(P70="SELL - PUT",IF(J70-Q70&gt;0,0,(J70-Q70)*M70),IF(P70="BUY - CALL",IF(Q70-J70&gt;0,0,(J70-Q70)*M70),IF(P70="SELL - CALL",IF(Q70-J70&gt;0,0,(Q70-J70)*M70),IF(P70="BUY - PUT",IF(J70-Q70&gt;0,0,(Q70-J70)*M70)))))</f>
        <v>0</v>
      </c>
    </row>
    <row r="71" customFormat="false" ht="12.75" hidden="false" customHeight="false" outlineLevel="0" collapsed="false">
      <c r="A71" s="23" t="s">
        <v>86</v>
      </c>
      <c r="B71" s="23" t="s">
        <v>570</v>
      </c>
      <c r="C71" s="0" t="s">
        <v>454</v>
      </c>
      <c r="D71" s="1" t="s">
        <v>96</v>
      </c>
      <c r="E71" s="0" t="s">
        <v>20</v>
      </c>
      <c r="F71" s="0" t="s">
        <v>35</v>
      </c>
      <c r="G71" s="2" t="n">
        <v>37104</v>
      </c>
      <c r="H71" s="7" t="n">
        <v>310000</v>
      </c>
      <c r="I71" s="0" t="n">
        <v>0.3</v>
      </c>
      <c r="J71" s="38" t="n">
        <v>3.63</v>
      </c>
      <c r="K71" s="0" t="n">
        <v>0.45</v>
      </c>
      <c r="L71" s="1" t="n">
        <v>3.167</v>
      </c>
      <c r="M71" s="0" t="n">
        <f aca="false">ABS(H71)</f>
        <v>310000</v>
      </c>
      <c r="N71" s="0" t="str">
        <f aca="false">IF(H71&gt;0,"BUY","SELL")</f>
        <v>BUY</v>
      </c>
      <c r="O71" s="0" t="str">
        <f aca="false">IF(F71="C","CALL","PUT")</f>
        <v>PUT</v>
      </c>
      <c r="P71" s="0" t="str">
        <f aca="false">CONCATENATE(N71," - ",O71)</f>
        <v>BUY - PUT</v>
      </c>
      <c r="Q71" s="0" t="n">
        <f aca="false">I71+L71</f>
        <v>3.467</v>
      </c>
      <c r="R71" s="9" t="n">
        <f aca="false">IF(P71="SELL - PUT",IF(J71-Q71&gt;0,0,(J71-Q71)*M71),IF(P71="BUY - CALL",IF(Q71-J71&gt;0,0,(J71-Q71)*M71),IF(P71="SELL - CALL",IF(Q71-J71&gt;0,0,(Q71-J71)*M71),IF(P71="BUY - PUT",IF(J71-Q71&gt;0,0,(Q71-J71)*M71)))))</f>
        <v>0</v>
      </c>
    </row>
    <row r="72" customFormat="false" ht="12.75" hidden="false" customHeight="false" outlineLevel="0" collapsed="false">
      <c r="A72" s="23" t="s">
        <v>41</v>
      </c>
      <c r="B72" s="23" t="s">
        <v>570</v>
      </c>
      <c r="C72" s="24" t="s">
        <v>456</v>
      </c>
      <c r="D72" s="25" t="s">
        <v>96</v>
      </c>
      <c r="E72" s="24" t="s">
        <v>20</v>
      </c>
      <c r="F72" s="24" t="s">
        <v>21</v>
      </c>
      <c r="G72" s="26" t="n">
        <v>37104</v>
      </c>
      <c r="H72" s="7" t="n">
        <v>500000</v>
      </c>
      <c r="I72" s="11" t="n">
        <v>0.5</v>
      </c>
      <c r="J72" s="38" t="n">
        <v>3.63</v>
      </c>
      <c r="K72" s="0" t="n">
        <v>0.45</v>
      </c>
      <c r="L72" s="1" t="n">
        <v>3.167</v>
      </c>
      <c r="M72" s="0" t="n">
        <f aca="false">ABS(H72)</f>
        <v>500000</v>
      </c>
      <c r="N72" s="0" t="str">
        <f aca="false">IF(H72&gt;0,"BUY","SELL")</f>
        <v>BUY</v>
      </c>
      <c r="O72" s="0" t="str">
        <f aca="false">IF(F72="C","CALL","PUT")</f>
        <v>CALL</v>
      </c>
      <c r="P72" s="0" t="str">
        <f aca="false">CONCATENATE(N72," - ",O72)</f>
        <v>BUY - CALL</v>
      </c>
      <c r="Q72" s="0" t="n">
        <f aca="false">I72+L72</f>
        <v>3.667</v>
      </c>
      <c r="R72" s="9" t="n">
        <f aca="false">IF(P72="SELL - PUT",IF(J72-Q72&gt;0,0,(J72-Q72)*M72),IF(P72="BUY - CALL",IF(Q72-J72&gt;0,0,(J72-Q72)*M72),IF(P72="SELL - CALL",IF(Q72-J72&gt;0,0,(Q72-J72)*M72),IF(P72="BUY - PUT",IF(J72-Q72&gt;0,0,(Q72-J72)*M72)))))</f>
        <v>0</v>
      </c>
    </row>
    <row r="73" customFormat="false" ht="12.75" hidden="false" customHeight="false" outlineLevel="0" collapsed="false">
      <c r="A73" s="23" t="s">
        <v>41</v>
      </c>
      <c r="B73" s="23" t="s">
        <v>570</v>
      </c>
      <c r="C73" s="24" t="s">
        <v>457</v>
      </c>
      <c r="D73" s="25" t="s">
        <v>96</v>
      </c>
      <c r="E73" s="24" t="s">
        <v>20</v>
      </c>
      <c r="F73" s="24" t="s">
        <v>35</v>
      </c>
      <c r="G73" s="26" t="n">
        <v>37104</v>
      </c>
      <c r="H73" s="7" t="n">
        <v>1000000</v>
      </c>
      <c r="I73" s="11" t="n">
        <v>0.3</v>
      </c>
      <c r="J73" s="38" t="n">
        <v>3.63</v>
      </c>
      <c r="K73" s="0" t="n">
        <v>0.45</v>
      </c>
      <c r="L73" s="1" t="n">
        <v>3.167</v>
      </c>
      <c r="M73" s="0" t="n">
        <f aca="false">ABS(H73)</f>
        <v>1000000</v>
      </c>
      <c r="N73" s="0" t="str">
        <f aca="false">IF(H73&gt;0,"BUY","SELL")</f>
        <v>BUY</v>
      </c>
      <c r="O73" s="0" t="str">
        <f aca="false">IF(F73="C","CALL","PUT")</f>
        <v>PUT</v>
      </c>
      <c r="P73" s="0" t="str">
        <f aca="false">CONCATENATE(N73," - ",O73)</f>
        <v>BUY - PUT</v>
      </c>
      <c r="Q73" s="0" t="n">
        <f aca="false">I73+L73</f>
        <v>3.467</v>
      </c>
      <c r="R73" s="9" t="n">
        <f aca="false">IF(P73="SELL - PUT",IF(J73-Q73&gt;0,0,(J73-Q73)*M73),IF(P73="BUY - CALL",IF(Q73-J73&gt;0,0,(J73-Q73)*M73),IF(P73="SELL - CALL",IF(Q73-J73&gt;0,0,(Q73-J73)*M73),IF(P73="BUY - PUT",IF(J73-Q73&gt;0,0,(Q73-J73)*M73)))))</f>
        <v>0</v>
      </c>
    </row>
    <row r="74" customFormat="false" ht="12.75" hidden="false" customHeight="false" outlineLevel="0" collapsed="false">
      <c r="A74" s="0" t="s">
        <v>558</v>
      </c>
      <c r="B74" s="0" t="s">
        <v>570</v>
      </c>
      <c r="C74" s="24" t="s">
        <v>458</v>
      </c>
      <c r="D74" s="25" t="s">
        <v>96</v>
      </c>
      <c r="E74" s="24" t="s">
        <v>20</v>
      </c>
      <c r="F74" s="24" t="s">
        <v>21</v>
      </c>
      <c r="G74" s="26" t="n">
        <v>37104</v>
      </c>
      <c r="H74" s="7" t="n">
        <v>500000</v>
      </c>
      <c r="I74" s="11" t="n">
        <v>0.42</v>
      </c>
      <c r="J74" s="38" t="n">
        <v>3.63</v>
      </c>
      <c r="K74" s="0" t="n">
        <v>0.45</v>
      </c>
      <c r="L74" s="1" t="n">
        <v>3.167</v>
      </c>
      <c r="M74" s="0" t="n">
        <f aca="false">ABS(H74)</f>
        <v>500000</v>
      </c>
      <c r="N74" s="0" t="str">
        <f aca="false">IF(H74&gt;0,"BUY","SELL")</f>
        <v>BUY</v>
      </c>
      <c r="O74" s="0" t="str">
        <f aca="false">IF(F74="C","CALL","PUT")</f>
        <v>CALL</v>
      </c>
      <c r="P74" s="0" t="str">
        <f aca="false">CONCATENATE(N74," - ",O74)</f>
        <v>BUY - CALL</v>
      </c>
      <c r="Q74" s="0" t="n">
        <f aca="false">I74+L74</f>
        <v>3.587</v>
      </c>
      <c r="R74" s="9" t="n">
        <f aca="false">IF(P74="SELL - PUT",IF(J74-Q74&gt;0,0,(J74-Q74)*M74),IF(P74="BUY - CALL",IF(Q74-J74&gt;0,0,(J74-Q74)*M74),IF(P74="SELL - CALL",IF(Q74-J74&gt;0,0,(Q74-J74)*M74),IF(P74="BUY - PUT",IF(J74-Q74&gt;0,0,(Q74-J74)*M74)))))</f>
        <v>21500.0000000001</v>
      </c>
    </row>
    <row r="75" customFormat="false" ht="12.75" hidden="false" customHeight="false" outlineLevel="0" collapsed="false">
      <c r="A75" s="0" t="s">
        <v>558</v>
      </c>
      <c r="B75" s="0" t="s">
        <v>570</v>
      </c>
      <c r="C75" s="24" t="s">
        <v>459</v>
      </c>
      <c r="D75" s="25" t="s">
        <v>96</v>
      </c>
      <c r="E75" s="24" t="s">
        <v>20</v>
      </c>
      <c r="F75" s="24" t="s">
        <v>35</v>
      </c>
      <c r="G75" s="26" t="n">
        <v>37104</v>
      </c>
      <c r="H75" s="7" t="n">
        <v>500000</v>
      </c>
      <c r="I75" s="11" t="n">
        <v>0.42</v>
      </c>
      <c r="J75" s="38" t="n">
        <v>3.63</v>
      </c>
      <c r="K75" s="0" t="n">
        <v>0.45</v>
      </c>
      <c r="L75" s="1" t="n">
        <v>3.167</v>
      </c>
      <c r="M75" s="0" t="n">
        <f aca="false">ABS(H75)</f>
        <v>500000</v>
      </c>
      <c r="N75" s="0" t="str">
        <f aca="false">IF(H75&gt;0,"BUY","SELL")</f>
        <v>BUY</v>
      </c>
      <c r="O75" s="0" t="str">
        <f aca="false">IF(F75="C","CALL","PUT")</f>
        <v>PUT</v>
      </c>
      <c r="P75" s="0" t="str">
        <f aca="false">CONCATENATE(N75," - ",O75)</f>
        <v>BUY - PUT</v>
      </c>
      <c r="Q75" s="0" t="n">
        <f aca="false">I75+L75</f>
        <v>3.587</v>
      </c>
      <c r="R75" s="9" t="n">
        <f aca="false">IF(P75="SELL - PUT",IF(J75-Q75&gt;0,0,(J75-Q75)*M75),IF(P75="BUY - CALL",IF(Q75-J75&gt;0,0,(J75-Q75)*M75),IF(P75="SELL - CALL",IF(Q75-J75&gt;0,0,(Q75-J75)*M75),IF(P75="BUY - PUT",IF(J75-Q75&gt;0,0,(Q75-J75)*M75)))))</f>
        <v>0</v>
      </c>
    </row>
    <row r="76" customFormat="false" ht="12.75" hidden="false" customHeight="false" outlineLevel="0" collapsed="false">
      <c r="A76" s="0" t="s">
        <v>41</v>
      </c>
      <c r="B76" s="0" t="s">
        <v>570</v>
      </c>
      <c r="C76" s="24" t="s">
        <v>460</v>
      </c>
      <c r="D76" s="25" t="s">
        <v>96</v>
      </c>
      <c r="E76" s="24" t="s">
        <v>20</v>
      </c>
      <c r="F76" s="24" t="s">
        <v>21</v>
      </c>
      <c r="G76" s="26" t="n">
        <v>37104</v>
      </c>
      <c r="H76" s="7" t="n">
        <v>310000</v>
      </c>
      <c r="I76" s="11" t="n">
        <v>0.5</v>
      </c>
      <c r="J76" s="38" t="n">
        <v>3.63</v>
      </c>
      <c r="K76" s="0" t="n">
        <v>0.45</v>
      </c>
      <c r="L76" s="1" t="n">
        <v>3.167</v>
      </c>
      <c r="M76" s="0" t="n">
        <f aca="false">ABS(H76)</f>
        <v>310000</v>
      </c>
      <c r="N76" s="0" t="str">
        <f aca="false">IF(H76&gt;0,"BUY","SELL")</f>
        <v>BUY</v>
      </c>
      <c r="O76" s="0" t="str">
        <f aca="false">IF(F76="C","CALL","PUT")</f>
        <v>CALL</v>
      </c>
      <c r="P76" s="0" t="str">
        <f aca="false">CONCATENATE(N76," - ",O76)</f>
        <v>BUY - CALL</v>
      </c>
      <c r="Q76" s="0" t="n">
        <f aca="false">I76+L76</f>
        <v>3.667</v>
      </c>
      <c r="R76" s="9" t="n">
        <f aca="false">IF(P76="SELL - PUT",IF(J76-Q76&gt;0,0,(J76-Q76)*M76),IF(P76="BUY - CALL",IF(Q76-J76&gt;0,0,(J76-Q76)*M76),IF(P76="SELL - CALL",IF(Q76-J76&gt;0,0,(Q76-J76)*M76),IF(P76="BUY - PUT",IF(J76-Q76&gt;0,0,(Q76-J76)*M76)))))</f>
        <v>0</v>
      </c>
    </row>
    <row r="77" customFormat="false" ht="12.75" hidden="false" customHeight="false" outlineLevel="0" collapsed="false">
      <c r="A77" s="0" t="s">
        <v>102</v>
      </c>
      <c r="B77" s="0" t="s">
        <v>570</v>
      </c>
      <c r="C77" s="0" t="s">
        <v>461</v>
      </c>
      <c r="D77" s="1" t="s">
        <v>96</v>
      </c>
      <c r="E77" s="0" t="s">
        <v>20</v>
      </c>
      <c r="F77" s="0" t="s">
        <v>35</v>
      </c>
      <c r="G77" s="2" t="n">
        <v>37104</v>
      </c>
      <c r="H77" s="7" t="n">
        <v>500000</v>
      </c>
      <c r="I77" s="11" t="n">
        <v>0.3</v>
      </c>
      <c r="J77" s="38" t="n">
        <v>3.63</v>
      </c>
      <c r="K77" s="0" t="n">
        <v>0.45</v>
      </c>
      <c r="L77" s="1" t="n">
        <v>3.167</v>
      </c>
      <c r="M77" s="0" t="n">
        <f aca="false">ABS(H77)</f>
        <v>500000</v>
      </c>
      <c r="N77" s="0" t="str">
        <f aca="false">IF(H77&gt;0,"BUY","SELL")</f>
        <v>BUY</v>
      </c>
      <c r="O77" s="0" t="str">
        <f aca="false">IF(F77="C","CALL","PUT")</f>
        <v>PUT</v>
      </c>
      <c r="P77" s="0" t="str">
        <f aca="false">CONCATENATE(N77," - ",O77)</f>
        <v>BUY - PUT</v>
      </c>
      <c r="Q77" s="0" t="n">
        <f aca="false">I77+L77</f>
        <v>3.467</v>
      </c>
      <c r="R77" s="9" t="n">
        <f aca="false">IF(P77="SELL - PUT",IF(J77-Q77&gt;0,0,(J77-Q77)*M77),IF(P77="BUY - CALL",IF(Q77-J77&gt;0,0,(J77-Q77)*M77),IF(P77="SELL - CALL",IF(Q77-J77&gt;0,0,(Q77-J77)*M77),IF(P77="BUY - PUT",IF(J77-Q77&gt;0,0,(Q77-J77)*M77)))))</f>
        <v>0</v>
      </c>
    </row>
    <row r="78" customFormat="false" ht="12.75" hidden="false" customHeight="false" outlineLevel="0" collapsed="false">
      <c r="A78" s="0" t="s">
        <v>63</v>
      </c>
      <c r="B78" s="0" t="s">
        <v>570</v>
      </c>
      <c r="C78" s="0" t="s">
        <v>462</v>
      </c>
      <c r="D78" s="1" t="s">
        <v>96</v>
      </c>
      <c r="E78" s="0" t="s">
        <v>20</v>
      </c>
      <c r="F78" s="0" t="s">
        <v>35</v>
      </c>
      <c r="G78" s="2" t="n">
        <v>37104</v>
      </c>
      <c r="H78" s="7" t="n">
        <v>-500000</v>
      </c>
      <c r="I78" s="11" t="n">
        <v>0.3</v>
      </c>
      <c r="J78" s="38" t="n">
        <v>3.63</v>
      </c>
      <c r="K78" s="0" t="n">
        <v>0.45</v>
      </c>
      <c r="L78" s="1" t="n">
        <v>3.167</v>
      </c>
      <c r="M78" s="0" t="n">
        <f aca="false">ABS(H78)</f>
        <v>500000</v>
      </c>
      <c r="N78" s="0" t="str">
        <f aca="false">IF(H78&gt;0,"BUY","SELL")</f>
        <v>SELL</v>
      </c>
      <c r="O78" s="0" t="str">
        <f aca="false">IF(F78="C","CALL","PUT")</f>
        <v>PUT</v>
      </c>
      <c r="P78" s="0" t="str">
        <f aca="false">CONCATENATE(N78," - ",O78)</f>
        <v>SELL - PUT</v>
      </c>
      <c r="Q78" s="0" t="n">
        <f aca="false">I78+L78</f>
        <v>3.467</v>
      </c>
      <c r="R78" s="9" t="n">
        <f aca="false">IF(P78="SELL - PUT",IF(J78-Q78&gt;0,0,(J78-Q78)*M78),IF(P78="BUY - CALL",IF(Q78-J78&gt;0,0,(J78-Q78)*M78),IF(P78="SELL - CALL",IF(Q78-J78&gt;0,0,(Q78-J78)*M78),IF(P78="BUY - PUT",IF(J78-Q78&gt;0,0,(Q78-J78)*M78)))))</f>
        <v>0</v>
      </c>
    </row>
    <row r="79" customFormat="false" ht="12.75" hidden="false" customHeight="false" outlineLevel="0" collapsed="false">
      <c r="A79" s="23" t="s">
        <v>316</v>
      </c>
      <c r="B79" s="23" t="s">
        <v>570</v>
      </c>
      <c r="C79" s="0" t="s">
        <v>533</v>
      </c>
      <c r="D79" s="1" t="s">
        <v>96</v>
      </c>
      <c r="E79" s="0" t="s">
        <v>20</v>
      </c>
      <c r="F79" s="0" t="s">
        <v>21</v>
      </c>
      <c r="G79" s="2" t="n">
        <v>37104</v>
      </c>
      <c r="H79" s="7" t="n">
        <v>-500000</v>
      </c>
      <c r="I79" s="11" t="n">
        <v>1</v>
      </c>
      <c r="J79" s="38" t="n">
        <v>3.63</v>
      </c>
      <c r="K79" s="0" t="n">
        <v>0.45</v>
      </c>
      <c r="L79" s="1" t="n">
        <v>3.167</v>
      </c>
      <c r="M79" s="0" t="n">
        <f aca="false">ABS(H79)</f>
        <v>500000</v>
      </c>
      <c r="N79" s="0" t="str">
        <f aca="false">IF(H79&gt;0,"BUY","SELL")</f>
        <v>SELL</v>
      </c>
      <c r="O79" s="0" t="str">
        <f aca="false">IF(F79="C","CALL","PUT")</f>
        <v>CALL</v>
      </c>
      <c r="P79" s="0" t="str">
        <f aca="false">CONCATENATE(N79," - ",O79)</f>
        <v>SELL - CALL</v>
      </c>
      <c r="Q79" s="0" t="n">
        <f aca="false">I79+L79</f>
        <v>4.167</v>
      </c>
      <c r="R79" s="9" t="n">
        <f aca="false">IF(P79="SELL - PUT",IF(J79-Q79&gt;0,0,(J79-Q79)*M79),IF(P79="BUY - CALL",IF(Q79-J79&gt;0,0,(J79-Q79)*M79),IF(P79="SELL - CALL",IF(Q79-J79&gt;0,0,(Q79-J79)*M79),IF(P79="BUY - PUT",IF(J79-Q79&gt;0,0,(Q79-J79)*M79)))))</f>
        <v>0</v>
      </c>
    </row>
    <row r="80" customFormat="false" ht="12.75" hidden="false" customHeight="false" outlineLevel="0" collapsed="false">
      <c r="A80" s="23" t="s">
        <v>316</v>
      </c>
      <c r="B80" s="23" t="s">
        <v>570</v>
      </c>
      <c r="C80" s="0" t="s">
        <v>463</v>
      </c>
      <c r="D80" s="1" t="s">
        <v>96</v>
      </c>
      <c r="E80" s="0" t="s">
        <v>20</v>
      </c>
      <c r="F80" s="0" t="s">
        <v>21</v>
      </c>
      <c r="G80" s="2" t="n">
        <v>37104</v>
      </c>
      <c r="H80" s="7" t="n">
        <v>-1500000</v>
      </c>
      <c r="I80" s="11" t="n">
        <v>1</v>
      </c>
      <c r="J80" s="38" t="n">
        <v>3.63</v>
      </c>
      <c r="K80" s="0" t="n">
        <v>0.45</v>
      </c>
      <c r="L80" s="1" t="n">
        <v>3.167</v>
      </c>
      <c r="M80" s="0" t="n">
        <f aca="false">ABS(H80)</f>
        <v>1500000</v>
      </c>
      <c r="N80" s="0" t="str">
        <f aca="false">IF(H80&gt;0,"BUY","SELL")</f>
        <v>SELL</v>
      </c>
      <c r="O80" s="0" t="str">
        <f aca="false">IF(F80="C","CALL","PUT")</f>
        <v>CALL</v>
      </c>
      <c r="P80" s="0" t="str">
        <f aca="false">CONCATENATE(N80," - ",O80)</f>
        <v>SELL - CALL</v>
      </c>
      <c r="Q80" s="0" t="n">
        <f aca="false">I80+L80</f>
        <v>4.167</v>
      </c>
      <c r="R80" s="9" t="n">
        <f aca="false">IF(P80="SELL - PUT",IF(J80-Q80&gt;0,0,(J80-Q80)*M80),IF(P80="BUY - CALL",IF(Q80-J80&gt;0,0,(J80-Q80)*M80),IF(P80="SELL - CALL",IF(Q80-J80&gt;0,0,(Q80-J80)*M80),IF(P80="BUY - PUT",IF(J80-Q80&gt;0,0,(Q80-J80)*M80)))))</f>
        <v>0</v>
      </c>
    </row>
    <row r="81" customFormat="false" ht="12.75" hidden="false" customHeight="false" outlineLevel="0" collapsed="false">
      <c r="A81" s="23" t="s">
        <v>102</v>
      </c>
      <c r="B81" s="23" t="s">
        <v>570</v>
      </c>
      <c r="C81" s="0" t="s">
        <v>466</v>
      </c>
      <c r="D81" s="1" t="s">
        <v>96</v>
      </c>
      <c r="E81" s="0" t="s">
        <v>20</v>
      </c>
      <c r="F81" s="0" t="s">
        <v>21</v>
      </c>
      <c r="G81" s="2" t="n">
        <v>37104</v>
      </c>
      <c r="H81" s="7" t="n">
        <v>2000000</v>
      </c>
      <c r="I81" s="11" t="n">
        <v>0.8</v>
      </c>
      <c r="J81" s="38" t="n">
        <v>3.63</v>
      </c>
      <c r="K81" s="0" t="n">
        <v>0.45</v>
      </c>
      <c r="L81" s="1" t="n">
        <v>3.167</v>
      </c>
      <c r="M81" s="0" t="n">
        <f aca="false">ABS(H81)</f>
        <v>2000000</v>
      </c>
      <c r="N81" s="0" t="str">
        <f aca="false">IF(H81&gt;0,"BUY","SELL")</f>
        <v>BUY</v>
      </c>
      <c r="O81" s="0" t="str">
        <f aca="false">IF(F81="C","CALL","PUT")</f>
        <v>CALL</v>
      </c>
      <c r="P81" s="0" t="str">
        <f aca="false">CONCATENATE(N81," - ",O81)</f>
        <v>BUY - CALL</v>
      </c>
      <c r="Q81" s="0" t="n">
        <f aca="false">I81+L81</f>
        <v>3.967</v>
      </c>
      <c r="R81" s="9" t="n">
        <f aca="false">IF(P81="SELL - PUT",IF(J81-Q81&gt;0,0,(J81-Q81)*M81),IF(P81="BUY - CALL",IF(Q81-J81&gt;0,0,(J81-Q81)*M81),IF(P81="SELL - CALL",IF(Q81-J81&gt;0,0,(Q81-J81)*M81),IF(P81="BUY - PUT",IF(J81-Q81&gt;0,0,(Q81-J81)*M81)))))</f>
        <v>0</v>
      </c>
    </row>
    <row r="82" customFormat="false" ht="12.75" hidden="false" customHeight="false" outlineLevel="0" collapsed="false">
      <c r="A82" s="23" t="s">
        <v>56</v>
      </c>
      <c r="B82" s="23" t="s">
        <v>570</v>
      </c>
      <c r="C82" s="0" t="s">
        <v>584</v>
      </c>
      <c r="D82" s="1" t="s">
        <v>96</v>
      </c>
      <c r="E82" s="0" t="s">
        <v>20</v>
      </c>
      <c r="F82" s="0" t="s">
        <v>21</v>
      </c>
      <c r="G82" s="2" t="n">
        <v>37104</v>
      </c>
      <c r="H82" s="7" t="n">
        <v>-310000</v>
      </c>
      <c r="I82" s="11" t="n">
        <v>0.6</v>
      </c>
      <c r="J82" s="38" t="n">
        <v>3.63</v>
      </c>
      <c r="K82" s="0" t="n">
        <v>0.45</v>
      </c>
      <c r="L82" s="1" t="n">
        <v>3.167</v>
      </c>
      <c r="M82" s="0" t="n">
        <f aca="false">ABS(H82)</f>
        <v>310000</v>
      </c>
      <c r="N82" s="0" t="str">
        <f aca="false">IF(H82&gt;0,"BUY","SELL")</f>
        <v>SELL</v>
      </c>
      <c r="O82" s="0" t="str">
        <f aca="false">IF(F82="C","CALL","PUT")</f>
        <v>CALL</v>
      </c>
      <c r="P82" s="0" t="str">
        <f aca="false">CONCATENATE(N82," - ",O82)</f>
        <v>SELL - CALL</v>
      </c>
      <c r="Q82" s="0" t="n">
        <f aca="false">I82+L82</f>
        <v>3.767</v>
      </c>
      <c r="R82" s="9" t="n">
        <f aca="false">IF(P82="SELL - PUT",IF(J82-Q82&gt;0,0,(J82-Q82)*M82),IF(P82="BUY - CALL",IF(Q82-J82&gt;0,0,(J82-Q82)*M82),IF(P82="SELL - CALL",IF(Q82-J82&gt;0,0,(Q82-J82)*M82),IF(P82="BUY - PUT",IF(J82-Q82&gt;0,0,(Q82-J82)*M82)))))</f>
        <v>0</v>
      </c>
    </row>
    <row r="83" customFormat="false" ht="12.75" hidden="false" customHeight="false" outlineLevel="0" collapsed="false">
      <c r="A83" s="23" t="s">
        <v>159</v>
      </c>
      <c r="B83" s="23" t="s">
        <v>570</v>
      </c>
      <c r="C83" s="0" t="s">
        <v>585</v>
      </c>
      <c r="D83" s="1" t="s">
        <v>96</v>
      </c>
      <c r="E83" s="0" t="s">
        <v>20</v>
      </c>
      <c r="F83" s="0" t="s">
        <v>21</v>
      </c>
      <c r="G83" s="2" t="n">
        <v>37104</v>
      </c>
      <c r="H83" s="7" t="n">
        <v>-1000000</v>
      </c>
      <c r="I83" s="11" t="n">
        <v>0.6</v>
      </c>
      <c r="J83" s="38" t="n">
        <v>3.63</v>
      </c>
      <c r="K83" s="0" t="n">
        <v>0.45</v>
      </c>
      <c r="L83" s="1" t="n">
        <v>3.167</v>
      </c>
      <c r="M83" s="0" t="n">
        <f aca="false">ABS(H83)</f>
        <v>1000000</v>
      </c>
      <c r="N83" s="0" t="str">
        <f aca="false">IF(H83&gt;0,"BUY","SELL")</f>
        <v>SELL</v>
      </c>
      <c r="O83" s="0" t="str">
        <f aca="false">IF(F83="C","CALL","PUT")</f>
        <v>CALL</v>
      </c>
      <c r="P83" s="0" t="str">
        <f aca="false">CONCATENATE(N83," - ",O83)</f>
        <v>SELL - CALL</v>
      </c>
      <c r="Q83" s="0" t="n">
        <f aca="false">I83+L83</f>
        <v>3.767</v>
      </c>
      <c r="R83" s="9" t="n">
        <f aca="false">IF(P83="SELL - PUT",IF(J83-Q83&gt;0,0,(J83-Q83)*M83),IF(P83="BUY - CALL",IF(Q83-J83&gt;0,0,(J83-Q83)*M83),IF(P83="SELL - CALL",IF(Q83-J83&gt;0,0,(Q83-J83)*M83),IF(P83="BUY - PUT",IF(J83-Q83&gt;0,0,(Q83-J83)*M83)))))</f>
        <v>0</v>
      </c>
    </row>
    <row r="84" customFormat="false" ht="12.75" hidden="false" customHeight="false" outlineLevel="0" collapsed="false">
      <c r="A84" s="23" t="s">
        <v>411</v>
      </c>
      <c r="B84" s="23" t="s">
        <v>570</v>
      </c>
      <c r="C84" s="0" t="s">
        <v>559</v>
      </c>
      <c r="D84" s="1" t="s">
        <v>96</v>
      </c>
      <c r="E84" s="0" t="s">
        <v>20</v>
      </c>
      <c r="F84" s="0" t="s">
        <v>21</v>
      </c>
      <c r="G84" s="2" t="n">
        <v>37104</v>
      </c>
      <c r="H84" s="7" t="n">
        <v>-500000</v>
      </c>
      <c r="I84" s="11" t="n">
        <v>0.5</v>
      </c>
      <c r="J84" s="38" t="n">
        <v>3.63</v>
      </c>
      <c r="K84" s="0" t="n">
        <v>0.45</v>
      </c>
      <c r="L84" s="1" t="n">
        <v>3.167</v>
      </c>
      <c r="M84" s="0" t="n">
        <f aca="false">ABS(H84)</f>
        <v>500000</v>
      </c>
      <c r="N84" s="0" t="str">
        <f aca="false">IF(H84&gt;0,"BUY","SELL")</f>
        <v>SELL</v>
      </c>
      <c r="O84" s="0" t="str">
        <f aca="false">IF(F84="C","CALL","PUT")</f>
        <v>CALL</v>
      </c>
      <c r="P84" s="0" t="str">
        <f aca="false">CONCATENATE(N84," - ",O84)</f>
        <v>SELL - CALL</v>
      </c>
      <c r="Q84" s="0" t="n">
        <f aca="false">I84+L84</f>
        <v>3.667</v>
      </c>
      <c r="R84" s="9" t="n">
        <f aca="false">IF(P84="SELL - PUT",IF(J84-Q84&gt;0,0,(J84-Q84)*M84),IF(P84="BUY - CALL",IF(Q84-J84&gt;0,0,(J84-Q84)*M84),IF(P84="SELL - CALL",IF(Q84-J84&gt;0,0,(Q84-J84)*M84),IF(P84="BUY - PUT",IF(J84-Q84&gt;0,0,(Q84-J84)*M84)))))</f>
        <v>0</v>
      </c>
    </row>
    <row r="85" customFormat="false" ht="12.75" hidden="false" customHeight="false" outlineLevel="0" collapsed="false">
      <c r="A85" s="23" t="s">
        <v>558</v>
      </c>
      <c r="B85" s="23" t="s">
        <v>570</v>
      </c>
      <c r="C85" s="0" t="s">
        <v>586</v>
      </c>
      <c r="D85" s="1" t="s">
        <v>96</v>
      </c>
      <c r="E85" s="0" t="s">
        <v>20</v>
      </c>
      <c r="F85" s="0" t="s">
        <v>21</v>
      </c>
      <c r="G85" s="2" t="n">
        <v>37104</v>
      </c>
      <c r="H85" s="7" t="n">
        <v>310000</v>
      </c>
      <c r="I85" s="11" t="n">
        <v>0.6</v>
      </c>
      <c r="J85" s="38" t="n">
        <v>3.63</v>
      </c>
      <c r="K85" s="0" t="n">
        <v>0.45</v>
      </c>
      <c r="L85" s="1" t="n">
        <v>3.167</v>
      </c>
      <c r="M85" s="0" t="n">
        <f aca="false">ABS(H85)</f>
        <v>310000</v>
      </c>
      <c r="N85" s="0" t="str">
        <f aca="false">IF(H85&gt;0,"BUY","SELL")</f>
        <v>BUY</v>
      </c>
      <c r="O85" s="0" t="str">
        <f aca="false">IF(F85="C","CALL","PUT")</f>
        <v>CALL</v>
      </c>
      <c r="P85" s="0" t="str">
        <f aca="false">CONCATENATE(N85," - ",O85)</f>
        <v>BUY - CALL</v>
      </c>
      <c r="Q85" s="0" t="n">
        <f aca="false">I85+L85</f>
        <v>3.767</v>
      </c>
      <c r="R85" s="9" t="n">
        <f aca="false">IF(P85="SELL - PUT",IF(J85-Q85&gt;0,0,(J85-Q85)*M85),IF(P85="BUY - CALL",IF(Q85-J85&gt;0,0,(J85-Q85)*M85),IF(P85="SELL - CALL",IF(Q85-J85&gt;0,0,(Q85-J85)*M85),IF(P85="BUY - PUT",IF(J85-Q85&gt;0,0,(Q85-J85)*M85)))))</f>
        <v>0</v>
      </c>
    </row>
    <row r="86" customFormat="false" ht="12.75" hidden="false" customHeight="false" outlineLevel="0" collapsed="false">
      <c r="A86" s="23" t="s">
        <v>411</v>
      </c>
      <c r="B86" s="23" t="s">
        <v>570</v>
      </c>
      <c r="C86" s="0" t="s">
        <v>560</v>
      </c>
      <c r="D86" s="1" t="s">
        <v>96</v>
      </c>
      <c r="E86" s="0" t="s">
        <v>20</v>
      </c>
      <c r="F86" s="0" t="s">
        <v>21</v>
      </c>
      <c r="G86" s="2" t="n">
        <v>37104</v>
      </c>
      <c r="H86" s="7" t="n">
        <v>-500000</v>
      </c>
      <c r="I86" s="11" t="n">
        <v>0.48</v>
      </c>
      <c r="J86" s="38" t="n">
        <v>3.63</v>
      </c>
      <c r="K86" s="0" t="n">
        <v>0.45</v>
      </c>
      <c r="L86" s="1" t="n">
        <v>3.167</v>
      </c>
      <c r="M86" s="0" t="n">
        <f aca="false">ABS(H86)</f>
        <v>500000</v>
      </c>
      <c r="N86" s="0" t="str">
        <f aca="false">IF(H86&gt;0,"BUY","SELL")</f>
        <v>SELL</v>
      </c>
      <c r="O86" s="0" t="str">
        <f aca="false">IF(F86="C","CALL","PUT")</f>
        <v>CALL</v>
      </c>
      <c r="P86" s="0" t="str">
        <f aca="false">CONCATENATE(N86," - ",O86)</f>
        <v>SELL - CALL</v>
      </c>
      <c r="Q86" s="0" t="n">
        <f aca="false">I86+L86</f>
        <v>3.647</v>
      </c>
      <c r="R86" s="9" t="n">
        <f aca="false">IF(P86="SELL - PUT",IF(J86-Q86&gt;0,0,(J86-Q86)*M86),IF(P86="BUY - CALL",IF(Q86-J86&gt;0,0,(J86-Q86)*M86),IF(P86="SELL - CALL",IF(Q86-J86&gt;0,0,(Q86-J86)*M86),IF(P86="BUY - PUT",IF(J86-Q86&gt;0,0,(Q86-J86)*M86)))))</f>
        <v>0</v>
      </c>
    </row>
    <row r="87" customFormat="false" ht="12.75" hidden="false" customHeight="false" outlineLevel="0" collapsed="false">
      <c r="A87" s="23" t="s">
        <v>147</v>
      </c>
      <c r="B87" s="23" t="s">
        <v>570</v>
      </c>
      <c r="C87" s="0" t="s">
        <v>587</v>
      </c>
      <c r="D87" s="1" t="s">
        <v>96</v>
      </c>
      <c r="E87" s="0" t="s">
        <v>20</v>
      </c>
      <c r="F87" s="0" t="s">
        <v>21</v>
      </c>
      <c r="G87" s="2" t="n">
        <v>37104</v>
      </c>
      <c r="H87" s="7" t="n">
        <v>-500000</v>
      </c>
      <c r="I87" s="11" t="n">
        <v>0.48</v>
      </c>
      <c r="J87" s="38" t="n">
        <v>3.63</v>
      </c>
      <c r="K87" s="0" t="n">
        <v>0.45</v>
      </c>
      <c r="L87" s="1" t="n">
        <v>3.167</v>
      </c>
      <c r="M87" s="0" t="n">
        <f aca="false">ABS(H87)</f>
        <v>500000</v>
      </c>
      <c r="N87" s="0" t="str">
        <f aca="false">IF(H87&gt;0,"BUY","SELL")</f>
        <v>SELL</v>
      </c>
      <c r="O87" s="0" t="str">
        <f aca="false">IF(F87="C","CALL","PUT")</f>
        <v>CALL</v>
      </c>
      <c r="P87" s="0" t="str">
        <f aca="false">CONCATENATE(N87," - ",O87)</f>
        <v>SELL - CALL</v>
      </c>
      <c r="Q87" s="0" t="n">
        <f aca="false">I87+L87</f>
        <v>3.647</v>
      </c>
      <c r="R87" s="9" t="n">
        <f aca="false">IF(P87="SELL - PUT",IF(J87-Q87&gt;0,0,(J87-Q87)*M87),IF(P87="BUY - CALL",IF(Q87-J87&gt;0,0,(J87-Q87)*M87),IF(P87="SELL - CALL",IF(Q87-J87&gt;0,0,(Q87-J87)*M87),IF(P87="BUY - PUT",IF(J87-Q87&gt;0,0,(Q87-J87)*M87)))))</f>
        <v>0</v>
      </c>
    </row>
    <row r="88" customFormat="false" ht="12.75" hidden="false" customHeight="false" outlineLevel="0" collapsed="false">
      <c r="A88" s="23" t="s">
        <v>645</v>
      </c>
      <c r="B88" s="23" t="s">
        <v>570</v>
      </c>
      <c r="C88" s="0" t="s">
        <v>666</v>
      </c>
      <c r="D88" s="1" t="s">
        <v>96</v>
      </c>
      <c r="E88" s="0" t="s">
        <v>20</v>
      </c>
      <c r="F88" s="0" t="s">
        <v>35</v>
      </c>
      <c r="G88" s="2" t="n">
        <v>37104</v>
      </c>
      <c r="H88" s="7" t="n">
        <v>-1000000</v>
      </c>
      <c r="I88" s="11" t="n">
        <v>0.4</v>
      </c>
      <c r="J88" s="38" t="n">
        <v>3.63</v>
      </c>
      <c r="K88" s="0" t="n">
        <v>0.45</v>
      </c>
      <c r="L88" s="1" t="n">
        <v>3.167</v>
      </c>
      <c r="M88" s="0" t="n">
        <f aca="false">ABS(H88)</f>
        <v>1000000</v>
      </c>
      <c r="N88" s="0" t="str">
        <f aca="false">IF(H88&gt;0,"BUY","SELL")</f>
        <v>SELL</v>
      </c>
      <c r="O88" s="0" t="str">
        <f aca="false">IF(F88="C","CALL","PUT")</f>
        <v>PUT</v>
      </c>
      <c r="P88" s="0" t="str">
        <f aca="false">CONCATENATE(N88," - ",O88)</f>
        <v>SELL - PUT</v>
      </c>
      <c r="Q88" s="0" t="n">
        <f aca="false">I88+L88</f>
        <v>3.567</v>
      </c>
      <c r="R88" s="9" t="n">
        <f aca="false">IF(P88="SELL - PUT",IF(J88-Q88&gt;0,0,(J88-Q88)*M88),IF(P88="BUY - CALL",IF(Q88-J88&gt;0,0,(J88-Q88)*M88),IF(P88="SELL - CALL",IF(Q88-J88&gt;0,0,(Q88-J88)*M88),IF(P88="BUY - PUT",IF(J88-Q88&gt;0,0,(Q88-J88)*M88)))))</f>
        <v>0</v>
      </c>
    </row>
    <row r="89" customFormat="false" ht="12.75" hidden="false" customHeight="false" outlineLevel="0" collapsed="false">
      <c r="A89" s="23" t="s">
        <v>667</v>
      </c>
      <c r="B89" s="23" t="s">
        <v>650</v>
      </c>
      <c r="C89" s="0" t="s">
        <v>668</v>
      </c>
      <c r="D89" s="1" t="s">
        <v>96</v>
      </c>
      <c r="E89" s="0" t="s">
        <v>20</v>
      </c>
      <c r="F89" s="0" t="s">
        <v>35</v>
      </c>
      <c r="G89" s="2" t="n">
        <v>37104</v>
      </c>
      <c r="H89" s="7" t="n">
        <v>6200000</v>
      </c>
      <c r="I89" s="11" t="n">
        <v>0.4</v>
      </c>
      <c r="J89" s="38" t="n">
        <v>3.63</v>
      </c>
      <c r="K89" s="0" t="n">
        <v>0.45</v>
      </c>
      <c r="L89" s="1" t="n">
        <v>3.167</v>
      </c>
      <c r="M89" s="0" t="n">
        <f aca="false">ABS(H89)</f>
        <v>6200000</v>
      </c>
      <c r="N89" s="0" t="str">
        <f aca="false">IF(H89&gt;0,"BUY","SELL")</f>
        <v>BUY</v>
      </c>
      <c r="O89" s="0" t="str">
        <f aca="false">IF(F89="C","CALL","PUT")</f>
        <v>PUT</v>
      </c>
      <c r="P89" s="0" t="str">
        <f aca="false">CONCATENATE(N89," - ",O89)</f>
        <v>BUY - PUT</v>
      </c>
      <c r="Q89" s="0" t="n">
        <f aca="false">I89+L89</f>
        <v>3.567</v>
      </c>
      <c r="R89" s="9" t="n">
        <f aca="false">IF(P89="SELL - PUT",IF(J89-Q89&gt;0,0,(J89-Q89)*M89),IF(P89="BUY - CALL",IF(Q89-J89&gt;0,0,(J89-Q89)*M89),IF(P89="SELL - CALL",IF(Q89-J89&gt;0,0,(Q89-J89)*M89),IF(P89="BUY - PUT",IF(J89-Q89&gt;0,0,(Q89-J89)*M89)))))</f>
        <v>0</v>
      </c>
    </row>
    <row r="90" customFormat="false" ht="12.75" hidden="false" customHeight="false" outlineLevel="0" collapsed="false">
      <c r="A90" s="19" t="s">
        <v>41</v>
      </c>
      <c r="B90" s="19" t="s">
        <v>570</v>
      </c>
      <c r="C90" s="0" t="s">
        <v>669</v>
      </c>
      <c r="D90" s="1" t="s">
        <v>96</v>
      </c>
      <c r="E90" s="0" t="s">
        <v>20</v>
      </c>
      <c r="F90" s="0" t="s">
        <v>35</v>
      </c>
      <c r="G90" s="2" t="n">
        <v>37104</v>
      </c>
      <c r="H90" s="7" t="n">
        <v>-10000000</v>
      </c>
      <c r="I90" s="11" t="n">
        <v>0.4</v>
      </c>
      <c r="J90" s="38" t="n">
        <v>3.63</v>
      </c>
      <c r="K90" s="0" t="n">
        <v>0.45</v>
      </c>
      <c r="L90" s="1" t="n">
        <v>3.167</v>
      </c>
      <c r="M90" s="0" t="n">
        <f aca="false">ABS(H90)</f>
        <v>10000000</v>
      </c>
      <c r="N90" s="0" t="str">
        <f aca="false">IF(H90&gt;0,"BUY","SELL")</f>
        <v>SELL</v>
      </c>
      <c r="O90" s="0" t="str">
        <f aca="false">IF(F90="C","CALL","PUT")</f>
        <v>PUT</v>
      </c>
      <c r="P90" s="0" t="str">
        <f aca="false">CONCATENATE(N90," - ",O90)</f>
        <v>SELL - PUT</v>
      </c>
      <c r="Q90" s="0" t="n">
        <f aca="false">I90+L90</f>
        <v>3.567</v>
      </c>
      <c r="R90" s="9" t="n">
        <f aca="false">IF(P90="SELL - PUT",IF(J90-Q90&gt;0,0,(J90-Q90)*M90),IF(P90="BUY - CALL",IF(Q90-J90&gt;0,0,(J90-Q90)*M90),IF(P90="SELL - CALL",IF(Q90-J90&gt;0,0,(Q90-J90)*M90),IF(P90="BUY - PUT",IF(J90-Q90&gt;0,0,(Q90-J90)*M90)))))</f>
        <v>0</v>
      </c>
    </row>
    <row r="91" customFormat="false" ht="12.75" hidden="false" customHeight="false" outlineLevel="0" collapsed="false">
      <c r="A91" s="19" t="s">
        <v>670</v>
      </c>
      <c r="B91" s="19" t="s">
        <v>570</v>
      </c>
      <c r="C91" s="0" t="s">
        <v>671</v>
      </c>
      <c r="D91" s="1" t="s">
        <v>96</v>
      </c>
      <c r="E91" s="0" t="s">
        <v>20</v>
      </c>
      <c r="F91" s="0" t="s">
        <v>35</v>
      </c>
      <c r="G91" s="2" t="n">
        <v>37104</v>
      </c>
      <c r="H91" s="7" t="n">
        <v>-930000</v>
      </c>
      <c r="I91" s="11" t="n">
        <v>0.4</v>
      </c>
      <c r="J91" s="38" t="n">
        <v>3.63</v>
      </c>
      <c r="K91" s="0" t="n">
        <v>0.45</v>
      </c>
      <c r="L91" s="1" t="n">
        <v>3.167</v>
      </c>
      <c r="M91" s="0" t="n">
        <f aca="false">ABS(H91)</f>
        <v>930000</v>
      </c>
      <c r="N91" s="0" t="str">
        <f aca="false">IF(H91&gt;0,"BUY","SELL")</f>
        <v>SELL</v>
      </c>
      <c r="O91" s="0" t="str">
        <f aca="false">IF(F91="C","CALL","PUT")</f>
        <v>PUT</v>
      </c>
      <c r="P91" s="0" t="str">
        <f aca="false">CONCATENATE(N91," - ",O91)</f>
        <v>SELL - PUT</v>
      </c>
      <c r="Q91" s="0" t="n">
        <f aca="false">I91+L91</f>
        <v>3.567</v>
      </c>
      <c r="R91" s="9" t="n">
        <f aca="false">IF(P91="SELL - PUT",IF(J91-Q91&gt;0,0,(J91-Q91)*M91),IF(P91="BUY - CALL",IF(Q91-J91&gt;0,0,(J91-Q91)*M91),IF(P91="SELL - CALL",IF(Q91-J91&gt;0,0,(Q91-J91)*M91),IF(P91="BUY - PUT",IF(J91-Q91&gt;0,0,(Q91-J91)*M91)))))</f>
        <v>0</v>
      </c>
    </row>
    <row r="92" customFormat="false" ht="12.75" hidden="false" customHeight="false" outlineLevel="0" collapsed="false">
      <c r="A92" s="19" t="s">
        <v>411</v>
      </c>
      <c r="B92" s="19" t="s">
        <v>570</v>
      </c>
      <c r="C92" s="0" t="s">
        <v>467</v>
      </c>
      <c r="D92" s="1" t="s">
        <v>223</v>
      </c>
      <c r="E92" s="0" t="s">
        <v>20</v>
      </c>
      <c r="F92" s="0" t="s">
        <v>21</v>
      </c>
      <c r="G92" s="2" t="n">
        <v>37104</v>
      </c>
      <c r="H92" s="7" t="n">
        <v>-620000</v>
      </c>
      <c r="I92" s="11" t="n">
        <v>0.3</v>
      </c>
      <c r="J92" s="53" t="n">
        <v>3.24</v>
      </c>
      <c r="K92" s="0" t="n">
        <v>0.06</v>
      </c>
      <c r="L92" s="1" t="n">
        <v>3.167</v>
      </c>
      <c r="M92" s="0" t="n">
        <f aca="false">ABS(H92)</f>
        <v>620000</v>
      </c>
      <c r="N92" s="0" t="str">
        <f aca="false">IF(H92&gt;0,"BUY","SELL")</f>
        <v>SELL</v>
      </c>
      <c r="O92" s="0" t="str">
        <f aca="false">IF(F92="C","CALL","PUT")</f>
        <v>CALL</v>
      </c>
      <c r="P92" s="0" t="str">
        <f aca="false">CONCATENATE(N92," - ",O92)</f>
        <v>SELL - CALL</v>
      </c>
      <c r="Q92" s="0" t="n">
        <f aca="false">I92+L92</f>
        <v>3.467</v>
      </c>
      <c r="R92" s="9" t="n">
        <f aca="false">IF(P92="SELL - PUT",IF(J92-Q92&gt;0,0,(J92-Q92)*M92),IF(P92="BUY - CALL",IF(Q92-J92&gt;0,0,(J92-Q92)*M92),IF(P92="SELL - CALL",IF(Q92-J92&gt;0,0,(Q92-J92)*M92),IF(P92="BUY - PUT",IF(J92-Q92&gt;0,0,(Q92-J92)*M92)))))</f>
        <v>0</v>
      </c>
    </row>
    <row r="93" customFormat="false" ht="12.75" hidden="false" customHeight="false" outlineLevel="0" collapsed="false">
      <c r="A93" s="19" t="s">
        <v>411</v>
      </c>
      <c r="B93" s="19" t="s">
        <v>570</v>
      </c>
      <c r="C93" s="0" t="s">
        <v>534</v>
      </c>
      <c r="D93" s="1" t="s">
        <v>223</v>
      </c>
      <c r="E93" s="0" t="s">
        <v>20</v>
      </c>
      <c r="F93" s="0" t="s">
        <v>21</v>
      </c>
      <c r="G93" s="2" t="n">
        <v>37104</v>
      </c>
      <c r="H93" s="7" t="n">
        <v>-620000</v>
      </c>
      <c r="I93" s="11" t="n">
        <v>0.27</v>
      </c>
      <c r="J93" s="53" t="n">
        <v>3.24</v>
      </c>
      <c r="K93" s="0" t="n">
        <v>0.06</v>
      </c>
      <c r="L93" s="1" t="n">
        <v>3.167</v>
      </c>
      <c r="M93" s="0" t="n">
        <f aca="false">ABS(H93)</f>
        <v>620000</v>
      </c>
      <c r="N93" s="0" t="str">
        <f aca="false">IF(H93&gt;0,"BUY","SELL")</f>
        <v>SELL</v>
      </c>
      <c r="O93" s="0" t="str">
        <f aca="false">IF(F93="C","CALL","PUT")</f>
        <v>CALL</v>
      </c>
      <c r="P93" s="0" t="str">
        <f aca="false">CONCATENATE(N93," - ",O93)</f>
        <v>SELL - CALL</v>
      </c>
      <c r="Q93" s="0" t="n">
        <f aca="false">I93+L93</f>
        <v>3.437</v>
      </c>
      <c r="R93" s="9" t="n">
        <f aca="false">IF(P93="SELL - PUT",IF(J93-Q93&gt;0,0,(J93-Q93)*M93),IF(P93="BUY - CALL",IF(Q93-J93&gt;0,0,(J93-Q93)*M93),IF(P93="SELL - CALL",IF(Q93-J93&gt;0,0,(Q93-J93)*M93),IF(P93="BUY - PUT",IF(J93-Q93&gt;0,0,(Q93-J93)*M93)))))</f>
        <v>0</v>
      </c>
    </row>
    <row r="94" customFormat="false" ht="12.75" hidden="false" customHeight="false" outlineLevel="0" collapsed="false">
      <c r="A94" s="19" t="s">
        <v>226</v>
      </c>
      <c r="B94" s="19" t="s">
        <v>570</v>
      </c>
      <c r="C94" s="0" t="s">
        <v>468</v>
      </c>
      <c r="D94" s="1" t="s">
        <v>228</v>
      </c>
      <c r="E94" s="0" t="s">
        <v>20</v>
      </c>
      <c r="F94" s="0" t="s">
        <v>21</v>
      </c>
      <c r="G94" s="2" t="n">
        <v>37104</v>
      </c>
      <c r="H94" s="7" t="n">
        <v>620000</v>
      </c>
      <c r="I94" s="11" t="n">
        <v>0.065</v>
      </c>
      <c r="J94" s="38" t="n">
        <v>3.19</v>
      </c>
      <c r="K94" s="0" t="n">
        <v>0.015</v>
      </c>
      <c r="L94" s="1" t="n">
        <v>3.167</v>
      </c>
      <c r="M94" s="0" t="n">
        <f aca="false">ABS(H94)</f>
        <v>620000</v>
      </c>
      <c r="N94" s="0" t="str">
        <f aca="false">IF(H94&gt;0,"BUY","SELL")</f>
        <v>BUY</v>
      </c>
      <c r="O94" s="0" t="str">
        <f aca="false">IF(F94="C","CALL","PUT")</f>
        <v>CALL</v>
      </c>
      <c r="P94" s="0" t="str">
        <f aca="false">CONCATENATE(N94," - ",O94)</f>
        <v>BUY - CALL</v>
      </c>
      <c r="Q94" s="0" t="n">
        <f aca="false">I94+L94</f>
        <v>3.232</v>
      </c>
      <c r="R94" s="9" t="n">
        <f aca="false">IF(P94="SELL - PUT",IF(J94-Q94&gt;0,0,(J94-Q94)*M94),IF(P94="BUY - CALL",IF(Q94-J94&gt;0,0,(J94-Q94)*M94),IF(P94="SELL - CALL",IF(Q94-J94&gt;0,0,(Q94-J94)*M94),IF(P94="BUY - PUT",IF(J94-Q94&gt;0,0,(Q94-J94)*M94)))))</f>
        <v>0</v>
      </c>
    </row>
    <row r="95" customFormat="false" ht="12.75" hidden="false" customHeight="false" outlineLevel="0" collapsed="false">
      <c r="A95" s="19" t="s">
        <v>102</v>
      </c>
      <c r="B95" s="19" t="s">
        <v>570</v>
      </c>
      <c r="C95" s="0" t="s">
        <v>469</v>
      </c>
      <c r="D95" s="1" t="s">
        <v>228</v>
      </c>
      <c r="E95" s="0" t="s">
        <v>20</v>
      </c>
      <c r="F95" s="0" t="s">
        <v>35</v>
      </c>
      <c r="G95" s="2" t="n">
        <v>37104</v>
      </c>
      <c r="H95" s="7" t="n">
        <v>-1000000</v>
      </c>
      <c r="I95" s="11" t="n">
        <v>0.05</v>
      </c>
      <c r="J95" s="38" t="n">
        <v>3.19</v>
      </c>
      <c r="K95" s="0" t="n">
        <v>0.015</v>
      </c>
      <c r="L95" s="1" t="n">
        <v>3.167</v>
      </c>
      <c r="M95" s="0" t="n">
        <f aca="false">ABS(H95)</f>
        <v>1000000</v>
      </c>
      <c r="N95" s="0" t="str">
        <f aca="false">IF(H95&gt;0,"BUY","SELL")</f>
        <v>SELL</v>
      </c>
      <c r="O95" s="0" t="str">
        <f aca="false">IF(F95="C","CALL","PUT")</f>
        <v>PUT</v>
      </c>
      <c r="P95" s="0" t="str">
        <f aca="false">CONCATENATE(N95," - ",O95)</f>
        <v>SELL - PUT</v>
      </c>
      <c r="Q95" s="0" t="n">
        <f aca="false">I95+L95</f>
        <v>3.217</v>
      </c>
      <c r="R95" s="9" t="n">
        <f aca="false">IF(P95="SELL - PUT",IF(J95-Q95&gt;0,0,(J95-Q95)*M95),IF(P95="BUY - CALL",IF(Q95-J95&gt;0,0,(J95-Q95)*M95),IF(P95="SELL - CALL",IF(Q95-J95&gt;0,0,(Q95-J95)*M95),IF(P95="BUY - PUT",IF(J95-Q95&gt;0,0,(Q95-J95)*M95)))))</f>
        <v>-26999.9999999997</v>
      </c>
    </row>
    <row r="96" customFormat="false" ht="12.75" hidden="false" customHeight="false" outlineLevel="0" collapsed="false">
      <c r="A96" s="19" t="s">
        <v>411</v>
      </c>
      <c r="B96" s="19" t="s">
        <v>570</v>
      </c>
      <c r="C96" s="0" t="s">
        <v>470</v>
      </c>
      <c r="D96" s="1" t="s">
        <v>228</v>
      </c>
      <c r="E96" s="0" t="s">
        <v>20</v>
      </c>
      <c r="F96" s="0" t="s">
        <v>21</v>
      </c>
      <c r="G96" s="2" t="n">
        <v>37104</v>
      </c>
      <c r="H96" s="7" t="n">
        <v>500000</v>
      </c>
      <c r="I96" s="11" t="n">
        <v>0.2</v>
      </c>
      <c r="J96" s="38" t="n">
        <v>3.19</v>
      </c>
      <c r="K96" s="0" t="n">
        <v>0.015</v>
      </c>
      <c r="L96" s="1" t="n">
        <v>3.167</v>
      </c>
      <c r="M96" s="0" t="n">
        <f aca="false">ABS(H96)</f>
        <v>500000</v>
      </c>
      <c r="N96" s="0" t="str">
        <f aca="false">IF(H96&gt;0,"BUY","SELL")</f>
        <v>BUY</v>
      </c>
      <c r="O96" s="0" t="str">
        <f aca="false">IF(F96="C","CALL","PUT")</f>
        <v>CALL</v>
      </c>
      <c r="P96" s="0" t="str">
        <f aca="false">CONCATENATE(N96," - ",O96)</f>
        <v>BUY - CALL</v>
      </c>
      <c r="Q96" s="0" t="n">
        <f aca="false">I96+L96</f>
        <v>3.367</v>
      </c>
      <c r="R96" s="9" t="n">
        <f aca="false">IF(P96="SELL - PUT",IF(J96-Q96&gt;0,0,(J96-Q96)*M96),IF(P96="BUY - CALL",IF(Q96-J96&gt;0,0,(J96-Q96)*M96),IF(P96="SELL - CALL",IF(Q96-J96&gt;0,0,(Q96-J96)*M96),IF(P96="BUY - PUT",IF(J96-Q96&gt;0,0,(Q96-J96)*M96)))))</f>
        <v>0</v>
      </c>
    </row>
    <row r="97" customFormat="false" ht="12.75" hidden="false" customHeight="false" outlineLevel="0" collapsed="false">
      <c r="A97" s="0" t="s">
        <v>411</v>
      </c>
      <c r="B97" s="0" t="s">
        <v>570</v>
      </c>
      <c r="C97" s="0" t="s">
        <v>471</v>
      </c>
      <c r="D97" s="1" t="s">
        <v>228</v>
      </c>
      <c r="E97" s="0" t="s">
        <v>20</v>
      </c>
      <c r="F97" s="0" t="s">
        <v>21</v>
      </c>
      <c r="G97" s="2" t="n">
        <v>37104</v>
      </c>
      <c r="H97" s="7" t="n">
        <v>-1000000</v>
      </c>
      <c r="I97" s="11" t="n">
        <v>0.2</v>
      </c>
      <c r="J97" s="38" t="n">
        <v>3.19</v>
      </c>
      <c r="K97" s="0" t="n">
        <v>0.015</v>
      </c>
      <c r="L97" s="1" t="n">
        <v>3.167</v>
      </c>
      <c r="M97" s="0" t="n">
        <f aca="false">ABS(H97)</f>
        <v>1000000</v>
      </c>
      <c r="N97" s="0" t="str">
        <f aca="false">IF(H97&gt;0,"BUY","SELL")</f>
        <v>SELL</v>
      </c>
      <c r="O97" s="0" t="str">
        <f aca="false">IF(F97="C","CALL","PUT")</f>
        <v>CALL</v>
      </c>
      <c r="P97" s="0" t="str">
        <f aca="false">CONCATENATE(N97," - ",O97)</f>
        <v>SELL - CALL</v>
      </c>
      <c r="Q97" s="0" t="n">
        <f aca="false">I97+L97</f>
        <v>3.367</v>
      </c>
      <c r="R97" s="9" t="n">
        <f aca="false">IF(P97="SELL - PUT",IF(J97-Q97&gt;0,0,(J97-Q97)*M97),IF(P97="BUY - CALL",IF(Q97-J97&gt;0,0,(J97-Q97)*M97),IF(P97="SELL - CALL",IF(Q97-J97&gt;0,0,(Q97-J97)*M97),IF(P97="BUY - PUT",IF(J97-Q97&gt;0,0,(Q97-J97)*M97)))))</f>
        <v>0</v>
      </c>
    </row>
    <row r="98" customFormat="false" ht="12.75" hidden="false" customHeight="false" outlineLevel="0" collapsed="false">
      <c r="A98" s="0" t="s">
        <v>170</v>
      </c>
      <c r="B98" s="0" t="s">
        <v>570</v>
      </c>
      <c r="C98" s="0" t="s">
        <v>472</v>
      </c>
      <c r="D98" s="1" t="s">
        <v>228</v>
      </c>
      <c r="E98" s="0" t="s">
        <v>20</v>
      </c>
      <c r="F98" s="0" t="s">
        <v>21</v>
      </c>
      <c r="G98" s="2" t="n">
        <v>37104</v>
      </c>
      <c r="H98" s="7" t="n">
        <v>620000</v>
      </c>
      <c r="I98" s="11" t="n">
        <v>0.2</v>
      </c>
      <c r="J98" s="38" t="n">
        <v>3.19</v>
      </c>
      <c r="K98" s="0" t="n">
        <v>0.015</v>
      </c>
      <c r="L98" s="1" t="n">
        <v>3.167</v>
      </c>
      <c r="M98" s="0" t="n">
        <f aca="false">ABS(H98)</f>
        <v>620000</v>
      </c>
      <c r="N98" s="0" t="str">
        <f aca="false">IF(H98&gt;0,"BUY","SELL")</f>
        <v>BUY</v>
      </c>
      <c r="O98" s="0" t="str">
        <f aca="false">IF(F98="C","CALL","PUT")</f>
        <v>CALL</v>
      </c>
      <c r="P98" s="0" t="str">
        <f aca="false">CONCATENATE(N98," - ",O98)</f>
        <v>BUY - CALL</v>
      </c>
      <c r="Q98" s="0" t="n">
        <f aca="false">I98+L98</f>
        <v>3.367</v>
      </c>
      <c r="R98" s="9" t="n">
        <f aca="false">IF(P98="SELL - PUT",IF(J98-Q98&gt;0,0,(J98-Q98)*M98),IF(P98="BUY - CALL",IF(Q98-J98&gt;0,0,(J98-Q98)*M98),IF(P98="SELL - CALL",IF(Q98-J98&gt;0,0,(Q98-J98)*M98),IF(P98="BUY - PUT",IF(J98-Q98&gt;0,0,(Q98-J98)*M98)))))</f>
        <v>0</v>
      </c>
    </row>
    <row r="99" customFormat="false" ht="12.75" hidden="false" customHeight="false" outlineLevel="0" collapsed="false">
      <c r="A99" s="0" t="s">
        <v>52</v>
      </c>
      <c r="B99" s="0" t="s">
        <v>570</v>
      </c>
      <c r="C99" s="0" t="s">
        <v>473</v>
      </c>
      <c r="D99" s="1" t="s">
        <v>228</v>
      </c>
      <c r="E99" s="0" t="s">
        <v>20</v>
      </c>
      <c r="F99" s="0" t="s">
        <v>21</v>
      </c>
      <c r="G99" s="2" t="n">
        <v>37104</v>
      </c>
      <c r="H99" s="7" t="n">
        <v>-620000</v>
      </c>
      <c r="I99" s="11" t="n">
        <v>0.25</v>
      </c>
      <c r="J99" s="38" t="n">
        <v>3.19</v>
      </c>
      <c r="K99" s="0" t="n">
        <v>0.015</v>
      </c>
      <c r="L99" s="1" t="n">
        <v>3.167</v>
      </c>
      <c r="M99" s="0" t="n">
        <f aca="false">ABS(H99)</f>
        <v>620000</v>
      </c>
      <c r="N99" s="0" t="str">
        <f aca="false">IF(H99&gt;0,"BUY","SELL")</f>
        <v>SELL</v>
      </c>
      <c r="O99" s="0" t="str">
        <f aca="false">IF(F99="C","CALL","PUT")</f>
        <v>CALL</v>
      </c>
      <c r="P99" s="0" t="str">
        <f aca="false">CONCATENATE(N99," - ",O99)</f>
        <v>SELL - CALL</v>
      </c>
      <c r="Q99" s="0" t="n">
        <f aca="false">I99+L99</f>
        <v>3.417</v>
      </c>
      <c r="R99" s="9" t="n">
        <f aca="false">IF(P99="SELL - PUT",IF(J99-Q99&gt;0,0,(J99-Q99)*M99),IF(P99="BUY - CALL",IF(Q99-J99&gt;0,0,(J99-Q99)*M99),IF(P99="SELL - CALL",IF(Q99-J99&gt;0,0,(Q99-J99)*M99),IF(P99="BUY - PUT",IF(J99-Q99&gt;0,0,(Q99-J99)*M99)))))</f>
        <v>0</v>
      </c>
    </row>
    <row r="100" customFormat="false" ht="12.75" hidden="false" customHeight="false" outlineLevel="0" collapsed="false">
      <c r="A100" s="19" t="s">
        <v>170</v>
      </c>
      <c r="B100" s="19" t="s">
        <v>570</v>
      </c>
      <c r="C100" s="0" t="s">
        <v>474</v>
      </c>
      <c r="D100" s="1" t="s">
        <v>228</v>
      </c>
      <c r="E100" s="0" t="s">
        <v>20</v>
      </c>
      <c r="F100" s="0" t="s">
        <v>21</v>
      </c>
      <c r="G100" s="2" t="n">
        <v>37104</v>
      </c>
      <c r="H100" s="7" t="n">
        <v>620000</v>
      </c>
      <c r="I100" s="36" t="n">
        <v>0.25</v>
      </c>
      <c r="J100" s="38" t="n">
        <v>3.19</v>
      </c>
      <c r="K100" s="0" t="n">
        <v>0.015</v>
      </c>
      <c r="L100" s="1" t="n">
        <v>3.167</v>
      </c>
      <c r="M100" s="0" t="n">
        <f aca="false">ABS(H100)</f>
        <v>620000</v>
      </c>
      <c r="N100" s="0" t="str">
        <f aca="false">IF(H100&gt;0,"BUY","SELL")</f>
        <v>BUY</v>
      </c>
      <c r="O100" s="0" t="str">
        <f aca="false">IF(F100="C","CALL","PUT")</f>
        <v>CALL</v>
      </c>
      <c r="P100" s="0" t="str">
        <f aca="false">CONCATENATE(N100," - ",O100)</f>
        <v>BUY - CALL</v>
      </c>
      <c r="Q100" s="0" t="n">
        <f aca="false">I100+L100</f>
        <v>3.417</v>
      </c>
      <c r="R100" s="9" t="n">
        <f aca="false">IF(P100="SELL - PUT",IF(J100-Q100&gt;0,0,(J100-Q100)*M100),IF(P100="BUY - CALL",IF(Q100-J100&gt;0,0,(J100-Q100)*M100),IF(P100="SELL - CALL",IF(Q100-J100&gt;0,0,(Q100-J100)*M100),IF(P100="BUY - PUT",IF(J100-Q100&gt;0,0,(Q100-J100)*M100)))))</f>
        <v>0</v>
      </c>
    </row>
    <row r="101" customFormat="false" ht="12.75" hidden="false" customHeight="false" outlineLevel="0" collapsed="false">
      <c r="A101" s="0" t="s">
        <v>170</v>
      </c>
      <c r="B101" s="0" t="s">
        <v>570</v>
      </c>
      <c r="C101" s="0" t="s">
        <v>475</v>
      </c>
      <c r="D101" s="1" t="s">
        <v>228</v>
      </c>
      <c r="E101" s="0" t="s">
        <v>20</v>
      </c>
      <c r="F101" s="0" t="s">
        <v>21</v>
      </c>
      <c r="G101" s="2" t="n">
        <v>37104</v>
      </c>
      <c r="H101" s="7" t="n">
        <v>500000</v>
      </c>
      <c r="I101" s="11" t="n">
        <v>0.2</v>
      </c>
      <c r="J101" s="38" t="n">
        <v>3.19</v>
      </c>
      <c r="K101" s="0" t="n">
        <v>0.015</v>
      </c>
      <c r="L101" s="1" t="n">
        <v>3.167</v>
      </c>
      <c r="M101" s="0" t="n">
        <f aca="false">ABS(H101)</f>
        <v>500000</v>
      </c>
      <c r="N101" s="0" t="str">
        <f aca="false">IF(H101&gt;0,"BUY","SELL")</f>
        <v>BUY</v>
      </c>
      <c r="O101" s="0" t="str">
        <f aca="false">IF(F101="C","CALL","PUT")</f>
        <v>CALL</v>
      </c>
      <c r="P101" s="0" t="str">
        <f aca="false">CONCATENATE(N101," - ",O101)</f>
        <v>BUY - CALL</v>
      </c>
      <c r="Q101" s="0" t="n">
        <f aca="false">I101+L101</f>
        <v>3.367</v>
      </c>
      <c r="R101" s="9" t="n">
        <f aca="false">IF(P101="SELL - PUT",IF(J101-Q101&gt;0,0,(J101-Q101)*M101),IF(P101="BUY - CALL",IF(Q101-J101&gt;0,0,(J101-Q101)*M101),IF(P101="SELL - CALL",IF(Q101-J101&gt;0,0,(Q101-J101)*M101),IF(P101="BUY - PUT",IF(J101-Q101&gt;0,0,(Q101-J101)*M101)))))</f>
        <v>0</v>
      </c>
    </row>
    <row r="102" customFormat="false" ht="12.75" hidden="false" customHeight="false" outlineLevel="0" collapsed="false">
      <c r="A102" s="0" t="s">
        <v>170</v>
      </c>
      <c r="B102" s="0" t="s">
        <v>570</v>
      </c>
      <c r="C102" s="0" t="s">
        <v>477</v>
      </c>
      <c r="D102" s="1" t="s">
        <v>228</v>
      </c>
      <c r="E102" s="0" t="s">
        <v>20</v>
      </c>
      <c r="F102" s="0" t="s">
        <v>21</v>
      </c>
      <c r="G102" s="2" t="n">
        <v>37104</v>
      </c>
      <c r="H102" s="7" t="n">
        <v>-620000</v>
      </c>
      <c r="I102" s="11" t="n">
        <v>0.15</v>
      </c>
      <c r="J102" s="38" t="n">
        <v>3.19</v>
      </c>
      <c r="K102" s="0" t="n">
        <v>0.015</v>
      </c>
      <c r="L102" s="1" t="n">
        <v>3.167</v>
      </c>
      <c r="M102" s="0" t="n">
        <f aca="false">ABS(H102)</f>
        <v>620000</v>
      </c>
      <c r="N102" s="0" t="str">
        <f aca="false">IF(H102&gt;0,"BUY","SELL")</f>
        <v>SELL</v>
      </c>
      <c r="O102" s="0" t="str">
        <f aca="false">IF(F102="C","CALL","PUT")</f>
        <v>CALL</v>
      </c>
      <c r="P102" s="0" t="str">
        <f aca="false">CONCATENATE(N102," - ",O102)</f>
        <v>SELL - CALL</v>
      </c>
      <c r="Q102" s="0" t="n">
        <f aca="false">I102+L102</f>
        <v>3.317</v>
      </c>
      <c r="R102" s="9" t="n">
        <f aca="false">IF(P102="SELL - PUT",IF(J102-Q102&gt;0,0,(J102-Q102)*M102),IF(P102="BUY - CALL",IF(Q102-J102&gt;0,0,(J102-Q102)*M102),IF(P102="SELL - CALL",IF(Q102-J102&gt;0,0,(Q102-J102)*M102),IF(P102="BUY - PUT",IF(J102-Q102&gt;0,0,(Q102-J102)*M102)))))</f>
        <v>0</v>
      </c>
    </row>
    <row r="103" customFormat="false" ht="12.75" hidden="false" customHeight="false" outlineLevel="0" collapsed="false">
      <c r="A103" s="0" t="s">
        <v>170</v>
      </c>
      <c r="B103" s="0" t="s">
        <v>570</v>
      </c>
      <c r="C103" s="0" t="s">
        <v>478</v>
      </c>
      <c r="D103" s="1" t="s">
        <v>228</v>
      </c>
      <c r="E103" s="0" t="s">
        <v>20</v>
      </c>
      <c r="F103" s="0" t="s">
        <v>35</v>
      </c>
      <c r="G103" s="2" t="n">
        <v>37104</v>
      </c>
      <c r="H103" s="7" t="n">
        <v>-310000</v>
      </c>
      <c r="I103" s="11" t="n">
        <v>0.08</v>
      </c>
      <c r="J103" s="38" t="n">
        <v>3.19</v>
      </c>
      <c r="K103" s="0" t="n">
        <v>0.015</v>
      </c>
      <c r="L103" s="1" t="n">
        <v>3.167</v>
      </c>
      <c r="M103" s="0" t="n">
        <f aca="false">ABS(H103)</f>
        <v>310000</v>
      </c>
      <c r="N103" s="0" t="str">
        <f aca="false">IF(H103&gt;0,"BUY","SELL")</f>
        <v>SELL</v>
      </c>
      <c r="O103" s="0" t="str">
        <f aca="false">IF(F103="C","CALL","PUT")</f>
        <v>PUT</v>
      </c>
      <c r="P103" s="0" t="str">
        <f aca="false">CONCATENATE(N103," - ",O103)</f>
        <v>SELL - PUT</v>
      </c>
      <c r="Q103" s="0" t="n">
        <f aca="false">I103+L103</f>
        <v>3.247</v>
      </c>
      <c r="R103" s="9" t="n">
        <f aca="false">IF(P103="SELL - PUT",IF(J103-Q103&gt;0,0,(J103-Q103)*M103),IF(P103="BUY - CALL",IF(Q103-J103&gt;0,0,(J103-Q103)*M103),IF(P103="SELL - CALL",IF(Q103-J103&gt;0,0,(Q103-J103)*M103),IF(P103="BUY - PUT",IF(J103-Q103&gt;0,0,(Q103-J103)*M103)))))</f>
        <v>-17670</v>
      </c>
    </row>
    <row r="104" customFormat="false" ht="12.75" hidden="false" customHeight="false" outlineLevel="0" collapsed="false">
      <c r="A104" s="0" t="s">
        <v>170</v>
      </c>
      <c r="B104" s="0" t="s">
        <v>570</v>
      </c>
      <c r="C104" s="0" t="s">
        <v>479</v>
      </c>
      <c r="D104" s="1" t="s">
        <v>228</v>
      </c>
      <c r="E104" s="0" t="s">
        <v>20</v>
      </c>
      <c r="F104" s="0" t="s">
        <v>35</v>
      </c>
      <c r="G104" s="2" t="n">
        <v>37104</v>
      </c>
      <c r="H104" s="7" t="n">
        <v>1000000</v>
      </c>
      <c r="I104" s="11" t="n">
        <v>0.12</v>
      </c>
      <c r="J104" s="38" t="n">
        <v>3.19</v>
      </c>
      <c r="K104" s="0" t="n">
        <v>0.015</v>
      </c>
      <c r="L104" s="1" t="n">
        <v>3.167</v>
      </c>
      <c r="M104" s="0" t="n">
        <f aca="false">ABS(H104)</f>
        <v>1000000</v>
      </c>
      <c r="N104" s="0" t="str">
        <f aca="false">IF(H104&gt;0,"BUY","SELL")</f>
        <v>BUY</v>
      </c>
      <c r="O104" s="0" t="str">
        <f aca="false">IF(F104="C","CALL","PUT")</f>
        <v>PUT</v>
      </c>
      <c r="P104" s="0" t="str">
        <f aca="false">CONCATENATE(N104," - ",O104)</f>
        <v>BUY - PUT</v>
      </c>
      <c r="Q104" s="0" t="n">
        <f aca="false">I104+L104</f>
        <v>3.287</v>
      </c>
      <c r="R104" s="9" t="n">
        <f aca="false">IF(P104="SELL - PUT",IF(J104-Q104&gt;0,0,(J104-Q104)*M104),IF(P104="BUY - CALL",IF(Q104-J104&gt;0,0,(J104-Q104)*M104),IF(P104="SELL - CALL",IF(Q104-J104&gt;0,0,(Q104-J104)*M104),IF(P104="BUY - PUT",IF(J104-Q104&gt;0,0,(Q104-J104)*M104)))))</f>
        <v>97000</v>
      </c>
    </row>
    <row r="105" customFormat="false" ht="12.75" hidden="false" customHeight="false" outlineLevel="0" collapsed="false">
      <c r="A105" s="0" t="s">
        <v>411</v>
      </c>
      <c r="B105" s="0" t="s">
        <v>570</v>
      </c>
      <c r="C105" s="0" t="s">
        <v>535</v>
      </c>
      <c r="D105" s="1" t="s">
        <v>228</v>
      </c>
      <c r="E105" s="0" t="s">
        <v>20</v>
      </c>
      <c r="F105" s="0" t="s">
        <v>21</v>
      </c>
      <c r="G105" s="2" t="n">
        <v>37104</v>
      </c>
      <c r="H105" s="7" t="n">
        <v>-155000</v>
      </c>
      <c r="I105" s="48" t="n">
        <v>0.18</v>
      </c>
      <c r="J105" s="38" t="n">
        <v>3.19</v>
      </c>
      <c r="K105" s="0" t="n">
        <v>0.015</v>
      </c>
      <c r="L105" s="1" t="n">
        <v>3.167</v>
      </c>
      <c r="M105" s="49" t="n">
        <f aca="false">ABS(H105)</f>
        <v>155000</v>
      </c>
      <c r="N105" s="48" t="str">
        <f aca="false">IF(H105&gt;0,"BUY","SELL")</f>
        <v>SELL</v>
      </c>
      <c r="O105" s="48" t="str">
        <f aca="false">IF(F105="C","CALL","PUT")</f>
        <v>CALL</v>
      </c>
      <c r="P105" s="48" t="str">
        <f aca="false">CONCATENATE(N105," - ",O105)</f>
        <v>SELL - CALL</v>
      </c>
      <c r="Q105" s="48" t="n">
        <f aca="false">I105+L105</f>
        <v>3.347</v>
      </c>
      <c r="R105" s="9" t="n">
        <f aca="false">IF(P105="SELL - PUT",IF(J105-Q105&gt;0,0,(J105-Q105)*M105),IF(P105="BUY - CALL",IF(Q105-J105&gt;0,0,(J105-Q105)*M105),IF(P105="SELL - CALL",IF(Q105-J105&gt;0,0,(Q105-J105)*M105),IF(P105="BUY - PUT",IF(J105-Q105&gt;0,0,(Q105-J105)*M105)))))</f>
        <v>0</v>
      </c>
    </row>
    <row r="106" customFormat="false" ht="12.75" hidden="false" customHeight="false" outlineLevel="0" collapsed="false">
      <c r="A106" s="0" t="s">
        <v>52</v>
      </c>
      <c r="B106" s="0" t="s">
        <v>570</v>
      </c>
      <c r="C106" s="0" t="s">
        <v>536</v>
      </c>
      <c r="D106" s="0" t="s">
        <v>228</v>
      </c>
      <c r="E106" s="0" t="s">
        <v>20</v>
      </c>
      <c r="F106" s="0" t="s">
        <v>21</v>
      </c>
      <c r="G106" s="0" t="n">
        <v>37104</v>
      </c>
      <c r="H106" s="0" t="n">
        <v>155000</v>
      </c>
      <c r="I106" s="48" t="n">
        <v>0.18</v>
      </c>
      <c r="J106" s="38" t="n">
        <v>3.19</v>
      </c>
      <c r="K106" s="0" t="n">
        <v>0.015</v>
      </c>
      <c r="L106" s="1" t="n">
        <v>3.167</v>
      </c>
      <c r="M106" s="49" t="n">
        <f aca="false">ABS(H106)</f>
        <v>155000</v>
      </c>
      <c r="N106" s="48" t="str">
        <f aca="false">IF(H106&gt;0,"BUY","SELL")</f>
        <v>BUY</v>
      </c>
      <c r="O106" s="48" t="str">
        <f aca="false">IF(F106="C","CALL","PUT")</f>
        <v>CALL</v>
      </c>
      <c r="P106" s="48" t="str">
        <f aca="false">CONCATENATE(N106," - ",O106)</f>
        <v>BUY - CALL</v>
      </c>
      <c r="Q106" s="48" t="n">
        <f aca="false">I106+L106</f>
        <v>3.347</v>
      </c>
      <c r="R106" s="9" t="n">
        <f aca="false">IF(P106="SELL - PUT",IF(J106-Q106&gt;0,0,(J106-Q106)*M106),IF(P106="BUY - CALL",IF(Q106-J106&gt;0,0,(J106-Q106)*M106),IF(P106="SELL - CALL",IF(Q106-J106&gt;0,0,(Q106-J106)*M106),IF(P106="BUY - PUT",IF(J106-Q106&gt;0,0,(Q106-J106)*M106)))))</f>
        <v>0</v>
      </c>
    </row>
    <row r="107" customFormat="false" ht="12.75" hidden="false" customHeight="false" outlineLevel="0" collapsed="false">
      <c r="A107" s="0" t="s">
        <v>170</v>
      </c>
      <c r="B107" s="0" t="s">
        <v>570</v>
      </c>
      <c r="C107" s="0" t="s">
        <v>537</v>
      </c>
      <c r="D107" s="1" t="s">
        <v>228</v>
      </c>
      <c r="E107" s="0" t="s">
        <v>20</v>
      </c>
      <c r="F107" s="0" t="s">
        <v>35</v>
      </c>
      <c r="G107" s="2" t="n">
        <v>37104</v>
      </c>
      <c r="H107" s="7" t="n">
        <v>1000000</v>
      </c>
      <c r="I107" s="48" t="n">
        <v>0.1</v>
      </c>
      <c r="J107" s="38" t="n">
        <v>3.19</v>
      </c>
      <c r="K107" s="0" t="n">
        <v>0.015</v>
      </c>
      <c r="L107" s="1" t="n">
        <v>3.167</v>
      </c>
      <c r="M107" s="49" t="n">
        <f aca="false">ABS(H107)</f>
        <v>1000000</v>
      </c>
      <c r="N107" s="48" t="str">
        <f aca="false">IF(H107&gt;0,"BUY","SELL")</f>
        <v>BUY</v>
      </c>
      <c r="O107" s="48" t="str">
        <f aca="false">IF(F107="C","CALL","PUT")</f>
        <v>PUT</v>
      </c>
      <c r="P107" s="48" t="str">
        <f aca="false">CONCATENATE(N107," - ",O107)</f>
        <v>BUY - PUT</v>
      </c>
      <c r="Q107" s="48" t="n">
        <f aca="false">I107+L107</f>
        <v>3.267</v>
      </c>
      <c r="R107" s="9" t="n">
        <f aca="false">IF(P107="SELL - PUT",IF(J107-Q107&gt;0,0,(J107-Q107)*M107),IF(P107="BUY - CALL",IF(Q107-J107&gt;0,0,(J107-Q107)*M107),IF(P107="SELL - CALL",IF(Q107-J107&gt;0,0,(Q107-J107)*M107),IF(P107="BUY - PUT",IF(J107-Q107&gt;0,0,(Q107-J107)*M107)))))</f>
        <v>77000</v>
      </c>
    </row>
    <row r="108" customFormat="false" ht="12.75" hidden="false" customHeight="false" outlineLevel="0" collapsed="false">
      <c r="A108" s="10" t="s">
        <v>170</v>
      </c>
      <c r="B108" s="10" t="s">
        <v>570</v>
      </c>
      <c r="C108" s="0" t="s">
        <v>561</v>
      </c>
      <c r="D108" s="1" t="s">
        <v>228</v>
      </c>
      <c r="E108" s="0" t="s">
        <v>20</v>
      </c>
      <c r="F108" s="0" t="s">
        <v>21</v>
      </c>
      <c r="G108" s="2" t="n">
        <v>37104</v>
      </c>
      <c r="H108" s="7" t="n">
        <v>-2000000</v>
      </c>
      <c r="I108" s="20" t="n">
        <v>0.105</v>
      </c>
      <c r="J108" s="38" t="n">
        <v>3.19</v>
      </c>
      <c r="K108" s="0" t="n">
        <v>0.015</v>
      </c>
      <c r="L108" s="1" t="n">
        <v>3.167</v>
      </c>
      <c r="M108" s="49" t="n">
        <f aca="false">ABS(H108)</f>
        <v>2000000</v>
      </c>
      <c r="N108" s="48" t="str">
        <f aca="false">IF(H108&gt;0,"BUY","SELL")</f>
        <v>SELL</v>
      </c>
      <c r="O108" s="48" t="str">
        <f aca="false">IF(F108="C","CALL","PUT")</f>
        <v>CALL</v>
      </c>
      <c r="P108" s="48" t="str">
        <f aca="false">CONCATENATE(N108," - ",O108)</f>
        <v>SELL - CALL</v>
      </c>
      <c r="Q108" s="48" t="n">
        <f aca="false">I108+L108</f>
        <v>3.272</v>
      </c>
      <c r="R108" s="9" t="n">
        <f aca="false">IF(P108="SELL - PUT",IF(J108-Q108&gt;0,0,(J108-Q108)*M108),IF(P108="BUY - CALL",IF(Q108-J108&gt;0,0,(J108-Q108)*M108),IF(P108="SELL - CALL",IF(Q108-J108&gt;0,0,(Q108-J108)*M108),IF(P108="BUY - PUT",IF(J108-Q108&gt;0,0,(Q108-J108)*M108)))))</f>
        <v>0</v>
      </c>
    </row>
    <row r="109" customFormat="false" ht="12.75" hidden="false" customHeight="false" outlineLevel="0" collapsed="false">
      <c r="A109" s="0" t="s">
        <v>590</v>
      </c>
      <c r="B109" s="0" t="s">
        <v>570</v>
      </c>
      <c r="C109" s="0" t="s">
        <v>591</v>
      </c>
      <c r="D109" s="1" t="s">
        <v>592</v>
      </c>
      <c r="E109" s="0" t="s">
        <v>20</v>
      </c>
      <c r="F109" s="0" t="s">
        <v>21</v>
      </c>
      <c r="G109" s="2" t="n">
        <v>37104</v>
      </c>
      <c r="H109" s="7" t="n">
        <v>-170000</v>
      </c>
      <c r="I109" s="20" t="n">
        <v>5.75</v>
      </c>
      <c r="J109" s="38" t="n">
        <v>3.14</v>
      </c>
      <c r="K109" s="0" t="n">
        <v>-0.03</v>
      </c>
      <c r="L109" s="1" t="n">
        <v>3.167</v>
      </c>
      <c r="M109" s="49" t="n">
        <f aca="false">ABS(H109)</f>
        <v>170000</v>
      </c>
      <c r="N109" s="48" t="str">
        <f aca="false">IF(H109&gt;0,"BUY","SELL")</f>
        <v>SELL</v>
      </c>
      <c r="O109" s="48" t="str">
        <f aca="false">IF(F109="C","CALL","PUT")</f>
        <v>CALL</v>
      </c>
      <c r="P109" s="48" t="str">
        <f aca="false">CONCATENATE(N109," - ",O109)</f>
        <v>SELL - CALL</v>
      </c>
      <c r="Q109" s="48" t="n">
        <f aca="false">I109+L109</f>
        <v>8.917</v>
      </c>
      <c r="R109" s="9" t="n">
        <f aca="false">IF(P109="SELL - PUT",IF(J109-Q109&gt;0,0,(J109-Q109)*M109),IF(P109="BUY - CALL",IF(Q109-J109&gt;0,0,(J109-Q109)*M109),IF(P109="SELL - CALL",IF(Q109-J109&gt;0,0,(Q109-J109)*M109),IF(P109="BUY - PUT",IF(J109-Q109&gt;0,0,(Q109-J109)*M109)))))</f>
        <v>0</v>
      </c>
    </row>
    <row r="110" customFormat="false" ht="12.75" hidden="false" customHeight="false" outlineLevel="0" collapsed="false">
      <c r="A110" s="0" t="s">
        <v>316</v>
      </c>
      <c r="B110" s="0" t="s">
        <v>570</v>
      </c>
      <c r="C110" s="0" t="s">
        <v>480</v>
      </c>
      <c r="D110" s="1" t="s">
        <v>281</v>
      </c>
      <c r="E110" s="0" t="s">
        <v>20</v>
      </c>
      <c r="F110" s="0" t="s">
        <v>21</v>
      </c>
      <c r="G110" s="2" t="n">
        <v>37104</v>
      </c>
      <c r="H110" s="0" t="n">
        <v>-500000</v>
      </c>
      <c r="I110" s="0" t="n">
        <v>1.5</v>
      </c>
      <c r="J110" s="38" t="n">
        <v>3.74</v>
      </c>
      <c r="K110" s="0" t="n">
        <v>0.53</v>
      </c>
      <c r="L110" s="1" t="n">
        <v>3.167</v>
      </c>
      <c r="M110" s="49" t="n">
        <f aca="false">ABS(H110)</f>
        <v>500000</v>
      </c>
      <c r="N110" s="48" t="str">
        <f aca="false">IF(H110&gt;0,"BUY","SELL")</f>
        <v>SELL</v>
      </c>
      <c r="O110" s="48" t="str">
        <f aca="false">IF(F110="C","CALL","PUT")</f>
        <v>CALL</v>
      </c>
      <c r="P110" s="48" t="str">
        <f aca="false">CONCATENATE(N110," - ",O110)</f>
        <v>SELL - CALL</v>
      </c>
      <c r="Q110" s="48" t="n">
        <f aca="false">I110+L110</f>
        <v>4.667</v>
      </c>
      <c r="R110" s="9" t="n">
        <f aca="false">IF(P110="SELL - PUT",IF(J110-Q110&gt;0,0,(J110-Q110)*M110),IF(P110="BUY - CALL",IF(Q110-J110&gt;0,0,(J110-Q110)*M110),IF(P110="SELL - CALL",IF(Q110-J110&gt;0,0,(Q110-J110)*M110),IF(P110="BUY - PUT",IF(J110-Q110&gt;0,0,(Q110-J110)*M110)))))</f>
        <v>0</v>
      </c>
    </row>
    <row r="111" customFormat="false" ht="12.75" hidden="false" customHeight="false" outlineLevel="0" collapsed="false">
      <c r="A111" s="0" t="s">
        <v>316</v>
      </c>
      <c r="B111" s="0" t="s">
        <v>570</v>
      </c>
      <c r="C111" s="0" t="s">
        <v>481</v>
      </c>
      <c r="D111" s="1" t="s">
        <v>281</v>
      </c>
      <c r="E111" s="0" t="s">
        <v>20</v>
      </c>
      <c r="F111" s="0" t="s">
        <v>21</v>
      </c>
      <c r="G111" s="2" t="n">
        <v>37104</v>
      </c>
      <c r="H111" s="7" t="n">
        <v>-500000</v>
      </c>
      <c r="I111" s="8" t="n">
        <v>1.5</v>
      </c>
      <c r="J111" s="38" t="n">
        <v>3.74</v>
      </c>
      <c r="K111" s="0" t="n">
        <v>0.53</v>
      </c>
      <c r="L111" s="1" t="n">
        <v>3.167</v>
      </c>
      <c r="M111" s="49" t="n">
        <f aca="false">ABS(H111)</f>
        <v>500000</v>
      </c>
      <c r="N111" s="48" t="str">
        <f aca="false">IF(H111&gt;0,"BUY","SELL")</f>
        <v>SELL</v>
      </c>
      <c r="O111" s="48" t="str">
        <f aca="false">IF(F111="C","CALL","PUT")</f>
        <v>CALL</v>
      </c>
      <c r="P111" s="48" t="str">
        <f aca="false">CONCATENATE(N111," - ",O111)</f>
        <v>SELL - CALL</v>
      </c>
      <c r="Q111" s="48" t="n">
        <f aca="false">I111+L111</f>
        <v>4.667</v>
      </c>
      <c r="R111" s="9" t="n">
        <f aca="false">IF(P111="SELL - PUT",IF(J111-Q111&gt;0,0,(J111-Q111)*M111),IF(P111="BUY - CALL",IF(Q111-J111&gt;0,0,(J111-Q111)*M111),IF(P111="SELL - CALL",IF(Q111-J111&gt;0,0,(Q111-J111)*M111),IF(P111="BUY - PUT",IF(J111-Q111&gt;0,0,(Q111-J111)*M111)))))</f>
        <v>0</v>
      </c>
    </row>
    <row r="112" customFormat="false" ht="12.75" hidden="false" customHeight="false" outlineLevel="0" collapsed="false">
      <c r="A112" s="10" t="s">
        <v>316</v>
      </c>
      <c r="B112" s="10" t="s">
        <v>570</v>
      </c>
      <c r="C112" s="0" t="s">
        <v>482</v>
      </c>
      <c r="D112" s="1" t="s">
        <v>281</v>
      </c>
      <c r="E112" s="0" t="s">
        <v>20</v>
      </c>
      <c r="F112" s="0" t="s">
        <v>21</v>
      </c>
      <c r="G112" s="2" t="n">
        <v>37104</v>
      </c>
      <c r="H112" s="7" t="n">
        <v>-500000</v>
      </c>
      <c r="I112" s="0" t="n">
        <v>1.5</v>
      </c>
      <c r="J112" s="38" t="n">
        <v>3.74</v>
      </c>
      <c r="K112" s="0" t="n">
        <v>0.53</v>
      </c>
      <c r="L112" s="1" t="n">
        <v>3.167</v>
      </c>
      <c r="M112" s="49" t="n">
        <f aca="false">ABS(H112)</f>
        <v>500000</v>
      </c>
      <c r="N112" s="48" t="str">
        <f aca="false">IF(H112&gt;0,"BUY","SELL")</f>
        <v>SELL</v>
      </c>
      <c r="O112" s="48" t="str">
        <f aca="false">IF(F112="C","CALL","PUT")</f>
        <v>CALL</v>
      </c>
      <c r="P112" s="48" t="str">
        <f aca="false">CONCATENATE(N112," - ",O112)</f>
        <v>SELL - CALL</v>
      </c>
      <c r="Q112" s="48" t="n">
        <f aca="false">I112+L112</f>
        <v>4.667</v>
      </c>
      <c r="R112" s="9" t="n">
        <f aca="false">IF(P112="SELL - PUT",IF(J112-Q112&gt;0,0,(J112-Q112)*M112),IF(P112="BUY - CALL",IF(Q112-J112&gt;0,0,(J112-Q112)*M112),IF(P112="SELL - CALL",IF(Q112-J112&gt;0,0,(Q112-J112)*M112),IF(P112="BUY - PUT",IF(J112-Q112&gt;0,0,(Q112-J112)*M112)))))</f>
        <v>0</v>
      </c>
    </row>
    <row r="113" customFormat="false" ht="12.75" hidden="false" customHeight="false" outlineLevel="0" collapsed="false">
      <c r="A113" s="0" t="s">
        <v>316</v>
      </c>
      <c r="B113" s="0" t="s">
        <v>570</v>
      </c>
      <c r="C113" s="0" t="s">
        <v>483</v>
      </c>
      <c r="D113" s="1" t="s">
        <v>281</v>
      </c>
      <c r="E113" s="0" t="s">
        <v>20</v>
      </c>
      <c r="F113" s="0" t="s">
        <v>21</v>
      </c>
      <c r="G113" s="2" t="n">
        <v>37104</v>
      </c>
      <c r="H113" s="7" t="n">
        <v>500000</v>
      </c>
      <c r="I113" s="8" t="n">
        <v>1</v>
      </c>
      <c r="J113" s="38" t="n">
        <v>3.74</v>
      </c>
      <c r="K113" s="0" t="n">
        <v>0.53</v>
      </c>
      <c r="L113" s="1" t="n">
        <v>3.167</v>
      </c>
      <c r="M113" s="49" t="n">
        <f aca="false">ABS(H113)</f>
        <v>500000</v>
      </c>
      <c r="N113" s="48" t="str">
        <f aca="false">IF(H113&gt;0,"BUY","SELL")</f>
        <v>BUY</v>
      </c>
      <c r="O113" s="48" t="str">
        <f aca="false">IF(F113="C","CALL","PUT")</f>
        <v>CALL</v>
      </c>
      <c r="P113" s="48" t="str">
        <f aca="false">CONCATENATE(N113," - ",O113)</f>
        <v>BUY - CALL</v>
      </c>
      <c r="Q113" s="48" t="n">
        <f aca="false">I113+L113</f>
        <v>4.167</v>
      </c>
      <c r="R113" s="9" t="n">
        <f aca="false">IF(P113="SELL - PUT",IF(J113-Q113&gt;0,0,(J113-Q113)*M113),IF(P113="BUY - CALL",IF(Q113-J113&gt;0,0,(J113-Q113)*M113),IF(P113="SELL - CALL",IF(Q113-J113&gt;0,0,(Q113-J113)*M113),IF(P113="BUY - PUT",IF(J113-Q113&gt;0,0,(Q113-J113)*M113)))))</f>
        <v>0</v>
      </c>
    </row>
    <row r="114" customFormat="false" ht="12.75" hidden="false" customHeight="false" outlineLevel="0" collapsed="false">
      <c r="A114" s="0" t="s">
        <v>316</v>
      </c>
      <c r="B114" s="0" t="s">
        <v>570</v>
      </c>
      <c r="C114" s="0" t="s">
        <v>484</v>
      </c>
      <c r="D114" s="1" t="s">
        <v>281</v>
      </c>
      <c r="E114" s="0" t="s">
        <v>20</v>
      </c>
      <c r="F114" s="0" t="s">
        <v>21</v>
      </c>
      <c r="G114" s="2" t="n">
        <v>37104</v>
      </c>
      <c r="H114" s="0" t="n">
        <v>1000000</v>
      </c>
      <c r="I114" s="0" t="n">
        <v>1.5</v>
      </c>
      <c r="J114" s="38" t="n">
        <v>3.74</v>
      </c>
      <c r="K114" s="0" t="n">
        <v>0.53</v>
      </c>
      <c r="L114" s="1" t="n">
        <v>3.167</v>
      </c>
      <c r="M114" s="49" t="n">
        <f aca="false">ABS(H114)</f>
        <v>1000000</v>
      </c>
      <c r="N114" s="48" t="str">
        <f aca="false">IF(H114&gt;0,"BUY","SELL")</f>
        <v>BUY</v>
      </c>
      <c r="O114" s="48" t="str">
        <f aca="false">IF(F114="C","CALL","PUT")</f>
        <v>CALL</v>
      </c>
      <c r="P114" s="48" t="str">
        <f aca="false">CONCATENATE(N114," - ",O114)</f>
        <v>BUY - CALL</v>
      </c>
      <c r="Q114" s="48" t="n">
        <f aca="false">I114+L114</f>
        <v>4.667</v>
      </c>
      <c r="R114" s="9" t="n">
        <f aca="false">IF(P114="SELL - PUT",IF(J114-Q114&gt;0,0,(J114-Q114)*M114),IF(P114="BUY - CALL",IF(Q114-J114&gt;0,0,(J114-Q114)*M114),IF(P114="SELL - CALL",IF(Q114-J114&gt;0,0,(Q114-J114)*M114),IF(P114="BUY - PUT",IF(J114-Q114&gt;0,0,(Q114-J114)*M114)))))</f>
        <v>0</v>
      </c>
    </row>
    <row r="115" customFormat="false" ht="12.75" hidden="false" customHeight="false" outlineLevel="0" collapsed="false">
      <c r="A115" s="0" t="s">
        <v>316</v>
      </c>
      <c r="B115" s="0" t="s">
        <v>570</v>
      </c>
      <c r="C115" s="0" t="s">
        <v>485</v>
      </c>
      <c r="D115" s="1" t="s">
        <v>281</v>
      </c>
      <c r="E115" s="0" t="s">
        <v>20</v>
      </c>
      <c r="F115" s="0" t="s">
        <v>21</v>
      </c>
      <c r="G115" s="2" t="n">
        <v>37104</v>
      </c>
      <c r="H115" s="0" t="n">
        <v>-500000</v>
      </c>
      <c r="I115" s="0" t="n">
        <v>1.5</v>
      </c>
      <c r="J115" s="38" t="n">
        <v>3.74</v>
      </c>
      <c r="K115" s="0" t="n">
        <v>0.53</v>
      </c>
      <c r="L115" s="1" t="n">
        <v>3.167</v>
      </c>
      <c r="M115" s="49" t="n">
        <f aca="false">ABS(H115)</f>
        <v>500000</v>
      </c>
      <c r="N115" s="48" t="str">
        <f aca="false">IF(H115&gt;0,"BUY","SELL")</f>
        <v>SELL</v>
      </c>
      <c r="O115" s="48" t="str">
        <f aca="false">IF(F115="C","CALL","PUT")</f>
        <v>CALL</v>
      </c>
      <c r="P115" s="48" t="str">
        <f aca="false">CONCATENATE(N115," - ",O115)</f>
        <v>SELL - CALL</v>
      </c>
      <c r="Q115" s="48" t="n">
        <f aca="false">I115+L115</f>
        <v>4.667</v>
      </c>
      <c r="R115" s="9" t="n">
        <f aca="false">IF(P115="SELL - PUT",IF(J115-Q115&gt;0,0,(J115-Q115)*M115),IF(P115="BUY - CALL",IF(Q115-J115&gt;0,0,(J115-Q115)*M115),IF(P115="SELL - CALL",IF(Q115-J115&gt;0,0,(Q115-J115)*M115),IF(P115="BUY - PUT",IF(J115-Q115&gt;0,0,(Q115-J115)*M115)))))</f>
        <v>0</v>
      </c>
    </row>
    <row r="116" customFormat="false" ht="12.75" hidden="false" customHeight="false" outlineLevel="0" collapsed="false">
      <c r="A116" s="0" t="s">
        <v>316</v>
      </c>
      <c r="B116" s="0" t="s">
        <v>570</v>
      </c>
      <c r="C116" s="0" t="s">
        <v>486</v>
      </c>
      <c r="D116" s="1" t="s">
        <v>281</v>
      </c>
      <c r="E116" s="0" t="s">
        <v>20</v>
      </c>
      <c r="F116" s="0" t="s">
        <v>21</v>
      </c>
      <c r="G116" s="2" t="n">
        <v>37104</v>
      </c>
      <c r="H116" s="0" t="n">
        <v>700000</v>
      </c>
      <c r="I116" s="0" t="n">
        <v>2</v>
      </c>
      <c r="J116" s="38" t="n">
        <v>3.74</v>
      </c>
      <c r="K116" s="0" t="n">
        <v>0.53</v>
      </c>
      <c r="L116" s="1" t="n">
        <v>3.167</v>
      </c>
      <c r="M116" s="49" t="n">
        <f aca="false">ABS(H116)</f>
        <v>700000</v>
      </c>
      <c r="N116" s="48" t="str">
        <f aca="false">IF(H116&gt;0,"BUY","SELL")</f>
        <v>BUY</v>
      </c>
      <c r="O116" s="48" t="str">
        <f aca="false">IF(F116="C","CALL","PUT")</f>
        <v>CALL</v>
      </c>
      <c r="P116" s="48" t="str">
        <f aca="false">CONCATENATE(N116," - ",O116)</f>
        <v>BUY - CALL</v>
      </c>
      <c r="Q116" s="48" t="n">
        <f aca="false">I116+L116</f>
        <v>5.167</v>
      </c>
      <c r="R116" s="9" t="n">
        <f aca="false">IF(P116="SELL - PUT",IF(J116-Q116&gt;0,0,(J116-Q116)*M116),IF(P116="BUY - CALL",IF(Q116-J116&gt;0,0,(J116-Q116)*M116),IF(P116="SELL - CALL",IF(Q116-J116&gt;0,0,(Q116-J116)*M116),IF(P116="BUY - PUT",IF(J116-Q116&gt;0,0,(Q116-J116)*M116)))))</f>
        <v>0</v>
      </c>
    </row>
    <row r="117" customFormat="false" ht="12.75" hidden="false" customHeight="false" outlineLevel="0" collapsed="false">
      <c r="A117" s="0" t="s">
        <v>226</v>
      </c>
      <c r="B117" s="0" t="s">
        <v>570</v>
      </c>
      <c r="C117" s="0" t="s">
        <v>593</v>
      </c>
      <c r="D117" s="1" t="s">
        <v>281</v>
      </c>
      <c r="E117" s="0" t="s">
        <v>20</v>
      </c>
      <c r="F117" s="0" t="s">
        <v>35</v>
      </c>
      <c r="G117" s="2" t="n">
        <v>37104</v>
      </c>
      <c r="H117" s="7" t="n">
        <v>310000</v>
      </c>
      <c r="I117" s="0" t="n">
        <v>1</v>
      </c>
      <c r="J117" s="38" t="n">
        <v>3.74</v>
      </c>
      <c r="K117" s="0" t="n">
        <v>0.53</v>
      </c>
      <c r="L117" s="1" t="n">
        <v>3.167</v>
      </c>
      <c r="M117" s="49" t="n">
        <f aca="false">ABS(H117)</f>
        <v>310000</v>
      </c>
      <c r="N117" s="48" t="str">
        <f aca="false">IF(H117&gt;0,"BUY","SELL")</f>
        <v>BUY</v>
      </c>
      <c r="O117" s="48" t="str">
        <f aca="false">IF(F117="C","CALL","PUT")</f>
        <v>PUT</v>
      </c>
      <c r="P117" s="48" t="str">
        <f aca="false">CONCATENATE(N117," - ",O117)</f>
        <v>BUY - PUT</v>
      </c>
      <c r="Q117" s="48" t="n">
        <f aca="false">I117+L117</f>
        <v>4.167</v>
      </c>
      <c r="R117" s="9" t="n">
        <f aca="false">IF(P117="SELL - PUT",IF(J117-Q117&gt;0,0,(J117-Q117)*M117),IF(P117="BUY - CALL",IF(Q117-J117&gt;0,0,(J117-Q117)*M117),IF(P117="SELL - CALL",IF(Q117-J117&gt;0,0,(Q117-J117)*M117),IF(P117="BUY - PUT",IF(J117-Q117&gt;0,0,(Q117-J117)*M117)))))</f>
        <v>132370</v>
      </c>
    </row>
    <row r="118" customFormat="false" ht="12.75" hidden="false" customHeight="false" outlineLevel="0" collapsed="false">
      <c r="A118" s="0" t="s">
        <v>32</v>
      </c>
      <c r="B118" s="0" t="s">
        <v>570</v>
      </c>
      <c r="C118" s="0" t="s">
        <v>594</v>
      </c>
      <c r="D118" s="1" t="s">
        <v>281</v>
      </c>
      <c r="E118" s="0" t="s">
        <v>20</v>
      </c>
      <c r="F118" s="0" t="s">
        <v>21</v>
      </c>
      <c r="G118" s="2" t="n">
        <v>37104</v>
      </c>
      <c r="H118" s="7" t="n">
        <v>-310000</v>
      </c>
      <c r="I118" s="0" t="n">
        <v>2.25</v>
      </c>
      <c r="J118" s="38" t="n">
        <v>3.74</v>
      </c>
      <c r="K118" s="0" t="n">
        <v>0.53</v>
      </c>
      <c r="L118" s="1" t="n">
        <v>3.167</v>
      </c>
      <c r="M118" s="49" t="n">
        <f aca="false">ABS(H118)</f>
        <v>310000</v>
      </c>
      <c r="N118" s="48" t="str">
        <f aca="false">IF(H118&gt;0,"BUY","SELL")</f>
        <v>SELL</v>
      </c>
      <c r="O118" s="48" t="str">
        <f aca="false">IF(F118="C","CALL","PUT")</f>
        <v>CALL</v>
      </c>
      <c r="P118" s="48" t="str">
        <f aca="false">CONCATENATE(N118," - ",O118)</f>
        <v>SELL - CALL</v>
      </c>
      <c r="Q118" s="48" t="n">
        <f aca="false">I118+L118</f>
        <v>5.417</v>
      </c>
      <c r="R118" s="9" t="n">
        <f aca="false">IF(P118="SELL - PUT",IF(J118-Q118&gt;0,0,(J118-Q118)*M118),IF(P118="BUY - CALL",IF(Q118-J118&gt;0,0,(J118-Q118)*M118),IF(P118="SELL - CALL",IF(Q118-J118&gt;0,0,(Q118-J118)*M118),IF(P118="BUY - PUT",IF(J118-Q118&gt;0,0,(Q118-J118)*M118)))))</f>
        <v>0</v>
      </c>
    </row>
    <row r="119" customFormat="false" ht="12.75" hidden="false" customHeight="false" outlineLevel="0" collapsed="false">
      <c r="A119" s="0" t="s">
        <v>32</v>
      </c>
      <c r="B119" s="0" t="s">
        <v>570</v>
      </c>
      <c r="C119" s="0" t="s">
        <v>595</v>
      </c>
      <c r="D119" s="1" t="s">
        <v>281</v>
      </c>
      <c r="E119" s="0" t="s">
        <v>20</v>
      </c>
      <c r="F119" s="0" t="s">
        <v>35</v>
      </c>
      <c r="G119" s="2" t="n">
        <v>37104</v>
      </c>
      <c r="H119" s="0" t="n">
        <v>310000</v>
      </c>
      <c r="I119" s="0" t="n">
        <v>0.75</v>
      </c>
      <c r="J119" s="38" t="n">
        <v>3.74</v>
      </c>
      <c r="K119" s="0" t="n">
        <v>0.53</v>
      </c>
      <c r="L119" s="1" t="n">
        <v>3.167</v>
      </c>
      <c r="M119" s="49" t="n">
        <f aca="false">ABS(H119)</f>
        <v>310000</v>
      </c>
      <c r="N119" s="48" t="str">
        <f aca="false">IF(H119&gt;0,"BUY","SELL")</f>
        <v>BUY</v>
      </c>
      <c r="O119" s="48" t="str">
        <f aca="false">IF(F119="C","CALL","PUT")</f>
        <v>PUT</v>
      </c>
      <c r="P119" s="48" t="str">
        <f aca="false">CONCATENATE(N119," - ",O119)</f>
        <v>BUY - PUT</v>
      </c>
      <c r="Q119" s="48" t="n">
        <f aca="false">I119+L119</f>
        <v>3.917</v>
      </c>
      <c r="R119" s="9" t="n">
        <f aca="false">IF(P119="SELL - PUT",IF(J119-Q119&gt;0,0,(J119-Q119)*M119),IF(P119="BUY - CALL",IF(Q119-J119&gt;0,0,(J119-Q119)*M119),IF(P119="SELL - CALL",IF(Q119-J119&gt;0,0,(Q119-J119)*M119),IF(P119="BUY - PUT",IF(J119-Q119&gt;0,0,(Q119-J119)*M119)))))</f>
        <v>54869.9999999999</v>
      </c>
    </row>
    <row r="120" customFormat="false" ht="12.75" hidden="false" customHeight="false" outlineLevel="0" collapsed="false">
      <c r="A120" s="0" t="s">
        <v>316</v>
      </c>
      <c r="B120" s="0" t="s">
        <v>570</v>
      </c>
      <c r="C120" s="0" t="s">
        <v>596</v>
      </c>
      <c r="D120" s="1" t="s">
        <v>281</v>
      </c>
      <c r="E120" s="0" t="s">
        <v>20</v>
      </c>
      <c r="F120" s="0" t="s">
        <v>35</v>
      </c>
      <c r="G120" s="2" t="n">
        <v>37104</v>
      </c>
      <c r="H120" s="0" t="n">
        <v>500000</v>
      </c>
      <c r="I120" s="0" t="n">
        <v>2.25</v>
      </c>
      <c r="J120" s="38" t="n">
        <v>3.74</v>
      </c>
      <c r="K120" s="0" t="n">
        <v>0.53</v>
      </c>
      <c r="L120" s="1" t="n">
        <v>3.167</v>
      </c>
      <c r="M120" s="49" t="n">
        <f aca="false">ABS(H120)</f>
        <v>500000</v>
      </c>
      <c r="N120" s="48" t="str">
        <f aca="false">IF(H120&gt;0,"BUY","SELL")</f>
        <v>BUY</v>
      </c>
      <c r="O120" s="48" t="str">
        <f aca="false">IF(F120="C","CALL","PUT")</f>
        <v>PUT</v>
      </c>
      <c r="P120" s="48" t="str">
        <f aca="false">CONCATENATE(N120," - ",O120)</f>
        <v>BUY - PUT</v>
      </c>
      <c r="Q120" s="48" t="n">
        <f aca="false">I120+L120</f>
        <v>5.417</v>
      </c>
      <c r="R120" s="9" t="n">
        <f aca="false">IF(P120="SELL - PUT",IF(J120-Q120&gt;0,0,(J120-Q120)*M120),IF(P120="BUY - CALL",IF(Q120-J120&gt;0,0,(J120-Q120)*M120),IF(P120="SELL - CALL",IF(Q120-J120&gt;0,0,(Q120-J120)*M120),IF(P120="BUY - PUT",IF(J120-Q120&gt;0,0,(Q120-J120)*M120)))))</f>
        <v>838500</v>
      </c>
    </row>
    <row r="121" customFormat="false" ht="12.75" hidden="false" customHeight="false" outlineLevel="0" collapsed="false">
      <c r="A121" s="0" t="s">
        <v>316</v>
      </c>
      <c r="B121" s="0" t="s">
        <v>570</v>
      </c>
      <c r="C121" s="0" t="s">
        <v>597</v>
      </c>
      <c r="D121" s="1" t="s">
        <v>281</v>
      </c>
      <c r="E121" s="0" t="s">
        <v>20</v>
      </c>
      <c r="F121" s="0" t="s">
        <v>21</v>
      </c>
      <c r="G121" s="2" t="n">
        <v>37104</v>
      </c>
      <c r="H121" s="0" t="n">
        <v>1000000</v>
      </c>
      <c r="I121" s="0" t="n">
        <v>5</v>
      </c>
      <c r="J121" s="38" t="n">
        <v>3.74</v>
      </c>
      <c r="K121" s="0" t="n">
        <v>0.53</v>
      </c>
      <c r="L121" s="1" t="n">
        <v>3.167</v>
      </c>
      <c r="M121" s="49" t="n">
        <f aca="false">ABS(H121)</f>
        <v>1000000</v>
      </c>
      <c r="N121" s="48" t="str">
        <f aca="false">IF(H121&gt;0,"BUY","SELL")</f>
        <v>BUY</v>
      </c>
      <c r="O121" s="48" t="str">
        <f aca="false">IF(F121="C","CALL","PUT")</f>
        <v>CALL</v>
      </c>
      <c r="P121" s="48" t="str">
        <f aca="false">CONCATENATE(N121," - ",O121)</f>
        <v>BUY - CALL</v>
      </c>
      <c r="Q121" s="48" t="n">
        <f aca="false">I121+L121</f>
        <v>8.167</v>
      </c>
      <c r="R121" s="9" t="n">
        <f aca="false">IF(P121="SELL - PUT",IF(J121-Q121&gt;0,0,(J121-Q121)*M121),IF(P121="BUY - CALL",IF(Q121-J121&gt;0,0,(J121-Q121)*M121),IF(P121="SELL - CALL",IF(Q121-J121&gt;0,0,(Q121-J121)*M121),IF(P121="BUY - PUT",IF(J121-Q121&gt;0,0,(Q121-J121)*M121)))))</f>
        <v>0</v>
      </c>
    </row>
    <row r="122" customFormat="false" ht="12.75" hidden="false" customHeight="false" outlineLevel="0" collapsed="false">
      <c r="A122" s="0" t="s">
        <v>56</v>
      </c>
      <c r="B122" s="0" t="s">
        <v>570</v>
      </c>
      <c r="C122" s="0" t="s">
        <v>598</v>
      </c>
      <c r="D122" s="1" t="s">
        <v>281</v>
      </c>
      <c r="E122" s="0" t="s">
        <v>20</v>
      </c>
      <c r="F122" s="0" t="s">
        <v>35</v>
      </c>
      <c r="G122" s="2" t="n">
        <v>37104</v>
      </c>
      <c r="H122" s="7" t="n">
        <v>620000</v>
      </c>
      <c r="I122" s="8" t="n">
        <v>2.5</v>
      </c>
      <c r="J122" s="38" t="n">
        <v>3.74</v>
      </c>
      <c r="K122" s="0" t="n">
        <v>0.53</v>
      </c>
      <c r="L122" s="1" t="n">
        <v>3.167</v>
      </c>
      <c r="M122" s="49" t="n">
        <f aca="false">ABS(H122)</f>
        <v>620000</v>
      </c>
      <c r="N122" s="48" t="str">
        <f aca="false">IF(H122&gt;0,"BUY","SELL")</f>
        <v>BUY</v>
      </c>
      <c r="O122" s="48" t="str">
        <f aca="false">IF(F122="C","CALL","PUT")</f>
        <v>PUT</v>
      </c>
      <c r="P122" s="48" t="str">
        <f aca="false">CONCATENATE(N122," - ",O122)</f>
        <v>BUY - PUT</v>
      </c>
      <c r="Q122" s="48" t="n">
        <f aca="false">I122+L122</f>
        <v>5.667</v>
      </c>
      <c r="R122" s="9" t="n">
        <f aca="false">IF(P122="SELL - PUT",IF(J122-Q122&gt;0,0,(J122-Q122)*M122),IF(P122="BUY - CALL",IF(Q122-J122&gt;0,0,(J122-Q122)*M122),IF(P122="SELL - CALL",IF(Q122-J122&gt;0,0,(Q122-J122)*M122),IF(P122="BUY - PUT",IF(J122-Q122&gt;0,0,(Q122-J122)*M122)))))</f>
        <v>1194740</v>
      </c>
    </row>
    <row r="123" customFormat="false" ht="12.75" hidden="false" customHeight="false" outlineLevel="0" collapsed="false">
      <c r="A123" s="0" t="s">
        <v>32</v>
      </c>
      <c r="B123" s="0" t="s">
        <v>570</v>
      </c>
      <c r="C123" s="0" t="s">
        <v>599</v>
      </c>
      <c r="D123" s="1" t="s">
        <v>281</v>
      </c>
      <c r="E123" s="0" t="s">
        <v>20</v>
      </c>
      <c r="F123" s="0" t="s">
        <v>21</v>
      </c>
      <c r="G123" s="2" t="n">
        <v>37104</v>
      </c>
      <c r="H123" s="7" t="n">
        <v>-310000</v>
      </c>
      <c r="I123" s="0" t="n">
        <v>4</v>
      </c>
      <c r="J123" s="38" t="n">
        <v>3.74</v>
      </c>
      <c r="K123" s="0" t="n">
        <v>0.53</v>
      </c>
      <c r="L123" s="1" t="n">
        <v>3.167</v>
      </c>
      <c r="M123" s="49" t="n">
        <f aca="false">ABS(H123)</f>
        <v>310000</v>
      </c>
      <c r="N123" s="48" t="str">
        <f aca="false">IF(H123&gt;0,"BUY","SELL")</f>
        <v>SELL</v>
      </c>
      <c r="O123" s="48" t="str">
        <f aca="false">IF(F123="C","CALL","PUT")</f>
        <v>CALL</v>
      </c>
      <c r="P123" s="48" t="str">
        <f aca="false">CONCATENATE(N123," - ",O123)</f>
        <v>SELL - CALL</v>
      </c>
      <c r="Q123" s="48" t="n">
        <f aca="false">I123+L123</f>
        <v>7.167</v>
      </c>
      <c r="R123" s="9" t="n">
        <f aca="false">IF(P123="SELL - PUT",IF(J123-Q123&gt;0,0,(J123-Q123)*M123),IF(P123="BUY - CALL",IF(Q123-J123&gt;0,0,(J123-Q123)*M123),IF(P123="SELL - CALL",IF(Q123-J123&gt;0,0,(Q123-J123)*M123),IF(P123="BUY - PUT",IF(J123-Q123&gt;0,0,(Q123-J123)*M123)))))</f>
        <v>0</v>
      </c>
    </row>
    <row r="124" customFormat="false" ht="12.75" hidden="false" customHeight="false" outlineLevel="0" collapsed="false">
      <c r="A124" s="10" t="s">
        <v>32</v>
      </c>
      <c r="B124" s="10" t="s">
        <v>570</v>
      </c>
      <c r="C124" s="0" t="s">
        <v>600</v>
      </c>
      <c r="D124" s="1" t="s">
        <v>281</v>
      </c>
      <c r="E124" s="0" t="s">
        <v>20</v>
      </c>
      <c r="F124" s="0" t="s">
        <v>35</v>
      </c>
      <c r="G124" s="2" t="n">
        <v>37104</v>
      </c>
      <c r="H124" s="7" t="n">
        <v>310000</v>
      </c>
      <c r="I124" s="0" t="n">
        <v>2.25</v>
      </c>
      <c r="J124" s="38" t="n">
        <v>3.74</v>
      </c>
      <c r="K124" s="0" t="n">
        <v>0.53</v>
      </c>
      <c r="L124" s="1" t="n">
        <v>3.167</v>
      </c>
      <c r="M124" s="49" t="n">
        <f aca="false">ABS(H124)</f>
        <v>310000</v>
      </c>
      <c r="N124" s="48" t="str">
        <f aca="false">IF(H124&gt;0,"BUY","SELL")</f>
        <v>BUY</v>
      </c>
      <c r="O124" s="48" t="str">
        <f aca="false">IF(F124="C","CALL","PUT")</f>
        <v>PUT</v>
      </c>
      <c r="P124" s="48" t="str">
        <f aca="false">CONCATENATE(N124," - ",O124)</f>
        <v>BUY - PUT</v>
      </c>
      <c r="Q124" s="48" t="n">
        <f aca="false">I124+L124</f>
        <v>5.417</v>
      </c>
      <c r="R124" s="9" t="n">
        <f aca="false">IF(P124="SELL - PUT",IF(J124-Q124&gt;0,0,(J124-Q124)*M124),IF(P124="BUY - CALL",IF(Q124-J124&gt;0,0,(J124-Q124)*M124),IF(P124="SELL - CALL",IF(Q124-J124&gt;0,0,(Q124-J124)*M124),IF(P124="BUY - PUT",IF(J124-Q124&gt;0,0,(Q124-J124)*M124)))))</f>
        <v>519870</v>
      </c>
    </row>
    <row r="125" customFormat="false" ht="12.75" hidden="false" customHeight="false" outlineLevel="0" collapsed="false">
      <c r="A125" s="10" t="s">
        <v>316</v>
      </c>
      <c r="B125" s="10" t="s">
        <v>570</v>
      </c>
      <c r="C125" s="0" t="s">
        <v>490</v>
      </c>
      <c r="D125" s="1" t="s">
        <v>281</v>
      </c>
      <c r="E125" s="0" t="s">
        <v>20</v>
      </c>
      <c r="F125" s="0" t="s">
        <v>21</v>
      </c>
      <c r="G125" s="2" t="n">
        <v>37104</v>
      </c>
      <c r="H125" s="7" t="n">
        <v>-155000</v>
      </c>
      <c r="I125" s="0" t="n">
        <v>5</v>
      </c>
      <c r="J125" s="38" t="n">
        <v>3.74</v>
      </c>
      <c r="K125" s="0" t="n">
        <v>0.53</v>
      </c>
      <c r="L125" s="1" t="n">
        <v>3.167</v>
      </c>
      <c r="M125" s="49" t="n">
        <f aca="false">ABS(H125)</f>
        <v>155000</v>
      </c>
      <c r="N125" s="48" t="str">
        <f aca="false">IF(H125&gt;0,"BUY","SELL")</f>
        <v>SELL</v>
      </c>
      <c r="O125" s="48" t="str">
        <f aca="false">IF(F125="C","CALL","PUT")</f>
        <v>CALL</v>
      </c>
      <c r="P125" s="48" t="str">
        <f aca="false">CONCATENATE(N125," - ",O125)</f>
        <v>SELL - CALL</v>
      </c>
      <c r="Q125" s="48" t="n">
        <f aca="false">I125+L125</f>
        <v>8.167</v>
      </c>
      <c r="R125" s="9" t="n">
        <f aca="false">IF(P125="SELL - PUT",IF(J125-Q125&gt;0,0,(J125-Q125)*M125),IF(P125="BUY - CALL",IF(Q125-J125&gt;0,0,(J125-Q125)*M125),IF(P125="SELL - CALL",IF(Q125-J125&gt;0,0,(Q125-J125)*M125),IF(P125="BUY - PUT",IF(J125-Q125&gt;0,0,(Q125-J125)*M125)))))</f>
        <v>0</v>
      </c>
    </row>
    <row r="126" customFormat="false" ht="12.75" hidden="false" customHeight="false" outlineLevel="0" collapsed="false">
      <c r="A126" s="10" t="s">
        <v>316</v>
      </c>
      <c r="B126" s="10" t="s">
        <v>570</v>
      </c>
      <c r="C126" s="0" t="s">
        <v>491</v>
      </c>
      <c r="D126" s="1" t="s">
        <v>281</v>
      </c>
      <c r="E126" s="0" t="s">
        <v>20</v>
      </c>
      <c r="F126" s="0" t="s">
        <v>21</v>
      </c>
      <c r="G126" s="2" t="n">
        <v>37104</v>
      </c>
      <c r="H126" s="7" t="n">
        <v>-310000</v>
      </c>
      <c r="I126" s="0" t="n">
        <v>5</v>
      </c>
      <c r="J126" s="38" t="n">
        <v>3.74</v>
      </c>
      <c r="K126" s="0" t="n">
        <v>0.53</v>
      </c>
      <c r="L126" s="1" t="n">
        <v>3.167</v>
      </c>
      <c r="M126" s="49" t="n">
        <f aca="false">ABS(H126)</f>
        <v>310000</v>
      </c>
      <c r="N126" s="48" t="str">
        <f aca="false">IF(H126&gt;0,"BUY","SELL")</f>
        <v>SELL</v>
      </c>
      <c r="O126" s="48" t="str">
        <f aca="false">IF(F126="C","CALL","PUT")</f>
        <v>CALL</v>
      </c>
      <c r="P126" s="48" t="str">
        <f aca="false">CONCATENATE(N126," - ",O126)</f>
        <v>SELL - CALL</v>
      </c>
      <c r="Q126" s="48" t="n">
        <f aca="false">I126+L126</f>
        <v>8.167</v>
      </c>
      <c r="R126" s="9" t="n">
        <f aca="false">IF(P126="SELL - PUT",IF(J126-Q126&gt;0,0,(J126-Q126)*M126),IF(P126="BUY - CALL",IF(Q126-J126&gt;0,0,(J126-Q126)*M126),IF(P126="SELL - CALL",IF(Q126-J126&gt;0,0,(Q126-J126)*M126),IF(P126="BUY - PUT",IF(J126-Q126&gt;0,0,(Q126-J126)*M126)))))</f>
        <v>0</v>
      </c>
    </row>
    <row r="127" customFormat="false" ht="12.75" hidden="false" customHeight="false" outlineLevel="0" collapsed="false">
      <c r="A127" s="0" t="s">
        <v>316</v>
      </c>
      <c r="B127" s="0" t="s">
        <v>570</v>
      </c>
      <c r="C127" s="0" t="s">
        <v>492</v>
      </c>
      <c r="D127" s="1" t="s">
        <v>281</v>
      </c>
      <c r="E127" s="0" t="s">
        <v>20</v>
      </c>
      <c r="F127" s="0" t="s">
        <v>21</v>
      </c>
      <c r="G127" s="2" t="n">
        <v>37104</v>
      </c>
      <c r="H127" s="7" t="n">
        <v>500000</v>
      </c>
      <c r="I127" s="8" t="n">
        <v>4</v>
      </c>
      <c r="J127" s="38" t="n">
        <v>3.74</v>
      </c>
      <c r="K127" s="0" t="n">
        <v>0.53</v>
      </c>
      <c r="L127" s="1" t="n">
        <v>3.167</v>
      </c>
      <c r="M127" s="49" t="n">
        <f aca="false">ABS(H127)</f>
        <v>500000</v>
      </c>
      <c r="N127" s="48" t="str">
        <f aca="false">IF(H127&gt;0,"BUY","SELL")</f>
        <v>BUY</v>
      </c>
      <c r="O127" s="48" t="str">
        <f aca="false">IF(F127="C","CALL","PUT")</f>
        <v>CALL</v>
      </c>
      <c r="P127" s="48" t="str">
        <f aca="false">CONCATENATE(N127," - ",O127)</f>
        <v>BUY - CALL</v>
      </c>
      <c r="Q127" s="48" t="n">
        <f aca="false">I127+L127</f>
        <v>7.167</v>
      </c>
      <c r="R127" s="9" t="n">
        <f aca="false">IF(P127="SELL - PUT",IF(J127-Q127&gt;0,0,(J127-Q127)*M127),IF(P127="BUY - CALL",IF(Q127-J127&gt;0,0,(J127-Q127)*M127),IF(P127="SELL - CALL",IF(Q127-J127&gt;0,0,(Q127-J127)*M127),IF(P127="BUY - PUT",IF(J127-Q127&gt;0,0,(Q127-J127)*M127)))))</f>
        <v>0</v>
      </c>
    </row>
    <row r="128" customFormat="false" ht="12.75" hidden="false" customHeight="false" outlineLevel="0" collapsed="false">
      <c r="A128" s="0" t="s">
        <v>316</v>
      </c>
      <c r="B128" s="0" t="s">
        <v>570</v>
      </c>
      <c r="C128" s="0" t="s">
        <v>493</v>
      </c>
      <c r="D128" s="1" t="s">
        <v>281</v>
      </c>
      <c r="E128" s="0" t="s">
        <v>20</v>
      </c>
      <c r="F128" s="0" t="s">
        <v>21</v>
      </c>
      <c r="G128" s="2" t="n">
        <v>37104</v>
      </c>
      <c r="H128" s="7" t="n">
        <v>-500000</v>
      </c>
      <c r="I128" s="8" t="n">
        <v>5</v>
      </c>
      <c r="J128" s="38" t="n">
        <v>3.74</v>
      </c>
      <c r="K128" s="0" t="n">
        <v>0.53</v>
      </c>
      <c r="L128" s="1" t="n">
        <v>3.167</v>
      </c>
      <c r="M128" s="49" t="n">
        <f aca="false">ABS(H128)</f>
        <v>500000</v>
      </c>
      <c r="N128" s="48" t="str">
        <f aca="false">IF(H128&gt;0,"BUY","SELL")</f>
        <v>SELL</v>
      </c>
      <c r="O128" s="48" t="str">
        <f aca="false">IF(F128="C","CALL","PUT")</f>
        <v>CALL</v>
      </c>
      <c r="P128" s="48" t="str">
        <f aca="false">CONCATENATE(N128," - ",O128)</f>
        <v>SELL - CALL</v>
      </c>
      <c r="Q128" s="48" t="n">
        <f aca="false">I128+L128</f>
        <v>8.167</v>
      </c>
      <c r="R128" s="9" t="n">
        <f aca="false">IF(P128="SELL - PUT",IF(J128-Q128&gt;0,0,(J128-Q128)*M128),IF(P128="BUY - CALL",IF(Q128-J128&gt;0,0,(J128-Q128)*M128),IF(P128="SELL - CALL",IF(Q128-J128&gt;0,0,(Q128-J128)*M128),IF(P128="BUY - PUT",IF(J128-Q128&gt;0,0,(Q128-J128)*M128)))))</f>
        <v>0</v>
      </c>
    </row>
    <row r="129" customFormat="false" ht="12.75" hidden="false" customHeight="false" outlineLevel="0" collapsed="false">
      <c r="A129" s="19" t="s">
        <v>316</v>
      </c>
      <c r="B129" s="19" t="s">
        <v>570</v>
      </c>
      <c r="C129" s="0" t="s">
        <v>601</v>
      </c>
      <c r="D129" s="1" t="s">
        <v>281</v>
      </c>
      <c r="E129" s="0" t="s">
        <v>20</v>
      </c>
      <c r="F129" s="0" t="s">
        <v>21</v>
      </c>
      <c r="G129" s="2" t="n">
        <v>37104</v>
      </c>
      <c r="H129" s="7" t="n">
        <v>310000</v>
      </c>
      <c r="I129" s="0" t="n">
        <v>5</v>
      </c>
      <c r="J129" s="38" t="n">
        <v>3.74</v>
      </c>
      <c r="K129" s="0" t="n">
        <v>0.53</v>
      </c>
      <c r="L129" s="1" t="n">
        <v>3.167</v>
      </c>
      <c r="M129" s="49" t="n">
        <f aca="false">ABS(H129)</f>
        <v>310000</v>
      </c>
      <c r="N129" s="48" t="str">
        <f aca="false">IF(H129&gt;0,"BUY","SELL")</f>
        <v>BUY</v>
      </c>
      <c r="O129" s="48" t="str">
        <f aca="false">IF(F129="C","CALL","PUT")</f>
        <v>CALL</v>
      </c>
      <c r="P129" s="48" t="str">
        <f aca="false">CONCATENATE(N129," - ",O129)</f>
        <v>BUY - CALL</v>
      </c>
      <c r="Q129" s="48" t="n">
        <f aca="false">I129+L129</f>
        <v>8.167</v>
      </c>
      <c r="R129" s="9" t="n">
        <f aca="false">IF(P129="SELL - PUT",IF(J129-Q129&gt;0,0,(J129-Q129)*M129),IF(P129="BUY - CALL",IF(Q129-J129&gt;0,0,(J129-Q129)*M129),IF(P129="SELL - CALL",IF(Q129-J129&gt;0,0,(Q129-J129)*M129),IF(P129="BUY - PUT",IF(J129-Q129&gt;0,0,(Q129-J129)*M129)))))</f>
        <v>0</v>
      </c>
    </row>
    <row r="130" customFormat="false" ht="12.75" hidden="false" customHeight="false" outlineLevel="0" collapsed="false">
      <c r="A130" s="19" t="s">
        <v>316</v>
      </c>
      <c r="B130" s="19" t="s">
        <v>570</v>
      </c>
      <c r="C130" s="0" t="s">
        <v>497</v>
      </c>
      <c r="D130" s="1" t="s">
        <v>281</v>
      </c>
      <c r="E130" s="0" t="s">
        <v>20</v>
      </c>
      <c r="F130" s="0" t="s">
        <v>21</v>
      </c>
      <c r="G130" s="2" t="n">
        <v>37104</v>
      </c>
      <c r="H130" s="7" t="n">
        <v>-155000</v>
      </c>
      <c r="I130" s="0" t="n">
        <v>5</v>
      </c>
      <c r="J130" s="38" t="n">
        <v>3.74</v>
      </c>
      <c r="K130" s="0" t="n">
        <v>0.53</v>
      </c>
      <c r="L130" s="1" t="n">
        <v>3.167</v>
      </c>
      <c r="M130" s="49" t="n">
        <f aca="false">ABS(H130)</f>
        <v>155000</v>
      </c>
      <c r="N130" s="48" t="str">
        <f aca="false">IF(H130&gt;0,"BUY","SELL")</f>
        <v>SELL</v>
      </c>
      <c r="O130" s="48" t="str">
        <f aca="false">IF(F130="C","CALL","PUT")</f>
        <v>CALL</v>
      </c>
      <c r="P130" s="48" t="str">
        <f aca="false">CONCATENATE(N130," - ",O130)</f>
        <v>SELL - CALL</v>
      </c>
      <c r="Q130" s="48" t="n">
        <f aca="false">I130+L130</f>
        <v>8.167</v>
      </c>
      <c r="R130" s="9" t="n">
        <f aca="false">IF(P130="SELL - PUT",IF(J130-Q130&gt;0,0,(J130-Q130)*M130),IF(P130="BUY - CALL",IF(Q130-J130&gt;0,0,(J130-Q130)*M130),IF(P130="SELL - CALL",IF(Q130-J130&gt;0,0,(Q130-J130)*M130),IF(P130="BUY - PUT",IF(J130-Q130&gt;0,0,(Q130-J130)*M130)))))</f>
        <v>0</v>
      </c>
    </row>
    <row r="131" customFormat="false" ht="12.75" hidden="false" customHeight="false" outlineLevel="0" collapsed="false">
      <c r="A131" s="23" t="s">
        <v>396</v>
      </c>
      <c r="B131" s="23" t="s">
        <v>570</v>
      </c>
      <c r="C131" s="24" t="s">
        <v>500</v>
      </c>
      <c r="D131" s="25" t="s">
        <v>281</v>
      </c>
      <c r="E131" s="24" t="s">
        <v>20</v>
      </c>
      <c r="F131" s="24" t="s">
        <v>21</v>
      </c>
      <c r="G131" s="26" t="n">
        <v>37104</v>
      </c>
      <c r="H131" s="7" t="n">
        <v>-310000</v>
      </c>
      <c r="I131" s="24" t="n">
        <v>3</v>
      </c>
      <c r="J131" s="38" t="n">
        <v>3.74</v>
      </c>
      <c r="K131" s="0" t="n">
        <v>0.53</v>
      </c>
      <c r="L131" s="1" t="n">
        <v>3.167</v>
      </c>
      <c r="M131" s="49" t="n">
        <f aca="false">ABS(H131)</f>
        <v>310000</v>
      </c>
      <c r="N131" s="48" t="str">
        <f aca="false">IF(H131&gt;0,"BUY","SELL")</f>
        <v>SELL</v>
      </c>
      <c r="O131" s="48" t="str">
        <f aca="false">IF(F131="C","CALL","PUT")</f>
        <v>CALL</v>
      </c>
      <c r="P131" s="48" t="str">
        <f aca="false">CONCATENATE(N131," - ",O131)</f>
        <v>SELL - CALL</v>
      </c>
      <c r="Q131" s="48" t="n">
        <f aca="false">I131+L131</f>
        <v>6.167</v>
      </c>
      <c r="R131" s="9" t="n">
        <f aca="false">IF(P131="SELL - PUT",IF(J131-Q131&gt;0,0,(J131-Q131)*M131),IF(P131="BUY - CALL",IF(Q131-J131&gt;0,0,(J131-Q131)*M131),IF(P131="SELL - CALL",IF(Q131-J131&gt;0,0,(Q131-J131)*M131),IF(P131="BUY - PUT",IF(J131-Q131&gt;0,0,(Q131-J131)*M131)))))</f>
        <v>0</v>
      </c>
    </row>
    <row r="132" customFormat="false" ht="12.75" hidden="false" customHeight="false" outlineLevel="0" collapsed="false">
      <c r="A132" s="23" t="s">
        <v>316</v>
      </c>
      <c r="B132" s="23" t="s">
        <v>570</v>
      </c>
      <c r="C132" s="24" t="s">
        <v>602</v>
      </c>
      <c r="D132" s="25" t="s">
        <v>281</v>
      </c>
      <c r="E132" s="24" t="s">
        <v>20</v>
      </c>
      <c r="F132" s="24" t="s">
        <v>21</v>
      </c>
      <c r="G132" s="26" t="n">
        <v>37104</v>
      </c>
      <c r="H132" s="7" t="n">
        <v>-310000</v>
      </c>
      <c r="I132" s="24" t="n">
        <v>3</v>
      </c>
      <c r="J132" s="38" t="n">
        <v>3.74</v>
      </c>
      <c r="K132" s="0" t="n">
        <v>0.53</v>
      </c>
      <c r="L132" s="1" t="n">
        <v>3.167</v>
      </c>
      <c r="M132" s="49" t="n">
        <f aca="false">ABS(H132)</f>
        <v>310000</v>
      </c>
      <c r="N132" s="48" t="str">
        <f aca="false">IF(H132&gt;0,"BUY","SELL")</f>
        <v>SELL</v>
      </c>
      <c r="O132" s="48" t="str">
        <f aca="false">IF(F132="C","CALL","PUT")</f>
        <v>CALL</v>
      </c>
      <c r="P132" s="48" t="str">
        <f aca="false">CONCATENATE(N132," - ",O132)</f>
        <v>SELL - CALL</v>
      </c>
      <c r="Q132" s="48" t="n">
        <f aca="false">I132+L132</f>
        <v>6.167</v>
      </c>
      <c r="R132" s="9" t="n">
        <f aca="false">IF(P132="SELL - PUT",IF(J132-Q132&gt;0,0,(J132-Q132)*M132),IF(P132="BUY - CALL",IF(Q132-J132&gt;0,0,(J132-Q132)*M132),IF(P132="SELL - CALL",IF(Q132-J132&gt;0,0,(Q132-J132)*M132),IF(P132="BUY - PUT",IF(J132-Q132&gt;0,0,(Q132-J132)*M132)))))</f>
        <v>0</v>
      </c>
    </row>
    <row r="133" customFormat="false" ht="12.75" hidden="false" customHeight="false" outlineLevel="0" collapsed="false">
      <c r="A133" s="23" t="s">
        <v>316</v>
      </c>
      <c r="B133" s="23" t="s">
        <v>570</v>
      </c>
      <c r="C133" s="24" t="s">
        <v>501</v>
      </c>
      <c r="D133" s="25" t="s">
        <v>281</v>
      </c>
      <c r="E133" s="24" t="s">
        <v>20</v>
      </c>
      <c r="F133" s="24" t="s">
        <v>21</v>
      </c>
      <c r="G133" s="26" t="n">
        <v>37104</v>
      </c>
      <c r="H133" s="7" t="n">
        <v>-310000</v>
      </c>
      <c r="I133" s="24" t="n">
        <v>3</v>
      </c>
      <c r="J133" s="38" t="n">
        <v>3.74</v>
      </c>
      <c r="K133" s="0" t="n">
        <v>0.53</v>
      </c>
      <c r="L133" s="1" t="n">
        <v>3.167</v>
      </c>
      <c r="M133" s="49" t="n">
        <f aca="false">ABS(H133)</f>
        <v>310000</v>
      </c>
      <c r="N133" s="48" t="str">
        <f aca="false">IF(H133&gt;0,"BUY","SELL")</f>
        <v>SELL</v>
      </c>
      <c r="O133" s="48" t="str">
        <f aca="false">IF(F133="C","CALL","PUT")</f>
        <v>CALL</v>
      </c>
      <c r="P133" s="48" t="str">
        <f aca="false">CONCATENATE(N133," - ",O133)</f>
        <v>SELL - CALL</v>
      </c>
      <c r="Q133" s="48" t="n">
        <f aca="false">I133+L133</f>
        <v>6.167</v>
      </c>
      <c r="R133" s="9" t="n">
        <f aca="false">IF(P133="SELL - PUT",IF(J133-Q133&gt;0,0,(J133-Q133)*M133),IF(P133="BUY - CALL",IF(Q133-J133&gt;0,0,(J133-Q133)*M133),IF(P133="SELL - CALL",IF(Q133-J133&gt;0,0,(Q133-J133)*M133),IF(P133="BUY - PUT",IF(J133-Q133&gt;0,0,(Q133-J133)*M133)))))</f>
        <v>0</v>
      </c>
    </row>
    <row r="134" customFormat="false" ht="12.75" hidden="false" customHeight="false" outlineLevel="0" collapsed="false">
      <c r="A134" s="23" t="s">
        <v>32</v>
      </c>
      <c r="B134" s="23" t="s">
        <v>570</v>
      </c>
      <c r="C134" s="24" t="s">
        <v>603</v>
      </c>
      <c r="D134" s="25" t="s">
        <v>281</v>
      </c>
      <c r="E134" s="24" t="s">
        <v>20</v>
      </c>
      <c r="F134" s="24" t="s">
        <v>21</v>
      </c>
      <c r="G134" s="26" t="n">
        <v>37104</v>
      </c>
      <c r="H134" s="7" t="n">
        <v>310000</v>
      </c>
      <c r="I134" s="24" t="n">
        <v>2.25</v>
      </c>
      <c r="J134" s="38" t="n">
        <v>3.74</v>
      </c>
      <c r="K134" s="0" t="n">
        <v>0.53</v>
      </c>
      <c r="L134" s="1" t="n">
        <v>3.167</v>
      </c>
      <c r="M134" s="49" t="n">
        <f aca="false">ABS(H134)</f>
        <v>310000</v>
      </c>
      <c r="N134" s="48" t="str">
        <f aca="false">IF(H134&gt;0,"BUY","SELL")</f>
        <v>BUY</v>
      </c>
      <c r="O134" s="48" t="str">
        <f aca="false">IF(F134="C","CALL","PUT")</f>
        <v>CALL</v>
      </c>
      <c r="P134" s="48" t="str">
        <f aca="false">CONCATENATE(N134," - ",O134)</f>
        <v>BUY - CALL</v>
      </c>
      <c r="Q134" s="48" t="n">
        <f aca="false">I134+L134</f>
        <v>5.417</v>
      </c>
      <c r="R134" s="9" t="n">
        <f aca="false">IF(P134="SELL - PUT",IF(J134-Q134&gt;0,0,(J134-Q134)*M134),IF(P134="BUY - CALL",IF(Q134-J134&gt;0,0,(J134-Q134)*M134),IF(P134="SELL - CALL",IF(Q134-J134&gt;0,0,(Q134-J134)*M134),IF(P134="BUY - PUT",IF(J134-Q134&gt;0,0,(Q134-J134)*M134)))))</f>
        <v>0</v>
      </c>
    </row>
    <row r="135" customFormat="false" ht="12.75" hidden="false" customHeight="false" outlineLevel="0" collapsed="false">
      <c r="A135" s="23" t="s">
        <v>316</v>
      </c>
      <c r="B135" s="23" t="s">
        <v>570</v>
      </c>
      <c r="C135" s="24" t="s">
        <v>503</v>
      </c>
      <c r="D135" s="25" t="s">
        <v>281</v>
      </c>
      <c r="E135" s="24" t="s">
        <v>20</v>
      </c>
      <c r="F135" s="24" t="s">
        <v>21</v>
      </c>
      <c r="G135" s="26" t="n">
        <v>37104</v>
      </c>
      <c r="H135" s="7" t="n">
        <v>-310000</v>
      </c>
      <c r="I135" s="24" t="n">
        <v>4</v>
      </c>
      <c r="J135" s="38" t="n">
        <v>3.74</v>
      </c>
      <c r="K135" s="0" t="n">
        <v>0.53</v>
      </c>
      <c r="L135" s="1" t="n">
        <v>3.167</v>
      </c>
      <c r="M135" s="49" t="n">
        <f aca="false">ABS(H135)</f>
        <v>310000</v>
      </c>
      <c r="N135" s="48" t="str">
        <f aca="false">IF(H135&gt;0,"BUY","SELL")</f>
        <v>SELL</v>
      </c>
      <c r="O135" s="48" t="str">
        <f aca="false">IF(F135="C","CALL","PUT")</f>
        <v>CALL</v>
      </c>
      <c r="P135" s="48" t="str">
        <f aca="false">CONCATENATE(N135," - ",O135)</f>
        <v>SELL - CALL</v>
      </c>
      <c r="Q135" s="48" t="n">
        <f aca="false">I135+L135</f>
        <v>7.167</v>
      </c>
      <c r="R135" s="9" t="n">
        <f aca="false">IF(P135="SELL - PUT",IF(J135-Q135&gt;0,0,(J135-Q135)*M135),IF(P135="BUY - CALL",IF(Q135-J135&gt;0,0,(J135-Q135)*M135),IF(P135="SELL - CALL",IF(Q135-J135&gt;0,0,(Q135-J135)*M135),IF(P135="BUY - PUT",IF(J135-Q135&gt;0,0,(Q135-J135)*M135)))))</f>
        <v>0</v>
      </c>
    </row>
    <row r="136" customFormat="false" ht="12.75" hidden="false" customHeight="false" outlineLevel="0" collapsed="false">
      <c r="A136" s="23" t="s">
        <v>316</v>
      </c>
      <c r="B136" s="23" t="s">
        <v>570</v>
      </c>
      <c r="C136" s="24" t="s">
        <v>504</v>
      </c>
      <c r="D136" s="25" t="s">
        <v>281</v>
      </c>
      <c r="E136" s="24" t="s">
        <v>20</v>
      </c>
      <c r="F136" s="24" t="s">
        <v>21</v>
      </c>
      <c r="G136" s="26" t="n">
        <v>37104</v>
      </c>
      <c r="H136" s="7" t="n">
        <v>310000</v>
      </c>
      <c r="I136" s="24" t="n">
        <v>5</v>
      </c>
      <c r="J136" s="38" t="n">
        <v>3.74</v>
      </c>
      <c r="K136" s="0" t="n">
        <v>0.53</v>
      </c>
      <c r="L136" s="1" t="n">
        <v>3.167</v>
      </c>
      <c r="M136" s="49" t="n">
        <f aca="false">ABS(H136)</f>
        <v>310000</v>
      </c>
      <c r="N136" s="48" t="str">
        <f aca="false">IF(H136&gt;0,"BUY","SELL")</f>
        <v>BUY</v>
      </c>
      <c r="O136" s="48" t="str">
        <f aca="false">IF(F136="C","CALL","PUT")</f>
        <v>CALL</v>
      </c>
      <c r="P136" s="48" t="str">
        <f aca="false">CONCATENATE(N136," - ",O136)</f>
        <v>BUY - CALL</v>
      </c>
      <c r="Q136" s="48" t="n">
        <f aca="false">I136+L136</f>
        <v>8.167</v>
      </c>
      <c r="R136" s="9" t="n">
        <f aca="false">IF(P136="SELL - PUT",IF(J136-Q136&gt;0,0,(J136-Q136)*M136),IF(P136="BUY - CALL",IF(Q136-J136&gt;0,0,(J136-Q136)*M136),IF(P136="SELL - CALL",IF(Q136-J136&gt;0,0,(Q136-J136)*M136),IF(P136="BUY - PUT",IF(J136-Q136&gt;0,0,(Q136-J136)*M136)))))</f>
        <v>0</v>
      </c>
    </row>
    <row r="137" customFormat="false" ht="12.75" hidden="false" customHeight="false" outlineLevel="0" collapsed="false">
      <c r="A137" s="23" t="s">
        <v>316</v>
      </c>
      <c r="B137" s="23" t="s">
        <v>570</v>
      </c>
      <c r="C137" s="24" t="s">
        <v>604</v>
      </c>
      <c r="D137" s="25" t="s">
        <v>281</v>
      </c>
      <c r="E137" s="24" t="s">
        <v>20</v>
      </c>
      <c r="F137" s="24" t="s">
        <v>21</v>
      </c>
      <c r="G137" s="26" t="n">
        <v>37104</v>
      </c>
      <c r="H137" s="7" t="n">
        <v>-310000</v>
      </c>
      <c r="I137" s="24" t="n">
        <v>5</v>
      </c>
      <c r="J137" s="38" t="n">
        <v>3.74</v>
      </c>
      <c r="K137" s="0" t="n">
        <v>0.53</v>
      </c>
      <c r="L137" s="1" t="n">
        <v>3.167</v>
      </c>
      <c r="M137" s="49" t="n">
        <f aca="false">ABS(H137)</f>
        <v>310000</v>
      </c>
      <c r="N137" s="48" t="str">
        <f aca="false">IF(H137&gt;0,"BUY","SELL")</f>
        <v>SELL</v>
      </c>
      <c r="O137" s="48" t="str">
        <f aca="false">IF(F137="C","CALL","PUT")</f>
        <v>CALL</v>
      </c>
      <c r="P137" s="48" t="str">
        <f aca="false">CONCATENATE(N137," - ",O137)</f>
        <v>SELL - CALL</v>
      </c>
      <c r="Q137" s="48" t="n">
        <f aca="false">I137+L137</f>
        <v>8.167</v>
      </c>
      <c r="R137" s="9" t="n">
        <f aca="false">IF(P137="SELL - PUT",IF(J137-Q137&gt;0,0,(J137-Q137)*M137),IF(P137="BUY - CALL",IF(Q137-J137&gt;0,0,(J137-Q137)*M137),IF(P137="SELL - CALL",IF(Q137-J137&gt;0,0,(Q137-J137)*M137),IF(P137="BUY - PUT",IF(J137-Q137&gt;0,0,(Q137-J137)*M137)))))</f>
        <v>0</v>
      </c>
    </row>
    <row r="138" customFormat="false" ht="12.75" hidden="false" customHeight="false" outlineLevel="0" collapsed="false">
      <c r="A138" s="23" t="s">
        <v>316</v>
      </c>
      <c r="B138" s="23" t="s">
        <v>570</v>
      </c>
      <c r="C138" s="24" t="s">
        <v>605</v>
      </c>
      <c r="D138" s="25" t="s">
        <v>281</v>
      </c>
      <c r="E138" s="24" t="s">
        <v>20</v>
      </c>
      <c r="F138" s="24" t="s">
        <v>21</v>
      </c>
      <c r="G138" s="26" t="n">
        <v>37104</v>
      </c>
      <c r="H138" s="7" t="n">
        <v>-310000</v>
      </c>
      <c r="I138" s="24" t="n">
        <v>10</v>
      </c>
      <c r="J138" s="38" t="n">
        <v>3.74</v>
      </c>
      <c r="K138" s="0" t="n">
        <v>0.53</v>
      </c>
      <c r="L138" s="1" t="n">
        <v>3.167</v>
      </c>
      <c r="M138" s="49" t="n">
        <f aca="false">ABS(H138)</f>
        <v>310000</v>
      </c>
      <c r="N138" s="48" t="str">
        <f aca="false">IF(H138&gt;0,"BUY","SELL")</f>
        <v>SELL</v>
      </c>
      <c r="O138" s="48" t="str">
        <f aca="false">IF(F138="C","CALL","PUT")</f>
        <v>CALL</v>
      </c>
      <c r="P138" s="48" t="str">
        <f aca="false">CONCATENATE(N138," - ",O138)</f>
        <v>SELL - CALL</v>
      </c>
      <c r="Q138" s="48" t="n">
        <f aca="false">I138+L138</f>
        <v>13.167</v>
      </c>
      <c r="R138" s="9" t="n">
        <f aca="false">IF(P138="SELL - PUT",IF(J138-Q138&gt;0,0,(J138-Q138)*M138),IF(P138="BUY - CALL",IF(Q138-J138&gt;0,0,(J138-Q138)*M138),IF(P138="SELL - CALL",IF(Q138-J138&gt;0,0,(Q138-J138)*M138),IF(P138="BUY - PUT",IF(J138-Q138&gt;0,0,(Q138-J138)*M138)))))</f>
        <v>0</v>
      </c>
    </row>
    <row r="139" customFormat="false" ht="12.75" hidden="false" customHeight="false" outlineLevel="0" collapsed="false">
      <c r="A139" s="23" t="s">
        <v>606</v>
      </c>
      <c r="B139" s="23" t="s">
        <v>570</v>
      </c>
      <c r="C139" s="24" t="s">
        <v>607</v>
      </c>
      <c r="D139" s="25" t="s">
        <v>281</v>
      </c>
      <c r="E139" s="24" t="s">
        <v>20</v>
      </c>
      <c r="F139" s="24" t="s">
        <v>35</v>
      </c>
      <c r="G139" s="26" t="n">
        <v>37104</v>
      </c>
      <c r="H139" s="7" t="n">
        <v>100000</v>
      </c>
      <c r="I139" s="24" t="n">
        <v>2</v>
      </c>
      <c r="J139" s="38" t="n">
        <v>3.74</v>
      </c>
      <c r="K139" s="0" t="n">
        <v>0.53</v>
      </c>
      <c r="L139" s="1" t="n">
        <v>3.167</v>
      </c>
      <c r="M139" s="49" t="n">
        <f aca="false">ABS(H139)</f>
        <v>100000</v>
      </c>
      <c r="N139" s="48" t="str">
        <f aca="false">IF(H139&gt;0,"BUY","SELL")</f>
        <v>BUY</v>
      </c>
      <c r="O139" s="48" t="str">
        <f aca="false">IF(F139="C","CALL","PUT")</f>
        <v>PUT</v>
      </c>
      <c r="P139" s="48" t="str">
        <f aca="false">CONCATENATE(N139," - ",O139)</f>
        <v>BUY - PUT</v>
      </c>
      <c r="Q139" s="48" t="n">
        <f aca="false">I139+L139</f>
        <v>5.167</v>
      </c>
      <c r="R139" s="9" t="n">
        <f aca="false">IF(P139="SELL - PUT",IF(J139-Q139&gt;0,0,(J139-Q139)*M139),IF(P139="BUY - CALL",IF(Q139-J139&gt;0,0,(J139-Q139)*M139),IF(P139="SELL - CALL",IF(Q139-J139&gt;0,0,(Q139-J139)*M139),IF(P139="BUY - PUT",IF(J139-Q139&gt;0,0,(Q139-J139)*M139)))))</f>
        <v>142700</v>
      </c>
    </row>
    <row r="140" customFormat="false" ht="12.75" hidden="false" customHeight="false" outlineLevel="0" collapsed="false">
      <c r="A140" s="23" t="s">
        <v>608</v>
      </c>
      <c r="B140" s="23" t="s">
        <v>570</v>
      </c>
      <c r="C140" s="24" t="s">
        <v>609</v>
      </c>
      <c r="D140" s="25" t="s">
        <v>281</v>
      </c>
      <c r="E140" s="24" t="s">
        <v>20</v>
      </c>
      <c r="F140" s="24" t="s">
        <v>35</v>
      </c>
      <c r="G140" s="26" t="n">
        <v>37104</v>
      </c>
      <c r="H140" s="7" t="n">
        <v>140000</v>
      </c>
      <c r="I140" s="24" t="n">
        <v>2</v>
      </c>
      <c r="J140" s="38" t="n">
        <v>3.74</v>
      </c>
      <c r="K140" s="0" t="n">
        <v>0.53</v>
      </c>
      <c r="L140" s="1" t="n">
        <v>3.167</v>
      </c>
      <c r="M140" s="49" t="n">
        <f aca="false">ABS(H140)</f>
        <v>140000</v>
      </c>
      <c r="N140" s="48" t="str">
        <f aca="false">IF(H140&gt;0,"BUY","SELL")</f>
        <v>BUY</v>
      </c>
      <c r="O140" s="48" t="str">
        <f aca="false">IF(F140="C","CALL","PUT")</f>
        <v>PUT</v>
      </c>
      <c r="P140" s="48" t="str">
        <f aca="false">CONCATENATE(N140," - ",O140)</f>
        <v>BUY - PUT</v>
      </c>
      <c r="Q140" s="48" t="n">
        <f aca="false">I140+L140</f>
        <v>5.167</v>
      </c>
      <c r="R140" s="9" t="n">
        <f aca="false">IF(P140="SELL - PUT",IF(J140-Q140&gt;0,0,(J140-Q140)*M140),IF(P140="BUY - CALL",IF(Q140-J140&gt;0,0,(J140-Q140)*M140),IF(P140="SELL - CALL",IF(Q140-J140&gt;0,0,(Q140-J140)*M140),IF(P140="BUY - PUT",IF(J140-Q140&gt;0,0,(Q140-J140)*M140)))))</f>
        <v>199780</v>
      </c>
    </row>
    <row r="141" customFormat="false" ht="12.75" hidden="false" customHeight="false" outlineLevel="0" collapsed="false">
      <c r="A141" s="23" t="s">
        <v>610</v>
      </c>
      <c r="B141" s="23" t="s">
        <v>570</v>
      </c>
      <c r="C141" s="24" t="s">
        <v>611</v>
      </c>
      <c r="D141" s="25" t="s">
        <v>281</v>
      </c>
      <c r="E141" s="24" t="s">
        <v>20</v>
      </c>
      <c r="F141" s="24" t="s">
        <v>35</v>
      </c>
      <c r="G141" s="26" t="n">
        <v>37104</v>
      </c>
      <c r="H141" s="7" t="n">
        <v>70000</v>
      </c>
      <c r="I141" s="24" t="n">
        <v>2</v>
      </c>
      <c r="J141" s="38" t="n">
        <v>3.74</v>
      </c>
      <c r="K141" s="0" t="n">
        <v>0.53</v>
      </c>
      <c r="L141" s="1" t="n">
        <v>3.167</v>
      </c>
      <c r="M141" s="49" t="n">
        <f aca="false">ABS(H141)</f>
        <v>70000</v>
      </c>
      <c r="N141" s="48" t="str">
        <f aca="false">IF(H141&gt;0,"BUY","SELL")</f>
        <v>BUY</v>
      </c>
      <c r="O141" s="48" t="str">
        <f aca="false">IF(F141="C","CALL","PUT")</f>
        <v>PUT</v>
      </c>
      <c r="P141" s="48" t="str">
        <f aca="false">CONCATENATE(N141," - ",O141)</f>
        <v>BUY - PUT</v>
      </c>
      <c r="Q141" s="48" t="n">
        <f aca="false">I141+L141</f>
        <v>5.167</v>
      </c>
      <c r="R141" s="9" t="n">
        <f aca="false">IF(P141="SELL - PUT",IF(J141-Q141&gt;0,0,(J141-Q141)*M141),IF(P141="BUY - CALL",IF(Q141-J141&gt;0,0,(J141-Q141)*M141),IF(P141="SELL - CALL",IF(Q141-J141&gt;0,0,(Q141-J141)*M141),IF(P141="BUY - PUT",IF(J141-Q141&gt;0,0,(Q141-J141)*M141)))))</f>
        <v>99890</v>
      </c>
    </row>
    <row r="142" customFormat="false" ht="12.75" hidden="false" customHeight="false" outlineLevel="0" collapsed="false">
      <c r="A142" s="23" t="s">
        <v>316</v>
      </c>
      <c r="B142" s="23" t="s">
        <v>570</v>
      </c>
      <c r="C142" s="24" t="s">
        <v>612</v>
      </c>
      <c r="D142" s="25" t="s">
        <v>281</v>
      </c>
      <c r="E142" s="24" t="s">
        <v>20</v>
      </c>
      <c r="F142" s="24" t="s">
        <v>21</v>
      </c>
      <c r="G142" s="26" t="n">
        <v>37104</v>
      </c>
      <c r="H142" s="7" t="n">
        <v>-310000</v>
      </c>
      <c r="I142" s="24" t="n">
        <v>6</v>
      </c>
      <c r="J142" s="38" t="n">
        <v>3.74</v>
      </c>
      <c r="K142" s="0" t="n">
        <v>0.53</v>
      </c>
      <c r="L142" s="1" t="n">
        <v>3.167</v>
      </c>
      <c r="M142" s="49" t="n">
        <f aca="false">ABS(H142)</f>
        <v>310000</v>
      </c>
      <c r="N142" s="48" t="str">
        <f aca="false">IF(H142&gt;0,"BUY","SELL")</f>
        <v>SELL</v>
      </c>
      <c r="O142" s="48" t="str">
        <f aca="false">IF(F142="C","CALL","PUT")</f>
        <v>CALL</v>
      </c>
      <c r="P142" s="48" t="str">
        <f aca="false">CONCATENATE(N142," - ",O142)</f>
        <v>SELL - CALL</v>
      </c>
      <c r="Q142" s="48" t="n">
        <f aca="false">I142+L142</f>
        <v>9.167</v>
      </c>
      <c r="R142" s="9" t="n">
        <f aca="false">IF(P142="SELL - PUT",IF(J142-Q142&gt;0,0,(J142-Q142)*M142),IF(P142="BUY - CALL",IF(Q142-J142&gt;0,0,(J142-Q142)*M142),IF(P142="SELL - CALL",IF(Q142-J142&gt;0,0,(Q142-J142)*M142),IF(P142="BUY - PUT",IF(J142-Q142&gt;0,0,(Q142-J142)*M142)))))</f>
        <v>0</v>
      </c>
    </row>
    <row r="143" customFormat="false" ht="12.75" hidden="false" customHeight="false" outlineLevel="0" collapsed="false">
      <c r="A143" s="23" t="s">
        <v>606</v>
      </c>
      <c r="B143" s="23" t="s">
        <v>570</v>
      </c>
      <c r="C143" s="24" t="s">
        <v>613</v>
      </c>
      <c r="D143" s="25" t="s">
        <v>281</v>
      </c>
      <c r="E143" s="24" t="s">
        <v>20</v>
      </c>
      <c r="F143" s="24" t="s">
        <v>35</v>
      </c>
      <c r="G143" s="26" t="n">
        <v>37104</v>
      </c>
      <c r="H143" s="7" t="n">
        <v>110000</v>
      </c>
      <c r="I143" s="24" t="n">
        <v>2</v>
      </c>
      <c r="J143" s="38" t="n">
        <v>3.74</v>
      </c>
      <c r="K143" s="0" t="n">
        <v>0.53</v>
      </c>
      <c r="L143" s="1" t="n">
        <v>3.167</v>
      </c>
      <c r="M143" s="49" t="n">
        <f aca="false">ABS(H143)</f>
        <v>110000</v>
      </c>
      <c r="N143" s="48" t="str">
        <f aca="false">IF(H143&gt;0,"BUY","SELL")</f>
        <v>BUY</v>
      </c>
      <c r="O143" s="48" t="str">
        <f aca="false">IF(F143="C","CALL","PUT")</f>
        <v>PUT</v>
      </c>
      <c r="P143" s="48" t="str">
        <f aca="false">CONCATENATE(N143," - ",O143)</f>
        <v>BUY - PUT</v>
      </c>
      <c r="Q143" s="48" t="n">
        <f aca="false">I143+L143</f>
        <v>5.167</v>
      </c>
      <c r="R143" s="9" t="n">
        <f aca="false">IF(P143="SELL - PUT",IF(J143-Q143&gt;0,0,(J143-Q143)*M143),IF(P143="BUY - CALL",IF(Q143-J143&gt;0,0,(J143-Q143)*M143),IF(P143="SELL - CALL",IF(Q143-J143&gt;0,0,(Q143-J143)*M143),IF(P143="BUY - PUT",IF(J143-Q143&gt;0,0,(Q143-J143)*M143)))))</f>
        <v>156970</v>
      </c>
    </row>
    <row r="144" customFormat="false" ht="12.75" hidden="false" customHeight="false" outlineLevel="0" collapsed="false">
      <c r="A144" s="23" t="s">
        <v>608</v>
      </c>
      <c r="B144" s="23" t="s">
        <v>570</v>
      </c>
      <c r="C144" s="24" t="s">
        <v>614</v>
      </c>
      <c r="D144" s="25" t="s">
        <v>281</v>
      </c>
      <c r="E144" s="24" t="s">
        <v>20</v>
      </c>
      <c r="F144" s="24" t="s">
        <v>35</v>
      </c>
      <c r="G144" s="26" t="n">
        <v>37104</v>
      </c>
      <c r="H144" s="7" t="n">
        <v>150000</v>
      </c>
      <c r="I144" s="24" t="n">
        <v>2</v>
      </c>
      <c r="J144" s="38" t="n">
        <v>3.74</v>
      </c>
      <c r="K144" s="0" t="n">
        <v>0.53</v>
      </c>
      <c r="L144" s="1" t="n">
        <v>3.167</v>
      </c>
      <c r="M144" s="49" t="n">
        <f aca="false">ABS(H144)</f>
        <v>150000</v>
      </c>
      <c r="N144" s="48" t="str">
        <f aca="false">IF(H144&gt;0,"BUY","SELL")</f>
        <v>BUY</v>
      </c>
      <c r="O144" s="48" t="str">
        <f aca="false">IF(F144="C","CALL","PUT")</f>
        <v>PUT</v>
      </c>
      <c r="P144" s="48" t="str">
        <f aca="false">CONCATENATE(N144," - ",O144)</f>
        <v>BUY - PUT</v>
      </c>
      <c r="Q144" s="48" t="n">
        <f aca="false">I144+L144</f>
        <v>5.167</v>
      </c>
      <c r="R144" s="9" t="n">
        <f aca="false">IF(P144="SELL - PUT",IF(J144-Q144&gt;0,0,(J144-Q144)*M144),IF(P144="BUY - CALL",IF(Q144-J144&gt;0,0,(J144-Q144)*M144),IF(P144="SELL - CALL",IF(Q144-J144&gt;0,0,(Q144-J144)*M144),IF(P144="BUY - PUT",IF(J144-Q144&gt;0,0,(Q144-J144)*M144)))))</f>
        <v>214050</v>
      </c>
    </row>
    <row r="145" customFormat="false" ht="12.75" hidden="false" customHeight="false" outlineLevel="0" collapsed="false">
      <c r="A145" s="23" t="s">
        <v>610</v>
      </c>
      <c r="B145" s="23" t="s">
        <v>570</v>
      </c>
      <c r="C145" s="24" t="s">
        <v>615</v>
      </c>
      <c r="D145" s="25" t="s">
        <v>281</v>
      </c>
      <c r="E145" s="24" t="s">
        <v>20</v>
      </c>
      <c r="F145" s="24" t="s">
        <v>35</v>
      </c>
      <c r="G145" s="26" t="n">
        <v>37104</v>
      </c>
      <c r="H145" s="7" t="n">
        <v>50000</v>
      </c>
      <c r="I145" s="24" t="n">
        <v>2</v>
      </c>
      <c r="J145" s="38" t="n">
        <v>3.74</v>
      </c>
      <c r="K145" s="0" t="n">
        <v>0.53</v>
      </c>
      <c r="L145" s="1" t="n">
        <v>3.167</v>
      </c>
      <c r="M145" s="49" t="n">
        <f aca="false">ABS(H145)</f>
        <v>50000</v>
      </c>
      <c r="N145" s="48" t="str">
        <f aca="false">IF(H145&gt;0,"BUY","SELL")</f>
        <v>BUY</v>
      </c>
      <c r="O145" s="48" t="str">
        <f aca="false">IF(F145="C","CALL","PUT")</f>
        <v>PUT</v>
      </c>
      <c r="P145" s="48" t="str">
        <f aca="false">CONCATENATE(N145," - ",O145)</f>
        <v>BUY - PUT</v>
      </c>
      <c r="Q145" s="48" t="n">
        <f aca="false">I145+L145</f>
        <v>5.167</v>
      </c>
      <c r="R145" s="9" t="n">
        <f aca="false">IF(P145="SELL - PUT",IF(J145-Q145&gt;0,0,(J145-Q145)*M145),IF(P145="BUY - CALL",IF(Q145-J145&gt;0,0,(J145-Q145)*M145),IF(P145="SELL - CALL",IF(Q145-J145&gt;0,0,(Q145-J145)*M145),IF(P145="BUY - PUT",IF(J145-Q145&gt;0,0,(Q145-J145)*M145)))))</f>
        <v>71350</v>
      </c>
    </row>
    <row r="146" customFormat="false" ht="12.75" hidden="false" customHeight="false" outlineLevel="0" collapsed="false">
      <c r="A146" s="23" t="s">
        <v>56</v>
      </c>
      <c r="B146" s="23" t="s">
        <v>570</v>
      </c>
      <c r="C146" s="24" t="s">
        <v>616</v>
      </c>
      <c r="D146" s="25" t="s">
        <v>281</v>
      </c>
      <c r="E146" s="24" t="s">
        <v>20</v>
      </c>
      <c r="F146" s="24" t="s">
        <v>21</v>
      </c>
      <c r="G146" s="26" t="n">
        <v>37104</v>
      </c>
      <c r="H146" s="7" t="n">
        <v>-310000</v>
      </c>
      <c r="I146" s="24" t="n">
        <v>6</v>
      </c>
      <c r="J146" s="38" t="n">
        <v>3.74</v>
      </c>
      <c r="K146" s="0" t="n">
        <v>0.53</v>
      </c>
      <c r="L146" s="1" t="n">
        <v>3.167</v>
      </c>
      <c r="M146" s="49" t="n">
        <f aca="false">ABS(H146)</f>
        <v>310000</v>
      </c>
      <c r="N146" s="48" t="str">
        <f aca="false">IF(H146&gt;0,"BUY","SELL")</f>
        <v>SELL</v>
      </c>
      <c r="O146" s="48" t="str">
        <f aca="false">IF(F146="C","CALL","PUT")</f>
        <v>CALL</v>
      </c>
      <c r="P146" s="48" t="str">
        <f aca="false">CONCATENATE(N146," - ",O146)</f>
        <v>SELL - CALL</v>
      </c>
      <c r="Q146" s="48" t="n">
        <f aca="false">I146+L146</f>
        <v>9.167</v>
      </c>
      <c r="R146" s="9" t="n">
        <f aca="false">IF(P146="SELL - PUT",IF(J146-Q146&gt;0,0,(J146-Q146)*M146),IF(P146="BUY - CALL",IF(Q146-J146&gt;0,0,(J146-Q146)*M146),IF(P146="SELL - CALL",IF(Q146-J146&gt;0,0,(Q146-J146)*M146),IF(P146="BUY - PUT",IF(J146-Q146&gt;0,0,(Q146-J146)*M146)))))</f>
        <v>0</v>
      </c>
    </row>
    <row r="147" customFormat="false" ht="12.75" hidden="false" customHeight="false" outlineLevel="0" collapsed="false">
      <c r="A147" s="23" t="s">
        <v>56</v>
      </c>
      <c r="B147" s="23" t="s">
        <v>570</v>
      </c>
      <c r="C147" s="24" t="s">
        <v>617</v>
      </c>
      <c r="D147" s="25" t="s">
        <v>281</v>
      </c>
      <c r="E147" s="24" t="s">
        <v>20</v>
      </c>
      <c r="F147" s="24" t="s">
        <v>21</v>
      </c>
      <c r="G147" s="26" t="n">
        <v>37104</v>
      </c>
      <c r="H147" s="7" t="n">
        <v>310000</v>
      </c>
      <c r="I147" s="24" t="n">
        <v>10</v>
      </c>
      <c r="J147" s="38" t="n">
        <v>3.74</v>
      </c>
      <c r="K147" s="0" t="n">
        <v>0.53</v>
      </c>
      <c r="L147" s="1" t="n">
        <v>3.167</v>
      </c>
      <c r="M147" s="49" t="n">
        <f aca="false">ABS(H147)</f>
        <v>310000</v>
      </c>
      <c r="N147" s="48" t="str">
        <f aca="false">IF(H147&gt;0,"BUY","SELL")</f>
        <v>BUY</v>
      </c>
      <c r="O147" s="48" t="str">
        <f aca="false">IF(F147="C","CALL","PUT")</f>
        <v>CALL</v>
      </c>
      <c r="P147" s="48" t="str">
        <f aca="false">CONCATENATE(N147," - ",O147)</f>
        <v>BUY - CALL</v>
      </c>
      <c r="Q147" s="48" t="n">
        <f aca="false">I147+L147</f>
        <v>13.167</v>
      </c>
      <c r="R147" s="9" t="n">
        <f aca="false">IF(P147="SELL - PUT",IF(J147-Q147&gt;0,0,(J147-Q147)*M147),IF(P147="BUY - CALL",IF(Q147-J147&gt;0,0,(J147-Q147)*M147),IF(P147="SELL - CALL",IF(Q147-J147&gt;0,0,(Q147-J147)*M147),IF(P147="BUY - PUT",IF(J147-Q147&gt;0,0,(Q147-J147)*M147)))))</f>
        <v>0</v>
      </c>
    </row>
    <row r="148" customFormat="false" ht="12.75" hidden="false" customHeight="false" outlineLevel="0" collapsed="false">
      <c r="A148" s="23" t="s">
        <v>606</v>
      </c>
      <c r="B148" s="23" t="s">
        <v>570</v>
      </c>
      <c r="C148" s="24" t="s">
        <v>618</v>
      </c>
      <c r="D148" s="25" t="s">
        <v>281</v>
      </c>
      <c r="E148" s="24" t="s">
        <v>20</v>
      </c>
      <c r="F148" s="24" t="s">
        <v>35</v>
      </c>
      <c r="G148" s="26" t="n">
        <v>37104</v>
      </c>
      <c r="H148" s="7" t="n">
        <v>-210000</v>
      </c>
      <c r="I148" s="24" t="n">
        <v>2</v>
      </c>
      <c r="J148" s="38" t="n">
        <v>3.74</v>
      </c>
      <c r="K148" s="0" t="n">
        <v>0.53</v>
      </c>
      <c r="L148" s="1" t="n">
        <v>3.167</v>
      </c>
      <c r="M148" s="49" t="n">
        <f aca="false">ABS(H148)</f>
        <v>210000</v>
      </c>
      <c r="N148" s="48" t="str">
        <f aca="false">IF(H148&gt;0,"BUY","SELL")</f>
        <v>SELL</v>
      </c>
      <c r="O148" s="48" t="str">
        <f aca="false">IF(F148="C","CALL","PUT")</f>
        <v>PUT</v>
      </c>
      <c r="P148" s="48" t="str">
        <f aca="false">CONCATENATE(N148," - ",O148)</f>
        <v>SELL - PUT</v>
      </c>
      <c r="Q148" s="48" t="n">
        <f aca="false">I148+L148</f>
        <v>5.167</v>
      </c>
      <c r="R148" s="9" t="n">
        <f aca="false">IF(P148="SELL - PUT",IF(J148-Q148&gt;0,0,(J148-Q148)*M148),IF(P148="BUY - CALL",IF(Q148-J148&gt;0,0,(J148-Q148)*M148),IF(P148="SELL - CALL",IF(Q148-J148&gt;0,0,(Q148-J148)*M148),IF(P148="BUY - PUT",IF(J148-Q148&gt;0,0,(Q148-J148)*M148)))))</f>
        <v>-299670</v>
      </c>
    </row>
    <row r="149" customFormat="false" ht="12.75" hidden="false" customHeight="false" outlineLevel="0" collapsed="false">
      <c r="A149" s="23" t="s">
        <v>608</v>
      </c>
      <c r="B149" s="23" t="s">
        <v>570</v>
      </c>
      <c r="C149" s="24" t="s">
        <v>619</v>
      </c>
      <c r="D149" s="25" t="s">
        <v>281</v>
      </c>
      <c r="E149" s="24" t="s">
        <v>20</v>
      </c>
      <c r="F149" s="24" t="s">
        <v>35</v>
      </c>
      <c r="G149" s="26" t="n">
        <v>37104</v>
      </c>
      <c r="H149" s="7" t="n">
        <v>-290000</v>
      </c>
      <c r="I149" s="24" t="n">
        <v>2</v>
      </c>
      <c r="J149" s="38" t="n">
        <v>3.74</v>
      </c>
      <c r="K149" s="0" t="n">
        <v>0.53</v>
      </c>
      <c r="L149" s="1" t="n">
        <v>3.167</v>
      </c>
      <c r="M149" s="49" t="n">
        <f aca="false">ABS(H149)</f>
        <v>290000</v>
      </c>
      <c r="N149" s="48" t="str">
        <f aca="false">IF(H149&gt;0,"BUY","SELL")</f>
        <v>SELL</v>
      </c>
      <c r="O149" s="48" t="str">
        <f aca="false">IF(F149="C","CALL","PUT")</f>
        <v>PUT</v>
      </c>
      <c r="P149" s="48" t="str">
        <f aca="false">CONCATENATE(N149," - ",O149)</f>
        <v>SELL - PUT</v>
      </c>
      <c r="Q149" s="48" t="n">
        <f aca="false">I149+L149</f>
        <v>5.167</v>
      </c>
      <c r="R149" s="9" t="n">
        <f aca="false">IF(P149="SELL - PUT",IF(J149-Q149&gt;0,0,(J149-Q149)*M149),IF(P149="BUY - CALL",IF(Q149-J149&gt;0,0,(J149-Q149)*M149),IF(P149="SELL - CALL",IF(Q149-J149&gt;0,0,(Q149-J149)*M149),IF(P149="BUY - PUT",IF(J149-Q149&gt;0,0,(Q149-J149)*M149)))))</f>
        <v>-413830</v>
      </c>
    </row>
    <row r="150" customFormat="false" ht="12.75" hidden="false" customHeight="false" outlineLevel="0" collapsed="false">
      <c r="A150" s="23" t="s">
        <v>610</v>
      </c>
      <c r="B150" s="23" t="s">
        <v>570</v>
      </c>
      <c r="C150" s="24" t="s">
        <v>620</v>
      </c>
      <c r="D150" s="25" t="s">
        <v>281</v>
      </c>
      <c r="E150" s="24" t="s">
        <v>20</v>
      </c>
      <c r="F150" s="24" t="s">
        <v>35</v>
      </c>
      <c r="G150" s="26" t="n">
        <v>37104</v>
      </c>
      <c r="H150" s="7" t="n">
        <v>-120000</v>
      </c>
      <c r="I150" s="24" t="n">
        <v>2</v>
      </c>
      <c r="J150" s="38" t="n">
        <v>3.74</v>
      </c>
      <c r="K150" s="0" t="n">
        <v>0.53</v>
      </c>
      <c r="L150" s="1" t="n">
        <v>3.167</v>
      </c>
      <c r="M150" s="49" t="n">
        <f aca="false">ABS(H150)</f>
        <v>120000</v>
      </c>
      <c r="N150" s="48" t="str">
        <f aca="false">IF(H150&gt;0,"BUY","SELL")</f>
        <v>SELL</v>
      </c>
      <c r="O150" s="48" t="str">
        <f aca="false">IF(F150="C","CALL","PUT")</f>
        <v>PUT</v>
      </c>
      <c r="P150" s="48" t="str">
        <f aca="false">CONCATENATE(N150," - ",O150)</f>
        <v>SELL - PUT</v>
      </c>
      <c r="Q150" s="48" t="n">
        <f aca="false">I150+L150</f>
        <v>5.167</v>
      </c>
      <c r="R150" s="9" t="n">
        <f aca="false">IF(P150="SELL - PUT",IF(J150-Q150&gt;0,0,(J150-Q150)*M150),IF(P150="BUY - CALL",IF(Q150-J150&gt;0,0,(J150-Q150)*M150),IF(P150="SELL - CALL",IF(Q150-J150&gt;0,0,(Q150-J150)*M150),IF(P150="BUY - PUT",IF(J150-Q150&gt;0,0,(Q150-J150)*M150)))))</f>
        <v>-171240</v>
      </c>
    </row>
    <row r="151" customFormat="false" ht="12.75" hidden="false" customHeight="false" outlineLevel="0" collapsed="false">
      <c r="A151" s="23" t="s">
        <v>56</v>
      </c>
      <c r="B151" s="23" t="s">
        <v>570</v>
      </c>
      <c r="C151" s="24" t="s">
        <v>621</v>
      </c>
      <c r="D151" s="25" t="s">
        <v>281</v>
      </c>
      <c r="E151" s="24" t="s">
        <v>20</v>
      </c>
      <c r="F151" s="24" t="s">
        <v>21</v>
      </c>
      <c r="G151" s="26" t="n">
        <v>37104</v>
      </c>
      <c r="H151" s="7" t="n">
        <v>-310000</v>
      </c>
      <c r="I151" s="24" t="n">
        <v>15</v>
      </c>
      <c r="J151" s="38" t="n">
        <v>3.74</v>
      </c>
      <c r="K151" s="0" t="n">
        <v>0.53</v>
      </c>
      <c r="L151" s="1" t="n">
        <v>3.167</v>
      </c>
      <c r="M151" s="49" t="n">
        <f aca="false">ABS(H151)</f>
        <v>310000</v>
      </c>
      <c r="N151" s="48" t="str">
        <f aca="false">IF(H151&gt;0,"BUY","SELL")</f>
        <v>SELL</v>
      </c>
      <c r="O151" s="48" t="str">
        <f aca="false">IF(F151="C","CALL","PUT")</f>
        <v>CALL</v>
      </c>
      <c r="P151" s="48" t="str">
        <f aca="false">CONCATENATE(N151," - ",O151)</f>
        <v>SELL - CALL</v>
      </c>
      <c r="Q151" s="48" t="n">
        <f aca="false">I151+L151</f>
        <v>18.167</v>
      </c>
      <c r="R151" s="9" t="n">
        <f aca="false">IF(P151="SELL - PUT",IF(J151-Q151&gt;0,0,(J151-Q151)*M151),IF(P151="BUY - CALL",IF(Q151-J151&gt;0,0,(J151-Q151)*M151),IF(P151="SELL - CALL",IF(Q151-J151&gt;0,0,(Q151-J151)*M151),IF(P151="BUY - PUT",IF(J151-Q151&gt;0,0,(Q151-J151)*M151)))))</f>
        <v>0</v>
      </c>
    </row>
    <row r="152" customFormat="false" ht="12.75" hidden="false" customHeight="false" outlineLevel="0" collapsed="false">
      <c r="A152" s="23" t="s">
        <v>396</v>
      </c>
      <c r="B152" s="23" t="s">
        <v>570</v>
      </c>
      <c r="C152" s="24" t="s">
        <v>622</v>
      </c>
      <c r="D152" s="25" t="s">
        <v>281</v>
      </c>
      <c r="E152" s="24" t="s">
        <v>20</v>
      </c>
      <c r="F152" s="24" t="s">
        <v>35</v>
      </c>
      <c r="G152" s="26" t="n">
        <v>37104</v>
      </c>
      <c r="H152" s="7" t="n">
        <v>-310000</v>
      </c>
      <c r="I152" s="24" t="n">
        <v>4.5</v>
      </c>
      <c r="J152" s="38" t="n">
        <v>3.74</v>
      </c>
      <c r="K152" s="0" t="n">
        <v>0.53</v>
      </c>
      <c r="L152" s="1" t="n">
        <v>3.167</v>
      </c>
      <c r="M152" s="49" t="n">
        <f aca="false">ABS(H152)</f>
        <v>310000</v>
      </c>
      <c r="N152" s="48" t="str">
        <f aca="false">IF(H152&gt;0,"BUY","SELL")</f>
        <v>SELL</v>
      </c>
      <c r="O152" s="48" t="str">
        <f aca="false">IF(F152="C","CALL","PUT")</f>
        <v>PUT</v>
      </c>
      <c r="P152" s="48" t="str">
        <f aca="false">CONCATENATE(N152," - ",O152)</f>
        <v>SELL - PUT</v>
      </c>
      <c r="Q152" s="48" t="n">
        <f aca="false">I152+L152</f>
        <v>7.667</v>
      </c>
      <c r="R152" s="9" t="n">
        <f aca="false">IF(P152="SELL - PUT",IF(J152-Q152&gt;0,0,(J152-Q152)*M152),IF(P152="BUY - CALL",IF(Q152-J152&gt;0,0,(J152-Q152)*M152),IF(P152="SELL - CALL",IF(Q152-J152&gt;0,0,(Q152-J152)*M152),IF(P152="BUY - PUT",IF(J152-Q152&gt;0,0,(Q152-J152)*M152)))))</f>
        <v>-1217370</v>
      </c>
    </row>
    <row r="153" customFormat="false" ht="12.75" hidden="false" customHeight="false" outlineLevel="0" collapsed="false">
      <c r="A153" s="23" t="s">
        <v>56</v>
      </c>
      <c r="B153" s="23" t="s">
        <v>570</v>
      </c>
      <c r="C153" s="24" t="s">
        <v>623</v>
      </c>
      <c r="D153" s="25" t="s">
        <v>281</v>
      </c>
      <c r="E153" s="24" t="s">
        <v>20</v>
      </c>
      <c r="F153" s="24" t="s">
        <v>21</v>
      </c>
      <c r="G153" s="26" t="n">
        <v>37104</v>
      </c>
      <c r="H153" s="7" t="n">
        <v>155000</v>
      </c>
      <c r="I153" s="24" t="n">
        <v>15</v>
      </c>
      <c r="J153" s="38" t="n">
        <v>3.74</v>
      </c>
      <c r="K153" s="0" t="n">
        <v>0.53</v>
      </c>
      <c r="L153" s="1" t="n">
        <v>3.167</v>
      </c>
      <c r="M153" s="49" t="n">
        <f aca="false">ABS(H153)</f>
        <v>155000</v>
      </c>
      <c r="N153" s="48" t="str">
        <f aca="false">IF(H153&gt;0,"BUY","SELL")</f>
        <v>BUY</v>
      </c>
      <c r="O153" s="48" t="str">
        <f aca="false">IF(F153="C","CALL","PUT")</f>
        <v>CALL</v>
      </c>
      <c r="P153" s="48" t="str">
        <f aca="false">CONCATENATE(N153," - ",O153)</f>
        <v>BUY - CALL</v>
      </c>
      <c r="Q153" s="48" t="n">
        <f aca="false">I153+L153</f>
        <v>18.167</v>
      </c>
      <c r="R153" s="9" t="n">
        <f aca="false">IF(P153="SELL - PUT",IF(J153-Q153&gt;0,0,(J153-Q153)*M153),IF(P153="BUY - CALL",IF(Q153-J153&gt;0,0,(J153-Q153)*M153),IF(P153="SELL - CALL",IF(Q153-J153&gt;0,0,(Q153-J153)*M153),IF(P153="BUY - PUT",IF(J153-Q153&gt;0,0,(Q153-J153)*M153)))))</f>
        <v>0</v>
      </c>
    </row>
    <row r="154" customFormat="false" ht="12.75" hidden="false" customHeight="false" outlineLevel="0" collapsed="false">
      <c r="A154" s="23" t="s">
        <v>396</v>
      </c>
      <c r="B154" s="23" t="s">
        <v>570</v>
      </c>
      <c r="C154" s="24" t="s">
        <v>624</v>
      </c>
      <c r="D154" s="25" t="s">
        <v>281</v>
      </c>
      <c r="E154" s="24" t="s">
        <v>20</v>
      </c>
      <c r="F154" s="24" t="s">
        <v>35</v>
      </c>
      <c r="G154" s="26" t="n">
        <v>37104</v>
      </c>
      <c r="H154" s="7" t="n">
        <v>-310000</v>
      </c>
      <c r="I154" s="24" t="n">
        <v>5</v>
      </c>
      <c r="J154" s="38" t="n">
        <v>3.74</v>
      </c>
      <c r="K154" s="0" t="n">
        <v>0.53</v>
      </c>
      <c r="L154" s="1" t="n">
        <v>3.167</v>
      </c>
      <c r="M154" s="49" t="n">
        <f aca="false">ABS(H154)</f>
        <v>310000</v>
      </c>
      <c r="N154" s="48" t="str">
        <f aca="false">IF(H154&gt;0,"BUY","SELL")</f>
        <v>SELL</v>
      </c>
      <c r="O154" s="48" t="str">
        <f aca="false">IF(F154="C","CALL","PUT")</f>
        <v>PUT</v>
      </c>
      <c r="P154" s="48" t="str">
        <f aca="false">CONCATENATE(N154," - ",O154)</f>
        <v>SELL - PUT</v>
      </c>
      <c r="Q154" s="48" t="n">
        <f aca="false">I154+L154</f>
        <v>8.167</v>
      </c>
      <c r="R154" s="9" t="n">
        <f aca="false">IF(P154="SELL - PUT",IF(J154-Q154&gt;0,0,(J154-Q154)*M154),IF(P154="BUY - CALL",IF(Q154-J154&gt;0,0,(J154-Q154)*M154),IF(P154="SELL - CALL",IF(Q154-J154&gt;0,0,(Q154-J154)*M154),IF(P154="BUY - PUT",IF(J154-Q154&gt;0,0,(Q154-J154)*M154)))))</f>
        <v>-1372370</v>
      </c>
    </row>
    <row r="155" customFormat="false" ht="12.75" hidden="false" customHeight="false" outlineLevel="0" collapsed="false">
      <c r="A155" s="23" t="s">
        <v>411</v>
      </c>
      <c r="B155" s="23" t="s">
        <v>570</v>
      </c>
      <c r="C155" s="24" t="s">
        <v>625</v>
      </c>
      <c r="D155" s="25" t="s">
        <v>281</v>
      </c>
      <c r="E155" s="24" t="s">
        <v>20</v>
      </c>
      <c r="F155" s="24" t="s">
        <v>21</v>
      </c>
      <c r="G155" s="26" t="n">
        <v>37104</v>
      </c>
      <c r="H155" s="7" t="n">
        <v>-310000</v>
      </c>
      <c r="I155" s="24" t="n">
        <v>20</v>
      </c>
      <c r="J155" s="38" t="n">
        <v>3.74</v>
      </c>
      <c r="K155" s="0" t="n">
        <v>0.53</v>
      </c>
      <c r="L155" s="1" t="n">
        <v>3.167</v>
      </c>
      <c r="M155" s="49" t="n">
        <f aca="false">ABS(H155)</f>
        <v>310000</v>
      </c>
      <c r="N155" s="48" t="str">
        <f aca="false">IF(H155&gt;0,"BUY","SELL")</f>
        <v>SELL</v>
      </c>
      <c r="O155" s="48" t="str">
        <f aca="false">IF(F155="C","CALL","PUT")</f>
        <v>CALL</v>
      </c>
      <c r="P155" s="48" t="str">
        <f aca="false">CONCATENATE(N155," - ",O155)</f>
        <v>SELL - CALL</v>
      </c>
      <c r="Q155" s="48" t="n">
        <f aca="false">I155+L155</f>
        <v>23.167</v>
      </c>
      <c r="R155" s="9" t="n">
        <f aca="false">IF(P155="SELL - PUT",IF(J155-Q155&gt;0,0,(J155-Q155)*M155),IF(P155="BUY - CALL",IF(Q155-J155&gt;0,0,(J155-Q155)*M155),IF(P155="SELL - CALL",IF(Q155-J155&gt;0,0,(Q155-J155)*M155),IF(P155="BUY - PUT",IF(J155-Q155&gt;0,0,(Q155-J155)*M155)))))</f>
        <v>0</v>
      </c>
    </row>
    <row r="156" customFormat="false" ht="12.75" hidden="false" customHeight="false" outlineLevel="0" collapsed="false">
      <c r="A156" s="23" t="s">
        <v>316</v>
      </c>
      <c r="B156" s="23" t="s">
        <v>570</v>
      </c>
      <c r="C156" s="24" t="s">
        <v>626</v>
      </c>
      <c r="D156" s="25" t="s">
        <v>281</v>
      </c>
      <c r="E156" s="24" t="s">
        <v>20</v>
      </c>
      <c r="F156" s="24" t="s">
        <v>21</v>
      </c>
      <c r="G156" s="26" t="n">
        <v>37104</v>
      </c>
      <c r="H156" s="7" t="n">
        <v>-310000</v>
      </c>
      <c r="I156" s="24" t="n">
        <v>20</v>
      </c>
      <c r="J156" s="38" t="n">
        <v>3.74</v>
      </c>
      <c r="K156" s="0" t="n">
        <v>0.53</v>
      </c>
      <c r="L156" s="1" t="n">
        <v>3.167</v>
      </c>
      <c r="M156" s="49" t="n">
        <f aca="false">ABS(H156)</f>
        <v>310000</v>
      </c>
      <c r="N156" s="48" t="str">
        <f aca="false">IF(H156&gt;0,"BUY","SELL")</f>
        <v>SELL</v>
      </c>
      <c r="O156" s="48" t="str">
        <f aca="false">IF(F156="C","CALL","PUT")</f>
        <v>CALL</v>
      </c>
      <c r="P156" s="48" t="str">
        <f aca="false">CONCATENATE(N156," - ",O156)</f>
        <v>SELL - CALL</v>
      </c>
      <c r="Q156" s="48" t="n">
        <f aca="false">I156+L156</f>
        <v>23.167</v>
      </c>
      <c r="R156" s="9" t="n">
        <f aca="false">IF(P156="SELL - PUT",IF(J156-Q156&gt;0,0,(J156-Q156)*M156),IF(P156="BUY - CALL",IF(Q156-J156&gt;0,0,(J156-Q156)*M156),IF(P156="SELL - CALL",IF(Q156-J156&gt;0,0,(Q156-J156)*M156),IF(P156="BUY - PUT",IF(J156-Q156&gt;0,0,(Q156-J156)*M156)))))</f>
        <v>0</v>
      </c>
    </row>
    <row r="157" customFormat="false" ht="12.75" hidden="false" customHeight="false" outlineLevel="0" collapsed="false">
      <c r="A157" s="23" t="s">
        <v>396</v>
      </c>
      <c r="B157" s="23" t="s">
        <v>570</v>
      </c>
      <c r="C157" s="24" t="s">
        <v>564</v>
      </c>
      <c r="D157" s="25" t="s">
        <v>281</v>
      </c>
      <c r="E157" s="24" t="s">
        <v>20</v>
      </c>
      <c r="F157" s="24" t="s">
        <v>21</v>
      </c>
      <c r="G157" s="26" t="n">
        <v>37104</v>
      </c>
      <c r="H157" s="7" t="n">
        <v>-155000</v>
      </c>
      <c r="I157" s="24" t="n">
        <v>10</v>
      </c>
      <c r="J157" s="38" t="n">
        <v>3.74</v>
      </c>
      <c r="K157" s="0" t="n">
        <v>0.53</v>
      </c>
      <c r="L157" s="1" t="n">
        <v>3.167</v>
      </c>
      <c r="M157" s="49" t="n">
        <f aca="false">ABS(H157)</f>
        <v>155000</v>
      </c>
      <c r="N157" s="48" t="str">
        <f aca="false">IF(H157&gt;0,"BUY","SELL")</f>
        <v>SELL</v>
      </c>
      <c r="O157" s="48" t="str">
        <f aca="false">IF(F157="C","CALL","PUT")</f>
        <v>CALL</v>
      </c>
      <c r="P157" s="48" t="str">
        <f aca="false">CONCATENATE(N157," - ",O157)</f>
        <v>SELL - CALL</v>
      </c>
      <c r="Q157" s="48" t="n">
        <f aca="false">I157+L157</f>
        <v>13.167</v>
      </c>
      <c r="R157" s="9" t="n">
        <f aca="false">IF(P157="SELL - PUT",IF(J157-Q157&gt;0,0,(J157-Q157)*M157),IF(P157="BUY - CALL",IF(Q157-J157&gt;0,0,(J157-Q157)*M157),IF(P157="SELL - CALL",IF(Q157-J157&gt;0,0,(Q157-J157)*M157),IF(P157="BUY - PUT",IF(J157-Q157&gt;0,0,(Q157-J157)*M157)))))</f>
        <v>0</v>
      </c>
    </row>
    <row r="158" customFormat="false" ht="12.75" hidden="false" customHeight="false" outlineLevel="0" collapsed="false">
      <c r="A158" s="19" t="s">
        <v>56</v>
      </c>
      <c r="B158" s="19" t="s">
        <v>570</v>
      </c>
      <c r="C158" s="0" t="s">
        <v>627</v>
      </c>
      <c r="D158" s="1" t="s">
        <v>281</v>
      </c>
      <c r="E158" s="0" t="s">
        <v>20</v>
      </c>
      <c r="F158" s="0" t="s">
        <v>35</v>
      </c>
      <c r="G158" s="2" t="n">
        <v>37104</v>
      </c>
      <c r="H158" s="7" t="n">
        <v>-310000</v>
      </c>
      <c r="I158" s="0" t="n">
        <v>6</v>
      </c>
      <c r="J158" s="38" t="n">
        <v>3.74</v>
      </c>
      <c r="K158" s="0" t="n">
        <v>0.53</v>
      </c>
      <c r="L158" s="1" t="n">
        <v>3.167</v>
      </c>
      <c r="M158" s="49" t="n">
        <f aca="false">ABS(H158)</f>
        <v>310000</v>
      </c>
      <c r="N158" s="48" t="str">
        <f aca="false">IF(H158&gt;0,"BUY","SELL")</f>
        <v>SELL</v>
      </c>
      <c r="O158" s="48" t="str">
        <f aca="false">IF(F158="C","CALL","PUT")</f>
        <v>PUT</v>
      </c>
      <c r="P158" s="48" t="str">
        <f aca="false">CONCATENATE(N158," - ",O158)</f>
        <v>SELL - PUT</v>
      </c>
      <c r="Q158" s="48" t="n">
        <f aca="false">I158+L158</f>
        <v>9.167</v>
      </c>
      <c r="R158" s="9" t="n">
        <f aca="false">IF(P158="SELL - PUT",IF(J158-Q158&gt;0,0,(J158-Q158)*M158),IF(P158="BUY - CALL",IF(Q158-J158&gt;0,0,(J158-Q158)*M158),IF(P158="SELL - CALL",IF(Q158-J158&gt;0,0,(Q158-J158)*M158),IF(P158="BUY - PUT",IF(J158-Q158&gt;0,0,(Q158-J158)*M158)))))</f>
        <v>-1682370</v>
      </c>
    </row>
    <row r="159" customFormat="false" ht="12.75" hidden="false" customHeight="false" outlineLevel="0" collapsed="false">
      <c r="A159" s="19" t="s">
        <v>316</v>
      </c>
      <c r="B159" s="19" t="s">
        <v>570</v>
      </c>
      <c r="C159" s="0" t="s">
        <v>628</v>
      </c>
      <c r="D159" s="1" t="s">
        <v>281</v>
      </c>
      <c r="E159" s="0" t="s">
        <v>20</v>
      </c>
      <c r="F159" s="0" t="s">
        <v>21</v>
      </c>
      <c r="G159" s="2" t="n">
        <v>37104</v>
      </c>
      <c r="H159" s="7" t="n">
        <v>500000</v>
      </c>
      <c r="I159" s="0" t="n">
        <v>7</v>
      </c>
      <c r="J159" s="38" t="n">
        <v>3.74</v>
      </c>
      <c r="K159" s="0" t="n">
        <v>0.53</v>
      </c>
      <c r="L159" s="1" t="n">
        <v>3.167</v>
      </c>
      <c r="M159" s="49" t="n">
        <f aca="false">ABS(H159)</f>
        <v>500000</v>
      </c>
      <c r="N159" s="48" t="str">
        <f aca="false">IF(H159&gt;0,"BUY","SELL")</f>
        <v>BUY</v>
      </c>
      <c r="O159" s="48" t="str">
        <f aca="false">IF(F159="C","CALL","PUT")</f>
        <v>CALL</v>
      </c>
      <c r="P159" s="48" t="str">
        <f aca="false">CONCATENATE(N159," - ",O159)</f>
        <v>BUY - CALL</v>
      </c>
      <c r="Q159" s="48" t="n">
        <f aca="false">I159+L159</f>
        <v>10.167</v>
      </c>
      <c r="R159" s="9" t="n">
        <f aca="false">IF(P159="SELL - PUT",IF(J159-Q159&gt;0,0,(J159-Q159)*M159),IF(P159="BUY - CALL",IF(Q159-J159&gt;0,0,(J159-Q159)*M159),IF(P159="SELL - CALL",IF(Q159-J159&gt;0,0,(Q159-J159)*M159),IF(P159="BUY - PUT",IF(J159-Q159&gt;0,0,(Q159-J159)*M159)))))</f>
        <v>0</v>
      </c>
    </row>
    <row r="160" customFormat="false" ht="12.75" hidden="false" customHeight="false" outlineLevel="0" collapsed="false">
      <c r="A160" s="19" t="s">
        <v>316</v>
      </c>
      <c r="B160" s="19" t="s">
        <v>570</v>
      </c>
      <c r="C160" s="0" t="s">
        <v>629</v>
      </c>
      <c r="D160" s="1" t="s">
        <v>281</v>
      </c>
      <c r="E160" s="0" t="s">
        <v>20</v>
      </c>
      <c r="F160" s="0" t="s">
        <v>21</v>
      </c>
      <c r="G160" s="2" t="n">
        <v>37104</v>
      </c>
      <c r="H160" s="7" t="n">
        <v>310000</v>
      </c>
      <c r="I160" s="0" t="n">
        <v>8</v>
      </c>
      <c r="J160" s="38" t="n">
        <v>3.74</v>
      </c>
      <c r="K160" s="0" t="n">
        <v>0.53</v>
      </c>
      <c r="L160" s="1" t="n">
        <v>3.167</v>
      </c>
      <c r="M160" s="49" t="n">
        <f aca="false">ABS(H160)</f>
        <v>310000</v>
      </c>
      <c r="N160" s="48" t="str">
        <f aca="false">IF(H160&gt;0,"BUY","SELL")</f>
        <v>BUY</v>
      </c>
      <c r="O160" s="48" t="str">
        <f aca="false">IF(F160="C","CALL","PUT")</f>
        <v>CALL</v>
      </c>
      <c r="P160" s="48" t="str">
        <f aca="false">CONCATENATE(N160," - ",O160)</f>
        <v>BUY - CALL</v>
      </c>
      <c r="Q160" s="48" t="n">
        <f aca="false">I160+L160</f>
        <v>11.167</v>
      </c>
      <c r="R160" s="9" t="n">
        <f aca="false">IF(P160="SELL - PUT",IF(J160-Q160&gt;0,0,(J160-Q160)*M160),IF(P160="BUY - CALL",IF(Q160-J160&gt;0,0,(J160-Q160)*M160),IF(P160="SELL - CALL",IF(Q160-J160&gt;0,0,(Q160-J160)*M160),IF(P160="BUY - PUT",IF(J160-Q160&gt;0,0,(Q160-J160)*M160)))))</f>
        <v>0</v>
      </c>
    </row>
    <row r="161" customFormat="false" ht="12.75" hidden="false" customHeight="false" outlineLevel="0" collapsed="false">
      <c r="A161" s="19" t="s">
        <v>316</v>
      </c>
      <c r="B161" s="19" t="s">
        <v>570</v>
      </c>
      <c r="C161" s="0" t="s">
        <v>630</v>
      </c>
      <c r="D161" s="1" t="s">
        <v>281</v>
      </c>
      <c r="E161" s="0" t="s">
        <v>20</v>
      </c>
      <c r="F161" s="0" t="s">
        <v>21</v>
      </c>
      <c r="G161" s="2" t="n">
        <v>37104</v>
      </c>
      <c r="H161" s="7" t="n">
        <v>155000</v>
      </c>
      <c r="I161" s="0" t="n">
        <v>8</v>
      </c>
      <c r="J161" s="38" t="n">
        <v>3.74</v>
      </c>
      <c r="K161" s="0" t="n">
        <v>0.53</v>
      </c>
      <c r="L161" s="1" t="n">
        <v>3.167</v>
      </c>
      <c r="M161" s="49" t="n">
        <f aca="false">ABS(H161)</f>
        <v>155000</v>
      </c>
      <c r="N161" s="48" t="str">
        <f aca="false">IF(H161&gt;0,"BUY","SELL")</f>
        <v>BUY</v>
      </c>
      <c r="O161" s="48" t="str">
        <f aca="false">IF(F161="C","CALL","PUT")</f>
        <v>CALL</v>
      </c>
      <c r="P161" s="48" t="str">
        <f aca="false">CONCATENATE(N161," - ",O161)</f>
        <v>BUY - CALL</v>
      </c>
      <c r="Q161" s="48" t="n">
        <f aca="false">I161+L161</f>
        <v>11.167</v>
      </c>
      <c r="R161" s="9" t="n">
        <f aca="false">IF(P161="SELL - PUT",IF(J161-Q161&gt;0,0,(J161-Q161)*M161),IF(P161="BUY - CALL",IF(Q161-J161&gt;0,0,(J161-Q161)*M161),IF(P161="SELL - CALL",IF(Q161-J161&gt;0,0,(Q161-J161)*M161),IF(P161="BUY - PUT",IF(J161-Q161&gt;0,0,(Q161-J161)*M161)))))</f>
        <v>0</v>
      </c>
    </row>
    <row r="162" customFormat="false" ht="12.75" hidden="false" customHeight="false" outlineLevel="0" collapsed="false">
      <c r="A162" s="19" t="s">
        <v>316</v>
      </c>
      <c r="B162" s="19" t="s">
        <v>570</v>
      </c>
      <c r="C162" s="0" t="s">
        <v>631</v>
      </c>
      <c r="D162" s="1" t="s">
        <v>281</v>
      </c>
      <c r="E162" s="0" t="s">
        <v>20</v>
      </c>
      <c r="F162" s="0" t="s">
        <v>21</v>
      </c>
      <c r="G162" s="2" t="n">
        <v>37104</v>
      </c>
      <c r="H162" s="7" t="n">
        <v>620000</v>
      </c>
      <c r="I162" s="0" t="n">
        <v>6</v>
      </c>
      <c r="J162" s="38" t="n">
        <v>3.74</v>
      </c>
      <c r="K162" s="0" t="n">
        <v>0.53</v>
      </c>
      <c r="L162" s="1" t="n">
        <v>3.167</v>
      </c>
      <c r="M162" s="49" t="n">
        <f aca="false">ABS(H162)</f>
        <v>620000</v>
      </c>
      <c r="N162" s="48" t="str">
        <f aca="false">IF(H162&gt;0,"BUY","SELL")</f>
        <v>BUY</v>
      </c>
      <c r="O162" s="48" t="str">
        <f aca="false">IF(F162="C","CALL","PUT")</f>
        <v>CALL</v>
      </c>
      <c r="P162" s="48" t="str">
        <f aca="false">CONCATENATE(N162," - ",O162)</f>
        <v>BUY - CALL</v>
      </c>
      <c r="Q162" s="48" t="n">
        <f aca="false">I162+L162</f>
        <v>9.167</v>
      </c>
      <c r="R162" s="9" t="n">
        <f aca="false">IF(P162="SELL - PUT",IF(J162-Q162&gt;0,0,(J162-Q162)*M162),IF(P162="BUY - CALL",IF(Q162-J162&gt;0,0,(J162-Q162)*M162),IF(P162="SELL - CALL",IF(Q162-J162&gt;0,0,(Q162-J162)*M162),IF(P162="BUY - PUT",IF(J162-Q162&gt;0,0,(Q162-J162)*M162)))))</f>
        <v>0</v>
      </c>
    </row>
    <row r="163" customFormat="false" ht="12.75" hidden="false" customHeight="false" outlineLevel="0" collapsed="false">
      <c r="A163" s="19" t="s">
        <v>316</v>
      </c>
      <c r="B163" s="19" t="s">
        <v>570</v>
      </c>
      <c r="C163" s="0" t="s">
        <v>632</v>
      </c>
      <c r="D163" s="1" t="s">
        <v>281</v>
      </c>
      <c r="E163" s="0" t="s">
        <v>20</v>
      </c>
      <c r="F163" s="0" t="s">
        <v>21</v>
      </c>
      <c r="G163" s="2" t="n">
        <v>37104</v>
      </c>
      <c r="H163" s="7" t="n">
        <v>-620000</v>
      </c>
      <c r="I163" s="0" t="n">
        <v>10</v>
      </c>
      <c r="J163" s="38" t="n">
        <v>3.74</v>
      </c>
      <c r="K163" s="0" t="n">
        <v>0.53</v>
      </c>
      <c r="L163" s="1" t="n">
        <v>3.167</v>
      </c>
      <c r="M163" s="49" t="n">
        <f aca="false">ABS(H163)</f>
        <v>620000</v>
      </c>
      <c r="N163" s="48" t="str">
        <f aca="false">IF(H163&gt;0,"BUY","SELL")</f>
        <v>SELL</v>
      </c>
      <c r="O163" s="48" t="str">
        <f aca="false">IF(F163="C","CALL","PUT")</f>
        <v>CALL</v>
      </c>
      <c r="P163" s="48" t="str">
        <f aca="false">CONCATENATE(N163," - ",O163)</f>
        <v>SELL - CALL</v>
      </c>
      <c r="Q163" s="48" t="n">
        <f aca="false">I163+L163</f>
        <v>13.167</v>
      </c>
      <c r="R163" s="9" t="n">
        <f aca="false">IF(P163="SELL - PUT",IF(J163-Q163&gt;0,0,(J163-Q163)*M163),IF(P163="BUY - CALL",IF(Q163-J163&gt;0,0,(J163-Q163)*M163),IF(P163="SELL - CALL",IF(Q163-J163&gt;0,0,(Q163-J163)*M163),IF(P163="BUY - PUT",IF(J163-Q163&gt;0,0,(Q163-J163)*M163)))))</f>
        <v>0</v>
      </c>
    </row>
    <row r="164" customFormat="false" ht="12.75" hidden="false" customHeight="false" outlineLevel="0" collapsed="false">
      <c r="A164" s="0" t="s">
        <v>316</v>
      </c>
      <c r="B164" s="0" t="s">
        <v>570</v>
      </c>
      <c r="C164" s="0" t="s">
        <v>633</v>
      </c>
      <c r="D164" s="1" t="s">
        <v>281</v>
      </c>
      <c r="E164" s="0" t="s">
        <v>20</v>
      </c>
      <c r="F164" s="0" t="s">
        <v>21</v>
      </c>
      <c r="G164" s="2" t="n">
        <v>37104</v>
      </c>
      <c r="H164" s="0" t="n">
        <v>310000</v>
      </c>
      <c r="I164" s="0" t="n">
        <v>7</v>
      </c>
      <c r="J164" s="38" t="n">
        <v>3.74</v>
      </c>
      <c r="K164" s="0" t="n">
        <v>0.53</v>
      </c>
      <c r="L164" s="1" t="n">
        <v>3.167</v>
      </c>
      <c r="M164" s="49" t="n">
        <f aca="false">ABS(H164)</f>
        <v>310000</v>
      </c>
      <c r="N164" s="48" t="str">
        <f aca="false">IF(H164&gt;0,"BUY","SELL")</f>
        <v>BUY</v>
      </c>
      <c r="O164" s="48" t="str">
        <f aca="false">IF(F164="C","CALL","PUT")</f>
        <v>CALL</v>
      </c>
      <c r="P164" s="48" t="str">
        <f aca="false">CONCATENATE(N164," - ",O164)</f>
        <v>BUY - CALL</v>
      </c>
      <c r="Q164" s="48" t="n">
        <f aca="false">I164+L164</f>
        <v>10.167</v>
      </c>
      <c r="R164" s="9" t="n">
        <f aca="false">IF(P164="SELL - PUT",IF(J164-Q164&gt;0,0,(J164-Q164)*M164),IF(P164="BUY - CALL",IF(Q164-J164&gt;0,0,(J164-Q164)*M164),IF(P164="SELL - CALL",IF(Q164-J164&gt;0,0,(Q164-J164)*M164),IF(P164="BUY - PUT",IF(J164-Q164&gt;0,0,(Q164-J164)*M164)))))</f>
        <v>0</v>
      </c>
    </row>
    <row r="165" customFormat="false" ht="12.75" hidden="false" customHeight="false" outlineLevel="0" collapsed="false">
      <c r="A165" s="23" t="s">
        <v>316</v>
      </c>
      <c r="B165" s="23" t="s">
        <v>570</v>
      </c>
      <c r="C165" s="24" t="s">
        <v>634</v>
      </c>
      <c r="D165" s="25" t="s">
        <v>281</v>
      </c>
      <c r="E165" s="24" t="s">
        <v>20</v>
      </c>
      <c r="F165" s="24" t="s">
        <v>21</v>
      </c>
      <c r="G165" s="26" t="n">
        <v>37104</v>
      </c>
      <c r="H165" s="7" t="n">
        <v>310000</v>
      </c>
      <c r="I165" s="24" t="n">
        <v>6</v>
      </c>
      <c r="J165" s="38" t="n">
        <v>3.74</v>
      </c>
      <c r="K165" s="0" t="n">
        <v>0.53</v>
      </c>
      <c r="L165" s="1" t="n">
        <v>3.167</v>
      </c>
      <c r="M165" s="49" t="n">
        <f aca="false">ABS(H165)</f>
        <v>310000</v>
      </c>
      <c r="N165" s="48" t="str">
        <f aca="false">IF(H165&gt;0,"BUY","SELL")</f>
        <v>BUY</v>
      </c>
      <c r="O165" s="48" t="str">
        <f aca="false">IF(F165="C","CALL","PUT")</f>
        <v>CALL</v>
      </c>
      <c r="P165" s="48" t="str">
        <f aca="false">CONCATENATE(N165," - ",O165)</f>
        <v>BUY - CALL</v>
      </c>
      <c r="Q165" s="48" t="n">
        <f aca="false">I165+L165</f>
        <v>9.167</v>
      </c>
      <c r="R165" s="9" t="n">
        <f aca="false">IF(P165="SELL - PUT",IF(J165-Q165&gt;0,0,(J165-Q165)*M165),IF(P165="BUY - CALL",IF(Q165-J165&gt;0,0,(J165-Q165)*M165),IF(P165="SELL - CALL",IF(Q165-J165&gt;0,0,(Q165-J165)*M165),IF(P165="BUY - PUT",IF(J165-Q165&gt;0,0,(Q165-J165)*M165)))))</f>
        <v>0</v>
      </c>
    </row>
    <row r="166" customFormat="false" ht="12.75" hidden="false" customHeight="false" outlineLevel="0" collapsed="false">
      <c r="A166" s="23" t="s">
        <v>316</v>
      </c>
      <c r="B166" s="23" t="s">
        <v>570</v>
      </c>
      <c r="C166" s="24" t="s">
        <v>635</v>
      </c>
      <c r="D166" s="25" t="s">
        <v>281</v>
      </c>
      <c r="E166" s="24" t="s">
        <v>20</v>
      </c>
      <c r="F166" s="24" t="s">
        <v>21</v>
      </c>
      <c r="G166" s="26" t="n">
        <v>37104</v>
      </c>
      <c r="H166" s="7" t="n">
        <v>-310000</v>
      </c>
      <c r="I166" s="24" t="n">
        <v>10</v>
      </c>
      <c r="J166" s="38" t="n">
        <v>3.74</v>
      </c>
      <c r="K166" s="0" t="n">
        <v>0.53</v>
      </c>
      <c r="L166" s="1" t="n">
        <v>3.167</v>
      </c>
      <c r="M166" s="49" t="n">
        <f aca="false">ABS(H166)</f>
        <v>310000</v>
      </c>
      <c r="N166" s="48" t="str">
        <f aca="false">IF(H166&gt;0,"BUY","SELL")</f>
        <v>SELL</v>
      </c>
      <c r="O166" s="48" t="str">
        <f aca="false">IF(F166="C","CALL","PUT")</f>
        <v>CALL</v>
      </c>
      <c r="P166" s="48" t="str">
        <f aca="false">CONCATENATE(N166," - ",O166)</f>
        <v>SELL - CALL</v>
      </c>
      <c r="Q166" s="48" t="n">
        <f aca="false">I166+L166</f>
        <v>13.167</v>
      </c>
      <c r="R166" s="9" t="n">
        <f aca="false">IF(P166="SELL - PUT",IF(J166-Q166&gt;0,0,(J166-Q166)*M166),IF(P166="BUY - CALL",IF(Q166-J166&gt;0,0,(J166-Q166)*M166),IF(P166="SELL - CALL",IF(Q166-J166&gt;0,0,(Q166-J166)*M166),IF(P166="BUY - PUT",IF(J166-Q166&gt;0,0,(Q166-J166)*M166)))))</f>
        <v>0</v>
      </c>
    </row>
    <row r="167" customFormat="false" ht="12.75" hidden="false" customHeight="false" outlineLevel="0" collapsed="false">
      <c r="A167" s="0" t="s">
        <v>316</v>
      </c>
      <c r="B167" s="0" t="s">
        <v>570</v>
      </c>
      <c r="C167" s="0" t="s">
        <v>636</v>
      </c>
      <c r="D167" s="1" t="s">
        <v>281</v>
      </c>
      <c r="E167" s="0" t="s">
        <v>20</v>
      </c>
      <c r="F167" s="0" t="s">
        <v>21</v>
      </c>
      <c r="G167" s="2" t="n">
        <v>37104</v>
      </c>
      <c r="H167" s="7" t="n">
        <v>155000</v>
      </c>
      <c r="I167" s="8" t="n">
        <v>15</v>
      </c>
      <c r="J167" s="38" t="n">
        <v>3.74</v>
      </c>
      <c r="K167" s="0" t="n">
        <v>0.53</v>
      </c>
      <c r="L167" s="1" t="n">
        <v>3.167</v>
      </c>
      <c r="M167" s="49" t="n">
        <f aca="false">ABS(H167)</f>
        <v>155000</v>
      </c>
      <c r="N167" s="48" t="str">
        <f aca="false">IF(H167&gt;0,"BUY","SELL")</f>
        <v>BUY</v>
      </c>
      <c r="O167" s="48" t="str">
        <f aca="false">IF(F167="C","CALL","PUT")</f>
        <v>CALL</v>
      </c>
      <c r="P167" s="48" t="str">
        <f aca="false">CONCATENATE(N167," - ",O167)</f>
        <v>BUY - CALL</v>
      </c>
      <c r="Q167" s="48" t="n">
        <f aca="false">I167+L167</f>
        <v>18.167</v>
      </c>
      <c r="R167" s="9" t="n">
        <f aca="false">IF(P167="SELL - PUT",IF(J167-Q167&gt;0,0,(J167-Q167)*M167),IF(P167="BUY - CALL",IF(Q167-J167&gt;0,0,(J167-Q167)*M167),IF(P167="SELL - CALL",IF(Q167-J167&gt;0,0,(Q167-J167)*M167),IF(P167="BUY - PUT",IF(J167-Q167&gt;0,0,(Q167-J167)*M167)))))</f>
        <v>0</v>
      </c>
    </row>
    <row r="168" customFormat="false" ht="12.75" hidden="false" customHeight="false" outlineLevel="0" collapsed="false">
      <c r="A168" s="0" t="s">
        <v>316</v>
      </c>
      <c r="B168" s="0" t="s">
        <v>570</v>
      </c>
      <c r="C168" s="0" t="s">
        <v>637</v>
      </c>
      <c r="D168" s="1" t="s">
        <v>281</v>
      </c>
      <c r="E168" s="0" t="s">
        <v>20</v>
      </c>
      <c r="F168" s="0" t="s">
        <v>21</v>
      </c>
      <c r="G168" s="2" t="n">
        <v>37104</v>
      </c>
      <c r="H168" s="7" t="n">
        <v>-310000</v>
      </c>
      <c r="I168" s="8" t="n">
        <v>8</v>
      </c>
      <c r="J168" s="38" t="n">
        <v>3.74</v>
      </c>
      <c r="K168" s="0" t="n">
        <v>0.53</v>
      </c>
      <c r="L168" s="1" t="n">
        <v>3.167</v>
      </c>
      <c r="M168" s="49" t="n">
        <f aca="false">ABS(H168)</f>
        <v>310000</v>
      </c>
      <c r="N168" s="48" t="str">
        <f aca="false">IF(H168&gt;0,"BUY","SELL")</f>
        <v>SELL</v>
      </c>
      <c r="O168" s="48" t="str">
        <f aca="false">IF(F168="C","CALL","PUT")</f>
        <v>CALL</v>
      </c>
      <c r="P168" s="48" t="str">
        <f aca="false">CONCATENATE(N168," - ",O168)</f>
        <v>SELL - CALL</v>
      </c>
      <c r="Q168" s="48" t="n">
        <f aca="false">I168+L168</f>
        <v>11.167</v>
      </c>
      <c r="R168" s="9" t="n">
        <f aca="false">IF(P168="SELL - PUT",IF(J168-Q168&gt;0,0,(J168-Q168)*M168),IF(P168="BUY - CALL",IF(Q168-J168&gt;0,0,(J168-Q168)*M168),IF(P168="SELL - CALL",IF(Q168-J168&gt;0,0,(Q168-J168)*M168),IF(P168="BUY - PUT",IF(J168-Q168&gt;0,0,(Q168-J168)*M168)))))</f>
        <v>0</v>
      </c>
    </row>
    <row r="169" customFormat="false" ht="12.75" hidden="false" customHeight="false" outlineLevel="0" collapsed="false">
      <c r="A169" s="19" t="s">
        <v>316</v>
      </c>
      <c r="B169" s="19" t="s">
        <v>570</v>
      </c>
      <c r="C169" s="0" t="s">
        <v>638</v>
      </c>
      <c r="D169" s="1" t="s">
        <v>281</v>
      </c>
      <c r="E169" s="0" t="s">
        <v>20</v>
      </c>
      <c r="F169" s="0" t="s">
        <v>21</v>
      </c>
      <c r="G169" s="2" t="n">
        <v>37104</v>
      </c>
      <c r="H169" s="7" t="n">
        <v>310000</v>
      </c>
      <c r="I169" s="0" t="n">
        <v>10</v>
      </c>
      <c r="J169" s="38" t="n">
        <v>3.74</v>
      </c>
      <c r="K169" s="0" t="n">
        <v>0.53</v>
      </c>
      <c r="L169" s="1" t="n">
        <v>3.167</v>
      </c>
      <c r="M169" s="49" t="n">
        <f aca="false">ABS(H169)</f>
        <v>310000</v>
      </c>
      <c r="N169" s="48" t="str">
        <f aca="false">IF(H169&gt;0,"BUY","SELL")</f>
        <v>BUY</v>
      </c>
      <c r="O169" s="48" t="str">
        <f aca="false">IF(F169="C","CALL","PUT")</f>
        <v>CALL</v>
      </c>
      <c r="P169" s="48" t="str">
        <f aca="false">CONCATENATE(N169," - ",O169)</f>
        <v>BUY - CALL</v>
      </c>
      <c r="Q169" s="48" t="n">
        <f aca="false">I169+L169</f>
        <v>13.167</v>
      </c>
      <c r="R169" s="9" t="n">
        <f aca="false">IF(P169="SELL - PUT",IF(J169-Q169&gt;0,0,(J169-Q169)*M169),IF(P169="BUY - CALL",IF(Q169-J169&gt;0,0,(J169-Q169)*M169),IF(P169="SELL - CALL",IF(Q169-J169&gt;0,0,(Q169-J169)*M169),IF(P169="BUY - PUT",IF(J169-Q169&gt;0,0,(Q169-J169)*M169)))))</f>
        <v>0</v>
      </c>
    </row>
    <row r="170" customFormat="false" ht="12.75" hidden="false" customHeight="false" outlineLevel="0" collapsed="false">
      <c r="A170" s="0" t="s">
        <v>316</v>
      </c>
      <c r="B170" s="0" t="s">
        <v>570</v>
      </c>
      <c r="C170" s="0" t="s">
        <v>639</v>
      </c>
      <c r="D170" s="1" t="s">
        <v>281</v>
      </c>
      <c r="E170" s="0" t="s">
        <v>20</v>
      </c>
      <c r="F170" s="0" t="s">
        <v>21</v>
      </c>
      <c r="G170" s="2" t="n">
        <v>37104</v>
      </c>
      <c r="H170" s="7" t="n">
        <v>-500000</v>
      </c>
      <c r="I170" s="8" t="n">
        <v>10</v>
      </c>
      <c r="J170" s="38" t="n">
        <v>3.74</v>
      </c>
      <c r="K170" s="0" t="n">
        <v>0.53</v>
      </c>
      <c r="L170" s="1" t="n">
        <v>3.167</v>
      </c>
      <c r="M170" s="49" t="n">
        <f aca="false">ABS(H170)</f>
        <v>500000</v>
      </c>
      <c r="N170" s="48" t="str">
        <f aca="false">IF(H170&gt;0,"BUY","SELL")</f>
        <v>SELL</v>
      </c>
      <c r="O170" s="48" t="str">
        <f aca="false">IF(F170="C","CALL","PUT")</f>
        <v>CALL</v>
      </c>
      <c r="P170" s="48" t="str">
        <f aca="false">CONCATENATE(N170," - ",O170)</f>
        <v>SELL - CALL</v>
      </c>
      <c r="Q170" s="48" t="n">
        <f aca="false">I170+L170</f>
        <v>13.167</v>
      </c>
      <c r="R170" s="9" t="n">
        <f aca="false">IF(P170="SELL - PUT",IF(J170-Q170&gt;0,0,(J170-Q170)*M170),IF(P170="BUY - CALL",IF(Q170-J170&gt;0,0,(J170-Q170)*M170),IF(P170="SELL - CALL",IF(Q170-J170&gt;0,0,(Q170-J170)*M170),IF(P170="BUY - PUT",IF(J170-Q170&gt;0,0,(Q170-J170)*M170)))))</f>
        <v>0</v>
      </c>
    </row>
    <row r="171" customFormat="false" ht="12.75" hidden="false" customHeight="false" outlineLevel="0" collapsed="false">
      <c r="A171" s="0" t="s">
        <v>316</v>
      </c>
      <c r="B171" s="0" t="s">
        <v>570</v>
      </c>
      <c r="C171" s="0" t="s">
        <v>640</v>
      </c>
      <c r="D171" s="1" t="s">
        <v>281</v>
      </c>
      <c r="E171" s="0" t="s">
        <v>20</v>
      </c>
      <c r="F171" s="0" t="s">
        <v>21</v>
      </c>
      <c r="G171" s="2" t="n">
        <v>37104</v>
      </c>
      <c r="H171" s="7" t="n">
        <v>500000</v>
      </c>
      <c r="I171" s="8" t="n">
        <v>7</v>
      </c>
      <c r="J171" s="38" t="n">
        <v>3.74</v>
      </c>
      <c r="K171" s="0" t="n">
        <v>0.53</v>
      </c>
      <c r="L171" s="1" t="n">
        <v>3.167</v>
      </c>
      <c r="M171" s="49" t="n">
        <f aca="false">ABS(H171)</f>
        <v>500000</v>
      </c>
      <c r="N171" s="48" t="str">
        <f aca="false">IF(H171&gt;0,"BUY","SELL")</f>
        <v>BUY</v>
      </c>
      <c r="O171" s="48" t="str">
        <f aca="false">IF(F171="C","CALL","PUT")</f>
        <v>CALL</v>
      </c>
      <c r="P171" s="48" t="str">
        <f aca="false">CONCATENATE(N171," - ",O171)</f>
        <v>BUY - CALL</v>
      </c>
      <c r="Q171" s="48" t="n">
        <f aca="false">I171+L171</f>
        <v>10.167</v>
      </c>
      <c r="R171" s="9" t="n">
        <f aca="false">IF(P171="SELL - PUT",IF(J171-Q171&gt;0,0,(J171-Q171)*M171),IF(P171="BUY - CALL",IF(Q171-J171&gt;0,0,(J171-Q171)*M171),IF(P171="SELL - CALL",IF(Q171-J171&gt;0,0,(Q171-J171)*M171),IF(P171="BUY - PUT",IF(J171-Q171&gt;0,0,(Q171-J171)*M171)))))</f>
        <v>0</v>
      </c>
    </row>
    <row r="172" customFormat="false" ht="12.75" hidden="false" customHeight="false" outlineLevel="0" collapsed="false">
      <c r="A172" s="19" t="s">
        <v>316</v>
      </c>
      <c r="B172" s="19" t="s">
        <v>570</v>
      </c>
      <c r="C172" s="0" t="s">
        <v>641</v>
      </c>
      <c r="D172" s="1" t="s">
        <v>281</v>
      </c>
      <c r="E172" s="0" t="s">
        <v>20</v>
      </c>
      <c r="F172" s="0" t="s">
        <v>35</v>
      </c>
      <c r="G172" s="2" t="n">
        <v>37104</v>
      </c>
      <c r="H172" s="7" t="n">
        <v>-500000</v>
      </c>
      <c r="I172" s="0" t="n">
        <v>5</v>
      </c>
      <c r="J172" s="38" t="n">
        <v>3.74</v>
      </c>
      <c r="K172" s="0" t="n">
        <v>0.53</v>
      </c>
      <c r="L172" s="1" t="n">
        <v>3.167</v>
      </c>
      <c r="M172" s="49" t="n">
        <f aca="false">ABS(H172)</f>
        <v>500000</v>
      </c>
      <c r="N172" s="48" t="str">
        <f aca="false">IF(H172&gt;0,"BUY","SELL")</f>
        <v>SELL</v>
      </c>
      <c r="O172" s="48" t="str">
        <f aca="false">IF(F172="C","CALL","PUT")</f>
        <v>PUT</v>
      </c>
      <c r="P172" s="48" t="str">
        <f aca="false">CONCATENATE(N172," - ",O172)</f>
        <v>SELL - PUT</v>
      </c>
      <c r="Q172" s="48" t="n">
        <f aca="false">I172+L172</f>
        <v>8.167</v>
      </c>
      <c r="R172" s="9" t="n">
        <f aca="false">IF(P172="SELL - PUT",IF(J172-Q172&gt;0,0,(J172-Q172)*M172),IF(P172="BUY - CALL",IF(Q172-J172&gt;0,0,(J172-Q172)*M172),IF(P172="SELL - CALL",IF(Q172-J172&gt;0,0,(Q172-J172)*M172),IF(P172="BUY - PUT",IF(J172-Q172&gt;0,0,(Q172-J172)*M172)))))</f>
        <v>-2213500</v>
      </c>
    </row>
    <row r="173" customFormat="false" ht="12.75" hidden="false" customHeight="false" outlineLevel="0" collapsed="false">
      <c r="A173" s="0" t="s">
        <v>56</v>
      </c>
      <c r="B173" s="0" t="s">
        <v>570</v>
      </c>
      <c r="C173" s="0" t="s">
        <v>642</v>
      </c>
      <c r="D173" s="1" t="s">
        <v>281</v>
      </c>
      <c r="E173" s="0" t="s">
        <v>20</v>
      </c>
      <c r="F173" s="0" t="s">
        <v>35</v>
      </c>
      <c r="G173" s="2" t="n">
        <v>37104</v>
      </c>
      <c r="H173" s="7" t="n">
        <v>310000</v>
      </c>
      <c r="I173" s="0" t="n">
        <v>6</v>
      </c>
      <c r="J173" s="38" t="n">
        <v>3.74</v>
      </c>
      <c r="K173" s="0" t="n">
        <v>0.53</v>
      </c>
      <c r="L173" s="1" t="n">
        <v>3.167</v>
      </c>
      <c r="M173" s="49" t="n">
        <f aca="false">ABS(H173)</f>
        <v>310000</v>
      </c>
      <c r="N173" s="48" t="str">
        <f aca="false">IF(H173&gt;0,"BUY","SELL")</f>
        <v>BUY</v>
      </c>
      <c r="O173" s="48" t="str">
        <f aca="false">IF(F173="C","CALL","PUT")</f>
        <v>PUT</v>
      </c>
      <c r="P173" s="48" t="str">
        <f aca="false">CONCATENATE(N173," - ",O173)</f>
        <v>BUY - PUT</v>
      </c>
      <c r="Q173" s="48" t="n">
        <f aca="false">I173+L173</f>
        <v>9.167</v>
      </c>
      <c r="R173" s="9" t="n">
        <f aca="false">IF(P173="SELL - PUT",IF(J173-Q173&gt;0,0,(J173-Q173)*M173),IF(P173="BUY - CALL",IF(Q173-J173&gt;0,0,(J173-Q173)*M173),IF(P173="SELL - CALL",IF(Q173-J173&gt;0,0,(Q173-J173)*M173),IF(P173="BUY - PUT",IF(J173-Q173&gt;0,0,(Q173-J173)*M173)))))</f>
        <v>1682370</v>
      </c>
    </row>
    <row r="174" customFormat="false" ht="12.75" hidden="false" customHeight="false" outlineLevel="0" collapsed="false">
      <c r="A174" s="0" t="s">
        <v>396</v>
      </c>
      <c r="B174" s="0" t="s">
        <v>570</v>
      </c>
      <c r="C174" s="0" t="s">
        <v>643</v>
      </c>
      <c r="D174" s="1" t="s">
        <v>281</v>
      </c>
      <c r="E174" s="0" t="s">
        <v>20</v>
      </c>
      <c r="F174" s="0" t="s">
        <v>21</v>
      </c>
      <c r="G174" s="2" t="n">
        <v>37104</v>
      </c>
      <c r="H174" s="7" t="n">
        <v>-310000</v>
      </c>
      <c r="I174" s="8" t="n">
        <v>15</v>
      </c>
      <c r="J174" s="38" t="n">
        <v>3.74</v>
      </c>
      <c r="K174" s="0" t="n">
        <v>0.53</v>
      </c>
      <c r="L174" s="1" t="n">
        <v>3.167</v>
      </c>
      <c r="M174" s="49" t="n">
        <f aca="false">ABS(H174)</f>
        <v>310000</v>
      </c>
      <c r="N174" s="48" t="str">
        <f aca="false">IF(H174&gt;0,"BUY","SELL")</f>
        <v>SELL</v>
      </c>
      <c r="O174" s="48" t="str">
        <f aca="false">IF(F174="C","CALL","PUT")</f>
        <v>CALL</v>
      </c>
      <c r="P174" s="48" t="str">
        <f aca="false">CONCATENATE(N174," - ",O174)</f>
        <v>SELL - CALL</v>
      </c>
      <c r="Q174" s="48" t="n">
        <f aca="false">I174+L174</f>
        <v>18.167</v>
      </c>
      <c r="R174" s="9" t="n">
        <f aca="false">IF(P174="SELL - PUT",IF(J174-Q174&gt;0,0,(J174-Q174)*M174),IF(P174="BUY - CALL",IF(Q174-J174&gt;0,0,(J174-Q174)*M174),IF(P174="SELL - CALL",IF(Q174-J174&gt;0,0,(Q174-J174)*M174),IF(P174="BUY - PUT",IF(J174-Q174&gt;0,0,(Q174-J174)*M174)))))</f>
        <v>0</v>
      </c>
    </row>
    <row r="175" customFormat="false" ht="12.75" hidden="false" customHeight="false" outlineLevel="0" collapsed="false">
      <c r="A175" s="0" t="s">
        <v>316</v>
      </c>
      <c r="B175" s="0" t="s">
        <v>570</v>
      </c>
      <c r="C175" s="0" t="s">
        <v>644</v>
      </c>
      <c r="D175" s="1" t="s">
        <v>281</v>
      </c>
      <c r="E175" s="0" t="s">
        <v>20</v>
      </c>
      <c r="F175" s="0" t="s">
        <v>21</v>
      </c>
      <c r="G175" s="2" t="n">
        <v>37104</v>
      </c>
      <c r="H175" s="7" t="n">
        <v>310000</v>
      </c>
      <c r="I175" s="8" t="n">
        <v>7</v>
      </c>
      <c r="J175" s="38" t="n">
        <v>3.74</v>
      </c>
      <c r="K175" s="0" t="n">
        <v>0.53</v>
      </c>
      <c r="L175" s="1" t="n">
        <v>3.167</v>
      </c>
      <c r="M175" s="49" t="n">
        <f aca="false">ABS(H175)</f>
        <v>310000</v>
      </c>
      <c r="N175" s="48" t="str">
        <f aca="false">IF(H175&gt;0,"BUY","SELL")</f>
        <v>BUY</v>
      </c>
      <c r="O175" s="48" t="str">
        <f aca="false">IF(F175="C","CALL","PUT")</f>
        <v>CALL</v>
      </c>
      <c r="P175" s="48" t="str">
        <f aca="false">CONCATENATE(N175," - ",O175)</f>
        <v>BUY - CALL</v>
      </c>
      <c r="Q175" s="48" t="n">
        <f aca="false">I175+L175</f>
        <v>10.167</v>
      </c>
      <c r="R175" s="9" t="n">
        <f aca="false">IF(P175="SELL - PUT",IF(J175-Q175&gt;0,0,(J175-Q175)*M175),IF(P175="BUY - CALL",IF(Q175-J175&gt;0,0,(J175-Q175)*M175),IF(P175="SELL - CALL",IF(Q175-J175&gt;0,0,(Q175-J175)*M175),IF(P175="BUY - PUT",IF(J175-Q175&gt;0,0,(Q175-J175)*M175)))))</f>
        <v>0</v>
      </c>
    </row>
    <row r="176" customFormat="false" ht="12.75" hidden="false" customHeight="false" outlineLevel="0" collapsed="false">
      <c r="A176" s="0" t="s">
        <v>396</v>
      </c>
      <c r="B176" s="0" t="s">
        <v>570</v>
      </c>
      <c r="C176" s="0" t="s">
        <v>647</v>
      </c>
      <c r="D176" s="1" t="s">
        <v>281</v>
      </c>
      <c r="E176" s="0" t="s">
        <v>20</v>
      </c>
      <c r="F176" s="0" t="s">
        <v>21</v>
      </c>
      <c r="G176" s="2" t="n">
        <v>37104</v>
      </c>
      <c r="H176" s="7" t="n">
        <v>310000</v>
      </c>
      <c r="I176" s="8" t="n">
        <v>4.5</v>
      </c>
      <c r="J176" s="38" t="n">
        <v>3.74</v>
      </c>
      <c r="K176" s="0" t="n">
        <v>0.53</v>
      </c>
      <c r="L176" s="1" t="n">
        <v>3.167</v>
      </c>
      <c r="M176" s="49" t="n">
        <f aca="false">ABS(H176)</f>
        <v>310000</v>
      </c>
      <c r="N176" s="48" t="str">
        <f aca="false">IF(H176&gt;0,"BUY","SELL")</f>
        <v>BUY</v>
      </c>
      <c r="O176" s="48" t="str">
        <f aca="false">IF(F176="C","CALL","PUT")</f>
        <v>CALL</v>
      </c>
      <c r="P176" s="48" t="str">
        <f aca="false">CONCATENATE(N176," - ",O176)</f>
        <v>BUY - CALL</v>
      </c>
      <c r="Q176" s="48" t="n">
        <f aca="false">I176+L176</f>
        <v>7.667</v>
      </c>
      <c r="R176" s="9" t="n">
        <f aca="false">IF(P176="SELL - PUT",IF(J176-Q176&gt;0,0,(J176-Q176)*M176),IF(P176="BUY - CALL",IF(Q176-J176&gt;0,0,(J176-Q176)*M176),IF(P176="SELL - CALL",IF(Q176-J176&gt;0,0,(Q176-J176)*M176),IF(P176="BUY - PUT",IF(J176-Q176&gt;0,0,(Q176-J176)*M176)))))</f>
        <v>0</v>
      </c>
    </row>
    <row r="177" customFormat="false" ht="12.75" hidden="false" customHeight="false" outlineLevel="0" collapsed="false">
      <c r="A177" s="0" t="s">
        <v>396</v>
      </c>
      <c r="B177" s="0" t="s">
        <v>570</v>
      </c>
      <c r="C177" s="0" t="s">
        <v>648</v>
      </c>
      <c r="D177" s="1" t="s">
        <v>281</v>
      </c>
      <c r="E177" s="0" t="s">
        <v>20</v>
      </c>
      <c r="F177" s="0" t="s">
        <v>21</v>
      </c>
      <c r="G177" s="2" t="n">
        <v>37104</v>
      </c>
      <c r="H177" s="0" t="n">
        <v>-620000</v>
      </c>
      <c r="I177" s="0" t="n">
        <v>8</v>
      </c>
      <c r="J177" s="38" t="n">
        <v>3.74</v>
      </c>
      <c r="K177" s="0" t="n">
        <v>0.53</v>
      </c>
      <c r="L177" s="1" t="n">
        <v>3.167</v>
      </c>
      <c r="M177" s="49" t="n">
        <f aca="false">ABS(H177)</f>
        <v>620000</v>
      </c>
      <c r="N177" s="48" t="str">
        <f aca="false">IF(H177&gt;0,"BUY","SELL")</f>
        <v>SELL</v>
      </c>
      <c r="O177" s="48" t="str">
        <f aca="false">IF(F177="C","CALL","PUT")</f>
        <v>CALL</v>
      </c>
      <c r="P177" s="48" t="str">
        <f aca="false">CONCATENATE(N177," - ",O177)</f>
        <v>SELL - CALL</v>
      </c>
      <c r="Q177" s="48" t="n">
        <f aca="false">I177+L177</f>
        <v>11.167</v>
      </c>
      <c r="R177" s="9" t="n">
        <f aca="false">IF(P177="SELL - PUT",IF(J177-Q177&gt;0,0,(J177-Q177)*M177),IF(P177="BUY - CALL",IF(Q177-J177&gt;0,0,(J177-Q177)*M177),IF(P177="SELL - CALL",IF(Q177-J177&gt;0,0,(Q177-J177)*M177),IF(P177="BUY - PUT",IF(J177-Q177&gt;0,0,(Q177-J177)*M177)))))</f>
        <v>0</v>
      </c>
    </row>
    <row r="178" customFormat="false" ht="12.75" hidden="false" customHeight="false" outlineLevel="0" collapsed="false">
      <c r="A178" s="19" t="s">
        <v>649</v>
      </c>
      <c r="B178" s="19" t="s">
        <v>650</v>
      </c>
      <c r="C178" s="0" t="s">
        <v>651</v>
      </c>
      <c r="D178" s="1" t="s">
        <v>281</v>
      </c>
      <c r="E178" s="0" t="s">
        <v>20</v>
      </c>
      <c r="F178" s="0" t="s">
        <v>21</v>
      </c>
      <c r="G178" s="2" t="n">
        <v>37104</v>
      </c>
      <c r="H178" s="7" t="n">
        <v>-310000</v>
      </c>
      <c r="I178" s="0" t="n">
        <v>6</v>
      </c>
      <c r="J178" s="38" t="n">
        <v>3.74</v>
      </c>
      <c r="K178" s="0" t="n">
        <v>0.53</v>
      </c>
      <c r="L178" s="1" t="n">
        <v>3.167</v>
      </c>
      <c r="M178" s="49" t="n">
        <f aca="false">ABS(H178)</f>
        <v>310000</v>
      </c>
      <c r="N178" s="48" t="str">
        <f aca="false">IF(H178&gt;0,"BUY","SELL")</f>
        <v>SELL</v>
      </c>
      <c r="O178" s="48" t="str">
        <f aca="false">IF(F178="C","CALL","PUT")</f>
        <v>CALL</v>
      </c>
      <c r="P178" s="48" t="str">
        <f aca="false">CONCATENATE(N178," - ",O178)</f>
        <v>SELL - CALL</v>
      </c>
      <c r="Q178" s="48" t="n">
        <f aca="false">I178+L178</f>
        <v>9.167</v>
      </c>
      <c r="R178" s="9" t="n">
        <f aca="false">IF(P178="SELL - PUT",IF(J178-Q178&gt;0,0,(J178-Q178)*M178),IF(P178="BUY - CALL",IF(Q178-J178&gt;0,0,(J178-Q178)*M178),IF(P178="SELL - CALL",IF(Q178-J178&gt;0,0,(Q178-J178)*M178),IF(P178="BUY - PUT",IF(J178-Q178&gt;0,0,(Q178-J178)*M178)))))</f>
        <v>0</v>
      </c>
    </row>
    <row r="179" customFormat="false" ht="12.75" hidden="false" customHeight="false" outlineLevel="0" collapsed="false">
      <c r="A179" s="23" t="s">
        <v>396</v>
      </c>
      <c r="B179" s="23" t="s">
        <v>570</v>
      </c>
      <c r="C179" s="24" t="s">
        <v>653</v>
      </c>
      <c r="D179" s="25" t="s">
        <v>281</v>
      </c>
      <c r="E179" s="24" t="s">
        <v>20</v>
      </c>
      <c r="F179" s="24" t="s">
        <v>21</v>
      </c>
      <c r="G179" s="26" t="n">
        <v>37104</v>
      </c>
      <c r="H179" s="7" t="n">
        <v>-155000</v>
      </c>
      <c r="I179" s="24" t="n">
        <v>10</v>
      </c>
      <c r="J179" s="38" t="n">
        <v>3.74</v>
      </c>
      <c r="K179" s="0" t="n">
        <v>0.53</v>
      </c>
      <c r="L179" s="1" t="n">
        <v>3.167</v>
      </c>
      <c r="M179" s="49" t="n">
        <f aca="false">ABS(H179)</f>
        <v>155000</v>
      </c>
      <c r="N179" s="48" t="str">
        <f aca="false">IF(H179&gt;0,"BUY","SELL")</f>
        <v>SELL</v>
      </c>
      <c r="O179" s="48" t="str">
        <f aca="false">IF(F179="C","CALL","PUT")</f>
        <v>CALL</v>
      </c>
      <c r="P179" s="48" t="str">
        <f aca="false">CONCATENATE(N179," - ",O179)</f>
        <v>SELL - CALL</v>
      </c>
      <c r="Q179" s="48" t="n">
        <f aca="false">I179+L179</f>
        <v>13.167</v>
      </c>
      <c r="R179" s="9" t="n">
        <f aca="false">IF(P179="SELL - PUT",IF(J179-Q179&gt;0,0,(J179-Q179)*M179),IF(P179="BUY - CALL",IF(Q179-J179&gt;0,0,(J179-Q179)*M179),IF(P179="SELL - CALL",IF(Q179-J179&gt;0,0,(Q179-J179)*M179),IF(P179="BUY - PUT",IF(J179-Q179&gt;0,0,(Q179-J179)*M179)))))</f>
        <v>0</v>
      </c>
    </row>
    <row r="180" customFormat="false" ht="12.75" hidden="false" customHeight="false" outlineLevel="0" collapsed="false">
      <c r="A180" s="23" t="s">
        <v>316</v>
      </c>
      <c r="B180" s="23" t="s">
        <v>570</v>
      </c>
      <c r="C180" s="24" t="s">
        <v>654</v>
      </c>
      <c r="D180" s="25" t="s">
        <v>281</v>
      </c>
      <c r="E180" s="24" t="s">
        <v>20</v>
      </c>
      <c r="F180" s="24" t="s">
        <v>21</v>
      </c>
      <c r="G180" s="26" t="n">
        <v>37104</v>
      </c>
      <c r="H180" s="7" t="n">
        <v>1000000</v>
      </c>
      <c r="I180" s="24" t="n">
        <v>5</v>
      </c>
      <c r="J180" s="38" t="n">
        <v>3.74</v>
      </c>
      <c r="K180" s="0" t="n">
        <v>0.53</v>
      </c>
      <c r="L180" s="1" t="n">
        <v>3.167</v>
      </c>
      <c r="M180" s="49" t="n">
        <f aca="false">ABS(H180)</f>
        <v>1000000</v>
      </c>
      <c r="N180" s="48" t="str">
        <f aca="false">IF(H180&gt;0,"BUY","SELL")</f>
        <v>BUY</v>
      </c>
      <c r="O180" s="48" t="str">
        <f aca="false">IF(F180="C","CALL","PUT")</f>
        <v>CALL</v>
      </c>
      <c r="P180" s="48" t="str">
        <f aca="false">CONCATENATE(N180," - ",O180)</f>
        <v>BUY - CALL</v>
      </c>
      <c r="Q180" s="48" t="n">
        <f aca="false">I180+L180</f>
        <v>8.167</v>
      </c>
      <c r="R180" s="9" t="n">
        <f aca="false">IF(P180="SELL - PUT",IF(J180-Q180&gt;0,0,(J180-Q180)*M180),IF(P180="BUY - CALL",IF(Q180-J180&gt;0,0,(J180-Q180)*M180),IF(P180="SELL - CALL",IF(Q180-J180&gt;0,0,(Q180-J180)*M180),IF(P180="BUY - PUT",IF(J180-Q180&gt;0,0,(Q180-J180)*M180)))))</f>
        <v>0</v>
      </c>
    </row>
    <row r="181" customFormat="false" ht="12.75" hidden="false" customHeight="false" outlineLevel="0" collapsed="false">
      <c r="A181" s="23" t="s">
        <v>316</v>
      </c>
      <c r="B181" s="23" t="s">
        <v>570</v>
      </c>
      <c r="C181" s="24" t="s">
        <v>655</v>
      </c>
      <c r="D181" s="25" t="s">
        <v>281</v>
      </c>
      <c r="E181" s="24" t="s">
        <v>20</v>
      </c>
      <c r="F181" s="24" t="s">
        <v>21</v>
      </c>
      <c r="G181" s="26" t="n">
        <v>37104</v>
      </c>
      <c r="H181" s="7" t="n">
        <v>-1000000</v>
      </c>
      <c r="I181" s="24" t="n">
        <v>7</v>
      </c>
      <c r="J181" s="38" t="n">
        <v>3.74</v>
      </c>
      <c r="K181" s="0" t="n">
        <v>0.53</v>
      </c>
      <c r="L181" s="1" t="n">
        <v>3.167</v>
      </c>
      <c r="M181" s="49" t="n">
        <f aca="false">ABS(H181)</f>
        <v>1000000</v>
      </c>
      <c r="N181" s="48" t="str">
        <f aca="false">IF(H181&gt;0,"BUY","SELL")</f>
        <v>SELL</v>
      </c>
      <c r="O181" s="48" t="str">
        <f aca="false">IF(F181="C","CALL","PUT")</f>
        <v>CALL</v>
      </c>
      <c r="P181" s="48" t="str">
        <f aca="false">CONCATENATE(N181," - ",O181)</f>
        <v>SELL - CALL</v>
      </c>
      <c r="Q181" s="48" t="n">
        <f aca="false">I181+L181</f>
        <v>10.167</v>
      </c>
      <c r="R181" s="9" t="n">
        <f aca="false">IF(P181="SELL - PUT",IF(J181-Q181&gt;0,0,(J181-Q181)*M181),IF(P181="BUY - CALL",IF(Q181-J181&gt;0,0,(J181-Q181)*M181),IF(P181="SELL - CALL",IF(Q181-J181&gt;0,0,(Q181-J181)*M181),IF(P181="BUY - PUT",IF(J181-Q181&gt;0,0,(Q181-J181)*M181)))))</f>
        <v>0</v>
      </c>
    </row>
    <row r="182" customFormat="false" ht="12.75" hidden="false" customHeight="false" outlineLevel="0" collapsed="false">
      <c r="A182" s="23" t="s">
        <v>656</v>
      </c>
      <c r="B182" s="23" t="s">
        <v>570</v>
      </c>
      <c r="C182" s="24" t="s">
        <v>657</v>
      </c>
      <c r="D182" s="25" t="s">
        <v>281</v>
      </c>
      <c r="E182" s="24" t="s">
        <v>20</v>
      </c>
      <c r="F182" s="24" t="s">
        <v>21</v>
      </c>
      <c r="G182" s="26" t="n">
        <v>37104</v>
      </c>
      <c r="H182" s="7" t="n">
        <v>310000</v>
      </c>
      <c r="I182" s="24" t="n">
        <v>7</v>
      </c>
      <c r="J182" s="38" t="n">
        <v>3.74</v>
      </c>
      <c r="K182" s="0" t="n">
        <v>0.53</v>
      </c>
      <c r="L182" s="1" t="n">
        <v>3.167</v>
      </c>
      <c r="M182" s="49" t="n">
        <f aca="false">ABS(H182)</f>
        <v>310000</v>
      </c>
      <c r="N182" s="48" t="str">
        <f aca="false">IF(H182&gt;0,"BUY","SELL")</f>
        <v>BUY</v>
      </c>
      <c r="O182" s="48" t="str">
        <f aca="false">IF(F182="C","CALL","PUT")</f>
        <v>CALL</v>
      </c>
      <c r="P182" s="48" t="str">
        <f aca="false">CONCATENATE(N182," - ",O182)</f>
        <v>BUY - CALL</v>
      </c>
      <c r="Q182" s="48" t="n">
        <f aca="false">I182+L182</f>
        <v>10.167</v>
      </c>
      <c r="R182" s="9" t="n">
        <f aca="false">IF(P182="SELL - PUT",IF(J182-Q182&gt;0,0,(J182-Q182)*M182),IF(P182="BUY - CALL",IF(Q182-J182&gt;0,0,(J182-Q182)*M182),IF(P182="SELL - CALL",IF(Q182-J182&gt;0,0,(Q182-J182)*M182),IF(P182="BUY - PUT",IF(J182-Q182&gt;0,0,(Q182-J182)*M182)))))</f>
        <v>0</v>
      </c>
    </row>
    <row r="183" customFormat="false" ht="12.75" hidden="false" customHeight="false" outlineLevel="0" collapsed="false">
      <c r="A183" s="23" t="s">
        <v>32</v>
      </c>
      <c r="B183" s="23" t="s">
        <v>570</v>
      </c>
      <c r="C183" s="24" t="s">
        <v>658</v>
      </c>
      <c r="D183" s="25" t="s">
        <v>281</v>
      </c>
      <c r="E183" s="24" t="s">
        <v>20</v>
      </c>
      <c r="F183" s="24" t="s">
        <v>21</v>
      </c>
      <c r="G183" s="26" t="n">
        <v>37104</v>
      </c>
      <c r="H183" s="7" t="n">
        <v>310000</v>
      </c>
      <c r="I183" s="24" t="n">
        <v>7</v>
      </c>
      <c r="J183" s="38" t="n">
        <v>3.74</v>
      </c>
      <c r="K183" s="0" t="n">
        <v>0.53</v>
      </c>
      <c r="L183" s="1" t="n">
        <v>3.167</v>
      </c>
      <c r="M183" s="49" t="n">
        <f aca="false">ABS(H183)</f>
        <v>310000</v>
      </c>
      <c r="N183" s="48" t="str">
        <f aca="false">IF(H183&gt;0,"BUY","SELL")</f>
        <v>BUY</v>
      </c>
      <c r="O183" s="48" t="str">
        <f aca="false">IF(F183="C","CALL","PUT")</f>
        <v>CALL</v>
      </c>
      <c r="P183" s="48" t="str">
        <f aca="false">CONCATENATE(N183," - ",O183)</f>
        <v>BUY - CALL</v>
      </c>
      <c r="Q183" s="48" t="n">
        <f aca="false">I183+L183</f>
        <v>10.167</v>
      </c>
      <c r="R183" s="9" t="n">
        <f aca="false">IF(P183="SELL - PUT",IF(J183-Q183&gt;0,0,(J183-Q183)*M183),IF(P183="BUY - CALL",IF(Q183-J183&gt;0,0,(J183-Q183)*M183),IF(P183="SELL - CALL",IF(Q183-J183&gt;0,0,(Q183-J183)*M183),IF(P183="BUY - PUT",IF(J183-Q183&gt;0,0,(Q183-J183)*M183)))))</f>
        <v>0</v>
      </c>
    </row>
    <row r="184" customFormat="false" ht="12.75" hidden="false" customHeight="false" outlineLevel="0" collapsed="false">
      <c r="A184" s="23" t="s">
        <v>32</v>
      </c>
      <c r="B184" s="23" t="s">
        <v>570</v>
      </c>
      <c r="C184" s="24" t="s">
        <v>659</v>
      </c>
      <c r="D184" s="25" t="s">
        <v>281</v>
      </c>
      <c r="E184" s="24" t="s">
        <v>20</v>
      </c>
      <c r="F184" s="24" t="s">
        <v>21</v>
      </c>
      <c r="G184" s="26" t="n">
        <v>37104</v>
      </c>
      <c r="H184" s="7" t="n">
        <v>310000</v>
      </c>
      <c r="I184" s="24" t="n">
        <v>4</v>
      </c>
      <c r="J184" s="38" t="n">
        <v>3.74</v>
      </c>
      <c r="K184" s="0" t="n">
        <v>0.53</v>
      </c>
      <c r="L184" s="1" t="n">
        <v>3.167</v>
      </c>
      <c r="M184" s="49" t="n">
        <f aca="false">ABS(H184)</f>
        <v>310000</v>
      </c>
      <c r="N184" s="48" t="str">
        <f aca="false">IF(H184&gt;0,"BUY","SELL")</f>
        <v>BUY</v>
      </c>
      <c r="O184" s="48" t="str">
        <f aca="false">IF(F184="C","CALL","PUT")</f>
        <v>CALL</v>
      </c>
      <c r="P184" s="48" t="str">
        <f aca="false">CONCATENATE(N184," - ",O184)</f>
        <v>BUY - CALL</v>
      </c>
      <c r="Q184" s="48" t="n">
        <f aca="false">I184+L184</f>
        <v>7.167</v>
      </c>
      <c r="R184" s="9" t="n">
        <f aca="false">IF(P184="SELL - PUT",IF(J184-Q184&gt;0,0,(J184-Q184)*M184),IF(P184="BUY - CALL",IF(Q184-J184&gt;0,0,(J184-Q184)*M184),IF(P184="SELL - CALL",IF(Q184-J184&gt;0,0,(Q184-J184)*M184),IF(P184="BUY - PUT",IF(J184-Q184&gt;0,0,(Q184-J184)*M184)))))</f>
        <v>0</v>
      </c>
    </row>
    <row r="185" customFormat="false" ht="12.75" hidden="false" customHeight="false" outlineLevel="0" collapsed="false">
      <c r="A185" s="23" t="s">
        <v>498</v>
      </c>
      <c r="B185" s="23" t="s">
        <v>570</v>
      </c>
      <c r="C185" s="24" t="s">
        <v>672</v>
      </c>
      <c r="D185" s="25" t="s">
        <v>281</v>
      </c>
      <c r="E185" s="24" t="s">
        <v>20</v>
      </c>
      <c r="F185" s="24" t="s">
        <v>35</v>
      </c>
      <c r="G185" s="26" t="n">
        <v>37104</v>
      </c>
      <c r="H185" s="7" t="n">
        <v>-310000</v>
      </c>
      <c r="I185" s="24" t="n">
        <v>2.5</v>
      </c>
      <c r="J185" s="38" t="n">
        <v>3.74</v>
      </c>
      <c r="K185" s="0" t="n">
        <v>0.53</v>
      </c>
      <c r="L185" s="1" t="n">
        <v>3.167</v>
      </c>
      <c r="M185" s="49" t="n">
        <f aca="false">ABS(H185)</f>
        <v>310000</v>
      </c>
      <c r="N185" s="48" t="str">
        <f aca="false">IF(H185&gt;0,"BUY","SELL")</f>
        <v>SELL</v>
      </c>
      <c r="O185" s="48" t="str">
        <f aca="false">IF(F185="C","CALL","PUT")</f>
        <v>PUT</v>
      </c>
      <c r="P185" s="48" t="str">
        <f aca="false">CONCATENATE(N185," - ",O185)</f>
        <v>SELL - PUT</v>
      </c>
      <c r="Q185" s="48" t="n">
        <f aca="false">I185+L185</f>
        <v>5.667</v>
      </c>
      <c r="R185" s="9" t="n">
        <f aca="false">IF(P185="SELL - PUT",IF(J185-Q185&gt;0,0,(J185-Q185)*M185),IF(P185="BUY - CALL",IF(Q185-J185&gt;0,0,(J185-Q185)*M185),IF(P185="SELL - CALL",IF(Q185-J185&gt;0,0,(Q185-J185)*M185),IF(P185="BUY - PUT",IF(J185-Q185&gt;0,0,(Q185-J185)*M185)))))</f>
        <v>-597370</v>
      </c>
    </row>
    <row r="186" customFormat="false" ht="12.75" hidden="false" customHeight="false" outlineLevel="0" collapsed="false">
      <c r="A186" s="23" t="s">
        <v>316</v>
      </c>
      <c r="B186" s="23" t="s">
        <v>570</v>
      </c>
      <c r="C186" s="24" t="s">
        <v>661</v>
      </c>
      <c r="D186" s="25" t="s">
        <v>281</v>
      </c>
      <c r="E186" s="24" t="s">
        <v>20</v>
      </c>
      <c r="F186" s="24" t="s">
        <v>21</v>
      </c>
      <c r="G186" s="26" t="n">
        <v>37104</v>
      </c>
      <c r="H186" s="7" t="n">
        <v>500000</v>
      </c>
      <c r="I186" s="24" t="n">
        <v>5</v>
      </c>
      <c r="J186" s="38" t="n">
        <v>3.74</v>
      </c>
      <c r="K186" s="0" t="n">
        <v>0.53</v>
      </c>
      <c r="L186" s="1" t="n">
        <v>3.167</v>
      </c>
      <c r="M186" s="49" t="n">
        <f aca="false">ABS(H186)</f>
        <v>500000</v>
      </c>
      <c r="N186" s="48" t="str">
        <f aca="false">IF(H186&gt;0,"BUY","SELL")</f>
        <v>BUY</v>
      </c>
      <c r="O186" s="48" t="str">
        <f aca="false">IF(F186="C","CALL","PUT")</f>
        <v>CALL</v>
      </c>
      <c r="P186" s="48" t="str">
        <f aca="false">CONCATENATE(N186," - ",O186)</f>
        <v>BUY - CALL</v>
      </c>
      <c r="Q186" s="48" t="n">
        <f aca="false">I186+L186</f>
        <v>8.167</v>
      </c>
      <c r="R186" s="9" t="n">
        <f aca="false">IF(P186="SELL - PUT",IF(J186-Q186&gt;0,0,(J186-Q186)*M186),IF(P186="BUY - CALL",IF(Q186-J186&gt;0,0,(J186-Q186)*M186),IF(P186="SELL - CALL",IF(Q186-J186&gt;0,0,(Q186-J186)*M186),IF(P186="BUY - PUT",IF(J186-Q186&gt;0,0,(Q186-J186)*M186)))))</f>
        <v>0</v>
      </c>
    </row>
    <row r="187" customFormat="false" ht="12.75" hidden="false" customHeight="false" outlineLevel="0" collapsed="false">
      <c r="A187" s="23" t="s">
        <v>56</v>
      </c>
      <c r="B187" s="23" t="s">
        <v>570</v>
      </c>
      <c r="C187" s="24" t="s">
        <v>673</v>
      </c>
      <c r="D187" s="25" t="s">
        <v>281</v>
      </c>
      <c r="E187" s="24" t="s">
        <v>20</v>
      </c>
      <c r="F187" s="24" t="s">
        <v>35</v>
      </c>
      <c r="G187" s="26" t="n">
        <v>37104</v>
      </c>
      <c r="H187" s="7" t="n">
        <v>155000</v>
      </c>
      <c r="I187" s="24" t="n">
        <v>1</v>
      </c>
      <c r="J187" s="38" t="n">
        <v>3.74</v>
      </c>
      <c r="K187" s="0" t="n">
        <v>0.53</v>
      </c>
      <c r="L187" s="1" t="n">
        <v>3.167</v>
      </c>
      <c r="M187" s="49" t="n">
        <f aca="false">ABS(H187)</f>
        <v>155000</v>
      </c>
      <c r="N187" s="48" t="str">
        <f aca="false">IF(H187&gt;0,"BUY","SELL")</f>
        <v>BUY</v>
      </c>
      <c r="O187" s="48" t="str">
        <f aca="false">IF(F187="C","CALL","PUT")</f>
        <v>PUT</v>
      </c>
      <c r="P187" s="48" t="str">
        <f aca="false">CONCATENATE(N187," - ",O187)</f>
        <v>BUY - PUT</v>
      </c>
      <c r="Q187" s="48" t="n">
        <f aca="false">I187+L187</f>
        <v>4.167</v>
      </c>
      <c r="R187" s="9" t="n">
        <f aca="false">IF(P187="SELL - PUT",IF(J187-Q187&gt;0,0,(J187-Q187)*M187),IF(P187="BUY - CALL",IF(Q187-J187&gt;0,0,(J187-Q187)*M187),IF(P187="SELL - CALL",IF(Q187-J187&gt;0,0,(Q187-J187)*M187),IF(P187="BUY - PUT",IF(J187-Q187&gt;0,0,(Q187-J187)*M187)))))</f>
        <v>66184.9999999999</v>
      </c>
    </row>
    <row r="188" customFormat="false" ht="13.5" hidden="false" customHeight="false" outlineLevel="0" collapsed="false">
      <c r="A188" s="10" t="s">
        <v>56</v>
      </c>
      <c r="B188" s="10" t="s">
        <v>570</v>
      </c>
      <c r="C188" s="0" t="s">
        <v>674</v>
      </c>
      <c r="D188" s="1" t="s">
        <v>281</v>
      </c>
      <c r="E188" s="0" t="s">
        <v>20</v>
      </c>
      <c r="F188" s="0" t="s">
        <v>35</v>
      </c>
      <c r="G188" s="2" t="n">
        <v>37104</v>
      </c>
      <c r="H188" s="7" t="n">
        <v>620000</v>
      </c>
      <c r="I188" s="0" t="n">
        <v>1</v>
      </c>
      <c r="J188" s="38" t="n">
        <v>3.74</v>
      </c>
      <c r="K188" s="0" t="n">
        <v>0.53</v>
      </c>
      <c r="L188" s="1" t="n">
        <v>3.167</v>
      </c>
      <c r="M188" s="49" t="n">
        <f aca="false">ABS(H188)</f>
        <v>620000</v>
      </c>
      <c r="N188" s="48" t="str">
        <f aca="false">IF(H188&gt;0,"BUY","SELL")</f>
        <v>BUY</v>
      </c>
      <c r="O188" s="48" t="str">
        <f aca="false">IF(F188="C","CALL","PUT")</f>
        <v>PUT</v>
      </c>
      <c r="P188" s="48" t="str">
        <f aca="false">CONCATENATE(N188," - ",O188)</f>
        <v>BUY - PUT</v>
      </c>
      <c r="Q188" s="48" t="n">
        <f aca="false">I188+L188</f>
        <v>4.167</v>
      </c>
      <c r="R188" s="9" t="n">
        <f aca="false">IF(P188="SELL - PUT",IF(J188-Q188&gt;0,0,(J188-Q188)*M188),IF(P188="BUY - CALL",IF(Q188-J188&gt;0,0,(J188-Q188)*M188),IF(P188="SELL - CALL",IF(Q188-J188&gt;0,0,(Q188-J188)*M188),IF(P188="BUY - PUT",IF(J188-Q188&gt;0,0,(Q188-J188)*M188)))))</f>
        <v>264740</v>
      </c>
    </row>
    <row r="189" customFormat="false" ht="13.5" hidden="false" customHeight="false" outlineLevel="0" collapsed="false">
      <c r="A189" s="27"/>
      <c r="B189" s="28"/>
      <c r="C189" s="28"/>
      <c r="D189" s="28"/>
      <c r="E189" s="28"/>
      <c r="F189" s="28"/>
      <c r="G189" s="32"/>
      <c r="H189" s="28"/>
      <c r="I189" s="28"/>
      <c r="J189" s="28"/>
      <c r="K189" s="28"/>
      <c r="L189" s="32"/>
      <c r="M189" s="28"/>
      <c r="N189" s="32"/>
      <c r="O189" s="47"/>
      <c r="P189" s="47"/>
      <c r="Q189" s="28"/>
      <c r="R189" s="51" t="n">
        <f aca="false">SUM(R3:R188)</f>
        <v>-1592310</v>
      </c>
    </row>
    <row r="190" customFormat="false" ht="12.75" hidden="false" customHeight="false" outlineLevel="0" collapsed="false">
      <c r="A190" s="19"/>
      <c r="B190" s="19"/>
      <c r="H190" s="7"/>
      <c r="J190" s="1"/>
      <c r="L190" s="1"/>
      <c r="M190" s="24"/>
      <c r="N190" s="24"/>
      <c r="O190" s="24"/>
      <c r="P190" s="24"/>
      <c r="Q190" s="24"/>
      <c r="R190" s="9"/>
    </row>
    <row r="191" customFormat="false" ht="12.75" hidden="false" customHeight="false" outlineLevel="0" collapsed="false">
      <c r="A191" s="19"/>
      <c r="B191" s="19"/>
      <c r="H191" s="7"/>
      <c r="J191" s="1"/>
      <c r="L191" s="1"/>
      <c r="M191" s="24"/>
      <c r="N191" s="24"/>
      <c r="O191" s="24"/>
      <c r="P191" s="24"/>
      <c r="Q191" s="24"/>
      <c r="R191" s="9"/>
    </row>
    <row r="192" customFormat="false" ht="12.75" hidden="false" customHeight="false" outlineLevel="0" collapsed="false">
      <c r="A192" s="23"/>
      <c r="B192" s="23"/>
      <c r="C192" s="24"/>
      <c r="D192" s="25"/>
      <c r="E192" s="24"/>
      <c r="F192" s="24"/>
      <c r="G192" s="26"/>
      <c r="H192" s="7"/>
      <c r="I192" s="24"/>
      <c r="J192" s="1"/>
      <c r="L192" s="1"/>
      <c r="M192" s="24"/>
      <c r="N192" s="24"/>
      <c r="O192" s="24"/>
      <c r="P192" s="24"/>
      <c r="Q192" s="24"/>
      <c r="R192" s="9"/>
    </row>
    <row r="193" customFormat="false" ht="12.75" hidden="false" customHeight="false" outlineLevel="0" collapsed="false">
      <c r="A193" s="23"/>
      <c r="B193" s="23"/>
      <c r="C193" s="24"/>
      <c r="D193" s="25"/>
      <c r="E193" s="24"/>
      <c r="F193" s="24"/>
      <c r="G193" s="26"/>
      <c r="H193" s="7"/>
      <c r="I193" s="24"/>
      <c r="J193" s="1"/>
      <c r="L193" s="1"/>
      <c r="M193" s="24"/>
      <c r="N193" s="24"/>
      <c r="O193" s="24"/>
      <c r="P193" s="24"/>
      <c r="Q193" s="24"/>
      <c r="R193" s="9"/>
    </row>
    <row r="194" customFormat="false" ht="12.75" hidden="false" customHeight="false" outlineLevel="0" collapsed="false">
      <c r="A194" s="23"/>
      <c r="B194" s="23"/>
      <c r="C194" s="24"/>
      <c r="D194" s="25"/>
      <c r="E194" s="24"/>
      <c r="F194" s="24"/>
      <c r="G194" s="26"/>
      <c r="H194" s="7"/>
      <c r="I194" s="24"/>
      <c r="J194" s="1"/>
      <c r="L194" s="1"/>
      <c r="M194" s="24"/>
      <c r="N194" s="24"/>
      <c r="O194" s="24"/>
      <c r="P194" s="24"/>
      <c r="Q194" s="24"/>
      <c r="R194" s="9"/>
    </row>
    <row r="195" customFormat="false" ht="12.75" hidden="false" customHeight="false" outlineLevel="0" collapsed="false">
      <c r="A195" s="23"/>
      <c r="B195" s="23"/>
      <c r="C195" s="24"/>
      <c r="D195" s="25"/>
      <c r="E195" s="24"/>
      <c r="F195" s="24"/>
      <c r="G195" s="26"/>
      <c r="H195" s="7"/>
      <c r="I195" s="24"/>
      <c r="J195" s="1"/>
      <c r="L195" s="1"/>
      <c r="M195" s="24"/>
      <c r="N195" s="24"/>
      <c r="O195" s="24"/>
      <c r="P195" s="24"/>
      <c r="Q195" s="24"/>
      <c r="R195" s="9"/>
    </row>
    <row r="196" customFormat="false" ht="12.75" hidden="false" customHeight="false" outlineLevel="0" collapsed="false">
      <c r="A196" s="23"/>
      <c r="B196" s="23"/>
      <c r="C196" s="24"/>
      <c r="D196" s="25"/>
      <c r="E196" s="24"/>
      <c r="F196" s="24"/>
      <c r="G196" s="26"/>
      <c r="H196" s="7"/>
      <c r="I196" s="24"/>
      <c r="J196" s="1"/>
      <c r="L196" s="1"/>
      <c r="M196" s="24"/>
      <c r="N196" s="24"/>
      <c r="O196" s="24"/>
      <c r="P196" s="24"/>
      <c r="Q196" s="24"/>
      <c r="R196" s="9"/>
    </row>
    <row r="197" customFormat="false" ht="12.75" hidden="false" customHeight="false" outlineLevel="0" collapsed="false">
      <c r="A197" s="23"/>
      <c r="B197" s="23"/>
      <c r="C197" s="24"/>
      <c r="D197" s="25"/>
      <c r="E197" s="24"/>
      <c r="F197" s="24"/>
      <c r="G197" s="26"/>
      <c r="H197" s="7"/>
      <c r="I197" s="24"/>
      <c r="J197" s="1"/>
      <c r="L197" s="1"/>
      <c r="M197" s="24"/>
      <c r="N197" s="24"/>
      <c r="O197" s="24"/>
      <c r="P197" s="24"/>
      <c r="Q197" s="24"/>
      <c r="R197" s="9"/>
    </row>
    <row r="198" customFormat="false" ht="12.75" hidden="false" customHeight="false" outlineLevel="0" collapsed="false">
      <c r="A198" s="19"/>
      <c r="B198" s="19"/>
      <c r="H198" s="7"/>
      <c r="J198" s="1"/>
      <c r="L198" s="1"/>
      <c r="M198" s="24"/>
      <c r="N198" s="24"/>
      <c r="O198" s="24"/>
      <c r="P198" s="24"/>
      <c r="Q198" s="24"/>
      <c r="R198" s="9"/>
    </row>
    <row r="199" customFormat="false" ht="12.75" hidden="false" customHeight="false" outlineLevel="0" collapsed="false">
      <c r="A199" s="19"/>
      <c r="B199" s="19"/>
      <c r="H199" s="7"/>
      <c r="J199" s="1"/>
      <c r="L199" s="1"/>
      <c r="M199" s="24"/>
      <c r="N199" s="24"/>
      <c r="O199" s="24"/>
      <c r="P199" s="24"/>
      <c r="Q199" s="24"/>
      <c r="R199" s="9"/>
    </row>
    <row r="200" customFormat="false" ht="12.75" hidden="false" customHeight="false" outlineLevel="0" collapsed="false">
      <c r="A200" s="19"/>
      <c r="B200" s="19"/>
      <c r="H200" s="7"/>
      <c r="J200" s="1"/>
      <c r="L200" s="1"/>
      <c r="M200" s="24"/>
      <c r="N200" s="24"/>
      <c r="O200" s="24"/>
      <c r="P200" s="24"/>
      <c r="Q200" s="24"/>
      <c r="R200" s="9"/>
    </row>
    <row r="201" customFormat="false" ht="12.75" hidden="false" customHeight="false" outlineLevel="0" collapsed="false">
      <c r="A201" s="10"/>
      <c r="B201" s="10"/>
      <c r="H201" s="7"/>
      <c r="J201" s="1"/>
      <c r="L201" s="1"/>
      <c r="M201" s="24"/>
      <c r="N201" s="24"/>
      <c r="O201" s="24"/>
      <c r="P201" s="24"/>
      <c r="Q201" s="24"/>
      <c r="R201" s="9"/>
    </row>
    <row r="202" customFormat="false" ht="12.75" hidden="false" customHeight="false" outlineLevel="0" collapsed="false">
      <c r="A202" s="23"/>
      <c r="B202" s="23"/>
      <c r="C202" s="24"/>
      <c r="D202" s="25"/>
      <c r="E202" s="24"/>
      <c r="F202" s="24"/>
      <c r="G202" s="26"/>
      <c r="H202" s="7"/>
      <c r="I202" s="24"/>
      <c r="J202" s="1"/>
      <c r="L202" s="1"/>
      <c r="M202" s="24"/>
      <c r="N202" s="24"/>
      <c r="O202" s="24"/>
      <c r="P202" s="24"/>
      <c r="Q202" s="24"/>
      <c r="R202" s="9"/>
    </row>
    <row r="203" customFormat="false" ht="12.75" hidden="false" customHeight="false" outlineLevel="0" collapsed="false">
      <c r="A203" s="23"/>
      <c r="B203" s="23"/>
      <c r="C203" s="24"/>
      <c r="D203" s="25"/>
      <c r="E203" s="24"/>
      <c r="F203" s="24"/>
      <c r="G203" s="26"/>
      <c r="H203" s="7"/>
      <c r="I203" s="24"/>
      <c r="J203" s="1"/>
      <c r="L203" s="1"/>
      <c r="M203" s="24"/>
      <c r="N203" s="24"/>
      <c r="O203" s="24"/>
      <c r="P203" s="24"/>
      <c r="Q203" s="24"/>
      <c r="R203" s="9"/>
    </row>
    <row r="204" customFormat="false" ht="12.75" hidden="false" customHeight="false" outlineLevel="0" collapsed="false">
      <c r="J204" s="1"/>
      <c r="L204" s="1"/>
      <c r="M204" s="24"/>
      <c r="N204" s="24"/>
      <c r="O204" s="24"/>
      <c r="P204" s="24"/>
      <c r="Q204" s="24"/>
      <c r="R204" s="9"/>
    </row>
    <row r="205" customFormat="false" ht="12.75" hidden="false" customHeight="false" outlineLevel="0" collapsed="false">
      <c r="H205" s="7"/>
      <c r="I205" s="11"/>
      <c r="J205" s="1"/>
      <c r="L205" s="1"/>
      <c r="M205" s="24"/>
      <c r="N205" s="24"/>
      <c r="O205" s="24"/>
      <c r="P205" s="24"/>
      <c r="Q205" s="24"/>
      <c r="R205" s="9"/>
    </row>
    <row r="206" customFormat="false" ht="12.75" hidden="false" customHeight="false" outlineLevel="0" collapsed="false">
      <c r="A206" s="23"/>
      <c r="B206" s="23"/>
      <c r="C206" s="24"/>
      <c r="D206" s="25"/>
      <c r="E206" s="24"/>
      <c r="F206" s="24"/>
      <c r="G206" s="26"/>
      <c r="H206" s="7"/>
      <c r="I206" s="24"/>
      <c r="J206" s="1"/>
      <c r="L206" s="1"/>
      <c r="M206" s="24"/>
      <c r="N206" s="24"/>
      <c r="O206" s="24"/>
      <c r="P206" s="24"/>
      <c r="Q206" s="24"/>
      <c r="R206" s="9"/>
    </row>
    <row r="207" customFormat="false" ht="12.75" hidden="false" customHeight="false" outlineLevel="0" collapsed="false">
      <c r="D207" s="0"/>
      <c r="H207" s="7"/>
      <c r="I207" s="11"/>
      <c r="J207" s="1"/>
      <c r="L207" s="1"/>
      <c r="M207" s="24"/>
      <c r="N207" s="24"/>
      <c r="O207" s="24"/>
      <c r="P207" s="24"/>
      <c r="Q207" s="24"/>
      <c r="R207" s="9"/>
    </row>
    <row r="208" customFormat="false" ht="12.75" hidden="false" customHeight="false" outlineLevel="0" collapsed="false">
      <c r="J208" s="1"/>
      <c r="L208" s="1"/>
      <c r="M208" s="24"/>
      <c r="N208" s="24"/>
      <c r="O208" s="24"/>
      <c r="P208" s="24"/>
      <c r="Q208" s="24"/>
      <c r="R208" s="9"/>
    </row>
    <row r="209" customFormat="false" ht="12.75" hidden="false" customHeight="false" outlineLevel="0" collapsed="false">
      <c r="H209" s="7"/>
      <c r="I209" s="8"/>
      <c r="J209" s="1"/>
      <c r="L209" s="1"/>
      <c r="M209" s="24"/>
      <c r="N209" s="24"/>
      <c r="O209" s="24"/>
      <c r="P209" s="24"/>
      <c r="Q209" s="24"/>
      <c r="R209" s="9"/>
    </row>
    <row r="210" customFormat="false" ht="12.75" hidden="false" customHeight="false" outlineLevel="0" collapsed="false">
      <c r="H210" s="7"/>
      <c r="J210" s="1"/>
      <c r="L210" s="1"/>
      <c r="M210" s="24"/>
      <c r="N210" s="24"/>
      <c r="O210" s="24"/>
      <c r="P210" s="24"/>
      <c r="Q210" s="24"/>
      <c r="R210" s="9"/>
    </row>
    <row r="211" customFormat="false" ht="12.75" hidden="false" customHeight="false" outlineLevel="0" collapsed="false">
      <c r="H211" s="7"/>
      <c r="I211" s="11"/>
      <c r="J211" s="1"/>
      <c r="L211" s="1"/>
      <c r="M211" s="24"/>
      <c r="N211" s="24"/>
      <c r="O211" s="24"/>
      <c r="P211" s="24"/>
      <c r="Q211" s="24"/>
      <c r="R211" s="9"/>
    </row>
    <row r="212" customFormat="false" ht="12.75" hidden="false" customHeight="false" outlineLevel="0" collapsed="false">
      <c r="H212" s="7"/>
      <c r="I212" s="8"/>
      <c r="J212" s="1"/>
      <c r="L212" s="1"/>
      <c r="M212" s="24"/>
      <c r="N212" s="24"/>
      <c r="O212" s="24"/>
      <c r="P212" s="24"/>
      <c r="Q212" s="24"/>
      <c r="R212" s="9"/>
    </row>
    <row r="213" customFormat="false" ht="12.75" hidden="false" customHeight="false" outlineLevel="0" collapsed="false">
      <c r="J213" s="1"/>
      <c r="L213" s="1"/>
      <c r="M213" s="24"/>
      <c r="N213" s="24"/>
      <c r="O213" s="24"/>
      <c r="P213" s="24"/>
      <c r="Q213" s="24"/>
      <c r="R213" s="9"/>
    </row>
    <row r="214" customFormat="false" ht="12.75" hidden="false" customHeight="false" outlineLevel="0" collapsed="false">
      <c r="A214" s="19"/>
      <c r="B214" s="19"/>
      <c r="H214" s="7"/>
      <c r="J214" s="1"/>
      <c r="L214" s="1"/>
      <c r="M214" s="24"/>
      <c r="N214" s="24"/>
      <c r="O214" s="24"/>
      <c r="P214" s="24"/>
      <c r="Q214" s="24"/>
      <c r="R214" s="9"/>
    </row>
    <row r="215" customFormat="false" ht="12.75" hidden="false" customHeight="false" outlineLevel="0" collapsed="false">
      <c r="H215" s="7"/>
      <c r="I215" s="8"/>
      <c r="J215" s="1"/>
      <c r="L215" s="1"/>
      <c r="M215" s="24"/>
      <c r="N215" s="24"/>
      <c r="O215" s="24"/>
      <c r="P215" s="24"/>
      <c r="Q215" s="24"/>
      <c r="R215" s="9"/>
    </row>
    <row r="216" customFormat="false" ht="12.75" hidden="false" customHeight="false" outlineLevel="0" collapsed="false">
      <c r="A216" s="19"/>
      <c r="B216" s="19"/>
      <c r="H216" s="7"/>
      <c r="J216" s="1"/>
      <c r="L216" s="1"/>
      <c r="M216" s="24"/>
      <c r="N216" s="24"/>
      <c r="O216" s="24"/>
      <c r="P216" s="24"/>
      <c r="Q216" s="24"/>
      <c r="R216" s="9"/>
    </row>
    <row r="217" customFormat="false" ht="12.75" hidden="false" customHeight="false" outlineLevel="0" collapsed="false">
      <c r="A217" s="10"/>
      <c r="B217" s="10"/>
      <c r="H217" s="7"/>
      <c r="J217" s="1"/>
      <c r="L217" s="1"/>
      <c r="M217" s="24"/>
      <c r="N217" s="24"/>
      <c r="O217" s="24"/>
      <c r="P217" s="24"/>
      <c r="Q217" s="24"/>
      <c r="R217" s="9"/>
    </row>
    <row r="218" customFormat="false" ht="12.75" hidden="false" customHeight="false" outlineLevel="0" collapsed="false">
      <c r="H218" s="7"/>
      <c r="J218" s="1"/>
      <c r="L218" s="1"/>
      <c r="M218" s="24"/>
      <c r="N218" s="24"/>
      <c r="O218" s="24"/>
      <c r="P218" s="24"/>
      <c r="Q218" s="24"/>
      <c r="R218" s="9"/>
    </row>
    <row r="219" customFormat="false" ht="12.75" hidden="false" customHeight="false" outlineLevel="0" collapsed="false">
      <c r="A219" s="19"/>
      <c r="B219" s="19"/>
      <c r="H219" s="7"/>
      <c r="J219" s="1"/>
      <c r="L219" s="1"/>
      <c r="M219" s="24"/>
      <c r="N219" s="24"/>
      <c r="O219" s="24"/>
      <c r="P219" s="24"/>
      <c r="Q219" s="24"/>
      <c r="R219" s="9"/>
    </row>
    <row r="220" customFormat="false" ht="12.75" hidden="false" customHeight="false" outlineLevel="0" collapsed="false">
      <c r="A220" s="23"/>
      <c r="B220" s="23"/>
      <c r="C220" s="24"/>
      <c r="D220" s="25"/>
      <c r="E220" s="24"/>
      <c r="F220" s="24"/>
      <c r="G220" s="26"/>
      <c r="H220" s="7"/>
      <c r="I220" s="24"/>
      <c r="J220" s="1"/>
      <c r="L220" s="1"/>
      <c r="M220" s="24"/>
      <c r="N220" s="24"/>
      <c r="O220" s="24"/>
      <c r="P220" s="24"/>
      <c r="Q220" s="24"/>
      <c r="R220" s="9"/>
    </row>
    <row r="221" customFormat="false" ht="12.75" hidden="false" customHeight="false" outlineLevel="0" collapsed="false">
      <c r="A221" s="23"/>
      <c r="B221" s="23"/>
      <c r="C221" s="24"/>
      <c r="D221" s="25"/>
      <c r="E221" s="24"/>
      <c r="F221" s="24"/>
      <c r="G221" s="26"/>
      <c r="H221" s="7"/>
      <c r="I221" s="24"/>
      <c r="J221" s="1"/>
      <c r="L221" s="1"/>
      <c r="M221" s="24"/>
      <c r="N221" s="24"/>
      <c r="O221" s="24"/>
      <c r="P221" s="24"/>
      <c r="Q221" s="24"/>
      <c r="R221" s="9"/>
    </row>
    <row r="222" customFormat="false" ht="12.75" hidden="false" customHeight="false" outlineLevel="0" collapsed="false">
      <c r="A222" s="23"/>
      <c r="B222" s="23"/>
      <c r="C222" s="24"/>
      <c r="D222" s="25"/>
      <c r="E222" s="24"/>
      <c r="F222" s="24"/>
      <c r="G222" s="26"/>
      <c r="H222" s="7"/>
      <c r="I222" s="24"/>
      <c r="J222" s="1"/>
      <c r="L222" s="1"/>
      <c r="M222" s="24"/>
      <c r="N222" s="24"/>
      <c r="O222" s="24"/>
      <c r="P222" s="24"/>
      <c r="Q222" s="24"/>
      <c r="R222" s="9"/>
    </row>
    <row r="223" customFormat="false" ht="12.75" hidden="false" customHeight="false" outlineLevel="0" collapsed="false">
      <c r="A223" s="23"/>
      <c r="B223" s="23"/>
      <c r="C223" s="24"/>
      <c r="D223" s="25"/>
      <c r="E223" s="24"/>
      <c r="F223" s="24"/>
      <c r="G223" s="26"/>
      <c r="H223" s="7"/>
      <c r="I223" s="24"/>
      <c r="J223" s="1"/>
      <c r="L223" s="1"/>
      <c r="M223" s="24"/>
      <c r="N223" s="24"/>
      <c r="O223" s="24"/>
      <c r="P223" s="24"/>
      <c r="Q223" s="24"/>
      <c r="R223" s="9"/>
    </row>
    <row r="224" customFormat="false" ht="12.75" hidden="false" customHeight="false" outlineLevel="0" collapsed="false">
      <c r="A224" s="23"/>
      <c r="B224" s="23"/>
      <c r="C224" s="24"/>
      <c r="D224" s="25"/>
      <c r="E224" s="24"/>
      <c r="F224" s="24"/>
      <c r="G224" s="26"/>
      <c r="H224" s="7"/>
      <c r="I224" s="24"/>
      <c r="J224" s="1"/>
      <c r="L224" s="1"/>
      <c r="M224" s="24"/>
      <c r="N224" s="24"/>
      <c r="O224" s="24"/>
      <c r="P224" s="24"/>
      <c r="Q224" s="24"/>
      <c r="R224" s="9"/>
    </row>
    <row r="225" customFormat="false" ht="12.75" hidden="false" customHeight="false" outlineLevel="0" collapsed="false">
      <c r="A225" s="23"/>
      <c r="B225" s="23"/>
      <c r="C225" s="24"/>
      <c r="D225" s="25"/>
      <c r="E225" s="24"/>
      <c r="F225" s="24"/>
      <c r="G225" s="26"/>
      <c r="H225" s="7"/>
      <c r="I225" s="24"/>
      <c r="J225" s="1"/>
      <c r="L225" s="1"/>
      <c r="M225" s="24"/>
      <c r="N225" s="24"/>
      <c r="O225" s="24"/>
      <c r="P225" s="24"/>
      <c r="Q225" s="24"/>
      <c r="R225" s="9"/>
    </row>
    <row r="226" customFormat="false" ht="12.75" hidden="false" customHeight="false" outlineLevel="0" collapsed="false">
      <c r="A226" s="23"/>
      <c r="B226" s="23"/>
      <c r="C226" s="24"/>
      <c r="D226" s="25"/>
      <c r="E226" s="24"/>
      <c r="F226" s="24"/>
      <c r="G226" s="26"/>
      <c r="H226" s="7"/>
      <c r="I226" s="24"/>
      <c r="J226" s="1"/>
      <c r="L226" s="1"/>
      <c r="M226" s="24"/>
      <c r="N226" s="24"/>
      <c r="O226" s="24"/>
      <c r="P226" s="24"/>
      <c r="Q226" s="24"/>
      <c r="R226" s="9"/>
    </row>
    <row r="227" customFormat="false" ht="12.75" hidden="false" customHeight="false" outlineLevel="0" collapsed="false">
      <c r="A227" s="23"/>
      <c r="B227" s="23"/>
      <c r="C227" s="24"/>
      <c r="D227" s="25"/>
      <c r="E227" s="24"/>
      <c r="F227" s="24"/>
      <c r="G227" s="26"/>
      <c r="H227" s="7"/>
      <c r="I227" s="24"/>
      <c r="J227" s="1"/>
      <c r="L227" s="1"/>
      <c r="M227" s="24"/>
      <c r="N227" s="24"/>
      <c r="O227" s="24"/>
      <c r="P227" s="24"/>
      <c r="Q227" s="24"/>
      <c r="R227" s="9"/>
    </row>
    <row r="228" customFormat="false" ht="12.75" hidden="false" customHeight="false" outlineLevel="0" collapsed="false">
      <c r="A228" s="23"/>
      <c r="B228" s="23"/>
      <c r="C228" s="24"/>
      <c r="D228" s="25"/>
      <c r="E228" s="24"/>
      <c r="F228" s="24"/>
      <c r="G228" s="26"/>
      <c r="H228" s="7"/>
      <c r="I228" s="24"/>
      <c r="J228" s="1"/>
      <c r="L228" s="1"/>
      <c r="M228" s="24"/>
      <c r="N228" s="24"/>
      <c r="O228" s="24"/>
      <c r="P228" s="24"/>
      <c r="Q228" s="24"/>
      <c r="R228" s="9"/>
    </row>
    <row r="229" customFormat="false" ht="12.75" hidden="false" customHeight="false" outlineLevel="0" collapsed="false">
      <c r="A229" s="23"/>
      <c r="B229" s="23"/>
      <c r="C229" s="24"/>
      <c r="D229" s="25"/>
      <c r="E229" s="24"/>
      <c r="F229" s="24"/>
      <c r="G229" s="26"/>
      <c r="H229" s="7"/>
      <c r="I229" s="24"/>
      <c r="J229" s="1"/>
      <c r="L229" s="1"/>
      <c r="M229" s="24"/>
      <c r="N229" s="24"/>
      <c r="O229" s="24"/>
      <c r="P229" s="24"/>
      <c r="Q229" s="24"/>
      <c r="R229" s="9"/>
    </row>
    <row r="230" customFormat="false" ht="12.75" hidden="false" customHeight="false" outlineLevel="0" collapsed="false">
      <c r="A230" s="19"/>
      <c r="B230" s="19"/>
      <c r="H230" s="7"/>
      <c r="J230" s="1"/>
      <c r="L230" s="1"/>
      <c r="M230" s="24"/>
      <c r="N230" s="24"/>
      <c r="O230" s="24"/>
      <c r="P230" s="24"/>
      <c r="Q230" s="24"/>
      <c r="R230" s="9"/>
    </row>
    <row r="231" customFormat="false" ht="12.75" hidden="false" customHeight="false" outlineLevel="0" collapsed="false">
      <c r="H231" s="7"/>
      <c r="J231" s="1"/>
      <c r="L231" s="1"/>
      <c r="M231" s="24"/>
      <c r="N231" s="24"/>
      <c r="O231" s="24"/>
      <c r="P231" s="24"/>
      <c r="Q231" s="24"/>
      <c r="R231" s="9"/>
    </row>
    <row r="232" customFormat="false" ht="12.75" hidden="false" customHeight="false" outlineLevel="0" collapsed="false">
      <c r="H232" s="7"/>
      <c r="I232" s="8"/>
      <c r="J232" s="1"/>
      <c r="L232" s="1"/>
      <c r="M232" s="24"/>
      <c r="N232" s="24"/>
      <c r="O232" s="24"/>
      <c r="P232" s="24"/>
      <c r="Q232" s="24"/>
      <c r="R232" s="9"/>
    </row>
    <row r="233" customFormat="false" ht="12.75" hidden="false" customHeight="false" outlineLevel="0" collapsed="false">
      <c r="A233" s="23"/>
      <c r="B233" s="23"/>
      <c r="C233" s="24"/>
      <c r="D233" s="25"/>
      <c r="E233" s="24"/>
      <c r="F233" s="24"/>
      <c r="G233" s="26"/>
      <c r="H233" s="7"/>
      <c r="I233" s="24"/>
      <c r="J233" s="1"/>
      <c r="L233" s="1"/>
      <c r="M233" s="24"/>
      <c r="N233" s="24"/>
      <c r="O233" s="24"/>
      <c r="P233" s="24"/>
      <c r="Q233" s="24"/>
      <c r="R233" s="9"/>
    </row>
    <row r="234" customFormat="false" ht="12.75" hidden="false" customHeight="false" outlineLevel="0" collapsed="false">
      <c r="A234" s="23"/>
      <c r="B234" s="23"/>
      <c r="C234" s="24"/>
      <c r="D234" s="25"/>
      <c r="E234" s="24"/>
      <c r="F234" s="24"/>
      <c r="G234" s="26"/>
      <c r="H234" s="7"/>
      <c r="I234" s="24"/>
      <c r="J234" s="1"/>
      <c r="L234" s="1"/>
      <c r="M234" s="24"/>
      <c r="N234" s="24"/>
      <c r="O234" s="24"/>
      <c r="P234" s="24"/>
      <c r="Q234" s="24"/>
      <c r="R234" s="9"/>
    </row>
    <row r="235" customFormat="false" ht="12.75" hidden="false" customHeight="false" outlineLevel="0" collapsed="false">
      <c r="A235" s="23"/>
      <c r="B235" s="23"/>
      <c r="C235" s="24"/>
      <c r="D235" s="25"/>
      <c r="E235" s="24"/>
      <c r="F235" s="24"/>
      <c r="G235" s="26"/>
      <c r="H235" s="7"/>
      <c r="I235" s="24"/>
      <c r="J235" s="1"/>
      <c r="L235" s="1"/>
      <c r="M235" s="24"/>
      <c r="N235" s="24"/>
      <c r="O235" s="24"/>
      <c r="P235" s="24"/>
      <c r="Q235" s="24"/>
      <c r="R235" s="9"/>
    </row>
    <row r="236" customFormat="false" ht="12.75" hidden="false" customHeight="false" outlineLevel="0" collapsed="false">
      <c r="A236" s="23"/>
      <c r="B236" s="23"/>
      <c r="C236" s="24"/>
      <c r="D236" s="25"/>
      <c r="E236" s="24"/>
      <c r="F236" s="24"/>
      <c r="G236" s="26"/>
      <c r="H236" s="7"/>
      <c r="I236" s="24"/>
      <c r="J236" s="1"/>
      <c r="L236" s="1"/>
      <c r="M236" s="24"/>
      <c r="N236" s="24"/>
      <c r="O236" s="24"/>
      <c r="P236" s="24"/>
      <c r="Q236" s="24"/>
      <c r="R236" s="9"/>
    </row>
    <row r="237" customFormat="false" ht="12.75" hidden="false" customHeight="false" outlineLevel="0" collapsed="false">
      <c r="A237" s="23"/>
      <c r="B237" s="23"/>
      <c r="C237" s="24"/>
      <c r="D237" s="25"/>
      <c r="E237" s="24"/>
      <c r="F237" s="24"/>
      <c r="G237" s="26"/>
      <c r="H237" s="7"/>
      <c r="I237" s="24"/>
      <c r="J237" s="1"/>
      <c r="L237" s="1"/>
      <c r="M237" s="24"/>
      <c r="N237" s="24"/>
      <c r="O237" s="24"/>
      <c r="P237" s="24"/>
      <c r="Q237" s="24"/>
      <c r="R237" s="9"/>
    </row>
    <row r="238" customFormat="false" ht="12.75" hidden="false" customHeight="false" outlineLevel="0" collapsed="false">
      <c r="A238" s="23"/>
      <c r="B238" s="23"/>
      <c r="C238" s="24"/>
      <c r="D238" s="25"/>
      <c r="E238" s="24"/>
      <c r="F238" s="24"/>
      <c r="G238" s="26"/>
      <c r="H238" s="7"/>
      <c r="I238" s="24"/>
      <c r="J238" s="1"/>
      <c r="L238" s="1"/>
      <c r="M238" s="24"/>
      <c r="N238" s="24"/>
      <c r="O238" s="24"/>
      <c r="P238" s="24"/>
      <c r="Q238" s="24"/>
      <c r="R238" s="9"/>
    </row>
    <row r="239" customFormat="false" ht="12.75" hidden="false" customHeight="false" outlineLevel="0" collapsed="false">
      <c r="A239" s="23"/>
      <c r="B239" s="23"/>
      <c r="C239" s="24"/>
      <c r="D239" s="25"/>
      <c r="E239" s="24"/>
      <c r="F239" s="24"/>
      <c r="G239" s="26"/>
      <c r="H239" s="7"/>
      <c r="I239" s="24"/>
      <c r="J239" s="1"/>
      <c r="L239" s="1"/>
      <c r="M239" s="24"/>
      <c r="N239" s="24"/>
      <c r="O239" s="24"/>
      <c r="P239" s="24"/>
      <c r="Q239" s="24"/>
      <c r="R239" s="9"/>
    </row>
    <row r="240" customFormat="false" ht="12.75" hidden="false" customHeight="false" outlineLevel="0" collapsed="false">
      <c r="A240" s="19"/>
      <c r="B240" s="19"/>
      <c r="H240" s="7"/>
      <c r="J240" s="1"/>
      <c r="L240" s="1"/>
      <c r="M240" s="24"/>
      <c r="N240" s="24"/>
      <c r="O240" s="24"/>
      <c r="P240" s="24"/>
      <c r="Q240" s="24"/>
      <c r="R240" s="9"/>
    </row>
    <row r="241" customFormat="false" ht="12.75" hidden="false" customHeight="false" outlineLevel="0" collapsed="false">
      <c r="A241" s="19"/>
      <c r="B241" s="19"/>
      <c r="H241" s="7"/>
      <c r="J241" s="1"/>
      <c r="L241" s="1"/>
      <c r="M241" s="24"/>
      <c r="N241" s="24"/>
      <c r="O241" s="24"/>
      <c r="P241" s="24"/>
      <c r="Q241" s="24"/>
      <c r="R241" s="9"/>
    </row>
    <row r="242" customFormat="false" ht="12.75" hidden="false" customHeight="false" outlineLevel="0" collapsed="false">
      <c r="A242" s="19"/>
      <c r="B242" s="19"/>
      <c r="H242" s="7"/>
      <c r="J242" s="1"/>
      <c r="L242" s="1"/>
      <c r="M242" s="24"/>
      <c r="N242" s="24"/>
      <c r="O242" s="24"/>
      <c r="P242" s="24"/>
      <c r="Q242" s="24"/>
      <c r="R242" s="9"/>
    </row>
    <row r="243" customFormat="false" ht="12.75" hidden="false" customHeight="false" outlineLevel="0" collapsed="false">
      <c r="A243" s="19"/>
      <c r="B243" s="19"/>
      <c r="H243" s="7"/>
      <c r="J243" s="1"/>
      <c r="L243" s="1"/>
      <c r="M243" s="24"/>
      <c r="N243" s="24"/>
      <c r="O243" s="24"/>
      <c r="P243" s="24"/>
      <c r="Q243" s="24"/>
      <c r="R243" s="9"/>
    </row>
    <row r="244" customFormat="false" ht="12.75" hidden="false" customHeight="false" outlineLevel="0" collapsed="false">
      <c r="A244" s="10"/>
      <c r="B244" s="10"/>
      <c r="H244" s="7"/>
      <c r="J244" s="1"/>
      <c r="L244" s="1"/>
      <c r="M244" s="24"/>
      <c r="N244" s="24"/>
      <c r="O244" s="24"/>
      <c r="P244" s="24"/>
      <c r="Q244" s="24"/>
      <c r="R244" s="9"/>
    </row>
    <row r="245" customFormat="false" ht="12.75" hidden="false" customHeight="false" outlineLevel="0" collapsed="false">
      <c r="H245" s="7"/>
      <c r="I245" s="8"/>
      <c r="J245" s="1"/>
      <c r="L245" s="1"/>
      <c r="M245" s="24"/>
      <c r="N245" s="24"/>
      <c r="O245" s="24"/>
      <c r="P245" s="24"/>
      <c r="Q245" s="24"/>
      <c r="R245" s="9"/>
    </row>
    <row r="246" customFormat="false" ht="12.75" hidden="false" customHeight="false" outlineLevel="0" collapsed="false">
      <c r="H246" s="7"/>
      <c r="I246" s="8"/>
      <c r="J246" s="1"/>
      <c r="L246" s="1"/>
      <c r="M246" s="24"/>
      <c r="N246" s="24"/>
      <c r="O246" s="24"/>
      <c r="P246" s="24"/>
      <c r="Q246" s="24"/>
      <c r="R246" s="9"/>
    </row>
    <row r="247" customFormat="false" ht="12.75" hidden="false" customHeight="false" outlineLevel="0" collapsed="false">
      <c r="H247" s="7"/>
      <c r="I247" s="8"/>
      <c r="J247" s="1"/>
      <c r="L247" s="1"/>
      <c r="M247" s="24"/>
      <c r="N247" s="24"/>
      <c r="O247" s="24"/>
      <c r="P247" s="24"/>
      <c r="Q247" s="24"/>
      <c r="R247" s="9"/>
    </row>
    <row r="248" customFormat="false" ht="12.75" hidden="false" customHeight="false" outlineLevel="0" collapsed="false">
      <c r="A248" s="19"/>
      <c r="B248" s="19"/>
      <c r="H248" s="7"/>
      <c r="J248" s="1"/>
      <c r="L248" s="1"/>
      <c r="M248" s="24"/>
      <c r="N248" s="24"/>
      <c r="O248" s="24"/>
      <c r="P248" s="24"/>
      <c r="Q248" s="24"/>
      <c r="R248" s="9"/>
    </row>
    <row r="249" customFormat="false" ht="12.75" hidden="false" customHeight="false" outlineLevel="0" collapsed="false">
      <c r="A249" s="23"/>
      <c r="B249" s="23"/>
      <c r="C249" s="24"/>
      <c r="D249" s="25"/>
      <c r="E249" s="24"/>
      <c r="F249" s="24"/>
      <c r="G249" s="26"/>
      <c r="H249" s="7"/>
      <c r="I249" s="24"/>
      <c r="J249" s="1"/>
      <c r="L249" s="1"/>
      <c r="M249" s="24"/>
      <c r="N249" s="24"/>
      <c r="O249" s="24"/>
      <c r="P249" s="24"/>
      <c r="Q249" s="24"/>
      <c r="R249" s="9"/>
    </row>
    <row r="250" customFormat="false" ht="12.75" hidden="false" customHeight="false" outlineLevel="0" collapsed="false">
      <c r="A250" s="23"/>
      <c r="B250" s="23"/>
      <c r="C250" s="24"/>
      <c r="D250" s="25"/>
      <c r="E250" s="24"/>
      <c r="F250" s="24"/>
      <c r="G250" s="26"/>
      <c r="H250" s="7"/>
      <c r="I250" s="24"/>
      <c r="J250" s="1"/>
      <c r="L250" s="1"/>
      <c r="M250" s="24"/>
      <c r="N250" s="24"/>
      <c r="O250" s="24"/>
      <c r="P250" s="24"/>
      <c r="Q250" s="24"/>
      <c r="R250" s="9"/>
    </row>
    <row r="251" customFormat="false" ht="12.75" hidden="false" customHeight="false" outlineLevel="0" collapsed="false">
      <c r="A251" s="19"/>
      <c r="B251" s="19"/>
      <c r="H251" s="7"/>
      <c r="J251" s="1"/>
      <c r="L251" s="1"/>
      <c r="M251" s="24"/>
      <c r="N251" s="24"/>
      <c r="O251" s="24"/>
      <c r="P251" s="24"/>
      <c r="Q251" s="24"/>
      <c r="R251" s="9"/>
    </row>
    <row r="252" customFormat="false" ht="12.75" hidden="false" customHeight="false" outlineLevel="0" collapsed="false">
      <c r="A252" s="19"/>
      <c r="B252" s="19"/>
      <c r="H252" s="7"/>
      <c r="J252" s="1"/>
      <c r="L252" s="1"/>
      <c r="M252" s="24"/>
      <c r="N252" s="24"/>
      <c r="O252" s="24"/>
      <c r="P252" s="24"/>
      <c r="Q252" s="24"/>
      <c r="R252" s="9"/>
    </row>
    <row r="253" customFormat="false" ht="12.75" hidden="false" customHeight="false" outlineLevel="0" collapsed="false">
      <c r="A253" s="19"/>
      <c r="B253" s="19"/>
      <c r="H253" s="7"/>
      <c r="J253" s="1"/>
      <c r="L253" s="1"/>
      <c r="M253" s="24"/>
      <c r="N253" s="24"/>
      <c r="O253" s="24"/>
      <c r="P253" s="24"/>
      <c r="Q253" s="24"/>
      <c r="R253" s="9"/>
    </row>
    <row r="254" customFormat="false" ht="12.75" hidden="false" customHeight="false" outlineLevel="0" collapsed="false">
      <c r="A254" s="19"/>
      <c r="B254" s="19"/>
      <c r="H254" s="7"/>
      <c r="J254" s="1"/>
      <c r="L254" s="1"/>
      <c r="M254" s="24"/>
      <c r="N254" s="24"/>
      <c r="O254" s="24"/>
      <c r="P254" s="24"/>
      <c r="Q254" s="24"/>
      <c r="R254" s="9"/>
    </row>
    <row r="255" customFormat="false" ht="12.75" hidden="false" customHeight="false" outlineLevel="0" collapsed="false">
      <c r="A255" s="19"/>
      <c r="B255" s="19"/>
      <c r="H255" s="7"/>
      <c r="J255" s="1"/>
      <c r="L255" s="1"/>
      <c r="M255" s="24"/>
      <c r="N255" s="24"/>
      <c r="O255" s="24"/>
      <c r="P255" s="24"/>
      <c r="Q255" s="24"/>
      <c r="R255" s="9"/>
    </row>
    <row r="256" customFormat="false" ht="12.75" hidden="false" customHeight="false" outlineLevel="0" collapsed="false">
      <c r="A256" s="19"/>
      <c r="B256" s="19"/>
      <c r="H256" s="7"/>
      <c r="J256" s="1"/>
      <c r="L256" s="1"/>
      <c r="M256" s="24"/>
      <c r="N256" s="24"/>
      <c r="O256" s="24"/>
      <c r="P256" s="24"/>
      <c r="Q256" s="24"/>
      <c r="R256" s="9"/>
    </row>
    <row r="257" customFormat="false" ht="12.75" hidden="false" customHeight="false" outlineLevel="0" collapsed="false">
      <c r="A257" s="19"/>
      <c r="B257" s="19"/>
      <c r="H257" s="7"/>
      <c r="I257" s="20"/>
      <c r="J257" s="1"/>
      <c r="L257" s="1"/>
      <c r="M257" s="24"/>
      <c r="N257" s="24"/>
      <c r="O257" s="24"/>
      <c r="P257" s="24"/>
      <c r="Q257" s="24"/>
      <c r="R257" s="9"/>
    </row>
    <row r="258" customFormat="false" ht="12.75" hidden="false" customHeight="false" outlineLevel="0" collapsed="false">
      <c r="H258" s="7"/>
      <c r="I258" s="8"/>
      <c r="J258" s="1"/>
      <c r="L258" s="1"/>
      <c r="M258" s="24"/>
      <c r="N258" s="24"/>
      <c r="O258" s="24"/>
      <c r="P258" s="24"/>
      <c r="Q258" s="24"/>
      <c r="R258" s="9"/>
    </row>
    <row r="259" customFormat="false" ht="12.75" hidden="false" customHeight="false" outlineLevel="0" collapsed="false">
      <c r="J259" s="1"/>
      <c r="L259" s="1"/>
      <c r="M259" s="24"/>
      <c r="N259" s="24"/>
      <c r="O259" s="24"/>
      <c r="P259" s="24"/>
      <c r="Q259" s="24"/>
      <c r="R259" s="9"/>
    </row>
    <row r="260" customFormat="false" ht="12.75" hidden="false" customHeight="false" outlineLevel="0" collapsed="false">
      <c r="H260" s="7"/>
      <c r="I260" s="8"/>
      <c r="J260" s="1"/>
      <c r="L260" s="1"/>
      <c r="M260" s="24"/>
      <c r="N260" s="24"/>
      <c r="O260" s="24"/>
      <c r="P260" s="24"/>
      <c r="Q260" s="24"/>
      <c r="R260" s="9"/>
    </row>
    <row r="261" customFormat="false" ht="12.75" hidden="false" customHeight="false" outlineLevel="0" collapsed="false">
      <c r="A261" s="19"/>
      <c r="B261" s="19"/>
      <c r="H261" s="7"/>
      <c r="J261" s="1"/>
      <c r="L261" s="1"/>
      <c r="M261" s="24"/>
      <c r="N261" s="24"/>
      <c r="O261" s="24"/>
      <c r="P261" s="24"/>
      <c r="Q261" s="24"/>
      <c r="R261" s="9"/>
    </row>
    <row r="262" customFormat="false" ht="12.75" hidden="false" customHeight="false" outlineLevel="0" collapsed="false">
      <c r="H262" s="7"/>
      <c r="I262" s="8"/>
      <c r="J262" s="1"/>
      <c r="L262" s="1"/>
      <c r="M262" s="24"/>
      <c r="N262" s="24"/>
      <c r="O262" s="24"/>
      <c r="P262" s="24"/>
      <c r="Q262" s="24"/>
      <c r="R262" s="9"/>
    </row>
    <row r="263" customFormat="false" ht="12.75" hidden="false" customHeight="false" outlineLevel="0" collapsed="false">
      <c r="A263" s="10"/>
      <c r="B263" s="10"/>
      <c r="H263" s="7"/>
      <c r="J263" s="1"/>
      <c r="L263" s="1"/>
      <c r="M263" s="24"/>
      <c r="N263" s="24"/>
      <c r="O263" s="24"/>
      <c r="P263" s="24"/>
      <c r="Q263" s="24"/>
      <c r="R263" s="9"/>
    </row>
    <row r="264" customFormat="false" ht="12.75" hidden="false" customHeight="false" outlineLevel="0" collapsed="false">
      <c r="G264" s="21"/>
      <c r="H264" s="7"/>
      <c r="J264" s="1"/>
      <c r="L264" s="1"/>
      <c r="M264" s="24"/>
      <c r="N264" s="24"/>
      <c r="O264" s="24"/>
      <c r="P264" s="24"/>
      <c r="Q264" s="24"/>
      <c r="R264" s="9"/>
    </row>
    <row r="265" customFormat="false" ht="12.75" hidden="false" customHeight="false" outlineLevel="0" collapsed="false">
      <c r="H265" s="7"/>
      <c r="I265" s="8"/>
      <c r="J265" s="1"/>
      <c r="L265" s="1"/>
      <c r="M265" s="24"/>
      <c r="N265" s="24"/>
      <c r="O265" s="24"/>
      <c r="P265" s="24"/>
      <c r="Q265" s="24"/>
      <c r="R265" s="9"/>
    </row>
    <row r="266" customFormat="false" ht="12.75" hidden="false" customHeight="false" outlineLevel="0" collapsed="false">
      <c r="H266" s="7"/>
      <c r="I266" s="8"/>
      <c r="J266" s="1"/>
      <c r="L266" s="1"/>
      <c r="M266" s="24"/>
      <c r="N266" s="24"/>
      <c r="O266" s="24"/>
      <c r="P266" s="24"/>
      <c r="Q266" s="24"/>
      <c r="R266" s="9"/>
    </row>
    <row r="267" customFormat="false" ht="12.75" hidden="false" customHeight="false" outlineLevel="0" collapsed="false">
      <c r="A267" s="19"/>
      <c r="B267" s="19"/>
      <c r="H267" s="7"/>
      <c r="J267" s="1"/>
      <c r="L267" s="1"/>
      <c r="M267" s="24"/>
      <c r="N267" s="24"/>
      <c r="O267" s="24"/>
      <c r="P267" s="24"/>
      <c r="Q267" s="24"/>
      <c r="R267" s="9"/>
    </row>
    <row r="268" customFormat="false" ht="12.75" hidden="false" customHeight="false" outlineLevel="0" collapsed="false">
      <c r="A268" s="19"/>
      <c r="B268" s="19"/>
      <c r="H268" s="7"/>
      <c r="J268" s="1"/>
      <c r="L268" s="1"/>
      <c r="M268" s="24"/>
      <c r="N268" s="24"/>
      <c r="O268" s="24"/>
      <c r="P268" s="24"/>
      <c r="Q268" s="24"/>
      <c r="R268" s="9"/>
    </row>
    <row r="269" customFormat="false" ht="12.75" hidden="false" customHeight="false" outlineLevel="0" collapsed="false">
      <c r="H269" s="7"/>
      <c r="I269" s="8"/>
      <c r="J269" s="1"/>
      <c r="L269" s="1"/>
      <c r="M269" s="24"/>
      <c r="N269" s="24"/>
      <c r="O269" s="24"/>
      <c r="P269" s="24"/>
      <c r="Q269" s="24"/>
      <c r="R269" s="9"/>
    </row>
    <row r="270" customFormat="false" ht="12.75" hidden="false" customHeight="false" outlineLevel="0" collapsed="false">
      <c r="A270" s="10"/>
      <c r="B270" s="10"/>
      <c r="H270" s="7"/>
      <c r="J270" s="1"/>
      <c r="L270" s="1"/>
      <c r="M270" s="24"/>
      <c r="N270" s="24"/>
      <c r="O270" s="24"/>
      <c r="P270" s="24"/>
      <c r="Q270" s="24"/>
      <c r="R270" s="9"/>
    </row>
    <row r="271" customFormat="false" ht="12.75" hidden="false" customHeight="false" outlineLevel="0" collapsed="false">
      <c r="H271" s="7"/>
      <c r="J271" s="1"/>
      <c r="L271" s="1"/>
      <c r="M271" s="24"/>
      <c r="N271" s="24"/>
      <c r="O271" s="24"/>
      <c r="P271" s="24"/>
      <c r="Q271" s="24"/>
      <c r="R271" s="9"/>
    </row>
    <row r="272" customFormat="false" ht="12.75" hidden="false" customHeight="false" outlineLevel="0" collapsed="false">
      <c r="J272" s="1"/>
      <c r="L272" s="1"/>
      <c r="M272" s="24"/>
      <c r="N272" s="24"/>
      <c r="O272" s="24"/>
      <c r="P272" s="24"/>
      <c r="Q272" s="24"/>
      <c r="R272" s="9"/>
    </row>
    <row r="273" customFormat="false" ht="12.75" hidden="false" customHeight="false" outlineLevel="0" collapsed="false">
      <c r="J273" s="1"/>
      <c r="L273" s="1"/>
      <c r="M273" s="24"/>
      <c r="N273" s="24"/>
      <c r="O273" s="24"/>
      <c r="P273" s="24"/>
      <c r="Q273" s="24"/>
      <c r="R273" s="9"/>
    </row>
    <row r="274" customFormat="false" ht="12.75" hidden="false" customHeight="false" outlineLevel="0" collapsed="false">
      <c r="A274" s="19"/>
      <c r="B274" s="19"/>
      <c r="H274" s="7"/>
      <c r="J274" s="1"/>
      <c r="L274" s="1"/>
      <c r="M274" s="24"/>
      <c r="N274" s="24"/>
      <c r="O274" s="24"/>
      <c r="P274" s="24"/>
      <c r="Q274" s="24"/>
      <c r="R274" s="9"/>
    </row>
    <row r="275" customFormat="false" ht="12.75" hidden="false" customHeight="false" outlineLevel="0" collapsed="false">
      <c r="A275" s="19"/>
      <c r="B275" s="19"/>
      <c r="H275" s="7"/>
      <c r="J275" s="1"/>
      <c r="L275" s="1"/>
      <c r="M275" s="24"/>
      <c r="N275" s="24"/>
      <c r="O275" s="24"/>
      <c r="P275" s="24"/>
      <c r="Q275" s="24"/>
      <c r="R275" s="9"/>
    </row>
    <row r="276" customFormat="false" ht="12.75" hidden="false" customHeight="false" outlineLevel="0" collapsed="false">
      <c r="A276" s="19"/>
      <c r="B276" s="19"/>
      <c r="H276" s="7"/>
      <c r="J276" s="1"/>
      <c r="L276" s="1"/>
      <c r="M276" s="24"/>
      <c r="N276" s="24"/>
      <c r="O276" s="24"/>
      <c r="P276" s="24"/>
      <c r="Q276" s="24"/>
      <c r="R276" s="9"/>
    </row>
    <row r="277" customFormat="false" ht="12.75" hidden="false" customHeight="false" outlineLevel="0" collapsed="false">
      <c r="A277" s="23"/>
      <c r="B277" s="23"/>
      <c r="C277" s="24"/>
      <c r="D277" s="25"/>
      <c r="E277" s="24"/>
      <c r="F277" s="24"/>
      <c r="G277" s="26"/>
      <c r="H277" s="7"/>
      <c r="I277" s="24"/>
      <c r="J277" s="1"/>
      <c r="L277" s="1"/>
      <c r="M277" s="24"/>
      <c r="N277" s="24"/>
      <c r="O277" s="24"/>
      <c r="P277" s="24"/>
      <c r="Q277" s="24"/>
      <c r="R277" s="9"/>
    </row>
    <row r="278" customFormat="false" ht="12.75" hidden="false" customHeight="false" outlineLevel="0" collapsed="false">
      <c r="A278" s="23"/>
      <c r="B278" s="23"/>
      <c r="C278" s="24"/>
      <c r="D278" s="25"/>
      <c r="E278" s="24"/>
      <c r="F278" s="24"/>
      <c r="G278" s="26"/>
      <c r="H278" s="7"/>
      <c r="I278" s="24"/>
      <c r="J278" s="1"/>
      <c r="L278" s="1"/>
      <c r="M278" s="24"/>
      <c r="N278" s="24"/>
      <c r="O278" s="24"/>
      <c r="P278" s="24"/>
      <c r="Q278" s="24"/>
      <c r="R278" s="9"/>
    </row>
    <row r="279" customFormat="false" ht="12.75" hidden="false" customHeight="false" outlineLevel="0" collapsed="false">
      <c r="A279" s="23"/>
      <c r="B279" s="23"/>
      <c r="C279" s="24"/>
      <c r="D279" s="25"/>
      <c r="E279" s="24"/>
      <c r="F279" s="24"/>
      <c r="G279" s="26"/>
      <c r="H279" s="7"/>
      <c r="I279" s="24"/>
      <c r="J279" s="1"/>
      <c r="L279" s="1"/>
      <c r="M279" s="24"/>
      <c r="N279" s="24"/>
      <c r="O279" s="24"/>
      <c r="P279" s="24"/>
      <c r="Q279" s="24"/>
      <c r="R279" s="9"/>
    </row>
    <row r="280" customFormat="false" ht="12.75" hidden="false" customHeight="false" outlineLevel="0" collapsed="false">
      <c r="A280" s="23"/>
      <c r="B280" s="23"/>
      <c r="C280" s="24"/>
      <c r="D280" s="25"/>
      <c r="E280" s="24"/>
      <c r="F280" s="24"/>
      <c r="G280" s="26"/>
      <c r="H280" s="7"/>
      <c r="I280" s="24"/>
      <c r="J280" s="1"/>
      <c r="L280" s="1"/>
      <c r="M280" s="24"/>
      <c r="N280" s="24"/>
      <c r="O280" s="24"/>
      <c r="P280" s="24"/>
      <c r="Q280" s="24"/>
      <c r="R280" s="9"/>
    </row>
    <row r="281" customFormat="false" ht="12.75" hidden="false" customHeight="false" outlineLevel="0" collapsed="false">
      <c r="H281" s="7"/>
      <c r="J281" s="1"/>
      <c r="L281" s="1"/>
      <c r="M281" s="24"/>
      <c r="N281" s="24"/>
      <c r="O281" s="24"/>
      <c r="P281" s="24"/>
      <c r="Q281" s="24"/>
      <c r="R281" s="9"/>
    </row>
    <row r="282" customFormat="false" ht="12.75" hidden="false" customHeight="false" outlineLevel="0" collapsed="false">
      <c r="H282" s="7"/>
      <c r="I282" s="8"/>
      <c r="J282" s="1"/>
      <c r="L282" s="1"/>
      <c r="M282" s="24"/>
      <c r="N282" s="24"/>
      <c r="O282" s="24"/>
      <c r="P282" s="24"/>
      <c r="Q282" s="24"/>
      <c r="R282" s="9"/>
    </row>
    <row r="283" customFormat="false" ht="12.75" hidden="false" customHeight="false" outlineLevel="0" collapsed="false">
      <c r="A283" s="23"/>
      <c r="B283" s="23"/>
      <c r="C283" s="24"/>
      <c r="D283" s="25"/>
      <c r="E283" s="24"/>
      <c r="F283" s="24"/>
      <c r="G283" s="26"/>
      <c r="H283" s="7"/>
      <c r="I283" s="24"/>
      <c r="J283" s="1"/>
      <c r="L283" s="1"/>
      <c r="M283" s="24"/>
      <c r="N283" s="24"/>
      <c r="O283" s="24"/>
      <c r="P283" s="24"/>
      <c r="Q283" s="24"/>
      <c r="R283" s="9"/>
    </row>
    <row r="284" customFormat="false" ht="12.75" hidden="false" customHeight="false" outlineLevel="0" collapsed="false">
      <c r="A284" s="23"/>
      <c r="B284" s="23"/>
      <c r="C284" s="24"/>
      <c r="D284" s="25"/>
      <c r="E284" s="24"/>
      <c r="F284" s="24"/>
      <c r="G284" s="26"/>
      <c r="H284" s="7"/>
      <c r="I284" s="24"/>
      <c r="J284" s="1"/>
      <c r="L284" s="1"/>
      <c r="M284" s="24"/>
      <c r="N284" s="24"/>
      <c r="O284" s="24"/>
      <c r="P284" s="24"/>
      <c r="Q284" s="24"/>
      <c r="R284" s="9"/>
    </row>
    <row r="285" customFormat="false" ht="12.75" hidden="false" customHeight="false" outlineLevel="0" collapsed="false">
      <c r="A285" s="23"/>
      <c r="B285" s="23"/>
      <c r="C285" s="24"/>
      <c r="D285" s="25"/>
      <c r="E285" s="24"/>
      <c r="F285" s="24"/>
      <c r="G285" s="26"/>
      <c r="H285" s="7"/>
      <c r="I285" s="24"/>
      <c r="J285" s="1"/>
      <c r="L285" s="1"/>
      <c r="M285" s="24"/>
      <c r="N285" s="24"/>
      <c r="O285" s="24"/>
      <c r="P285" s="24"/>
      <c r="Q285" s="24"/>
      <c r="R285" s="9"/>
    </row>
    <row r="286" customFormat="false" ht="12.75" hidden="false" customHeight="false" outlineLevel="0" collapsed="false">
      <c r="A286" s="23"/>
      <c r="B286" s="23"/>
      <c r="C286" s="24"/>
      <c r="D286" s="25"/>
      <c r="E286" s="24"/>
      <c r="F286" s="24"/>
      <c r="G286" s="26"/>
      <c r="H286" s="7"/>
      <c r="I286" s="24"/>
      <c r="J286" s="1"/>
      <c r="L286" s="1"/>
      <c r="M286" s="24"/>
      <c r="N286" s="24"/>
      <c r="O286" s="24"/>
      <c r="P286" s="24"/>
      <c r="Q286" s="24"/>
      <c r="R286" s="9"/>
    </row>
    <row r="287" customFormat="false" ht="12.75" hidden="false" customHeight="false" outlineLevel="0" collapsed="false">
      <c r="A287" s="23"/>
      <c r="B287" s="23"/>
      <c r="C287" s="24"/>
      <c r="D287" s="25"/>
      <c r="E287" s="24"/>
      <c r="F287" s="24"/>
      <c r="G287" s="26"/>
      <c r="H287" s="7"/>
      <c r="I287" s="24"/>
      <c r="J287" s="1"/>
      <c r="L287" s="1"/>
      <c r="M287" s="24"/>
      <c r="N287" s="24"/>
      <c r="O287" s="24"/>
      <c r="P287" s="24"/>
      <c r="Q287" s="24"/>
      <c r="R287" s="9"/>
    </row>
    <row r="288" customFormat="false" ht="12.75" hidden="false" customHeight="false" outlineLevel="0" collapsed="false">
      <c r="A288" s="23"/>
      <c r="B288" s="23"/>
      <c r="C288" s="24"/>
      <c r="D288" s="25"/>
      <c r="E288" s="24"/>
      <c r="F288" s="24"/>
      <c r="G288" s="26"/>
      <c r="H288" s="7"/>
      <c r="I288" s="24"/>
      <c r="J288" s="1"/>
      <c r="L288" s="1"/>
      <c r="M288" s="24"/>
      <c r="N288" s="24"/>
      <c r="O288" s="24"/>
      <c r="P288" s="24"/>
      <c r="Q288" s="24"/>
      <c r="R288" s="9"/>
    </row>
    <row r="289" customFormat="false" ht="12.75" hidden="false" customHeight="false" outlineLevel="0" collapsed="false">
      <c r="A289" s="23"/>
      <c r="B289" s="23"/>
      <c r="C289" s="24"/>
      <c r="D289" s="25"/>
      <c r="E289" s="24"/>
      <c r="F289" s="24"/>
      <c r="G289" s="26"/>
      <c r="H289" s="7"/>
      <c r="I289" s="24"/>
      <c r="J289" s="1"/>
      <c r="L289" s="1"/>
      <c r="M289" s="24"/>
      <c r="N289" s="24"/>
      <c r="O289" s="24"/>
      <c r="P289" s="24"/>
      <c r="Q289" s="24"/>
      <c r="R289" s="9"/>
    </row>
    <row r="290" customFormat="false" ht="12.75" hidden="false" customHeight="false" outlineLevel="0" collapsed="false">
      <c r="A290" s="19"/>
      <c r="B290" s="19"/>
      <c r="H290" s="7"/>
      <c r="J290" s="1"/>
      <c r="L290" s="1"/>
      <c r="M290" s="24"/>
      <c r="N290" s="24"/>
      <c r="O290" s="24"/>
      <c r="P290" s="24"/>
      <c r="Q290" s="24"/>
      <c r="R290" s="9"/>
    </row>
    <row r="291" customFormat="false" ht="12.75" hidden="false" customHeight="false" outlineLevel="0" collapsed="false">
      <c r="H291" s="7"/>
      <c r="I291" s="8"/>
      <c r="J291" s="1"/>
      <c r="L291" s="1"/>
      <c r="M291" s="24"/>
      <c r="N291" s="24"/>
      <c r="O291" s="24"/>
      <c r="P291" s="24"/>
      <c r="Q291" s="24"/>
      <c r="R291" s="9"/>
    </row>
    <row r="292" customFormat="false" ht="12.75" hidden="false" customHeight="false" outlineLevel="0" collapsed="false">
      <c r="H292" s="7"/>
      <c r="I292" s="8"/>
      <c r="J292" s="1"/>
      <c r="L292" s="1"/>
      <c r="M292" s="24"/>
      <c r="N292" s="24"/>
      <c r="O292" s="24"/>
      <c r="P292" s="24"/>
      <c r="Q292" s="24"/>
      <c r="R292" s="9"/>
    </row>
    <row r="293" customFormat="false" ht="12.75" hidden="false" customHeight="false" outlineLevel="0" collapsed="false">
      <c r="A293" s="22"/>
      <c r="B293" s="22"/>
      <c r="H293" s="7"/>
      <c r="J293" s="1"/>
      <c r="L293" s="1"/>
      <c r="M293" s="24"/>
      <c r="N293" s="24"/>
      <c r="O293" s="24"/>
      <c r="P293" s="24"/>
      <c r="Q293" s="24"/>
      <c r="R293" s="9"/>
    </row>
    <row r="294" customFormat="false" ht="12.75" hidden="false" customHeight="false" outlineLevel="0" collapsed="false">
      <c r="A294" s="22"/>
      <c r="B294" s="22"/>
      <c r="H294" s="7"/>
      <c r="J294" s="1"/>
      <c r="L294" s="1"/>
      <c r="M294" s="24"/>
      <c r="N294" s="24"/>
      <c r="O294" s="24"/>
      <c r="P294" s="24"/>
      <c r="Q294" s="24"/>
      <c r="R294" s="9"/>
    </row>
    <row r="295" customFormat="false" ht="12.75" hidden="false" customHeight="false" outlineLevel="0" collapsed="false">
      <c r="H295" s="7"/>
      <c r="I295" s="8"/>
      <c r="J295" s="1"/>
      <c r="L295" s="1"/>
      <c r="M295" s="24"/>
      <c r="N295" s="24"/>
      <c r="O295" s="24"/>
      <c r="P295" s="24"/>
      <c r="Q295" s="24"/>
      <c r="R295" s="9"/>
    </row>
    <row r="296" customFormat="false" ht="12.75" hidden="false" customHeight="false" outlineLevel="0" collapsed="false">
      <c r="H296" s="7"/>
      <c r="I296" s="8"/>
      <c r="J296" s="1"/>
      <c r="L296" s="1"/>
      <c r="M296" s="24"/>
      <c r="N296" s="24"/>
      <c r="O296" s="24"/>
      <c r="P296" s="24"/>
      <c r="Q296" s="24"/>
      <c r="R296" s="9"/>
    </row>
    <row r="297" customFormat="false" ht="12.75" hidden="false" customHeight="false" outlineLevel="0" collapsed="false">
      <c r="D297" s="0"/>
      <c r="H297" s="7"/>
      <c r="I297" s="11"/>
      <c r="J297" s="1"/>
      <c r="L297" s="1"/>
      <c r="M297" s="24"/>
      <c r="N297" s="24"/>
      <c r="O297" s="24"/>
      <c r="P297" s="24"/>
      <c r="Q297" s="24"/>
      <c r="R297" s="9"/>
    </row>
    <row r="298" customFormat="false" ht="12.75" hidden="false" customHeight="false" outlineLevel="0" collapsed="false">
      <c r="J298" s="1"/>
      <c r="L298" s="1"/>
      <c r="M298" s="24"/>
      <c r="N298" s="24"/>
      <c r="O298" s="24"/>
      <c r="P298" s="24"/>
      <c r="Q298" s="24"/>
      <c r="R298" s="9"/>
    </row>
    <row r="299" customFormat="false" ht="12.75" hidden="false" customHeight="false" outlineLevel="0" collapsed="false">
      <c r="A299" s="19"/>
      <c r="B299" s="19"/>
      <c r="H299" s="7"/>
      <c r="J299" s="1"/>
      <c r="L299" s="1"/>
      <c r="M299" s="24"/>
      <c r="N299" s="24"/>
      <c r="O299" s="24"/>
      <c r="P299" s="24"/>
      <c r="Q299" s="24"/>
      <c r="R299" s="9"/>
    </row>
    <row r="300" customFormat="false" ht="12.75" hidden="false" customHeight="false" outlineLevel="0" collapsed="false">
      <c r="A300" s="23"/>
      <c r="B300" s="23"/>
      <c r="C300" s="24"/>
      <c r="D300" s="25"/>
      <c r="E300" s="24"/>
      <c r="F300" s="24"/>
      <c r="G300" s="26"/>
      <c r="H300" s="7"/>
      <c r="I300" s="24"/>
      <c r="J300" s="1"/>
      <c r="L300" s="1"/>
      <c r="M300" s="24"/>
      <c r="N300" s="24"/>
      <c r="O300" s="24"/>
      <c r="P300" s="24"/>
      <c r="Q300" s="24"/>
      <c r="R300" s="9"/>
    </row>
    <row r="301" customFormat="false" ht="12.75" hidden="false" customHeight="false" outlineLevel="0" collapsed="false">
      <c r="A301" s="23"/>
      <c r="B301" s="23"/>
      <c r="C301" s="24"/>
      <c r="D301" s="25"/>
      <c r="E301" s="24"/>
      <c r="F301" s="24"/>
      <c r="G301" s="26"/>
      <c r="H301" s="7"/>
      <c r="I301" s="24"/>
      <c r="J301" s="1"/>
      <c r="L301" s="1"/>
      <c r="M301" s="24"/>
      <c r="N301" s="24"/>
      <c r="O301" s="24"/>
      <c r="P301" s="24"/>
      <c r="Q301" s="24"/>
      <c r="R301" s="9"/>
    </row>
    <row r="302" customFormat="false" ht="12.75" hidden="false" customHeight="false" outlineLevel="0" collapsed="false">
      <c r="A302" s="23"/>
      <c r="B302" s="23"/>
      <c r="C302" s="24"/>
      <c r="D302" s="25"/>
      <c r="E302" s="24"/>
      <c r="F302" s="24"/>
      <c r="G302" s="26"/>
      <c r="H302" s="7"/>
      <c r="I302" s="24"/>
      <c r="J302" s="1"/>
      <c r="L302" s="1"/>
      <c r="M302" s="24"/>
      <c r="N302" s="24"/>
      <c r="O302" s="24"/>
      <c r="P302" s="24"/>
      <c r="Q302" s="24"/>
      <c r="R302" s="9"/>
    </row>
    <row r="303" customFormat="false" ht="12.75" hidden="false" customHeight="false" outlineLevel="0" collapsed="false">
      <c r="A303" s="23"/>
      <c r="B303" s="23"/>
      <c r="C303" s="24"/>
      <c r="D303" s="25"/>
      <c r="E303" s="24"/>
      <c r="F303" s="24"/>
      <c r="G303" s="26"/>
      <c r="H303" s="7"/>
      <c r="I303" s="24"/>
      <c r="J303" s="1"/>
      <c r="L303" s="1"/>
      <c r="M303" s="24"/>
      <c r="N303" s="24"/>
      <c r="O303" s="24"/>
      <c r="P303" s="24"/>
      <c r="Q303" s="24"/>
      <c r="R303" s="9"/>
    </row>
    <row r="304" customFormat="false" ht="12.75" hidden="false" customHeight="false" outlineLevel="0" collapsed="false">
      <c r="A304" s="19"/>
      <c r="B304" s="19"/>
      <c r="H304" s="7"/>
      <c r="J304" s="1"/>
      <c r="L304" s="1"/>
      <c r="M304" s="24"/>
      <c r="N304" s="24"/>
      <c r="O304" s="24"/>
      <c r="P304" s="24"/>
      <c r="Q304" s="24"/>
      <c r="R304" s="9"/>
    </row>
    <row r="305" customFormat="false" ht="12.75" hidden="false" customHeight="false" outlineLevel="0" collapsed="false">
      <c r="A305" s="19"/>
      <c r="B305" s="19"/>
      <c r="H305" s="7"/>
      <c r="J305" s="1"/>
      <c r="L305" s="1"/>
      <c r="M305" s="24"/>
      <c r="N305" s="24"/>
      <c r="O305" s="24"/>
      <c r="P305" s="24"/>
      <c r="Q305" s="24"/>
      <c r="R305" s="9"/>
    </row>
    <row r="306" customFormat="false" ht="12.75" hidden="false" customHeight="false" outlineLevel="0" collapsed="false">
      <c r="A306" s="19"/>
      <c r="B306" s="19"/>
      <c r="H306" s="7"/>
      <c r="J306" s="1"/>
      <c r="L306" s="1"/>
      <c r="M306" s="24"/>
      <c r="N306" s="24"/>
      <c r="O306" s="24"/>
      <c r="P306" s="24"/>
      <c r="Q306" s="24"/>
      <c r="R306" s="9"/>
    </row>
    <row r="307" customFormat="false" ht="12.75" hidden="false" customHeight="false" outlineLevel="0" collapsed="false">
      <c r="A307" s="19"/>
      <c r="B307" s="19"/>
      <c r="H307" s="7"/>
      <c r="J307" s="1"/>
      <c r="L307" s="1"/>
      <c r="M307" s="24"/>
      <c r="N307" s="24"/>
      <c r="O307" s="24"/>
      <c r="P307" s="24"/>
      <c r="Q307" s="24"/>
      <c r="R307" s="9"/>
    </row>
    <row r="308" customFormat="false" ht="12.75" hidden="false" customHeight="false" outlineLevel="0" collapsed="false">
      <c r="A308" s="19"/>
      <c r="B308" s="19"/>
      <c r="H308" s="7"/>
      <c r="J308" s="1"/>
      <c r="L308" s="1"/>
      <c r="M308" s="24"/>
      <c r="N308" s="24"/>
      <c r="O308" s="24"/>
      <c r="P308" s="24"/>
      <c r="Q308" s="24"/>
      <c r="R308" s="9"/>
    </row>
    <row r="309" customFormat="false" ht="12.75" hidden="false" customHeight="false" outlineLevel="0" collapsed="false">
      <c r="A309" s="19"/>
      <c r="B309" s="19"/>
      <c r="H309" s="7"/>
      <c r="J309" s="1"/>
      <c r="L309" s="1"/>
      <c r="M309" s="24"/>
      <c r="N309" s="24"/>
      <c r="O309" s="24"/>
      <c r="P309" s="24"/>
      <c r="Q309" s="24"/>
      <c r="R309" s="9"/>
    </row>
    <row r="310" customFormat="false" ht="13.5" hidden="false" customHeight="false" outlineLevel="0" collapsed="false">
      <c r="A310" s="19"/>
      <c r="B310" s="19"/>
      <c r="H310" s="7"/>
      <c r="J310" s="1"/>
      <c r="L310" s="1"/>
      <c r="M310" s="24"/>
      <c r="N310" s="24"/>
      <c r="O310" s="24"/>
      <c r="P310" s="24"/>
      <c r="Q310" s="24"/>
      <c r="R310" s="9"/>
    </row>
    <row r="311" customFormat="false" ht="13.5" hidden="false" customHeight="false" outlineLevel="0" collapsed="false">
      <c r="A311" s="27"/>
      <c r="B311" s="52"/>
      <c r="C311" s="28"/>
      <c r="D311" s="28"/>
      <c r="E311" s="28"/>
      <c r="F311" s="28"/>
      <c r="G311" s="28"/>
      <c r="H311" s="28"/>
      <c r="I311" s="28"/>
      <c r="J311" s="28"/>
      <c r="L311" s="33"/>
      <c r="M311" s="28"/>
      <c r="N311" s="28"/>
      <c r="O311" s="28"/>
      <c r="P311" s="28"/>
      <c r="Q311" s="28"/>
      <c r="R311" s="34"/>
    </row>
    <row r="312" customFormat="false" ht="12.75" hidden="false" customHeight="false" outlineLevel="0" collapsed="false">
      <c r="A312" s="19"/>
      <c r="B312" s="19"/>
      <c r="H312" s="7"/>
      <c r="J312" s="1"/>
      <c r="L312" s="1"/>
    </row>
    <row r="313" customFormat="false" ht="12.75" hidden="false" customHeight="false" outlineLevel="0" collapsed="false">
      <c r="A313" s="19"/>
      <c r="B313" s="19"/>
      <c r="H313" s="7"/>
      <c r="J313" s="1"/>
      <c r="L313" s="1"/>
    </row>
    <row r="314" customFormat="false" ht="12.75" hidden="false" customHeight="false" outlineLevel="0" collapsed="false">
      <c r="A314" s="19"/>
      <c r="B314" s="19"/>
      <c r="H314" s="7"/>
      <c r="J314" s="1"/>
      <c r="L314" s="1"/>
    </row>
    <row r="315" customFormat="false" ht="12.75" hidden="false" customHeight="false" outlineLevel="0" collapsed="false">
      <c r="A315" s="19"/>
      <c r="B315" s="19"/>
      <c r="H315" s="7"/>
      <c r="J315" s="1"/>
      <c r="L315" s="1"/>
    </row>
    <row r="316" customFormat="false" ht="12.75" hidden="false" customHeight="false" outlineLevel="0" collapsed="false">
      <c r="A316" s="19"/>
      <c r="B316" s="19"/>
      <c r="H316" s="7"/>
      <c r="J316" s="1"/>
      <c r="L316" s="1"/>
    </row>
    <row r="317" customFormat="false" ht="12.75" hidden="false" customHeight="false" outlineLevel="0" collapsed="false">
      <c r="A317" s="19"/>
      <c r="B317" s="19"/>
      <c r="H317" s="7"/>
      <c r="J317" s="1"/>
      <c r="L317" s="1"/>
    </row>
    <row r="318" customFormat="false" ht="12.75" hidden="false" customHeight="false" outlineLevel="0" collapsed="false">
      <c r="A318" s="19"/>
      <c r="B318" s="19"/>
      <c r="H318" s="7"/>
      <c r="J318" s="1"/>
      <c r="L318" s="1"/>
    </row>
    <row r="319" customFormat="false" ht="12.75" hidden="false" customHeight="false" outlineLevel="0" collapsed="false">
      <c r="A319" s="19"/>
      <c r="B319" s="19"/>
      <c r="H319" s="7"/>
      <c r="J319" s="1"/>
      <c r="L319" s="1"/>
    </row>
    <row r="320" customFormat="false" ht="12.75" hidden="false" customHeight="false" outlineLevel="0" collapsed="false">
      <c r="A320" s="19"/>
      <c r="B320" s="19"/>
      <c r="H320" s="7"/>
      <c r="J320" s="1"/>
      <c r="L320" s="1"/>
    </row>
    <row r="321" customFormat="false" ht="12.75" hidden="false" customHeight="false" outlineLevel="0" collapsed="false">
      <c r="A321" s="19"/>
      <c r="B321" s="19"/>
      <c r="H321" s="7"/>
      <c r="J321" s="1"/>
      <c r="L321" s="1"/>
    </row>
    <row r="322" customFormat="false" ht="12.75" hidden="false" customHeight="false" outlineLevel="0" collapsed="false">
      <c r="A322" s="19"/>
      <c r="B322" s="19"/>
      <c r="H322" s="7"/>
      <c r="J322" s="1"/>
      <c r="L322" s="1"/>
    </row>
    <row r="323" customFormat="false" ht="12.75" hidden="false" customHeight="false" outlineLevel="0" collapsed="false">
      <c r="A323" s="19"/>
      <c r="B323" s="19"/>
      <c r="H323" s="7"/>
      <c r="J323" s="1"/>
      <c r="L323" s="1"/>
    </row>
    <row r="324" customFormat="false" ht="12.75" hidden="false" customHeight="false" outlineLevel="0" collapsed="false">
      <c r="A324" s="19"/>
      <c r="B324" s="19"/>
      <c r="H324" s="7"/>
      <c r="J324" s="1"/>
      <c r="L324" s="1"/>
    </row>
    <row r="325" customFormat="false" ht="12.75" hidden="false" customHeight="false" outlineLevel="0" collapsed="false">
      <c r="A325" s="19"/>
      <c r="B325" s="19"/>
      <c r="H325" s="7"/>
      <c r="J325" s="1"/>
      <c r="L325" s="1"/>
    </row>
    <row r="326" customFormat="false" ht="12.75" hidden="false" customHeight="false" outlineLevel="0" collapsed="false">
      <c r="A326" s="19"/>
      <c r="B326" s="19"/>
      <c r="H326" s="7"/>
      <c r="J326" s="1"/>
      <c r="L326" s="1"/>
    </row>
    <row r="327" customFormat="false" ht="12.75" hidden="false" customHeight="false" outlineLevel="0" collapsed="false">
      <c r="A327" s="19"/>
      <c r="B327" s="19"/>
      <c r="H327" s="7"/>
      <c r="J327" s="1"/>
      <c r="L327" s="1"/>
    </row>
    <row r="328" customFormat="false" ht="12.75" hidden="false" customHeight="false" outlineLevel="0" collapsed="false">
      <c r="A328" s="19"/>
      <c r="B328" s="19"/>
      <c r="H328" s="7"/>
      <c r="J328" s="1"/>
      <c r="L328" s="1"/>
    </row>
    <row r="329" customFormat="false" ht="12.75" hidden="false" customHeight="false" outlineLevel="0" collapsed="false">
      <c r="A329" s="19"/>
      <c r="B329" s="19"/>
      <c r="H329" s="7"/>
      <c r="J329" s="1"/>
      <c r="L329" s="1"/>
    </row>
    <row r="330" customFormat="false" ht="12.75" hidden="false" customHeight="false" outlineLevel="0" collapsed="false">
      <c r="A330" s="19"/>
      <c r="B330" s="19"/>
      <c r="H330" s="7"/>
      <c r="J330" s="1"/>
      <c r="L330" s="1"/>
    </row>
    <row r="331" customFormat="false" ht="12.75" hidden="false" customHeight="false" outlineLevel="0" collapsed="false">
      <c r="A331" s="19"/>
      <c r="B331" s="19"/>
      <c r="H331" s="7"/>
      <c r="J331" s="1"/>
      <c r="L331" s="1"/>
    </row>
    <row r="332" customFormat="false" ht="12.75" hidden="false" customHeight="false" outlineLevel="0" collapsed="false">
      <c r="A332" s="19"/>
      <c r="B332" s="19"/>
      <c r="H332" s="7"/>
      <c r="J332" s="1"/>
      <c r="L332" s="1"/>
    </row>
    <row r="333" customFormat="false" ht="12.75" hidden="false" customHeight="false" outlineLevel="0" collapsed="false">
      <c r="A333" s="19"/>
      <c r="B333" s="19"/>
      <c r="H333" s="7"/>
      <c r="J333" s="1"/>
      <c r="L333" s="1"/>
    </row>
    <row r="334" customFormat="false" ht="12.75" hidden="false" customHeight="false" outlineLevel="0" collapsed="false">
      <c r="A334" s="19"/>
      <c r="B334" s="19"/>
      <c r="H334" s="7"/>
      <c r="J334" s="1"/>
      <c r="L334" s="1"/>
    </row>
    <row r="335" customFormat="false" ht="12.75" hidden="false" customHeight="false" outlineLevel="0" collapsed="false">
      <c r="A335" s="19"/>
      <c r="B335" s="19"/>
      <c r="H335" s="7"/>
      <c r="J335" s="1"/>
      <c r="L335" s="1"/>
    </row>
    <row r="336" customFormat="false" ht="12.75" hidden="false" customHeight="false" outlineLevel="0" collapsed="false">
      <c r="A336" s="19"/>
      <c r="B336" s="19"/>
      <c r="H336" s="7"/>
      <c r="J336" s="1"/>
      <c r="L336" s="1"/>
    </row>
    <row r="337" customFormat="false" ht="12.75" hidden="false" customHeight="false" outlineLevel="0" collapsed="false">
      <c r="A337" s="19"/>
      <c r="B337" s="19"/>
      <c r="H337" s="7"/>
      <c r="J337" s="1"/>
      <c r="L337" s="1"/>
    </row>
    <row r="338" customFormat="false" ht="12.75" hidden="false" customHeight="false" outlineLevel="0" collapsed="false">
      <c r="A338" s="19"/>
      <c r="B338" s="19"/>
      <c r="H338" s="7"/>
      <c r="J338" s="1"/>
      <c r="L338" s="1"/>
    </row>
    <row r="339" customFormat="false" ht="12.75" hidden="false" customHeight="false" outlineLevel="0" collapsed="false">
      <c r="A339" s="19"/>
      <c r="B339" s="19"/>
      <c r="H339" s="7"/>
      <c r="J339" s="1"/>
      <c r="L339" s="1"/>
    </row>
    <row r="340" customFormat="false" ht="12.75" hidden="false" customHeight="false" outlineLevel="0" collapsed="false">
      <c r="A340" s="19"/>
      <c r="B340" s="19"/>
      <c r="H340" s="7"/>
      <c r="J340" s="1"/>
      <c r="L340" s="1"/>
    </row>
    <row r="341" customFormat="false" ht="12.75" hidden="false" customHeight="false" outlineLevel="0" collapsed="false">
      <c r="A341" s="19"/>
      <c r="B341" s="19"/>
      <c r="H341" s="7"/>
      <c r="J341" s="1"/>
      <c r="L341" s="1"/>
    </row>
    <row r="342" customFormat="false" ht="12.75" hidden="false" customHeight="false" outlineLevel="0" collapsed="false">
      <c r="A342" s="19"/>
      <c r="B342" s="19"/>
      <c r="H342" s="7"/>
      <c r="J342" s="1"/>
      <c r="L342" s="1"/>
    </row>
    <row r="343" customFormat="false" ht="12.75" hidden="false" customHeight="false" outlineLevel="0" collapsed="false">
      <c r="A343" s="19"/>
      <c r="B343" s="19"/>
      <c r="H343" s="7"/>
      <c r="J343" s="1"/>
      <c r="L343" s="1"/>
    </row>
    <row r="344" customFormat="false" ht="12.75" hidden="false" customHeight="false" outlineLevel="0" collapsed="false">
      <c r="A344" s="19"/>
      <c r="B344" s="19"/>
      <c r="H344" s="7"/>
      <c r="J344" s="1"/>
      <c r="L344" s="1"/>
    </row>
    <row r="345" customFormat="false" ht="12.75" hidden="false" customHeight="false" outlineLevel="0" collapsed="false">
      <c r="A345" s="19"/>
      <c r="B345" s="19"/>
      <c r="H345" s="7"/>
      <c r="J345" s="1"/>
      <c r="L345" s="1"/>
    </row>
    <row r="346" customFormat="false" ht="12.75" hidden="false" customHeight="false" outlineLevel="0" collapsed="false">
      <c r="A346" s="19"/>
      <c r="B346" s="19"/>
      <c r="H346" s="7"/>
      <c r="J346" s="1"/>
      <c r="L346" s="1"/>
    </row>
    <row r="347" customFormat="false" ht="12.75" hidden="false" customHeight="false" outlineLevel="0" collapsed="false">
      <c r="A347" s="19"/>
      <c r="B347" s="19"/>
      <c r="H347" s="7"/>
      <c r="J347" s="1"/>
      <c r="L347" s="1"/>
    </row>
    <row r="348" customFormat="false" ht="12.75" hidden="false" customHeight="false" outlineLevel="0" collapsed="false">
      <c r="A348" s="19"/>
      <c r="B348" s="19"/>
      <c r="H348" s="7"/>
      <c r="J348" s="1"/>
      <c r="L348" s="1"/>
    </row>
    <row r="349" customFormat="false" ht="12.75" hidden="false" customHeight="false" outlineLevel="0" collapsed="false">
      <c r="A349" s="19"/>
      <c r="B349" s="19"/>
      <c r="H349" s="7"/>
      <c r="J349" s="1"/>
      <c r="L349" s="1"/>
    </row>
    <row r="350" customFormat="false" ht="12.75" hidden="false" customHeight="false" outlineLevel="0" collapsed="false">
      <c r="A350" s="19"/>
      <c r="B350" s="19"/>
      <c r="H350" s="7"/>
      <c r="J350" s="1"/>
      <c r="L350" s="1"/>
    </row>
    <row r="351" customFormat="false" ht="12.75" hidden="false" customHeight="false" outlineLevel="0" collapsed="false">
      <c r="A351" s="19"/>
      <c r="B351" s="19"/>
      <c r="H351" s="7"/>
      <c r="J351" s="1"/>
      <c r="L351" s="1"/>
    </row>
    <row r="352" customFormat="false" ht="12.75" hidden="false" customHeight="false" outlineLevel="0" collapsed="false">
      <c r="A352" s="19"/>
      <c r="B352" s="19"/>
      <c r="H352" s="7"/>
      <c r="J352" s="1"/>
      <c r="L352" s="1"/>
    </row>
    <row r="353" customFormat="false" ht="12.75" hidden="false" customHeight="false" outlineLevel="0" collapsed="false">
      <c r="A353" s="19"/>
      <c r="B353" s="19"/>
      <c r="H353" s="7"/>
      <c r="J353" s="1"/>
      <c r="L353" s="1"/>
    </row>
    <row r="354" customFormat="false" ht="12.75" hidden="false" customHeight="false" outlineLevel="0" collapsed="false">
      <c r="A354" s="19"/>
      <c r="B354" s="19"/>
      <c r="H354" s="7"/>
      <c r="J354" s="1"/>
      <c r="L354" s="1"/>
    </row>
    <row r="355" customFormat="false" ht="12.75" hidden="false" customHeight="false" outlineLevel="0" collapsed="false">
      <c r="A355" s="19"/>
      <c r="B355" s="19"/>
      <c r="H355" s="7"/>
      <c r="J355" s="1"/>
      <c r="L355" s="1"/>
    </row>
    <row r="356" customFormat="false" ht="12.75" hidden="false" customHeight="false" outlineLevel="0" collapsed="false">
      <c r="A356" s="19"/>
      <c r="B356" s="19"/>
      <c r="H356" s="7"/>
      <c r="J356" s="1"/>
      <c r="L356" s="1"/>
    </row>
    <row r="357" customFormat="false" ht="12.75" hidden="false" customHeight="false" outlineLevel="0" collapsed="false">
      <c r="A357" s="19"/>
      <c r="B357" s="19"/>
      <c r="H357" s="7"/>
      <c r="J357" s="1"/>
      <c r="L357" s="1"/>
    </row>
    <row r="358" customFormat="false" ht="12.75" hidden="false" customHeight="false" outlineLevel="0" collapsed="false">
      <c r="A358" s="19"/>
      <c r="B358" s="19"/>
      <c r="H358" s="7"/>
      <c r="J358" s="1"/>
      <c r="L358" s="1"/>
    </row>
    <row r="359" customFormat="false" ht="12.75" hidden="false" customHeight="false" outlineLevel="0" collapsed="false">
      <c r="A359" s="19"/>
      <c r="B359" s="19"/>
      <c r="H359" s="7"/>
      <c r="J359" s="1"/>
      <c r="L359" s="1"/>
    </row>
    <row r="360" customFormat="false" ht="12.75" hidden="false" customHeight="false" outlineLevel="0" collapsed="false">
      <c r="A360" s="19"/>
      <c r="B360" s="19"/>
      <c r="H360" s="7"/>
      <c r="J360" s="1"/>
      <c r="L360" s="1"/>
    </row>
    <row r="361" customFormat="false" ht="12.75" hidden="false" customHeight="false" outlineLevel="0" collapsed="false">
      <c r="A361" s="19"/>
      <c r="B361" s="19"/>
      <c r="H361" s="7"/>
      <c r="J361" s="1"/>
      <c r="L361" s="1"/>
    </row>
    <row r="362" customFormat="false" ht="12.75" hidden="false" customHeight="false" outlineLevel="0" collapsed="false">
      <c r="A362" s="19"/>
      <c r="B362" s="19"/>
      <c r="H362" s="7"/>
      <c r="J362" s="1"/>
      <c r="L362" s="1"/>
    </row>
    <row r="363" customFormat="false" ht="12.75" hidden="false" customHeight="false" outlineLevel="0" collapsed="false">
      <c r="A363" s="19"/>
      <c r="B363" s="19"/>
      <c r="H363" s="7"/>
      <c r="J363" s="1"/>
      <c r="L363" s="1"/>
    </row>
    <row r="364" customFormat="false" ht="12.75" hidden="false" customHeight="false" outlineLevel="0" collapsed="false">
      <c r="A364" s="19"/>
      <c r="B364" s="19"/>
      <c r="H364" s="7"/>
      <c r="J364" s="1"/>
      <c r="L364" s="1"/>
    </row>
    <row r="365" customFormat="false" ht="12.75" hidden="false" customHeight="false" outlineLevel="0" collapsed="false">
      <c r="A365" s="19"/>
      <c r="B365" s="19"/>
      <c r="H365" s="7"/>
      <c r="J365" s="1"/>
      <c r="L365" s="1"/>
    </row>
    <row r="366" customFormat="false" ht="12.75" hidden="false" customHeight="false" outlineLevel="0" collapsed="false">
      <c r="A366" s="19"/>
      <c r="B366" s="19"/>
      <c r="H366" s="7"/>
      <c r="J366" s="1"/>
      <c r="L366" s="1"/>
    </row>
    <row r="367" customFormat="false" ht="12.75" hidden="false" customHeight="false" outlineLevel="0" collapsed="false">
      <c r="A367" s="19"/>
      <c r="B367" s="19"/>
      <c r="H367" s="7"/>
      <c r="J367" s="1"/>
      <c r="L367" s="1"/>
    </row>
    <row r="368" customFormat="false" ht="12.75" hidden="false" customHeight="false" outlineLevel="0" collapsed="false">
      <c r="A368" s="19"/>
      <c r="B368" s="19"/>
      <c r="H368" s="7"/>
      <c r="J368" s="1"/>
      <c r="L368" s="1"/>
    </row>
    <row r="369" customFormat="false" ht="12.75" hidden="false" customHeight="false" outlineLevel="0" collapsed="false">
      <c r="A369" s="19"/>
      <c r="B369" s="19"/>
      <c r="H369" s="7"/>
      <c r="J369" s="1"/>
      <c r="L369" s="1"/>
    </row>
    <row r="370" customFormat="false" ht="12.75" hidden="false" customHeight="false" outlineLevel="0" collapsed="false">
      <c r="A370" s="19"/>
      <c r="B370" s="19"/>
      <c r="H370" s="7"/>
      <c r="J370" s="1"/>
      <c r="L370" s="1"/>
    </row>
    <row r="371" customFormat="false" ht="12.75" hidden="false" customHeight="false" outlineLevel="0" collapsed="false">
      <c r="A371" s="19"/>
      <c r="B371" s="19"/>
      <c r="H371" s="7"/>
      <c r="J371" s="1"/>
      <c r="L371" s="1"/>
    </row>
    <row r="372" customFormat="false" ht="12.75" hidden="false" customHeight="false" outlineLevel="0" collapsed="false">
      <c r="A372" s="19"/>
      <c r="B372" s="19"/>
      <c r="H372" s="7"/>
      <c r="J372" s="1"/>
      <c r="L372" s="1"/>
    </row>
    <row r="373" customFormat="false" ht="12.75" hidden="false" customHeight="false" outlineLevel="0" collapsed="false">
      <c r="A373" s="19"/>
      <c r="B373" s="19"/>
      <c r="H373" s="7"/>
      <c r="J373" s="1"/>
      <c r="L373" s="1"/>
    </row>
    <row r="374" customFormat="false" ht="12.75" hidden="false" customHeight="false" outlineLevel="0" collapsed="false">
      <c r="A374" s="19"/>
      <c r="B374" s="19"/>
      <c r="H374" s="7"/>
      <c r="J374" s="1"/>
      <c r="L374" s="1"/>
    </row>
    <row r="375" customFormat="false" ht="12.75" hidden="false" customHeight="false" outlineLevel="0" collapsed="false">
      <c r="A375" s="19"/>
      <c r="B375" s="19"/>
      <c r="H375" s="7"/>
      <c r="J375" s="1"/>
      <c r="L375" s="1"/>
    </row>
    <row r="376" customFormat="false" ht="12.75" hidden="false" customHeight="false" outlineLevel="0" collapsed="false">
      <c r="A376" s="19"/>
      <c r="B376" s="19"/>
      <c r="H376" s="7"/>
      <c r="J376" s="1"/>
      <c r="L376" s="1"/>
    </row>
    <row r="377" customFormat="false" ht="12.75" hidden="false" customHeight="false" outlineLevel="0" collapsed="false">
      <c r="A377" s="19"/>
      <c r="B377" s="19"/>
      <c r="H377" s="7"/>
      <c r="J377" s="1"/>
      <c r="L377" s="1"/>
    </row>
    <row r="378" customFormat="false" ht="12.75" hidden="false" customHeight="false" outlineLevel="0" collapsed="false">
      <c r="A378" s="19"/>
      <c r="B378" s="19"/>
      <c r="H378" s="7"/>
      <c r="J378" s="1"/>
      <c r="L378" s="1"/>
    </row>
    <row r="379" customFormat="false" ht="12.75" hidden="false" customHeight="false" outlineLevel="0" collapsed="false">
      <c r="A379" s="19"/>
      <c r="B379" s="19"/>
      <c r="H379" s="7"/>
      <c r="J379" s="1"/>
      <c r="L379" s="1"/>
    </row>
    <row r="380" customFormat="false" ht="12.75" hidden="false" customHeight="false" outlineLevel="0" collapsed="false">
      <c r="A380" s="19"/>
      <c r="B380" s="19"/>
      <c r="H380" s="7"/>
      <c r="J380" s="1"/>
      <c r="L380" s="1"/>
    </row>
    <row r="381" customFormat="false" ht="12.75" hidden="false" customHeight="false" outlineLevel="0" collapsed="false">
      <c r="A381" s="19"/>
      <c r="B381" s="19"/>
      <c r="H381" s="7"/>
      <c r="J381" s="1"/>
      <c r="L381" s="1"/>
    </row>
    <row r="382" customFormat="false" ht="12.75" hidden="false" customHeight="false" outlineLevel="0" collapsed="false">
      <c r="A382" s="19"/>
      <c r="B382" s="19"/>
      <c r="H382" s="7"/>
      <c r="J382" s="1"/>
      <c r="L382" s="1"/>
    </row>
    <row r="383" customFormat="false" ht="12.75" hidden="false" customHeight="false" outlineLevel="0" collapsed="false">
      <c r="A383" s="19"/>
      <c r="B383" s="19"/>
      <c r="H383" s="7"/>
      <c r="J383" s="1"/>
      <c r="L383" s="1"/>
    </row>
    <row r="384" customFormat="false" ht="12.75" hidden="false" customHeight="false" outlineLevel="0" collapsed="false">
      <c r="A384" s="19"/>
      <c r="B384" s="19"/>
      <c r="H384" s="7"/>
      <c r="J384" s="1"/>
      <c r="L384" s="1"/>
    </row>
    <row r="385" customFormat="false" ht="12.75" hidden="false" customHeight="false" outlineLevel="0" collapsed="false">
      <c r="A385" s="19"/>
      <c r="B385" s="19"/>
      <c r="H385" s="7"/>
      <c r="J385" s="1"/>
      <c r="L385" s="1"/>
    </row>
    <row r="386" customFormat="false" ht="12.75" hidden="false" customHeight="false" outlineLevel="0" collapsed="false">
      <c r="A386" s="19"/>
      <c r="B386" s="19"/>
      <c r="H386" s="7"/>
      <c r="J386" s="1"/>
      <c r="L386" s="1"/>
    </row>
    <row r="387" customFormat="false" ht="12.75" hidden="false" customHeight="false" outlineLevel="0" collapsed="false">
      <c r="A387" s="19"/>
      <c r="B387" s="19"/>
      <c r="H387" s="7"/>
      <c r="J387" s="1"/>
      <c r="L387" s="1"/>
    </row>
    <row r="388" customFormat="false" ht="12.75" hidden="false" customHeight="false" outlineLevel="0" collapsed="false">
      <c r="A388" s="19"/>
      <c r="B388" s="19"/>
      <c r="H388" s="7"/>
      <c r="J388" s="1"/>
      <c r="L388" s="1"/>
    </row>
    <row r="389" customFormat="false" ht="12.75" hidden="false" customHeight="false" outlineLevel="0" collapsed="false">
      <c r="A389" s="19"/>
      <c r="B389" s="19"/>
      <c r="H389" s="7"/>
      <c r="J389" s="1"/>
      <c r="L389" s="1"/>
    </row>
    <row r="390" customFormat="false" ht="12.75" hidden="false" customHeight="false" outlineLevel="0" collapsed="false">
      <c r="A390" s="19"/>
      <c r="B390" s="19"/>
      <c r="H390" s="7"/>
      <c r="J390" s="1"/>
      <c r="L390" s="1"/>
    </row>
    <row r="391" customFormat="false" ht="12.75" hidden="false" customHeight="false" outlineLevel="0" collapsed="false">
      <c r="A391" s="19"/>
      <c r="B391" s="19"/>
      <c r="H391" s="7"/>
      <c r="J391" s="1"/>
      <c r="L391" s="1"/>
    </row>
    <row r="392" customFormat="false" ht="12.75" hidden="false" customHeight="false" outlineLevel="0" collapsed="false">
      <c r="A392" s="19"/>
      <c r="B392" s="19"/>
      <c r="H392" s="7"/>
      <c r="J392" s="1"/>
      <c r="L392" s="1"/>
    </row>
    <row r="393" customFormat="false" ht="12.75" hidden="false" customHeight="false" outlineLevel="0" collapsed="false">
      <c r="A393" s="19"/>
      <c r="B393" s="19"/>
      <c r="H393" s="7"/>
      <c r="J393" s="1"/>
      <c r="L393" s="1"/>
    </row>
    <row r="394" customFormat="false" ht="12.75" hidden="false" customHeight="false" outlineLevel="0" collapsed="false">
      <c r="A394" s="19"/>
      <c r="B394" s="19"/>
      <c r="H394" s="7"/>
      <c r="J394" s="1"/>
      <c r="L394" s="1"/>
    </row>
    <row r="395" customFormat="false" ht="12.75" hidden="false" customHeight="false" outlineLevel="0" collapsed="false">
      <c r="A395" s="19"/>
      <c r="B395" s="19"/>
      <c r="H395" s="7"/>
      <c r="J395" s="1"/>
      <c r="L395" s="1"/>
    </row>
    <row r="396" customFormat="false" ht="12.75" hidden="false" customHeight="false" outlineLevel="0" collapsed="false">
      <c r="A396" s="19"/>
      <c r="B396" s="19"/>
      <c r="H396" s="7"/>
      <c r="J396" s="1"/>
      <c r="L396" s="1"/>
    </row>
    <row r="397" customFormat="false" ht="12.75" hidden="false" customHeight="false" outlineLevel="0" collapsed="false">
      <c r="A397" s="19"/>
      <c r="B397" s="19"/>
      <c r="H397" s="7"/>
      <c r="J397" s="1"/>
      <c r="L397" s="1"/>
    </row>
    <row r="398" customFormat="false" ht="12.75" hidden="false" customHeight="false" outlineLevel="0" collapsed="false">
      <c r="A398" s="19"/>
      <c r="B398" s="19"/>
      <c r="H398" s="7"/>
      <c r="J398" s="1"/>
      <c r="L398" s="1"/>
    </row>
    <row r="399" customFormat="false" ht="12.75" hidden="false" customHeight="false" outlineLevel="0" collapsed="false">
      <c r="A399" s="19"/>
      <c r="B399" s="19"/>
      <c r="H399" s="7"/>
      <c r="J399" s="1"/>
      <c r="L399" s="1"/>
    </row>
    <row r="400" customFormat="false" ht="12.75" hidden="false" customHeight="false" outlineLevel="0" collapsed="false">
      <c r="A400" s="19"/>
      <c r="B400" s="19"/>
      <c r="H400" s="7"/>
      <c r="J400" s="1"/>
      <c r="L400" s="1"/>
    </row>
    <row r="401" customFormat="false" ht="12.75" hidden="false" customHeight="false" outlineLevel="0" collapsed="false">
      <c r="A401" s="19"/>
      <c r="B401" s="19"/>
      <c r="H401" s="7"/>
      <c r="J401" s="1"/>
      <c r="L401" s="1"/>
    </row>
    <row r="402" customFormat="false" ht="12.75" hidden="false" customHeight="false" outlineLevel="0" collapsed="false">
      <c r="A402" s="19"/>
      <c r="B402" s="19"/>
      <c r="H402" s="7"/>
      <c r="J402" s="1"/>
      <c r="L402" s="1"/>
    </row>
    <row r="403" customFormat="false" ht="12.75" hidden="false" customHeight="false" outlineLevel="0" collapsed="false">
      <c r="A403" s="19"/>
      <c r="B403" s="19"/>
      <c r="H403" s="7"/>
      <c r="J403" s="1"/>
      <c r="L403" s="1"/>
    </row>
    <row r="404" customFormat="false" ht="12.75" hidden="false" customHeight="false" outlineLevel="0" collapsed="false">
      <c r="A404" s="19"/>
      <c r="B404" s="19"/>
      <c r="H404" s="7"/>
      <c r="J404" s="1"/>
      <c r="L404" s="1"/>
    </row>
    <row r="405" customFormat="false" ht="12.75" hidden="false" customHeight="false" outlineLevel="0" collapsed="false">
      <c r="A405" s="19"/>
      <c r="B405" s="19"/>
      <c r="H405" s="7"/>
      <c r="J405" s="1"/>
      <c r="L405" s="1"/>
    </row>
    <row r="406" customFormat="false" ht="12.75" hidden="false" customHeight="false" outlineLevel="0" collapsed="false">
      <c r="A406" s="19"/>
      <c r="B406" s="19"/>
      <c r="H406" s="7"/>
      <c r="J406" s="1"/>
      <c r="L406" s="1"/>
    </row>
    <row r="407" customFormat="false" ht="12.75" hidden="false" customHeight="false" outlineLevel="0" collapsed="false">
      <c r="A407" s="19"/>
      <c r="B407" s="19"/>
      <c r="H407" s="7"/>
      <c r="J407" s="1"/>
      <c r="L407" s="1"/>
    </row>
    <row r="408" customFormat="false" ht="12.75" hidden="false" customHeight="false" outlineLevel="0" collapsed="false">
      <c r="A408" s="19"/>
      <c r="B408" s="19"/>
      <c r="H408" s="7"/>
      <c r="J408" s="1"/>
      <c r="L408" s="1"/>
    </row>
    <row r="409" customFormat="false" ht="12.75" hidden="false" customHeight="false" outlineLevel="0" collapsed="false">
      <c r="A409" s="19"/>
      <c r="B409" s="19"/>
      <c r="H409" s="7"/>
      <c r="J409" s="1"/>
      <c r="L409" s="1"/>
    </row>
    <row r="410" customFormat="false" ht="12.75" hidden="false" customHeight="false" outlineLevel="0" collapsed="false">
      <c r="A410" s="19"/>
      <c r="B410" s="19"/>
      <c r="H410" s="7"/>
      <c r="J410" s="1"/>
      <c r="L410" s="1"/>
    </row>
    <row r="411" customFormat="false" ht="12.75" hidden="false" customHeight="false" outlineLevel="0" collapsed="false">
      <c r="A411" s="19"/>
      <c r="B411" s="19"/>
      <c r="H411" s="7"/>
      <c r="J411" s="1"/>
      <c r="L411" s="1"/>
    </row>
    <row r="412" customFormat="false" ht="12.75" hidden="false" customHeight="false" outlineLevel="0" collapsed="false">
      <c r="A412" s="19"/>
      <c r="B412" s="19"/>
      <c r="H412" s="7"/>
      <c r="J412" s="1"/>
      <c r="L412" s="1"/>
    </row>
    <row r="413" customFormat="false" ht="12.75" hidden="false" customHeight="false" outlineLevel="0" collapsed="false">
      <c r="A413" s="19"/>
      <c r="B413" s="19"/>
      <c r="H413" s="7"/>
      <c r="J413" s="1"/>
      <c r="L413" s="1"/>
    </row>
    <row r="414" customFormat="false" ht="12.75" hidden="false" customHeight="false" outlineLevel="0" collapsed="false">
      <c r="A414" s="19"/>
      <c r="B414" s="19"/>
      <c r="H414" s="7"/>
      <c r="J414" s="1"/>
      <c r="L414" s="1"/>
    </row>
    <row r="415" customFormat="false" ht="12.75" hidden="false" customHeight="false" outlineLevel="0" collapsed="false">
      <c r="A415" s="19"/>
      <c r="B415" s="19"/>
      <c r="H415" s="7"/>
      <c r="J415" s="1"/>
      <c r="L415" s="1"/>
    </row>
    <row r="416" customFormat="false" ht="12.75" hidden="false" customHeight="false" outlineLevel="0" collapsed="false">
      <c r="A416" s="19"/>
      <c r="B416" s="19"/>
      <c r="H416" s="7"/>
      <c r="J416" s="1"/>
      <c r="L416" s="1"/>
    </row>
    <row r="417" customFormat="false" ht="12.75" hidden="false" customHeight="false" outlineLevel="0" collapsed="false">
      <c r="A417" s="19"/>
      <c r="B417" s="19"/>
      <c r="H417" s="7"/>
      <c r="J417" s="1"/>
      <c r="L417" s="1"/>
    </row>
    <row r="418" customFormat="false" ht="12.75" hidden="false" customHeight="false" outlineLevel="0" collapsed="false">
      <c r="A418" s="19"/>
      <c r="B418" s="19"/>
      <c r="H418" s="7"/>
      <c r="J418" s="1"/>
      <c r="L418" s="1"/>
    </row>
    <row r="419" customFormat="false" ht="12.75" hidden="false" customHeight="false" outlineLevel="0" collapsed="false">
      <c r="A419" s="19"/>
      <c r="B419" s="19"/>
      <c r="H419" s="7"/>
      <c r="J419" s="1"/>
      <c r="L419" s="1"/>
    </row>
    <row r="420" customFormat="false" ht="12.75" hidden="false" customHeight="false" outlineLevel="0" collapsed="false">
      <c r="A420" s="19"/>
      <c r="B420" s="19"/>
      <c r="H420" s="7"/>
      <c r="J420" s="1"/>
      <c r="L420" s="1"/>
    </row>
    <row r="421" customFormat="false" ht="12.75" hidden="false" customHeight="false" outlineLevel="0" collapsed="false">
      <c r="A421" s="19"/>
      <c r="B421" s="19"/>
      <c r="H421" s="7"/>
      <c r="J421" s="1"/>
      <c r="L421" s="1"/>
    </row>
    <row r="422" customFormat="false" ht="12.75" hidden="false" customHeight="false" outlineLevel="0" collapsed="false">
      <c r="A422" s="19"/>
      <c r="B422" s="19"/>
      <c r="H422" s="7"/>
      <c r="J422" s="1"/>
      <c r="L422" s="1"/>
    </row>
    <row r="423" customFormat="false" ht="12.75" hidden="false" customHeight="false" outlineLevel="0" collapsed="false">
      <c r="A423" s="19"/>
      <c r="B423" s="19"/>
      <c r="H423" s="7"/>
      <c r="J423" s="1"/>
      <c r="L423" s="1"/>
    </row>
    <row r="424" customFormat="false" ht="12.75" hidden="false" customHeight="false" outlineLevel="0" collapsed="false">
      <c r="A424" s="19"/>
      <c r="B424" s="19"/>
      <c r="H424" s="7"/>
      <c r="J424" s="1"/>
      <c r="L424" s="1"/>
    </row>
    <row r="425" customFormat="false" ht="12.75" hidden="false" customHeight="false" outlineLevel="0" collapsed="false">
      <c r="A425" s="19"/>
      <c r="B425" s="19"/>
      <c r="H425" s="7"/>
      <c r="J425" s="1"/>
      <c r="L425" s="1"/>
    </row>
    <row r="426" customFormat="false" ht="12.75" hidden="false" customHeight="false" outlineLevel="0" collapsed="false">
      <c r="A426" s="19"/>
      <c r="B426" s="19"/>
      <c r="H426" s="7"/>
      <c r="J426" s="1"/>
      <c r="L426" s="1"/>
    </row>
    <row r="427" customFormat="false" ht="12.75" hidden="false" customHeight="false" outlineLevel="0" collapsed="false">
      <c r="A427" s="19"/>
      <c r="B427" s="19"/>
      <c r="H427" s="7"/>
      <c r="J427" s="1"/>
      <c r="L427" s="1"/>
    </row>
    <row r="428" customFormat="false" ht="12.75" hidden="false" customHeight="false" outlineLevel="0" collapsed="false">
      <c r="A428" s="19"/>
      <c r="B428" s="19"/>
      <c r="H428" s="7"/>
      <c r="J428" s="1"/>
      <c r="L428" s="1"/>
    </row>
    <row r="429" customFormat="false" ht="12.75" hidden="false" customHeight="false" outlineLevel="0" collapsed="false">
      <c r="A429" s="19"/>
      <c r="B429" s="19"/>
      <c r="H429" s="7"/>
      <c r="J429" s="1"/>
      <c r="L429" s="1"/>
    </row>
    <row r="430" customFormat="false" ht="12.75" hidden="false" customHeight="false" outlineLevel="0" collapsed="false">
      <c r="A430" s="19"/>
      <c r="B430" s="19"/>
      <c r="H430" s="7"/>
      <c r="J430" s="1"/>
      <c r="L430" s="1"/>
    </row>
    <row r="431" customFormat="false" ht="12.75" hidden="false" customHeight="false" outlineLevel="0" collapsed="false">
      <c r="A431" s="19"/>
      <c r="B431" s="19"/>
      <c r="H431" s="7"/>
      <c r="J431" s="1"/>
      <c r="L431" s="1"/>
    </row>
    <row r="432" customFormat="false" ht="12.75" hidden="false" customHeight="false" outlineLevel="0" collapsed="false">
      <c r="A432" s="19"/>
      <c r="B432" s="19"/>
      <c r="H432" s="7"/>
      <c r="J432" s="1"/>
      <c r="L432" s="1"/>
    </row>
    <row r="433" customFormat="false" ht="12.75" hidden="false" customHeight="false" outlineLevel="0" collapsed="false">
      <c r="A433" s="19"/>
      <c r="B433" s="19"/>
      <c r="H433" s="7"/>
      <c r="J433" s="1"/>
      <c r="L433" s="1"/>
    </row>
    <row r="434" customFormat="false" ht="12.75" hidden="false" customHeight="false" outlineLevel="0" collapsed="false">
      <c r="A434" s="19"/>
      <c r="B434" s="19"/>
      <c r="H434" s="7"/>
      <c r="J434" s="1"/>
      <c r="L434" s="1"/>
    </row>
    <row r="435" customFormat="false" ht="12.75" hidden="false" customHeight="false" outlineLevel="0" collapsed="false">
      <c r="A435" s="19"/>
      <c r="B435" s="19"/>
      <c r="H435" s="7"/>
      <c r="J435" s="1"/>
      <c r="L435" s="1"/>
    </row>
    <row r="436" customFormat="false" ht="12.75" hidden="false" customHeight="false" outlineLevel="0" collapsed="false">
      <c r="A436" s="19"/>
      <c r="B436" s="19"/>
      <c r="H436" s="7"/>
      <c r="J436" s="1"/>
      <c r="L436" s="1"/>
    </row>
    <row r="437" customFormat="false" ht="12.75" hidden="false" customHeight="false" outlineLevel="0" collapsed="false">
      <c r="A437" s="19"/>
      <c r="B437" s="19"/>
      <c r="H437" s="7"/>
      <c r="J437" s="1"/>
      <c r="L437" s="1"/>
    </row>
    <row r="438" customFormat="false" ht="12.75" hidden="false" customHeight="false" outlineLevel="0" collapsed="false">
      <c r="A438" s="19"/>
      <c r="B438" s="19"/>
      <c r="H438" s="7"/>
      <c r="J438" s="1"/>
      <c r="L438" s="1"/>
    </row>
    <row r="439" customFormat="false" ht="12.75" hidden="false" customHeight="false" outlineLevel="0" collapsed="false">
      <c r="A439" s="19"/>
      <c r="B439" s="19"/>
      <c r="H439" s="7"/>
      <c r="J439" s="1"/>
      <c r="L439" s="1"/>
    </row>
    <row r="440" customFormat="false" ht="12.75" hidden="false" customHeight="false" outlineLevel="0" collapsed="false">
      <c r="A440" s="19"/>
      <c r="B440" s="19"/>
      <c r="H440" s="7"/>
      <c r="J440" s="1"/>
      <c r="L440" s="1"/>
    </row>
    <row r="441" customFormat="false" ht="12.75" hidden="false" customHeight="false" outlineLevel="0" collapsed="false">
      <c r="A441" s="19"/>
      <c r="B441" s="19"/>
      <c r="H441" s="7"/>
      <c r="J441" s="1"/>
      <c r="L441" s="1"/>
    </row>
    <row r="442" customFormat="false" ht="12.75" hidden="false" customHeight="false" outlineLevel="0" collapsed="false">
      <c r="A442" s="19"/>
      <c r="B442" s="19"/>
      <c r="H442" s="7"/>
      <c r="J442" s="1"/>
      <c r="L442" s="1"/>
    </row>
    <row r="443" customFormat="false" ht="12.75" hidden="false" customHeight="false" outlineLevel="0" collapsed="false">
      <c r="A443" s="19"/>
      <c r="B443" s="19"/>
      <c r="H443" s="7"/>
      <c r="J443" s="1"/>
      <c r="L443" s="1"/>
    </row>
    <row r="444" customFormat="false" ht="12.75" hidden="false" customHeight="false" outlineLevel="0" collapsed="false">
      <c r="A444" s="19"/>
      <c r="B444" s="19"/>
      <c r="H444" s="7"/>
      <c r="J444" s="1"/>
      <c r="L444" s="1"/>
    </row>
    <row r="445" customFormat="false" ht="12.75" hidden="false" customHeight="false" outlineLevel="0" collapsed="false">
      <c r="A445" s="19"/>
      <c r="B445" s="19"/>
      <c r="H445" s="7"/>
      <c r="J445" s="1"/>
      <c r="L445" s="1"/>
    </row>
    <row r="446" customFormat="false" ht="12.75" hidden="false" customHeight="false" outlineLevel="0" collapsed="false">
      <c r="A446" s="19"/>
      <c r="B446" s="19"/>
      <c r="H446" s="7"/>
      <c r="J446" s="1"/>
      <c r="L446" s="1"/>
    </row>
    <row r="447" customFormat="false" ht="12.75" hidden="false" customHeight="false" outlineLevel="0" collapsed="false">
      <c r="A447" s="19"/>
      <c r="B447" s="19"/>
      <c r="H447" s="7"/>
      <c r="J447" s="1"/>
      <c r="L447" s="1"/>
    </row>
    <row r="448" customFormat="false" ht="12.75" hidden="false" customHeight="false" outlineLevel="0" collapsed="false">
      <c r="A448" s="19"/>
      <c r="B448" s="19"/>
      <c r="H448" s="7"/>
      <c r="J448" s="1"/>
      <c r="L448" s="1"/>
    </row>
    <row r="449" customFormat="false" ht="12.75" hidden="false" customHeight="false" outlineLevel="0" collapsed="false">
      <c r="A449" s="19"/>
      <c r="B449" s="19"/>
      <c r="H449" s="7"/>
      <c r="J449" s="1"/>
      <c r="L449" s="1"/>
    </row>
    <row r="450" customFormat="false" ht="12.75" hidden="false" customHeight="false" outlineLevel="0" collapsed="false">
      <c r="A450" s="19"/>
      <c r="B450" s="19"/>
      <c r="H450" s="7"/>
      <c r="J450" s="1"/>
      <c r="L450" s="1"/>
    </row>
    <row r="451" customFormat="false" ht="12.75" hidden="false" customHeight="false" outlineLevel="0" collapsed="false">
      <c r="A451" s="19"/>
      <c r="B451" s="19"/>
      <c r="H451" s="7"/>
      <c r="J451" s="1"/>
      <c r="L451" s="1"/>
    </row>
    <row r="452" customFormat="false" ht="12.75" hidden="false" customHeight="false" outlineLevel="0" collapsed="false">
      <c r="A452" s="19"/>
      <c r="B452" s="19"/>
      <c r="H452" s="7"/>
      <c r="J452" s="1"/>
      <c r="L452" s="1"/>
    </row>
    <row r="453" customFormat="false" ht="12.75" hidden="false" customHeight="false" outlineLevel="0" collapsed="false">
      <c r="A453" s="19"/>
      <c r="B453" s="19"/>
      <c r="H453" s="7"/>
      <c r="J453" s="1"/>
      <c r="L453" s="1"/>
    </row>
    <row r="454" customFormat="false" ht="12.75" hidden="false" customHeight="false" outlineLevel="0" collapsed="false">
      <c r="A454" s="19"/>
      <c r="B454" s="19"/>
      <c r="H454" s="7"/>
      <c r="J454" s="1"/>
      <c r="L454" s="1"/>
    </row>
    <row r="455" customFormat="false" ht="12.75" hidden="false" customHeight="false" outlineLevel="0" collapsed="false">
      <c r="A455" s="19"/>
      <c r="B455" s="19"/>
      <c r="H455" s="7"/>
      <c r="J455" s="1"/>
      <c r="L455" s="1"/>
    </row>
    <row r="456" customFormat="false" ht="12.75" hidden="false" customHeight="false" outlineLevel="0" collapsed="false">
      <c r="A456" s="19"/>
      <c r="B456" s="19"/>
      <c r="H456" s="7"/>
      <c r="J456" s="1"/>
      <c r="L456" s="1"/>
    </row>
    <row r="457" customFormat="false" ht="12.75" hidden="false" customHeight="false" outlineLevel="0" collapsed="false">
      <c r="A457" s="19"/>
      <c r="B457" s="19"/>
      <c r="H457" s="7"/>
      <c r="J457" s="1"/>
      <c r="L457" s="1"/>
    </row>
    <row r="458" customFormat="false" ht="12.75" hidden="false" customHeight="false" outlineLevel="0" collapsed="false">
      <c r="A458" s="19"/>
      <c r="B458" s="19"/>
      <c r="H458" s="7"/>
      <c r="J458" s="1"/>
      <c r="L458" s="1"/>
    </row>
    <row r="459" customFormat="false" ht="12.75" hidden="false" customHeight="false" outlineLevel="0" collapsed="false">
      <c r="A459" s="19"/>
      <c r="B459" s="19"/>
      <c r="H459" s="7"/>
      <c r="J459" s="1"/>
      <c r="L459" s="1"/>
    </row>
    <row r="460" customFormat="false" ht="12.75" hidden="false" customHeight="false" outlineLevel="0" collapsed="false">
      <c r="A460" s="19"/>
      <c r="B460" s="19"/>
      <c r="H460" s="7"/>
      <c r="J460" s="1"/>
      <c r="L460" s="1"/>
    </row>
    <row r="461" customFormat="false" ht="12.75" hidden="false" customHeight="false" outlineLevel="0" collapsed="false">
      <c r="A461" s="19"/>
      <c r="B461" s="19"/>
      <c r="H461" s="7"/>
      <c r="J461" s="1"/>
      <c r="L461" s="1"/>
    </row>
    <row r="462" customFormat="false" ht="12.75" hidden="false" customHeight="false" outlineLevel="0" collapsed="false">
      <c r="A462" s="19"/>
      <c r="B462" s="19"/>
      <c r="H462" s="7"/>
      <c r="J462" s="1"/>
      <c r="L462" s="1"/>
    </row>
    <row r="463" customFormat="false" ht="12.75" hidden="false" customHeight="false" outlineLevel="0" collapsed="false">
      <c r="A463" s="19"/>
      <c r="B463" s="19"/>
      <c r="H463" s="7"/>
      <c r="J463" s="1"/>
      <c r="L463" s="1"/>
    </row>
    <row r="464" customFormat="false" ht="12.75" hidden="false" customHeight="false" outlineLevel="0" collapsed="false">
      <c r="A464" s="19"/>
      <c r="B464" s="19"/>
      <c r="H464" s="7"/>
      <c r="J464" s="1"/>
      <c r="L464" s="1"/>
    </row>
    <row r="465" customFormat="false" ht="12.75" hidden="false" customHeight="false" outlineLevel="0" collapsed="false">
      <c r="A465" s="19"/>
      <c r="B465" s="19"/>
      <c r="H465" s="7"/>
      <c r="J465" s="1"/>
      <c r="L465" s="1"/>
    </row>
    <row r="466" customFormat="false" ht="12.75" hidden="false" customHeight="false" outlineLevel="0" collapsed="false">
      <c r="A466" s="19"/>
      <c r="B466" s="19"/>
      <c r="H466" s="7"/>
      <c r="J466" s="1"/>
      <c r="L466" s="1"/>
    </row>
    <row r="467" customFormat="false" ht="12.75" hidden="false" customHeight="false" outlineLevel="0" collapsed="false">
      <c r="A467" s="19"/>
      <c r="B467" s="19"/>
      <c r="H467" s="7"/>
      <c r="J467" s="1"/>
      <c r="L467" s="1"/>
    </row>
    <row r="468" customFormat="false" ht="12.75" hidden="false" customHeight="false" outlineLevel="0" collapsed="false">
      <c r="A468" s="19"/>
      <c r="B468" s="19"/>
      <c r="H468" s="7"/>
      <c r="J468" s="1"/>
      <c r="L468" s="1"/>
    </row>
    <row r="469" customFormat="false" ht="12.75" hidden="false" customHeight="false" outlineLevel="0" collapsed="false">
      <c r="A469" s="19"/>
      <c r="B469" s="19"/>
      <c r="H469" s="7"/>
      <c r="J469" s="1"/>
      <c r="L469" s="1"/>
    </row>
    <row r="470" customFormat="false" ht="12.75" hidden="false" customHeight="false" outlineLevel="0" collapsed="false">
      <c r="A470" s="19"/>
      <c r="B470" s="19"/>
      <c r="H470" s="7"/>
      <c r="J470" s="1"/>
      <c r="L470" s="1"/>
    </row>
    <row r="471" customFormat="false" ht="12.75" hidden="false" customHeight="false" outlineLevel="0" collapsed="false">
      <c r="A471" s="19"/>
      <c r="B471" s="19"/>
      <c r="H471" s="7"/>
      <c r="J471" s="1"/>
      <c r="L471" s="1"/>
    </row>
    <row r="472" customFormat="false" ht="12.75" hidden="false" customHeight="false" outlineLevel="0" collapsed="false">
      <c r="A472" s="19"/>
      <c r="B472" s="19"/>
      <c r="H472" s="7"/>
      <c r="J472" s="1"/>
      <c r="L472" s="1"/>
    </row>
    <row r="473" customFormat="false" ht="12.75" hidden="false" customHeight="false" outlineLevel="0" collapsed="false">
      <c r="A473" s="19"/>
      <c r="B473" s="19"/>
      <c r="H473" s="7"/>
      <c r="J473" s="1"/>
      <c r="L473" s="1"/>
    </row>
    <row r="474" customFormat="false" ht="12.75" hidden="false" customHeight="false" outlineLevel="0" collapsed="false">
      <c r="A474" s="19"/>
      <c r="B474" s="19"/>
      <c r="H474" s="7"/>
      <c r="J474" s="1"/>
      <c r="L474" s="1"/>
    </row>
    <row r="475" customFormat="false" ht="12.75" hidden="false" customHeight="false" outlineLevel="0" collapsed="false">
      <c r="A475" s="19"/>
      <c r="B475" s="19"/>
      <c r="H475" s="7"/>
      <c r="J475" s="1"/>
      <c r="L475" s="1"/>
    </row>
    <row r="476" customFormat="false" ht="12.75" hidden="false" customHeight="false" outlineLevel="0" collapsed="false">
      <c r="A476" s="19"/>
      <c r="B476" s="19"/>
      <c r="H476" s="7"/>
      <c r="J476" s="1"/>
      <c r="L476" s="1"/>
    </row>
    <row r="477" customFormat="false" ht="12.75" hidden="false" customHeight="false" outlineLevel="0" collapsed="false">
      <c r="A477" s="19"/>
      <c r="B477" s="19"/>
      <c r="H477" s="7"/>
      <c r="J477" s="1"/>
      <c r="L477" s="1"/>
    </row>
    <row r="478" customFormat="false" ht="12.75" hidden="false" customHeight="false" outlineLevel="0" collapsed="false">
      <c r="A478" s="19"/>
      <c r="B478" s="19"/>
      <c r="H478" s="7"/>
      <c r="J478" s="1"/>
      <c r="L478" s="1"/>
    </row>
    <row r="479" customFormat="false" ht="12.75" hidden="false" customHeight="false" outlineLevel="0" collapsed="false">
      <c r="A479" s="19"/>
      <c r="B479" s="19"/>
      <c r="H479" s="7"/>
      <c r="J479" s="1"/>
      <c r="L479" s="1"/>
    </row>
    <row r="480" customFormat="false" ht="12.75" hidden="false" customHeight="false" outlineLevel="0" collapsed="false">
      <c r="A480" s="19"/>
      <c r="B480" s="19"/>
      <c r="H480" s="7"/>
      <c r="J480" s="1"/>
      <c r="L480" s="1"/>
    </row>
    <row r="481" customFormat="false" ht="12.75" hidden="false" customHeight="false" outlineLevel="0" collapsed="false">
      <c r="A481" s="19"/>
      <c r="B481" s="19"/>
      <c r="H481" s="7"/>
      <c r="J481" s="1"/>
      <c r="L481" s="1"/>
    </row>
    <row r="482" customFormat="false" ht="12.75" hidden="false" customHeight="false" outlineLevel="0" collapsed="false">
      <c r="A482" s="19"/>
      <c r="B482" s="19"/>
      <c r="H482" s="7"/>
      <c r="J482" s="1"/>
      <c r="L482" s="1"/>
    </row>
    <row r="483" customFormat="false" ht="12.75" hidden="false" customHeight="false" outlineLevel="0" collapsed="false">
      <c r="A483" s="19"/>
      <c r="B483" s="19"/>
      <c r="H483" s="7"/>
      <c r="J483" s="1"/>
      <c r="L483" s="1"/>
    </row>
    <row r="484" customFormat="false" ht="12.75" hidden="false" customHeight="false" outlineLevel="0" collapsed="false">
      <c r="A484" s="19"/>
      <c r="B484" s="19"/>
      <c r="H484" s="7"/>
      <c r="J484" s="1"/>
      <c r="L484" s="1"/>
    </row>
    <row r="485" customFormat="false" ht="12.75" hidden="false" customHeight="false" outlineLevel="0" collapsed="false">
      <c r="A485" s="19"/>
      <c r="B485" s="19"/>
      <c r="H485" s="7"/>
      <c r="J485" s="1"/>
      <c r="L485" s="1"/>
    </row>
    <row r="486" customFormat="false" ht="12.75" hidden="false" customHeight="false" outlineLevel="0" collapsed="false">
      <c r="A486" s="19"/>
      <c r="B486" s="19"/>
      <c r="H486" s="7"/>
      <c r="J486" s="1"/>
      <c r="L486" s="1"/>
    </row>
    <row r="487" customFormat="false" ht="12.75" hidden="false" customHeight="false" outlineLevel="0" collapsed="false">
      <c r="A487" s="19"/>
      <c r="B487" s="19"/>
      <c r="H487" s="7"/>
      <c r="J487" s="1"/>
      <c r="L487" s="1"/>
    </row>
    <row r="488" customFormat="false" ht="12.75" hidden="false" customHeight="false" outlineLevel="0" collapsed="false">
      <c r="A488" s="19"/>
      <c r="B488" s="19"/>
      <c r="H488" s="7"/>
      <c r="J488" s="1"/>
      <c r="L488" s="1"/>
    </row>
    <row r="489" customFormat="false" ht="12.75" hidden="false" customHeight="false" outlineLevel="0" collapsed="false">
      <c r="A489" s="19"/>
      <c r="B489" s="19"/>
      <c r="H489" s="7"/>
      <c r="J489" s="1"/>
      <c r="L489" s="1"/>
    </row>
    <row r="490" customFormat="false" ht="12.75" hidden="false" customHeight="false" outlineLevel="0" collapsed="false">
      <c r="A490" s="19"/>
      <c r="B490" s="19"/>
      <c r="H490" s="7"/>
      <c r="J490" s="1"/>
      <c r="L490" s="1"/>
    </row>
    <row r="491" customFormat="false" ht="12.75" hidden="false" customHeight="false" outlineLevel="0" collapsed="false">
      <c r="A491" s="19"/>
      <c r="B491" s="19"/>
      <c r="H491" s="7"/>
      <c r="J491" s="1"/>
      <c r="L491" s="1"/>
    </row>
    <row r="492" customFormat="false" ht="12.75" hidden="false" customHeight="false" outlineLevel="0" collapsed="false">
      <c r="A492" s="19"/>
      <c r="B492" s="19"/>
      <c r="H492" s="7"/>
      <c r="J492" s="1"/>
      <c r="L492" s="1"/>
    </row>
    <row r="493" customFormat="false" ht="12.75" hidden="false" customHeight="false" outlineLevel="0" collapsed="false">
      <c r="A493" s="19"/>
      <c r="B493" s="19"/>
      <c r="H493" s="7"/>
      <c r="J493" s="1"/>
      <c r="L493" s="1"/>
    </row>
    <row r="494" customFormat="false" ht="12.75" hidden="false" customHeight="false" outlineLevel="0" collapsed="false">
      <c r="A494" s="19"/>
      <c r="B494" s="19"/>
      <c r="H494" s="7"/>
      <c r="J494" s="1"/>
      <c r="L494" s="1"/>
    </row>
    <row r="495" customFormat="false" ht="12.75" hidden="false" customHeight="false" outlineLevel="0" collapsed="false">
      <c r="A495" s="19"/>
      <c r="B495" s="19"/>
      <c r="H495" s="7"/>
      <c r="J495" s="1"/>
      <c r="L495" s="1"/>
    </row>
    <row r="496" customFormat="false" ht="12.75" hidden="false" customHeight="false" outlineLevel="0" collapsed="false">
      <c r="A496" s="19"/>
      <c r="B496" s="19"/>
      <c r="H496" s="7"/>
      <c r="J496" s="1"/>
      <c r="L496" s="1"/>
    </row>
    <row r="497" customFormat="false" ht="12.75" hidden="false" customHeight="false" outlineLevel="0" collapsed="false">
      <c r="A497" s="19"/>
      <c r="B497" s="19"/>
      <c r="H497" s="7"/>
      <c r="J497" s="1"/>
      <c r="L497" s="1"/>
    </row>
    <row r="498" customFormat="false" ht="12.75" hidden="false" customHeight="false" outlineLevel="0" collapsed="false">
      <c r="A498" s="19"/>
      <c r="B498" s="19"/>
      <c r="H498" s="7"/>
      <c r="J498" s="1"/>
      <c r="L498" s="1"/>
    </row>
    <row r="499" customFormat="false" ht="12.75" hidden="false" customHeight="false" outlineLevel="0" collapsed="false">
      <c r="A499" s="19"/>
      <c r="B499" s="19"/>
      <c r="H499" s="7"/>
      <c r="J499" s="1"/>
      <c r="L499" s="1"/>
    </row>
    <row r="500" customFormat="false" ht="12.75" hidden="false" customHeight="false" outlineLevel="0" collapsed="false">
      <c r="A500" s="19"/>
      <c r="B500" s="19"/>
      <c r="H500" s="7"/>
      <c r="J500" s="1"/>
      <c r="L500" s="1"/>
    </row>
    <row r="501" customFormat="false" ht="12.75" hidden="false" customHeight="false" outlineLevel="0" collapsed="false">
      <c r="A501" s="19"/>
      <c r="B501" s="19"/>
      <c r="H501" s="7"/>
      <c r="J501" s="1"/>
      <c r="L501" s="1"/>
    </row>
    <row r="502" customFormat="false" ht="12.75" hidden="false" customHeight="false" outlineLevel="0" collapsed="false">
      <c r="A502" s="19"/>
      <c r="B502" s="19"/>
      <c r="H502" s="7"/>
      <c r="J502" s="1"/>
      <c r="L502" s="1"/>
    </row>
    <row r="503" customFormat="false" ht="12.75" hidden="false" customHeight="false" outlineLevel="0" collapsed="false">
      <c r="A503" s="19"/>
      <c r="B503" s="19"/>
      <c r="H503" s="7"/>
      <c r="J503" s="1"/>
      <c r="L503" s="1"/>
    </row>
    <row r="504" customFormat="false" ht="12.75" hidden="false" customHeight="false" outlineLevel="0" collapsed="false">
      <c r="A504" s="19"/>
      <c r="B504" s="19"/>
      <c r="H504" s="7"/>
      <c r="J504" s="1"/>
      <c r="L504" s="1"/>
    </row>
    <row r="505" customFormat="false" ht="12.75" hidden="false" customHeight="false" outlineLevel="0" collapsed="false">
      <c r="A505" s="19"/>
      <c r="B505" s="19"/>
      <c r="H505" s="7"/>
      <c r="J505" s="1"/>
      <c r="L505" s="1"/>
    </row>
    <row r="506" customFormat="false" ht="12.75" hidden="false" customHeight="false" outlineLevel="0" collapsed="false">
      <c r="A506" s="19"/>
      <c r="B506" s="19"/>
      <c r="H506" s="7"/>
      <c r="J506" s="1"/>
      <c r="L506" s="1"/>
    </row>
    <row r="507" customFormat="false" ht="12.75" hidden="false" customHeight="false" outlineLevel="0" collapsed="false">
      <c r="A507" s="19"/>
      <c r="B507" s="19"/>
      <c r="H507" s="7"/>
      <c r="J507" s="1"/>
      <c r="L507" s="1"/>
    </row>
    <row r="508" customFormat="false" ht="12.75" hidden="false" customHeight="false" outlineLevel="0" collapsed="false">
      <c r="A508" s="19"/>
      <c r="B508" s="19"/>
      <c r="H508" s="7"/>
      <c r="J508" s="1"/>
      <c r="L508" s="1"/>
    </row>
    <row r="509" customFormat="false" ht="12.75" hidden="false" customHeight="false" outlineLevel="0" collapsed="false">
      <c r="A509" s="19"/>
      <c r="B509" s="19"/>
      <c r="H509" s="7"/>
      <c r="J509" s="1"/>
      <c r="L509" s="1"/>
    </row>
    <row r="510" customFormat="false" ht="12.75" hidden="false" customHeight="false" outlineLevel="0" collapsed="false">
      <c r="A510" s="19"/>
      <c r="B510" s="19"/>
      <c r="H510" s="7"/>
      <c r="J510" s="1"/>
      <c r="L510" s="1"/>
    </row>
    <row r="511" customFormat="false" ht="12.75" hidden="false" customHeight="false" outlineLevel="0" collapsed="false">
      <c r="A511" s="19"/>
      <c r="B511" s="19"/>
      <c r="H511" s="7"/>
      <c r="J511" s="1"/>
      <c r="L511" s="1"/>
    </row>
    <row r="512" customFormat="false" ht="12.75" hidden="false" customHeight="false" outlineLevel="0" collapsed="false">
      <c r="A512" s="19"/>
      <c r="B512" s="19"/>
      <c r="H512" s="7"/>
      <c r="J512" s="1"/>
      <c r="L512" s="1"/>
    </row>
    <row r="513" customFormat="false" ht="12.75" hidden="false" customHeight="false" outlineLevel="0" collapsed="false">
      <c r="A513" s="19"/>
      <c r="B513" s="19"/>
      <c r="H513" s="7"/>
      <c r="J513" s="1"/>
      <c r="L513" s="1"/>
    </row>
    <row r="514" customFormat="false" ht="12.75" hidden="false" customHeight="false" outlineLevel="0" collapsed="false">
      <c r="A514" s="19"/>
      <c r="B514" s="19"/>
      <c r="H514" s="7"/>
      <c r="J514" s="1"/>
      <c r="L514" s="1"/>
    </row>
    <row r="515" customFormat="false" ht="12.75" hidden="false" customHeight="false" outlineLevel="0" collapsed="false">
      <c r="A515" s="19"/>
      <c r="B515" s="19"/>
      <c r="H515" s="7"/>
      <c r="J515" s="1"/>
      <c r="L515" s="1"/>
    </row>
    <row r="516" customFormat="false" ht="12.75" hidden="false" customHeight="false" outlineLevel="0" collapsed="false">
      <c r="A516" s="19"/>
      <c r="B516" s="19"/>
      <c r="H516" s="7"/>
      <c r="J516" s="1"/>
      <c r="L516" s="1"/>
    </row>
    <row r="517" customFormat="false" ht="12.75" hidden="false" customHeight="false" outlineLevel="0" collapsed="false">
      <c r="A517" s="19"/>
      <c r="B517" s="19"/>
      <c r="H517" s="7"/>
      <c r="J517" s="1"/>
      <c r="L517" s="1"/>
    </row>
    <row r="518" customFormat="false" ht="12.75" hidden="false" customHeight="false" outlineLevel="0" collapsed="false">
      <c r="A518" s="19"/>
      <c r="B518" s="19"/>
      <c r="H518" s="7"/>
      <c r="J518" s="1"/>
      <c r="L518" s="1"/>
    </row>
    <row r="519" customFormat="false" ht="12.75" hidden="false" customHeight="false" outlineLevel="0" collapsed="false">
      <c r="A519" s="19"/>
      <c r="B519" s="19"/>
      <c r="H519" s="7"/>
      <c r="J519" s="1"/>
      <c r="L519" s="1"/>
    </row>
    <row r="520" customFormat="false" ht="12.75" hidden="false" customHeight="false" outlineLevel="0" collapsed="false">
      <c r="A520" s="19"/>
      <c r="B520" s="19"/>
      <c r="H520" s="7"/>
      <c r="J520" s="1"/>
      <c r="L520" s="1"/>
    </row>
    <row r="521" customFormat="false" ht="12.75" hidden="false" customHeight="false" outlineLevel="0" collapsed="false">
      <c r="A521" s="19"/>
      <c r="B521" s="19"/>
      <c r="H521" s="7"/>
      <c r="J521" s="1"/>
      <c r="L521" s="1"/>
    </row>
    <row r="522" customFormat="false" ht="12.75" hidden="false" customHeight="false" outlineLevel="0" collapsed="false">
      <c r="A522" s="19"/>
      <c r="B522" s="19"/>
      <c r="H522" s="7"/>
      <c r="J522" s="1"/>
      <c r="L522" s="1"/>
    </row>
    <row r="523" customFormat="false" ht="12.75" hidden="false" customHeight="false" outlineLevel="0" collapsed="false">
      <c r="A523" s="19"/>
      <c r="B523" s="19"/>
      <c r="H523" s="7"/>
      <c r="J523" s="1"/>
      <c r="L523" s="1"/>
    </row>
    <row r="524" customFormat="false" ht="12.75" hidden="false" customHeight="false" outlineLevel="0" collapsed="false">
      <c r="A524" s="19"/>
      <c r="B524" s="19"/>
      <c r="H524" s="7"/>
      <c r="J524" s="1"/>
      <c r="L524" s="1"/>
    </row>
    <row r="525" customFormat="false" ht="12.75" hidden="false" customHeight="false" outlineLevel="0" collapsed="false">
      <c r="A525" s="19"/>
      <c r="B525" s="19"/>
      <c r="H525" s="7"/>
      <c r="J525" s="1"/>
      <c r="L525" s="1"/>
    </row>
    <row r="526" customFormat="false" ht="12.75" hidden="false" customHeight="false" outlineLevel="0" collapsed="false">
      <c r="A526" s="19"/>
      <c r="B526" s="19"/>
      <c r="H526" s="7"/>
      <c r="J526" s="1"/>
      <c r="L526" s="1"/>
    </row>
    <row r="527" customFormat="false" ht="12.75" hidden="false" customHeight="false" outlineLevel="0" collapsed="false">
      <c r="A527" s="19"/>
      <c r="B527" s="19"/>
      <c r="H527" s="7"/>
      <c r="J527" s="1"/>
      <c r="L527" s="1"/>
    </row>
    <row r="528" customFormat="false" ht="12.75" hidden="false" customHeight="false" outlineLevel="0" collapsed="false">
      <c r="A528" s="19"/>
      <c r="B528" s="19"/>
      <c r="H528" s="7"/>
      <c r="J528" s="1"/>
      <c r="L528" s="1"/>
    </row>
    <row r="529" customFormat="false" ht="12.75" hidden="false" customHeight="false" outlineLevel="0" collapsed="false">
      <c r="A529" s="19"/>
      <c r="B529" s="19"/>
      <c r="H529" s="7"/>
      <c r="J529" s="1"/>
      <c r="L529" s="1"/>
    </row>
    <row r="530" customFormat="false" ht="12.75" hidden="false" customHeight="false" outlineLevel="0" collapsed="false">
      <c r="A530" s="19"/>
      <c r="B530" s="19"/>
      <c r="H530" s="7"/>
      <c r="J530" s="1"/>
      <c r="L530" s="1"/>
    </row>
    <row r="531" customFormat="false" ht="12.75" hidden="false" customHeight="false" outlineLevel="0" collapsed="false">
      <c r="A531" s="19"/>
      <c r="B531" s="19"/>
      <c r="H531" s="7"/>
      <c r="J531" s="1"/>
      <c r="L531" s="1"/>
    </row>
    <row r="532" customFormat="false" ht="12.75" hidden="false" customHeight="false" outlineLevel="0" collapsed="false">
      <c r="A532" s="19"/>
      <c r="B532" s="19"/>
      <c r="H532" s="7"/>
      <c r="J532" s="1"/>
      <c r="L532" s="1"/>
    </row>
    <row r="533" customFormat="false" ht="12.75" hidden="false" customHeight="false" outlineLevel="0" collapsed="false">
      <c r="A533" s="19"/>
      <c r="B533" s="19"/>
      <c r="H533" s="7"/>
      <c r="J533" s="1"/>
      <c r="L533" s="1"/>
    </row>
    <row r="534" customFormat="false" ht="12.75" hidden="false" customHeight="false" outlineLevel="0" collapsed="false">
      <c r="A534" s="19"/>
      <c r="B534" s="19"/>
      <c r="H534" s="7"/>
      <c r="J534" s="1"/>
      <c r="L534" s="1"/>
    </row>
    <row r="535" customFormat="false" ht="12.75" hidden="false" customHeight="false" outlineLevel="0" collapsed="false">
      <c r="A535" s="19"/>
      <c r="B535" s="19"/>
      <c r="H535" s="7"/>
      <c r="J535" s="1"/>
      <c r="L535" s="1"/>
    </row>
    <row r="536" customFormat="false" ht="12.75" hidden="false" customHeight="false" outlineLevel="0" collapsed="false">
      <c r="A536" s="19"/>
      <c r="B536" s="19"/>
      <c r="H536" s="7"/>
      <c r="J536" s="1"/>
      <c r="L536" s="1"/>
    </row>
    <row r="537" customFormat="false" ht="12.75" hidden="false" customHeight="false" outlineLevel="0" collapsed="false">
      <c r="A537" s="19"/>
      <c r="B537" s="19"/>
      <c r="H537" s="7"/>
      <c r="J537" s="1"/>
      <c r="L537" s="1"/>
    </row>
    <row r="538" customFormat="false" ht="12.75" hidden="false" customHeight="false" outlineLevel="0" collapsed="false">
      <c r="A538" s="19"/>
      <c r="B538" s="19"/>
      <c r="H538" s="7"/>
      <c r="J538" s="1"/>
      <c r="L538" s="1"/>
    </row>
    <row r="539" customFormat="false" ht="12.75" hidden="false" customHeight="false" outlineLevel="0" collapsed="false">
      <c r="A539" s="19"/>
      <c r="B539" s="19"/>
      <c r="H539" s="7"/>
      <c r="J539" s="1"/>
      <c r="L539" s="1"/>
    </row>
    <row r="540" customFormat="false" ht="12.75" hidden="false" customHeight="false" outlineLevel="0" collapsed="false">
      <c r="A540" s="19"/>
      <c r="B540" s="19"/>
      <c r="H540" s="7"/>
      <c r="J540" s="1"/>
      <c r="L540" s="1"/>
    </row>
    <row r="541" customFormat="false" ht="12.75" hidden="false" customHeight="false" outlineLevel="0" collapsed="false">
      <c r="A541" s="19"/>
      <c r="B541" s="19"/>
      <c r="H541" s="7"/>
      <c r="J541" s="1"/>
      <c r="L541" s="1"/>
    </row>
    <row r="542" customFormat="false" ht="12.75" hidden="false" customHeight="false" outlineLevel="0" collapsed="false">
      <c r="A542" s="19"/>
      <c r="B542" s="19"/>
      <c r="H542" s="7"/>
      <c r="J542" s="1"/>
      <c r="L542" s="1"/>
    </row>
    <row r="543" customFormat="false" ht="12.75" hidden="false" customHeight="false" outlineLevel="0" collapsed="false">
      <c r="A543" s="19"/>
      <c r="B543" s="19"/>
      <c r="H543" s="7"/>
      <c r="J543" s="1"/>
      <c r="L543" s="1"/>
    </row>
    <row r="544" customFormat="false" ht="12.75" hidden="false" customHeight="false" outlineLevel="0" collapsed="false">
      <c r="A544" s="19"/>
      <c r="B544" s="19"/>
      <c r="H544" s="7"/>
      <c r="J544" s="1"/>
      <c r="L544" s="1"/>
    </row>
    <row r="545" customFormat="false" ht="12.75" hidden="false" customHeight="false" outlineLevel="0" collapsed="false">
      <c r="A545" s="19"/>
      <c r="B545" s="19"/>
      <c r="H545" s="7"/>
      <c r="J545" s="1"/>
      <c r="L545" s="1"/>
    </row>
    <row r="546" customFormat="false" ht="12.75" hidden="false" customHeight="false" outlineLevel="0" collapsed="false">
      <c r="A546" s="19"/>
      <c r="B546" s="19"/>
      <c r="H546" s="7"/>
      <c r="J546" s="1"/>
      <c r="L546" s="1"/>
    </row>
    <row r="547" customFormat="false" ht="12.75" hidden="false" customHeight="false" outlineLevel="0" collapsed="false">
      <c r="A547" s="19"/>
      <c r="B547" s="19"/>
      <c r="H547" s="7"/>
      <c r="J547" s="1"/>
      <c r="L547" s="1"/>
    </row>
    <row r="548" customFormat="false" ht="12.75" hidden="false" customHeight="false" outlineLevel="0" collapsed="false">
      <c r="A548" s="19"/>
      <c r="B548" s="19"/>
      <c r="H548" s="7"/>
      <c r="J548" s="1"/>
      <c r="L548" s="1"/>
    </row>
    <row r="549" customFormat="false" ht="12.75" hidden="false" customHeight="false" outlineLevel="0" collapsed="false">
      <c r="A549" s="19"/>
      <c r="B549" s="19"/>
      <c r="H549" s="7"/>
      <c r="J549" s="1"/>
      <c r="L549" s="1"/>
    </row>
    <row r="550" customFormat="false" ht="12.75" hidden="false" customHeight="false" outlineLevel="0" collapsed="false">
      <c r="A550" s="19"/>
      <c r="B550" s="19"/>
      <c r="H550" s="7"/>
      <c r="J550" s="1"/>
      <c r="L550" s="1"/>
    </row>
    <row r="551" customFormat="false" ht="12.75" hidden="false" customHeight="false" outlineLevel="0" collapsed="false">
      <c r="A551" s="19"/>
      <c r="B551" s="19"/>
      <c r="H551" s="7"/>
      <c r="J551" s="1"/>
      <c r="L551" s="1"/>
    </row>
    <row r="552" customFormat="false" ht="12.75" hidden="false" customHeight="false" outlineLevel="0" collapsed="false">
      <c r="A552" s="19"/>
      <c r="B552" s="19"/>
      <c r="H552" s="7"/>
      <c r="J552" s="1"/>
      <c r="L552" s="1"/>
    </row>
    <row r="553" customFormat="false" ht="12.75" hidden="false" customHeight="false" outlineLevel="0" collapsed="false">
      <c r="A553" s="19"/>
      <c r="B553" s="19"/>
      <c r="H553" s="7"/>
      <c r="J553" s="1"/>
      <c r="L553" s="1"/>
    </row>
    <row r="554" customFormat="false" ht="12.75" hidden="false" customHeight="false" outlineLevel="0" collapsed="false">
      <c r="A554" s="19"/>
      <c r="B554" s="19"/>
      <c r="H554" s="7"/>
      <c r="J554" s="1"/>
      <c r="L554" s="1"/>
    </row>
    <row r="555" customFormat="false" ht="12.75" hidden="false" customHeight="false" outlineLevel="0" collapsed="false">
      <c r="A555" s="19"/>
      <c r="B555" s="19"/>
      <c r="H555" s="7"/>
      <c r="J555" s="1"/>
      <c r="L555" s="1"/>
    </row>
    <row r="556" customFormat="false" ht="12.75" hidden="false" customHeight="false" outlineLevel="0" collapsed="false">
      <c r="A556" s="19"/>
      <c r="B556" s="19"/>
      <c r="H556" s="7"/>
      <c r="J556" s="1"/>
      <c r="L556" s="1"/>
    </row>
    <row r="557" customFormat="false" ht="12.75" hidden="false" customHeight="false" outlineLevel="0" collapsed="false">
      <c r="A557" s="19"/>
      <c r="B557" s="19"/>
      <c r="H557" s="7"/>
      <c r="J557" s="1"/>
      <c r="L557" s="1"/>
    </row>
    <row r="558" customFormat="false" ht="12.75" hidden="false" customHeight="false" outlineLevel="0" collapsed="false">
      <c r="A558" s="19"/>
      <c r="B558" s="19"/>
      <c r="H558" s="7"/>
      <c r="J558" s="1"/>
      <c r="L558" s="1"/>
    </row>
    <row r="559" customFormat="false" ht="12.75" hidden="false" customHeight="false" outlineLevel="0" collapsed="false">
      <c r="A559" s="19"/>
      <c r="B559" s="19"/>
      <c r="H559" s="7"/>
      <c r="J559" s="1"/>
      <c r="L559" s="1"/>
    </row>
    <row r="560" customFormat="false" ht="12.75" hidden="false" customHeight="false" outlineLevel="0" collapsed="false">
      <c r="A560" s="19"/>
      <c r="B560" s="19"/>
      <c r="H560" s="7"/>
      <c r="J560" s="1"/>
      <c r="L560" s="1"/>
    </row>
    <row r="561" customFormat="false" ht="12.75" hidden="false" customHeight="false" outlineLevel="0" collapsed="false">
      <c r="A561" s="19"/>
      <c r="B561" s="19"/>
      <c r="H561" s="7"/>
      <c r="J561" s="1"/>
      <c r="L561" s="1"/>
    </row>
    <row r="562" customFormat="false" ht="12.75" hidden="false" customHeight="false" outlineLevel="0" collapsed="false">
      <c r="A562" s="19"/>
      <c r="B562" s="19"/>
      <c r="H562" s="7"/>
      <c r="J562" s="1"/>
      <c r="L562" s="1"/>
    </row>
    <row r="563" customFormat="false" ht="12.75" hidden="false" customHeight="false" outlineLevel="0" collapsed="false">
      <c r="A563" s="19"/>
      <c r="B563" s="19"/>
      <c r="H563" s="7"/>
      <c r="J563" s="1"/>
      <c r="L563" s="1"/>
    </row>
    <row r="564" customFormat="false" ht="12.75" hidden="false" customHeight="false" outlineLevel="0" collapsed="false">
      <c r="A564" s="19"/>
      <c r="B564" s="19"/>
      <c r="H564" s="7"/>
      <c r="J564" s="1"/>
      <c r="L564" s="1"/>
    </row>
    <row r="565" customFormat="false" ht="12.75" hidden="false" customHeight="false" outlineLevel="0" collapsed="false">
      <c r="A565" s="19"/>
      <c r="B565" s="19"/>
      <c r="H565" s="7"/>
      <c r="J565" s="1"/>
      <c r="L565" s="1"/>
    </row>
    <row r="566" customFormat="false" ht="12.75" hidden="false" customHeight="false" outlineLevel="0" collapsed="false">
      <c r="A566" s="19"/>
      <c r="B566" s="19"/>
      <c r="H566" s="7"/>
      <c r="J566" s="1"/>
      <c r="L566" s="1"/>
    </row>
    <row r="567" customFormat="false" ht="12.75" hidden="false" customHeight="false" outlineLevel="0" collapsed="false">
      <c r="A567" s="19"/>
      <c r="B567" s="19"/>
      <c r="H567" s="7"/>
      <c r="J567" s="1"/>
      <c r="L567" s="1"/>
    </row>
    <row r="568" customFormat="false" ht="12.75" hidden="false" customHeight="false" outlineLevel="0" collapsed="false">
      <c r="A568" s="19"/>
      <c r="B568" s="19"/>
      <c r="H568" s="7"/>
      <c r="J568" s="1"/>
      <c r="L568" s="1"/>
    </row>
    <row r="569" customFormat="false" ht="12.75" hidden="false" customHeight="false" outlineLevel="0" collapsed="false">
      <c r="A569" s="19"/>
      <c r="B569" s="19"/>
      <c r="H569" s="7"/>
      <c r="J569" s="1"/>
      <c r="L569" s="1"/>
    </row>
    <row r="570" customFormat="false" ht="12.75" hidden="false" customHeight="false" outlineLevel="0" collapsed="false">
      <c r="A570" s="19"/>
      <c r="B570" s="19"/>
      <c r="H570" s="7"/>
      <c r="J570" s="1"/>
      <c r="L570" s="1"/>
    </row>
    <row r="571" customFormat="false" ht="12.75" hidden="false" customHeight="false" outlineLevel="0" collapsed="false">
      <c r="A571" s="19"/>
      <c r="B571" s="19"/>
      <c r="H571" s="7"/>
      <c r="J571" s="1"/>
      <c r="L571" s="1"/>
    </row>
    <row r="572" customFormat="false" ht="12.75" hidden="false" customHeight="false" outlineLevel="0" collapsed="false">
      <c r="A572" s="19"/>
      <c r="B572" s="19"/>
      <c r="H572" s="7"/>
      <c r="J572" s="1"/>
      <c r="L572" s="1"/>
    </row>
    <row r="573" customFormat="false" ht="12.75" hidden="false" customHeight="false" outlineLevel="0" collapsed="false">
      <c r="A573" s="19"/>
      <c r="B573" s="19"/>
      <c r="H573" s="7"/>
      <c r="J573" s="1"/>
      <c r="L573" s="1"/>
    </row>
    <row r="574" customFormat="false" ht="12.75" hidden="false" customHeight="false" outlineLevel="0" collapsed="false">
      <c r="A574" s="19"/>
      <c r="B574" s="19"/>
      <c r="H574" s="7"/>
      <c r="J574" s="1"/>
      <c r="L574" s="1"/>
    </row>
    <row r="575" customFormat="false" ht="12.75" hidden="false" customHeight="false" outlineLevel="0" collapsed="false">
      <c r="A575" s="19"/>
      <c r="B575" s="19"/>
      <c r="H575" s="7"/>
      <c r="J575" s="1"/>
      <c r="L575" s="1"/>
    </row>
    <row r="576" customFormat="false" ht="12.75" hidden="false" customHeight="false" outlineLevel="0" collapsed="false">
      <c r="A576" s="19"/>
      <c r="B576" s="19"/>
      <c r="H576" s="7"/>
      <c r="J576" s="1"/>
      <c r="L576" s="1"/>
    </row>
    <row r="577" customFormat="false" ht="12.75" hidden="false" customHeight="false" outlineLevel="0" collapsed="false">
      <c r="A577" s="19"/>
      <c r="B577" s="19"/>
      <c r="H577" s="7"/>
      <c r="J577" s="1"/>
      <c r="L577" s="1"/>
    </row>
    <row r="578" customFormat="false" ht="12.75" hidden="false" customHeight="false" outlineLevel="0" collapsed="false">
      <c r="A578" s="19"/>
      <c r="B578" s="19"/>
      <c r="H578" s="7"/>
      <c r="J578" s="1"/>
      <c r="L578" s="1"/>
    </row>
    <row r="579" customFormat="false" ht="12.75" hidden="false" customHeight="false" outlineLevel="0" collapsed="false">
      <c r="A579" s="19"/>
      <c r="B579" s="19"/>
      <c r="H579" s="7"/>
      <c r="J579" s="1"/>
      <c r="L579" s="1"/>
    </row>
    <row r="580" customFormat="false" ht="12.75" hidden="false" customHeight="false" outlineLevel="0" collapsed="false">
      <c r="A580" s="19"/>
      <c r="B580" s="19"/>
      <c r="H580" s="7"/>
      <c r="J580" s="1"/>
      <c r="L580" s="1"/>
    </row>
    <row r="581" customFormat="false" ht="12.75" hidden="false" customHeight="false" outlineLevel="0" collapsed="false">
      <c r="A581" s="19"/>
      <c r="B581" s="19"/>
      <c r="H581" s="7"/>
      <c r="J581" s="1"/>
      <c r="L581" s="1"/>
    </row>
    <row r="582" customFormat="false" ht="12.75" hidden="false" customHeight="false" outlineLevel="0" collapsed="false">
      <c r="A582" s="19"/>
      <c r="B582" s="19"/>
      <c r="H582" s="7"/>
      <c r="J582" s="1"/>
      <c r="L582" s="1"/>
    </row>
    <row r="583" customFormat="false" ht="12.75" hidden="false" customHeight="false" outlineLevel="0" collapsed="false">
      <c r="A583" s="19"/>
      <c r="B583" s="19"/>
      <c r="H583" s="7"/>
      <c r="J583" s="1"/>
      <c r="L583" s="1"/>
    </row>
    <row r="584" customFormat="false" ht="12.75" hidden="false" customHeight="false" outlineLevel="0" collapsed="false">
      <c r="A584" s="19"/>
      <c r="B584" s="19"/>
      <c r="H584" s="7"/>
      <c r="J584" s="1"/>
      <c r="L584" s="1"/>
    </row>
    <row r="585" customFormat="false" ht="12.75" hidden="false" customHeight="false" outlineLevel="0" collapsed="false">
      <c r="A585" s="19"/>
      <c r="B585" s="19"/>
      <c r="H585" s="7"/>
      <c r="J585" s="1"/>
      <c r="L585" s="1"/>
    </row>
    <row r="586" customFormat="false" ht="12.75" hidden="false" customHeight="false" outlineLevel="0" collapsed="false">
      <c r="A586" s="19"/>
      <c r="B586" s="19"/>
      <c r="H586" s="7"/>
      <c r="J586" s="1"/>
      <c r="L586" s="1"/>
    </row>
    <row r="587" customFormat="false" ht="12.75" hidden="false" customHeight="false" outlineLevel="0" collapsed="false">
      <c r="A587" s="19"/>
      <c r="B587" s="19"/>
      <c r="H587" s="7"/>
      <c r="J587" s="1"/>
      <c r="L587" s="1"/>
    </row>
    <row r="588" customFormat="false" ht="12.75" hidden="false" customHeight="false" outlineLevel="0" collapsed="false">
      <c r="A588" s="19"/>
      <c r="B588" s="19"/>
      <c r="H588" s="7"/>
      <c r="J588" s="1"/>
      <c r="L588" s="1"/>
    </row>
    <row r="589" customFormat="false" ht="12.75" hidden="false" customHeight="false" outlineLevel="0" collapsed="false">
      <c r="A589" s="19"/>
      <c r="B589" s="19"/>
      <c r="H589" s="7"/>
      <c r="J589" s="1"/>
      <c r="L589" s="1"/>
    </row>
    <row r="590" customFormat="false" ht="12.75" hidden="false" customHeight="false" outlineLevel="0" collapsed="false">
      <c r="A590" s="19"/>
      <c r="B590" s="19"/>
      <c r="H590" s="7"/>
      <c r="J590" s="1"/>
      <c r="L590" s="1"/>
    </row>
    <row r="591" customFormat="false" ht="12.75" hidden="false" customHeight="false" outlineLevel="0" collapsed="false">
      <c r="A591" s="19"/>
      <c r="B591" s="19"/>
      <c r="H591" s="7"/>
      <c r="J591" s="1"/>
      <c r="L591" s="1"/>
    </row>
    <row r="592" customFormat="false" ht="12.75" hidden="false" customHeight="false" outlineLevel="0" collapsed="false">
      <c r="A592" s="19"/>
      <c r="B592" s="19"/>
      <c r="H592" s="7"/>
      <c r="J592" s="1"/>
      <c r="L592" s="1"/>
    </row>
    <row r="593" customFormat="false" ht="12.75" hidden="false" customHeight="false" outlineLevel="0" collapsed="false">
      <c r="A593" s="19"/>
      <c r="B593" s="19"/>
      <c r="H593" s="7"/>
      <c r="J593" s="1"/>
      <c r="L593" s="1"/>
    </row>
    <row r="594" customFormat="false" ht="12.75" hidden="false" customHeight="false" outlineLevel="0" collapsed="false">
      <c r="A594" s="19"/>
      <c r="B594" s="19"/>
      <c r="H594" s="7"/>
      <c r="J594" s="1"/>
      <c r="L594" s="1"/>
    </row>
    <row r="595" customFormat="false" ht="12.75" hidden="false" customHeight="false" outlineLevel="0" collapsed="false">
      <c r="A595" s="19"/>
      <c r="B595" s="19"/>
      <c r="H595" s="7"/>
      <c r="J595" s="1"/>
      <c r="L595" s="1"/>
    </row>
    <row r="596" customFormat="false" ht="12.75" hidden="false" customHeight="false" outlineLevel="0" collapsed="false">
      <c r="A596" s="19"/>
      <c r="B596" s="19"/>
      <c r="H596" s="7"/>
      <c r="J596" s="1"/>
      <c r="L596" s="1"/>
    </row>
    <row r="597" customFormat="false" ht="12.75" hidden="false" customHeight="false" outlineLevel="0" collapsed="false">
      <c r="A597" s="19"/>
      <c r="B597" s="19"/>
      <c r="H597" s="7"/>
      <c r="J597" s="1"/>
      <c r="L597" s="1"/>
    </row>
    <row r="598" customFormat="false" ht="12.75" hidden="false" customHeight="false" outlineLevel="0" collapsed="false">
      <c r="A598" s="19"/>
      <c r="B598" s="19"/>
      <c r="H598" s="7"/>
      <c r="J598" s="1"/>
      <c r="L598" s="1"/>
    </row>
    <row r="599" customFormat="false" ht="12.75" hidden="false" customHeight="false" outlineLevel="0" collapsed="false">
      <c r="A599" s="19"/>
      <c r="B599" s="19"/>
      <c r="H599" s="7"/>
      <c r="J599" s="1"/>
      <c r="L599" s="1"/>
    </row>
    <row r="600" customFormat="false" ht="12.75" hidden="false" customHeight="false" outlineLevel="0" collapsed="false">
      <c r="A600" s="19"/>
      <c r="B600" s="19"/>
      <c r="H600" s="7"/>
      <c r="J600" s="1"/>
      <c r="L600" s="1"/>
    </row>
    <row r="601" customFormat="false" ht="12.75" hidden="false" customHeight="false" outlineLevel="0" collapsed="false">
      <c r="A601" s="19"/>
      <c r="B601" s="19"/>
      <c r="H601" s="7"/>
      <c r="J601" s="1"/>
      <c r="L601" s="1"/>
    </row>
    <row r="602" customFormat="false" ht="12.75" hidden="false" customHeight="false" outlineLevel="0" collapsed="false">
      <c r="A602" s="19"/>
      <c r="B602" s="19"/>
      <c r="H602" s="7"/>
      <c r="J602" s="1"/>
      <c r="L602" s="1"/>
    </row>
    <row r="603" customFormat="false" ht="12.75" hidden="false" customHeight="false" outlineLevel="0" collapsed="false">
      <c r="A603" s="19"/>
      <c r="B603" s="19"/>
      <c r="H603" s="7"/>
      <c r="J603" s="1"/>
      <c r="L603" s="1"/>
    </row>
    <row r="604" customFormat="false" ht="12.75" hidden="false" customHeight="false" outlineLevel="0" collapsed="false">
      <c r="A604" s="19"/>
      <c r="B604" s="19"/>
      <c r="H604" s="7"/>
      <c r="J604" s="1"/>
      <c r="L604" s="1"/>
    </row>
    <row r="605" customFormat="false" ht="12.75" hidden="false" customHeight="false" outlineLevel="0" collapsed="false">
      <c r="A605" s="19"/>
      <c r="B605" s="19"/>
      <c r="H605" s="7"/>
      <c r="J605" s="1"/>
      <c r="L605" s="1"/>
    </row>
    <row r="606" customFormat="false" ht="12.75" hidden="false" customHeight="false" outlineLevel="0" collapsed="false">
      <c r="A606" s="19"/>
      <c r="B606" s="19"/>
      <c r="H606" s="7"/>
      <c r="J606" s="1"/>
      <c r="L606" s="1"/>
    </row>
    <row r="607" customFormat="false" ht="12.75" hidden="false" customHeight="false" outlineLevel="0" collapsed="false">
      <c r="A607" s="19"/>
      <c r="B607" s="19"/>
      <c r="H607" s="7"/>
      <c r="J607" s="1"/>
      <c r="L607" s="1"/>
    </row>
    <row r="608" customFormat="false" ht="12.75" hidden="false" customHeight="false" outlineLevel="0" collapsed="false">
      <c r="A608" s="19"/>
      <c r="B608" s="19"/>
      <c r="H608" s="7"/>
      <c r="J608" s="1"/>
      <c r="L608" s="1"/>
    </row>
    <row r="609" customFormat="false" ht="12.75" hidden="false" customHeight="false" outlineLevel="0" collapsed="false">
      <c r="A609" s="19"/>
      <c r="B609" s="19"/>
      <c r="H609" s="7"/>
      <c r="J609" s="1"/>
      <c r="L609" s="1"/>
    </row>
    <row r="610" customFormat="false" ht="12.75" hidden="false" customHeight="false" outlineLevel="0" collapsed="false">
      <c r="A610" s="19"/>
      <c r="B610" s="19"/>
      <c r="H610" s="7"/>
      <c r="J610" s="1"/>
      <c r="L610" s="1"/>
    </row>
    <row r="611" customFormat="false" ht="12.75" hidden="false" customHeight="false" outlineLevel="0" collapsed="false">
      <c r="A611" s="19"/>
      <c r="B611" s="19"/>
      <c r="H611" s="7"/>
      <c r="J611" s="1"/>
      <c r="L611" s="1"/>
    </row>
    <row r="612" customFormat="false" ht="12.75" hidden="false" customHeight="false" outlineLevel="0" collapsed="false">
      <c r="A612" s="19"/>
      <c r="B612" s="19"/>
      <c r="H612" s="7"/>
      <c r="J612" s="1"/>
      <c r="L612" s="1"/>
    </row>
    <row r="613" customFormat="false" ht="12.75" hidden="false" customHeight="false" outlineLevel="0" collapsed="false">
      <c r="A613" s="19"/>
      <c r="B613" s="19"/>
      <c r="H613" s="7"/>
      <c r="J613" s="1"/>
      <c r="L613" s="1"/>
    </row>
    <row r="614" customFormat="false" ht="12.75" hidden="false" customHeight="false" outlineLevel="0" collapsed="false">
      <c r="A614" s="19"/>
      <c r="B614" s="19"/>
      <c r="H614" s="7"/>
      <c r="J614" s="1"/>
      <c r="L614" s="1"/>
    </row>
    <row r="615" customFormat="false" ht="12.75" hidden="false" customHeight="false" outlineLevel="0" collapsed="false">
      <c r="A615" s="19"/>
      <c r="B615" s="19"/>
      <c r="H615" s="7"/>
      <c r="J615" s="1"/>
      <c r="L615" s="1"/>
    </row>
    <row r="616" customFormat="false" ht="12.75" hidden="false" customHeight="false" outlineLevel="0" collapsed="false">
      <c r="A616" s="19"/>
      <c r="B616" s="19"/>
      <c r="H616" s="7"/>
      <c r="J616" s="1"/>
      <c r="L616" s="1"/>
    </row>
    <row r="617" customFormat="false" ht="12.75" hidden="false" customHeight="false" outlineLevel="0" collapsed="false">
      <c r="A617" s="19"/>
      <c r="B617" s="19"/>
      <c r="H617" s="7"/>
      <c r="J617" s="1"/>
      <c r="L617" s="1"/>
    </row>
    <row r="618" customFormat="false" ht="12.75" hidden="false" customHeight="false" outlineLevel="0" collapsed="false">
      <c r="A618" s="19"/>
      <c r="B618" s="19"/>
      <c r="H618" s="7"/>
      <c r="J618" s="1"/>
      <c r="L618" s="1"/>
    </row>
    <row r="619" customFormat="false" ht="12.75" hidden="false" customHeight="false" outlineLevel="0" collapsed="false">
      <c r="A619" s="19"/>
      <c r="B619" s="19"/>
      <c r="H619" s="7"/>
      <c r="J619" s="1"/>
      <c r="L619" s="1"/>
    </row>
    <row r="620" customFormat="false" ht="12.75" hidden="false" customHeight="false" outlineLevel="0" collapsed="false">
      <c r="A620" s="19"/>
      <c r="B620" s="19"/>
      <c r="H620" s="7"/>
      <c r="J620" s="1"/>
      <c r="L620" s="1"/>
    </row>
    <row r="621" customFormat="false" ht="12.75" hidden="false" customHeight="false" outlineLevel="0" collapsed="false">
      <c r="A621" s="19"/>
      <c r="B621" s="19"/>
      <c r="H621" s="7"/>
      <c r="J621" s="1"/>
      <c r="L621" s="1"/>
    </row>
    <row r="622" customFormat="false" ht="12.75" hidden="false" customHeight="false" outlineLevel="0" collapsed="false">
      <c r="A622" s="19"/>
      <c r="B622" s="19"/>
      <c r="H622" s="7"/>
      <c r="J622" s="1"/>
      <c r="L622" s="1"/>
    </row>
    <row r="623" customFormat="false" ht="12.75" hidden="false" customHeight="false" outlineLevel="0" collapsed="false">
      <c r="A623" s="19"/>
      <c r="B623" s="19"/>
      <c r="H623" s="7"/>
      <c r="J623" s="1"/>
      <c r="L623" s="1"/>
    </row>
    <row r="624" customFormat="false" ht="12.75" hidden="false" customHeight="false" outlineLevel="0" collapsed="false">
      <c r="A624" s="19"/>
      <c r="B624" s="19"/>
      <c r="H624" s="7"/>
      <c r="J624" s="1"/>
      <c r="L624" s="1"/>
    </row>
    <row r="625" customFormat="false" ht="12.75" hidden="false" customHeight="false" outlineLevel="0" collapsed="false">
      <c r="A625" s="19"/>
      <c r="B625" s="19"/>
      <c r="H625" s="7"/>
      <c r="J625" s="1"/>
      <c r="L625" s="1"/>
    </row>
    <row r="626" customFormat="false" ht="12.75" hidden="false" customHeight="false" outlineLevel="0" collapsed="false">
      <c r="A626" s="19"/>
      <c r="B626" s="19"/>
      <c r="H626" s="7"/>
      <c r="J626" s="1"/>
      <c r="L626" s="1"/>
    </row>
    <row r="627" customFormat="false" ht="12.75" hidden="false" customHeight="false" outlineLevel="0" collapsed="false">
      <c r="A627" s="19"/>
      <c r="B627" s="19"/>
      <c r="H627" s="7"/>
      <c r="J627" s="1"/>
      <c r="L627" s="1"/>
    </row>
    <row r="628" customFormat="false" ht="12.75" hidden="false" customHeight="false" outlineLevel="0" collapsed="false">
      <c r="A628" s="19"/>
      <c r="B628" s="19"/>
      <c r="H628" s="7"/>
      <c r="J628" s="1"/>
      <c r="L628" s="1"/>
    </row>
    <row r="629" customFormat="false" ht="12.75" hidden="false" customHeight="false" outlineLevel="0" collapsed="false">
      <c r="A629" s="19"/>
      <c r="B629" s="19"/>
      <c r="H629" s="7"/>
      <c r="J629" s="1"/>
      <c r="L629" s="1"/>
    </row>
    <row r="630" customFormat="false" ht="12.75" hidden="false" customHeight="false" outlineLevel="0" collapsed="false">
      <c r="A630" s="19"/>
      <c r="B630" s="19"/>
      <c r="H630" s="7"/>
      <c r="J630" s="1"/>
      <c r="L630" s="1"/>
    </row>
    <row r="631" customFormat="false" ht="12.75" hidden="false" customHeight="false" outlineLevel="0" collapsed="false">
      <c r="A631" s="19"/>
      <c r="B631" s="19"/>
      <c r="H631" s="7"/>
      <c r="J631" s="1"/>
      <c r="L631" s="1"/>
    </row>
    <row r="632" customFormat="false" ht="12.75" hidden="false" customHeight="false" outlineLevel="0" collapsed="false">
      <c r="A632" s="19"/>
      <c r="B632" s="19"/>
      <c r="H632" s="7"/>
      <c r="J632" s="1"/>
      <c r="L632" s="1"/>
    </row>
    <row r="633" customFormat="false" ht="12.75" hidden="false" customHeight="false" outlineLevel="0" collapsed="false">
      <c r="A633" s="19"/>
      <c r="B633" s="19"/>
      <c r="H633" s="7"/>
      <c r="J633" s="1"/>
      <c r="L633" s="1"/>
    </row>
    <row r="634" customFormat="false" ht="12.75" hidden="false" customHeight="false" outlineLevel="0" collapsed="false">
      <c r="A634" s="19"/>
      <c r="B634" s="19"/>
      <c r="H634" s="7"/>
      <c r="J634" s="1"/>
      <c r="L634" s="1"/>
    </row>
    <row r="635" customFormat="false" ht="12.75" hidden="false" customHeight="false" outlineLevel="0" collapsed="false">
      <c r="A635" s="19"/>
      <c r="B635" s="19"/>
      <c r="H635" s="7"/>
      <c r="J635" s="1"/>
      <c r="L635" s="1"/>
    </row>
    <row r="636" customFormat="false" ht="12.75" hidden="false" customHeight="false" outlineLevel="0" collapsed="false">
      <c r="A636" s="19"/>
      <c r="B636" s="19"/>
      <c r="H636" s="7"/>
      <c r="J636" s="1"/>
      <c r="L636" s="1"/>
    </row>
    <row r="637" customFormat="false" ht="12.75" hidden="false" customHeight="false" outlineLevel="0" collapsed="false">
      <c r="A637" s="19"/>
      <c r="B637" s="19"/>
      <c r="H637" s="7"/>
      <c r="J637" s="1"/>
      <c r="L637" s="1"/>
    </row>
    <row r="638" customFormat="false" ht="12.75" hidden="false" customHeight="false" outlineLevel="0" collapsed="false">
      <c r="A638" s="19"/>
      <c r="B638" s="19"/>
      <c r="H638" s="7"/>
      <c r="J638" s="1"/>
      <c r="L638" s="1"/>
    </row>
    <row r="639" customFormat="false" ht="12.75" hidden="false" customHeight="false" outlineLevel="0" collapsed="false">
      <c r="A639" s="19"/>
      <c r="B639" s="19"/>
      <c r="H639" s="7"/>
      <c r="J639" s="1"/>
      <c r="L639" s="1"/>
    </row>
    <row r="640" customFormat="false" ht="12.75" hidden="false" customHeight="false" outlineLevel="0" collapsed="false">
      <c r="A640" s="19"/>
      <c r="B640" s="19"/>
      <c r="H640" s="7"/>
      <c r="J640" s="1"/>
      <c r="L640" s="1"/>
    </row>
    <row r="641" customFormat="false" ht="12.75" hidden="false" customHeight="false" outlineLevel="0" collapsed="false">
      <c r="A641" s="19"/>
      <c r="B641" s="19"/>
      <c r="H641" s="7"/>
      <c r="J641" s="1"/>
      <c r="L641" s="1"/>
    </row>
    <row r="642" customFormat="false" ht="12.75" hidden="false" customHeight="false" outlineLevel="0" collapsed="false">
      <c r="A642" s="19"/>
      <c r="B642" s="19"/>
      <c r="H642" s="7"/>
      <c r="J642" s="1"/>
      <c r="L642" s="1"/>
    </row>
    <row r="643" customFormat="false" ht="12.75" hidden="false" customHeight="false" outlineLevel="0" collapsed="false">
      <c r="A643" s="19"/>
      <c r="B643" s="19"/>
      <c r="H643" s="7"/>
      <c r="J643" s="1"/>
      <c r="L643" s="1"/>
    </row>
    <row r="644" customFormat="false" ht="12.75" hidden="false" customHeight="false" outlineLevel="0" collapsed="false">
      <c r="A644" s="19"/>
      <c r="B644" s="19"/>
      <c r="H644" s="7"/>
      <c r="J644" s="1"/>
      <c r="L644" s="1"/>
    </row>
    <row r="645" customFormat="false" ht="12.75" hidden="false" customHeight="false" outlineLevel="0" collapsed="false">
      <c r="A645" s="19"/>
      <c r="B645" s="19"/>
      <c r="H645" s="7"/>
      <c r="J645" s="1"/>
      <c r="L645" s="1"/>
    </row>
    <row r="646" customFormat="false" ht="12.75" hidden="false" customHeight="false" outlineLevel="0" collapsed="false">
      <c r="A646" s="19"/>
      <c r="B646" s="19"/>
      <c r="H646" s="7"/>
      <c r="J646" s="1"/>
      <c r="L646" s="1"/>
    </row>
    <row r="647" customFormat="false" ht="12.75" hidden="false" customHeight="false" outlineLevel="0" collapsed="false">
      <c r="A647" s="19"/>
      <c r="B647" s="19"/>
      <c r="H647" s="7"/>
      <c r="J647" s="1"/>
      <c r="L647" s="1"/>
    </row>
    <row r="648" customFormat="false" ht="12.75" hidden="false" customHeight="false" outlineLevel="0" collapsed="false">
      <c r="A648" s="19"/>
      <c r="B648" s="19"/>
      <c r="H648" s="7"/>
      <c r="J648" s="1"/>
      <c r="L648" s="1"/>
    </row>
    <row r="649" customFormat="false" ht="12.75" hidden="false" customHeight="false" outlineLevel="0" collapsed="false">
      <c r="A649" s="19"/>
      <c r="B649" s="19"/>
      <c r="H649" s="7"/>
      <c r="J649" s="1"/>
      <c r="L649" s="1"/>
    </row>
    <row r="650" customFormat="false" ht="12.75" hidden="false" customHeight="false" outlineLevel="0" collapsed="false">
      <c r="A650" s="19"/>
      <c r="B650" s="19"/>
      <c r="H650" s="7"/>
      <c r="J650" s="1"/>
      <c r="L650" s="1"/>
    </row>
    <row r="651" customFormat="false" ht="12.75" hidden="false" customHeight="false" outlineLevel="0" collapsed="false">
      <c r="A651" s="19"/>
      <c r="B651" s="19"/>
      <c r="H651" s="7"/>
      <c r="J651" s="1"/>
      <c r="L651" s="1"/>
    </row>
    <row r="652" customFormat="false" ht="12.75" hidden="false" customHeight="false" outlineLevel="0" collapsed="false">
      <c r="A652" s="19"/>
      <c r="B652" s="19"/>
      <c r="H652" s="7"/>
      <c r="J652" s="1"/>
      <c r="L652" s="1"/>
    </row>
    <row r="653" customFormat="false" ht="12.75" hidden="false" customHeight="false" outlineLevel="0" collapsed="false">
      <c r="A653" s="19"/>
      <c r="B653" s="19"/>
      <c r="H653" s="7"/>
      <c r="J653" s="1"/>
      <c r="L653" s="1"/>
    </row>
    <row r="654" customFormat="false" ht="12.75" hidden="false" customHeight="false" outlineLevel="0" collapsed="false">
      <c r="A654" s="19"/>
      <c r="B654" s="19"/>
      <c r="H654" s="7"/>
      <c r="J654" s="1"/>
      <c r="L654" s="1"/>
    </row>
    <row r="655" customFormat="false" ht="12.75" hidden="false" customHeight="false" outlineLevel="0" collapsed="false">
      <c r="A655" s="19"/>
      <c r="B655" s="19"/>
      <c r="H655" s="7"/>
      <c r="J655" s="1"/>
      <c r="L655" s="1"/>
    </row>
    <row r="656" customFormat="false" ht="12.75" hidden="false" customHeight="false" outlineLevel="0" collapsed="false">
      <c r="A656" s="19"/>
      <c r="B656" s="19"/>
      <c r="H656" s="7"/>
      <c r="J656" s="1"/>
      <c r="L656" s="1"/>
    </row>
    <row r="657" customFormat="false" ht="12.75" hidden="false" customHeight="false" outlineLevel="0" collapsed="false">
      <c r="A657" s="19"/>
      <c r="B657" s="19"/>
      <c r="H657" s="7"/>
      <c r="J657" s="1"/>
      <c r="L657" s="1"/>
    </row>
    <row r="658" customFormat="false" ht="12.75" hidden="false" customHeight="false" outlineLevel="0" collapsed="false">
      <c r="A658" s="19"/>
      <c r="B658" s="19"/>
      <c r="H658" s="7"/>
      <c r="J658" s="1"/>
      <c r="L658" s="1"/>
    </row>
    <row r="659" customFormat="false" ht="12.75" hidden="false" customHeight="false" outlineLevel="0" collapsed="false">
      <c r="A659" s="19"/>
      <c r="B659" s="19"/>
      <c r="H659" s="7"/>
      <c r="J659" s="1"/>
      <c r="L659" s="1"/>
    </row>
    <row r="660" customFormat="false" ht="12.75" hidden="false" customHeight="false" outlineLevel="0" collapsed="false">
      <c r="A660" s="19"/>
      <c r="B660" s="19"/>
      <c r="H660" s="7"/>
      <c r="J660" s="1"/>
      <c r="L660" s="1"/>
    </row>
    <row r="661" customFormat="false" ht="12.75" hidden="false" customHeight="false" outlineLevel="0" collapsed="false">
      <c r="A661" s="19"/>
      <c r="B661" s="19"/>
      <c r="H661" s="7"/>
      <c r="J661" s="1"/>
      <c r="L661" s="1"/>
    </row>
    <row r="662" customFormat="false" ht="12.75" hidden="false" customHeight="false" outlineLevel="0" collapsed="false">
      <c r="A662" s="19"/>
      <c r="B662" s="19"/>
      <c r="H662" s="7"/>
      <c r="J662" s="1"/>
      <c r="L662" s="1"/>
    </row>
    <row r="663" customFormat="false" ht="12.75" hidden="false" customHeight="false" outlineLevel="0" collapsed="false">
      <c r="A663" s="19"/>
      <c r="B663" s="19"/>
      <c r="H663" s="7"/>
      <c r="J663" s="1"/>
      <c r="L663" s="1"/>
    </row>
    <row r="664" customFormat="false" ht="12.75" hidden="false" customHeight="false" outlineLevel="0" collapsed="false">
      <c r="A664" s="19"/>
      <c r="B664" s="19"/>
      <c r="H664" s="7"/>
      <c r="J664" s="1"/>
      <c r="L664" s="1"/>
    </row>
    <row r="665" customFormat="false" ht="12.75" hidden="false" customHeight="false" outlineLevel="0" collapsed="false">
      <c r="A665" s="19"/>
      <c r="B665" s="19"/>
      <c r="H665" s="7"/>
      <c r="J665" s="1"/>
      <c r="L665" s="1"/>
    </row>
    <row r="666" customFormat="false" ht="12.75" hidden="false" customHeight="false" outlineLevel="0" collapsed="false">
      <c r="A666" s="19"/>
      <c r="B666" s="19"/>
      <c r="H666" s="7"/>
      <c r="J666" s="1"/>
      <c r="L666" s="1"/>
    </row>
    <row r="667" customFormat="false" ht="12.75" hidden="false" customHeight="false" outlineLevel="0" collapsed="false">
      <c r="A667" s="19"/>
      <c r="B667" s="19"/>
      <c r="H667" s="7"/>
      <c r="J667" s="1"/>
      <c r="L667" s="1"/>
    </row>
    <row r="668" customFormat="false" ht="12.75" hidden="false" customHeight="false" outlineLevel="0" collapsed="false">
      <c r="A668" s="19"/>
      <c r="B668" s="19"/>
      <c r="H668" s="7"/>
      <c r="J668" s="1"/>
      <c r="L668" s="1"/>
    </row>
    <row r="669" customFormat="false" ht="12.75" hidden="false" customHeight="false" outlineLevel="0" collapsed="false">
      <c r="A669" s="19"/>
      <c r="B669" s="19"/>
      <c r="H669" s="7"/>
      <c r="J669" s="1"/>
      <c r="L669" s="1"/>
    </row>
    <row r="670" customFormat="false" ht="12.75" hidden="false" customHeight="false" outlineLevel="0" collapsed="false">
      <c r="A670" s="19"/>
      <c r="B670" s="19"/>
      <c r="H670" s="7"/>
      <c r="J670" s="1"/>
      <c r="L670" s="1"/>
    </row>
    <row r="671" customFormat="false" ht="12.75" hidden="false" customHeight="false" outlineLevel="0" collapsed="false">
      <c r="A671" s="19"/>
      <c r="B671" s="19"/>
      <c r="H671" s="7"/>
      <c r="J671" s="1"/>
      <c r="L671" s="1"/>
    </row>
    <row r="672" customFormat="false" ht="12.75" hidden="false" customHeight="false" outlineLevel="0" collapsed="false">
      <c r="A672" s="19"/>
      <c r="B672" s="19"/>
      <c r="H672" s="7"/>
      <c r="J672" s="1"/>
      <c r="L672" s="1"/>
    </row>
    <row r="673" customFormat="false" ht="12.75" hidden="false" customHeight="false" outlineLevel="0" collapsed="false">
      <c r="A673" s="19"/>
      <c r="B673" s="19"/>
      <c r="H673" s="7"/>
      <c r="J673" s="1"/>
      <c r="L673" s="1"/>
    </row>
    <row r="674" customFormat="false" ht="12.75" hidden="false" customHeight="false" outlineLevel="0" collapsed="false">
      <c r="A674" s="19"/>
      <c r="B674" s="19"/>
      <c r="H674" s="7"/>
      <c r="J674" s="1"/>
      <c r="L674" s="1"/>
    </row>
    <row r="675" customFormat="false" ht="12.75" hidden="false" customHeight="false" outlineLevel="0" collapsed="false">
      <c r="A675" s="19"/>
      <c r="B675" s="19"/>
      <c r="H675" s="7"/>
      <c r="J675" s="1"/>
      <c r="L675" s="1"/>
    </row>
    <row r="676" customFormat="false" ht="12.75" hidden="false" customHeight="false" outlineLevel="0" collapsed="false">
      <c r="A676" s="19"/>
      <c r="B676" s="19"/>
      <c r="H676" s="7"/>
      <c r="J676" s="1"/>
      <c r="L676" s="1"/>
    </row>
    <row r="677" customFormat="false" ht="12.75" hidden="false" customHeight="false" outlineLevel="0" collapsed="false">
      <c r="A677" s="19"/>
      <c r="B677" s="19"/>
      <c r="H677" s="7"/>
      <c r="J677" s="1"/>
      <c r="L677" s="1"/>
    </row>
    <row r="678" customFormat="false" ht="12.75" hidden="false" customHeight="false" outlineLevel="0" collapsed="false">
      <c r="A678" s="19"/>
      <c r="B678" s="19"/>
      <c r="H678" s="7"/>
      <c r="J678" s="1"/>
      <c r="L678" s="1"/>
    </row>
    <row r="679" customFormat="false" ht="12.75" hidden="false" customHeight="false" outlineLevel="0" collapsed="false">
      <c r="A679" s="19"/>
      <c r="B679" s="19"/>
      <c r="H679" s="7"/>
      <c r="J679" s="1"/>
      <c r="L679" s="1"/>
    </row>
    <row r="680" customFormat="false" ht="12.75" hidden="false" customHeight="false" outlineLevel="0" collapsed="false">
      <c r="A680" s="19"/>
      <c r="B680" s="19"/>
      <c r="H680" s="7"/>
      <c r="J680" s="1"/>
      <c r="L680" s="1"/>
    </row>
    <row r="681" customFormat="false" ht="12.75" hidden="false" customHeight="false" outlineLevel="0" collapsed="false">
      <c r="A681" s="19"/>
      <c r="B681" s="19"/>
      <c r="H681" s="7"/>
      <c r="J681" s="1"/>
      <c r="L681" s="1"/>
    </row>
    <row r="682" customFormat="false" ht="12.75" hidden="false" customHeight="false" outlineLevel="0" collapsed="false">
      <c r="A682" s="19"/>
      <c r="B682" s="19"/>
      <c r="H682" s="7"/>
      <c r="J682" s="1"/>
      <c r="L682" s="1"/>
    </row>
    <row r="683" customFormat="false" ht="12.75" hidden="false" customHeight="false" outlineLevel="0" collapsed="false">
      <c r="A683" s="19"/>
      <c r="B683" s="19"/>
      <c r="H683" s="7"/>
      <c r="J683" s="1"/>
      <c r="L683" s="1"/>
    </row>
    <row r="684" customFormat="false" ht="12.75" hidden="false" customHeight="false" outlineLevel="0" collapsed="false">
      <c r="A684" s="19"/>
      <c r="B684" s="19"/>
      <c r="H684" s="7"/>
      <c r="J684" s="1"/>
      <c r="L684" s="1"/>
    </row>
    <row r="685" customFormat="false" ht="12.75" hidden="false" customHeight="false" outlineLevel="0" collapsed="false">
      <c r="A685" s="19"/>
      <c r="B685" s="19"/>
      <c r="H685" s="7"/>
      <c r="J685" s="1"/>
      <c r="L685" s="1"/>
    </row>
    <row r="686" customFormat="false" ht="12.75" hidden="false" customHeight="false" outlineLevel="0" collapsed="false">
      <c r="A686" s="19"/>
      <c r="B686" s="19"/>
      <c r="H686" s="7"/>
      <c r="J686" s="1"/>
      <c r="L686" s="1"/>
    </row>
    <row r="687" customFormat="false" ht="12.75" hidden="false" customHeight="false" outlineLevel="0" collapsed="false">
      <c r="A687" s="19"/>
      <c r="B687" s="19"/>
      <c r="H687" s="7"/>
      <c r="J687" s="1"/>
      <c r="L687" s="1"/>
    </row>
    <row r="688" customFormat="false" ht="12.75" hidden="false" customHeight="false" outlineLevel="0" collapsed="false">
      <c r="A688" s="19"/>
      <c r="B688" s="19"/>
      <c r="H688" s="7"/>
      <c r="J688" s="1"/>
      <c r="L688" s="1"/>
    </row>
    <row r="689" customFormat="false" ht="12.75" hidden="false" customHeight="false" outlineLevel="0" collapsed="false">
      <c r="A689" s="19"/>
      <c r="B689" s="19"/>
      <c r="H689" s="7"/>
      <c r="J689" s="1"/>
      <c r="L689" s="1"/>
    </row>
    <row r="690" customFormat="false" ht="12.75" hidden="false" customHeight="false" outlineLevel="0" collapsed="false">
      <c r="A690" s="19"/>
      <c r="B690" s="19"/>
      <c r="H690" s="7"/>
      <c r="J690" s="1"/>
      <c r="L690" s="1"/>
    </row>
    <row r="691" customFormat="false" ht="12.75" hidden="false" customHeight="false" outlineLevel="0" collapsed="false">
      <c r="A691" s="19"/>
      <c r="B691" s="19"/>
      <c r="H691" s="7"/>
      <c r="J691" s="1"/>
      <c r="L691" s="1"/>
    </row>
    <row r="692" customFormat="false" ht="12.75" hidden="false" customHeight="false" outlineLevel="0" collapsed="false">
      <c r="A692" s="19"/>
      <c r="B692" s="19"/>
      <c r="H692" s="7"/>
      <c r="J692" s="1"/>
      <c r="L692" s="1"/>
    </row>
    <row r="693" customFormat="false" ht="12.75" hidden="false" customHeight="false" outlineLevel="0" collapsed="false">
      <c r="A693" s="19"/>
      <c r="B693" s="19"/>
      <c r="H693" s="7"/>
      <c r="J693" s="1"/>
      <c r="L693" s="1"/>
    </row>
    <row r="694" customFormat="false" ht="12.75" hidden="false" customHeight="false" outlineLevel="0" collapsed="false">
      <c r="A694" s="19"/>
      <c r="B694" s="19"/>
      <c r="H694" s="7"/>
      <c r="J694" s="1"/>
      <c r="L694" s="1"/>
    </row>
    <row r="695" customFormat="false" ht="12.75" hidden="false" customHeight="false" outlineLevel="0" collapsed="false">
      <c r="A695" s="19"/>
      <c r="B695" s="19"/>
      <c r="H695" s="7"/>
      <c r="J695" s="1"/>
      <c r="L695" s="1"/>
    </row>
    <row r="696" customFormat="false" ht="12.75" hidden="false" customHeight="false" outlineLevel="0" collapsed="false">
      <c r="A696" s="19"/>
      <c r="B696" s="19"/>
      <c r="H696" s="7"/>
      <c r="J696" s="1"/>
      <c r="L696" s="1"/>
    </row>
    <row r="697" customFormat="false" ht="12.75" hidden="false" customHeight="false" outlineLevel="0" collapsed="false">
      <c r="A697" s="19"/>
      <c r="B697" s="19"/>
      <c r="H697" s="7"/>
      <c r="J697" s="1"/>
      <c r="L697" s="1"/>
    </row>
    <row r="698" customFormat="false" ht="12.75" hidden="false" customHeight="false" outlineLevel="0" collapsed="false">
      <c r="A698" s="19"/>
      <c r="B698" s="19"/>
      <c r="H698" s="7"/>
      <c r="J698" s="1"/>
      <c r="L698" s="1"/>
    </row>
    <row r="699" customFormat="false" ht="12.75" hidden="false" customHeight="false" outlineLevel="0" collapsed="false">
      <c r="A699" s="19"/>
      <c r="B699" s="19"/>
      <c r="H699" s="7"/>
      <c r="J699" s="1"/>
      <c r="L699" s="1"/>
    </row>
    <row r="700" customFormat="false" ht="12.75" hidden="false" customHeight="false" outlineLevel="0" collapsed="false">
      <c r="A700" s="19"/>
      <c r="B700" s="19"/>
      <c r="H700" s="7"/>
      <c r="J700" s="1"/>
      <c r="L700" s="1"/>
    </row>
    <row r="701" customFormat="false" ht="12.75" hidden="false" customHeight="false" outlineLevel="0" collapsed="false">
      <c r="A701" s="19"/>
      <c r="B701" s="19"/>
      <c r="H701" s="7"/>
      <c r="J701" s="1"/>
      <c r="L701" s="1"/>
    </row>
    <row r="702" customFormat="false" ht="12.75" hidden="false" customHeight="false" outlineLevel="0" collapsed="false">
      <c r="A702" s="19"/>
      <c r="B702" s="19"/>
      <c r="H702" s="7"/>
      <c r="J702" s="1"/>
      <c r="L702" s="1"/>
    </row>
    <row r="703" customFormat="false" ht="12.75" hidden="false" customHeight="false" outlineLevel="0" collapsed="false">
      <c r="A703" s="19"/>
      <c r="B703" s="19"/>
      <c r="H703" s="7"/>
      <c r="J703" s="1"/>
      <c r="L703" s="1"/>
    </row>
    <row r="704" customFormat="false" ht="12.75" hidden="false" customHeight="false" outlineLevel="0" collapsed="false">
      <c r="A704" s="19"/>
      <c r="B704" s="19"/>
      <c r="H704" s="7"/>
      <c r="J704" s="1"/>
      <c r="L704" s="1"/>
    </row>
    <row r="705" customFormat="false" ht="12.75" hidden="false" customHeight="false" outlineLevel="0" collapsed="false">
      <c r="A705" s="19"/>
      <c r="B705" s="19"/>
      <c r="H705" s="7"/>
      <c r="J705" s="1"/>
      <c r="L705" s="1"/>
    </row>
    <row r="706" customFormat="false" ht="12.75" hidden="false" customHeight="false" outlineLevel="0" collapsed="false">
      <c r="A706" s="19"/>
      <c r="B706" s="19"/>
      <c r="H706" s="7"/>
      <c r="J706" s="1"/>
      <c r="L706" s="1"/>
    </row>
    <row r="707" customFormat="false" ht="12.75" hidden="false" customHeight="false" outlineLevel="0" collapsed="false">
      <c r="A707" s="19"/>
      <c r="B707" s="19"/>
      <c r="H707" s="7"/>
      <c r="J707" s="1"/>
      <c r="L707" s="1"/>
    </row>
    <row r="708" customFormat="false" ht="12.75" hidden="false" customHeight="false" outlineLevel="0" collapsed="false">
      <c r="A708" s="19"/>
      <c r="B708" s="19"/>
      <c r="H708" s="7"/>
      <c r="J708" s="1"/>
      <c r="L708" s="1"/>
    </row>
    <row r="709" customFormat="false" ht="12.75" hidden="false" customHeight="false" outlineLevel="0" collapsed="false">
      <c r="A709" s="19"/>
      <c r="B709" s="19"/>
      <c r="H709" s="7"/>
      <c r="J709" s="1"/>
      <c r="L709" s="1"/>
    </row>
    <row r="710" customFormat="false" ht="12.75" hidden="false" customHeight="false" outlineLevel="0" collapsed="false">
      <c r="A710" s="19"/>
      <c r="B710" s="19"/>
      <c r="H710" s="7"/>
      <c r="J710" s="1"/>
      <c r="L710" s="1"/>
    </row>
    <row r="711" customFormat="false" ht="12.75" hidden="false" customHeight="false" outlineLevel="0" collapsed="false">
      <c r="A711" s="19"/>
      <c r="B711" s="19"/>
      <c r="H711" s="7"/>
      <c r="J711" s="1"/>
      <c r="L711" s="1"/>
    </row>
    <row r="712" customFormat="false" ht="12.75" hidden="false" customHeight="false" outlineLevel="0" collapsed="false">
      <c r="A712" s="19"/>
      <c r="B712" s="19"/>
      <c r="H712" s="7"/>
      <c r="J712" s="1"/>
      <c r="L712" s="1"/>
    </row>
    <row r="713" customFormat="false" ht="12.75" hidden="false" customHeight="false" outlineLevel="0" collapsed="false">
      <c r="A713" s="19"/>
      <c r="B713" s="19"/>
      <c r="H713" s="7"/>
      <c r="J713" s="1"/>
      <c r="L713" s="1"/>
    </row>
    <row r="714" customFormat="false" ht="12.75" hidden="false" customHeight="false" outlineLevel="0" collapsed="false">
      <c r="A714" s="19"/>
      <c r="B714" s="19"/>
      <c r="H714" s="7"/>
      <c r="J714" s="1"/>
      <c r="L714" s="1"/>
    </row>
    <row r="715" customFormat="false" ht="12.75" hidden="false" customHeight="false" outlineLevel="0" collapsed="false">
      <c r="A715" s="19"/>
      <c r="B715" s="19"/>
      <c r="H715" s="7"/>
      <c r="J715" s="1"/>
      <c r="L715" s="1"/>
    </row>
    <row r="716" customFormat="false" ht="12.75" hidden="false" customHeight="false" outlineLevel="0" collapsed="false">
      <c r="A716" s="19"/>
      <c r="B716" s="19"/>
      <c r="H716" s="7"/>
      <c r="J716" s="1"/>
      <c r="L716" s="1"/>
    </row>
    <row r="717" customFormat="false" ht="12.75" hidden="false" customHeight="false" outlineLevel="0" collapsed="false">
      <c r="A717" s="19"/>
      <c r="B717" s="19"/>
      <c r="H717" s="7"/>
      <c r="J717" s="1"/>
      <c r="L717" s="1"/>
    </row>
    <row r="718" customFormat="false" ht="12.75" hidden="false" customHeight="false" outlineLevel="0" collapsed="false">
      <c r="A718" s="19"/>
      <c r="B718" s="19"/>
      <c r="H718" s="7"/>
      <c r="J718" s="1"/>
      <c r="L718" s="1"/>
    </row>
    <row r="719" customFormat="false" ht="12.75" hidden="false" customHeight="false" outlineLevel="0" collapsed="false">
      <c r="A719" s="19"/>
      <c r="B719" s="19"/>
      <c r="H719" s="7"/>
      <c r="J719" s="1"/>
      <c r="L719" s="1"/>
    </row>
    <row r="720" customFormat="false" ht="12.75" hidden="false" customHeight="false" outlineLevel="0" collapsed="false">
      <c r="A720" s="19"/>
      <c r="B720" s="19"/>
      <c r="H720" s="7"/>
      <c r="J720" s="1"/>
      <c r="L720" s="1"/>
    </row>
    <row r="721" customFormat="false" ht="12.75" hidden="false" customHeight="false" outlineLevel="0" collapsed="false">
      <c r="A721" s="19"/>
      <c r="B721" s="19"/>
      <c r="H721" s="7"/>
      <c r="J721" s="1"/>
      <c r="L721" s="1"/>
    </row>
    <row r="722" customFormat="false" ht="12.75" hidden="false" customHeight="false" outlineLevel="0" collapsed="false">
      <c r="A722" s="19"/>
      <c r="B722" s="19"/>
      <c r="H722" s="7"/>
      <c r="J722" s="1"/>
      <c r="L722" s="1"/>
    </row>
    <row r="723" customFormat="false" ht="12.75" hidden="false" customHeight="false" outlineLevel="0" collapsed="false">
      <c r="A723" s="19"/>
      <c r="B723" s="19"/>
      <c r="H723" s="7"/>
      <c r="J723" s="1"/>
      <c r="L723" s="1"/>
    </row>
    <row r="724" customFormat="false" ht="12.75" hidden="false" customHeight="false" outlineLevel="0" collapsed="false">
      <c r="A724" s="19"/>
      <c r="B724" s="19"/>
      <c r="H724" s="7"/>
      <c r="J724" s="1"/>
      <c r="L724" s="1"/>
    </row>
    <row r="725" customFormat="false" ht="12.75" hidden="false" customHeight="false" outlineLevel="0" collapsed="false">
      <c r="A725" s="19"/>
      <c r="B725" s="19"/>
      <c r="H725" s="7"/>
      <c r="J725" s="1"/>
      <c r="L725" s="1"/>
    </row>
    <row r="726" customFormat="false" ht="12.75" hidden="false" customHeight="false" outlineLevel="0" collapsed="false">
      <c r="A726" s="19"/>
      <c r="B726" s="19"/>
      <c r="H726" s="7"/>
      <c r="J726" s="1"/>
      <c r="L726" s="1"/>
    </row>
    <row r="727" customFormat="false" ht="12.75" hidden="false" customHeight="false" outlineLevel="0" collapsed="false">
      <c r="A727" s="19"/>
      <c r="B727" s="19"/>
      <c r="H727" s="7"/>
      <c r="J727" s="1"/>
      <c r="L727" s="1"/>
    </row>
    <row r="728" customFormat="false" ht="12.75" hidden="false" customHeight="false" outlineLevel="0" collapsed="false">
      <c r="A728" s="19"/>
      <c r="B728" s="19"/>
      <c r="H728" s="7"/>
      <c r="J728" s="1"/>
      <c r="L728" s="1"/>
    </row>
    <row r="729" customFormat="false" ht="12.75" hidden="false" customHeight="false" outlineLevel="0" collapsed="false">
      <c r="A729" s="19"/>
      <c r="B729" s="19"/>
      <c r="H729" s="7"/>
      <c r="J729" s="1"/>
      <c r="L729" s="1"/>
    </row>
    <row r="730" customFormat="false" ht="12.75" hidden="false" customHeight="false" outlineLevel="0" collapsed="false">
      <c r="A730" s="19"/>
      <c r="B730" s="19"/>
      <c r="H730" s="7"/>
      <c r="J730" s="1"/>
      <c r="L730" s="1"/>
    </row>
    <row r="731" customFormat="false" ht="12.75" hidden="false" customHeight="false" outlineLevel="0" collapsed="false">
      <c r="A731" s="19"/>
      <c r="B731" s="19"/>
      <c r="H731" s="7"/>
      <c r="J731" s="1"/>
      <c r="L731" s="1"/>
    </row>
    <row r="732" customFormat="false" ht="12.75" hidden="false" customHeight="false" outlineLevel="0" collapsed="false">
      <c r="A732" s="19"/>
      <c r="B732" s="19"/>
      <c r="H732" s="7"/>
      <c r="J732" s="1"/>
      <c r="L732" s="1"/>
    </row>
    <row r="733" customFormat="false" ht="12.75" hidden="false" customHeight="false" outlineLevel="0" collapsed="false">
      <c r="A733" s="19"/>
      <c r="B733" s="19"/>
      <c r="H733" s="7"/>
      <c r="J733" s="1"/>
      <c r="L733" s="1"/>
    </row>
    <row r="734" customFormat="false" ht="12.75" hidden="false" customHeight="false" outlineLevel="0" collapsed="false">
      <c r="A734" s="19"/>
      <c r="B734" s="19"/>
      <c r="H734" s="7"/>
      <c r="J734" s="1"/>
      <c r="L734" s="1"/>
    </row>
    <row r="735" customFormat="false" ht="12.75" hidden="false" customHeight="false" outlineLevel="0" collapsed="false">
      <c r="A735" s="19"/>
      <c r="B735" s="19"/>
      <c r="H735" s="7"/>
      <c r="J735" s="1"/>
      <c r="L735" s="1"/>
    </row>
    <row r="736" customFormat="false" ht="12.75" hidden="false" customHeight="false" outlineLevel="0" collapsed="false">
      <c r="A736" s="19"/>
      <c r="B736" s="19"/>
      <c r="H736" s="7"/>
      <c r="J736" s="1"/>
      <c r="L736" s="1"/>
    </row>
    <row r="737" customFormat="false" ht="12.75" hidden="false" customHeight="false" outlineLevel="0" collapsed="false">
      <c r="A737" s="19"/>
      <c r="B737" s="19"/>
      <c r="H737" s="7"/>
      <c r="J737" s="1"/>
      <c r="L737" s="1"/>
    </row>
    <row r="738" customFormat="false" ht="12.75" hidden="false" customHeight="false" outlineLevel="0" collapsed="false">
      <c r="A738" s="19"/>
      <c r="B738" s="19"/>
      <c r="H738" s="7"/>
      <c r="J738" s="1"/>
      <c r="L738" s="1"/>
    </row>
    <row r="739" customFormat="false" ht="12.75" hidden="false" customHeight="false" outlineLevel="0" collapsed="false">
      <c r="A739" s="19"/>
      <c r="B739" s="19"/>
      <c r="H739" s="7"/>
      <c r="J739" s="1"/>
      <c r="L739" s="1"/>
    </row>
    <row r="740" customFormat="false" ht="12.75" hidden="false" customHeight="false" outlineLevel="0" collapsed="false">
      <c r="A740" s="19"/>
      <c r="B740" s="19"/>
      <c r="H740" s="7"/>
      <c r="J740" s="1"/>
      <c r="L740" s="1"/>
    </row>
    <row r="741" customFormat="false" ht="12.75" hidden="false" customHeight="false" outlineLevel="0" collapsed="false">
      <c r="A741" s="19"/>
      <c r="B741" s="19"/>
      <c r="H741" s="7"/>
      <c r="J741" s="1"/>
      <c r="L741" s="1"/>
    </row>
    <row r="742" customFormat="false" ht="12.75" hidden="false" customHeight="false" outlineLevel="0" collapsed="false">
      <c r="A742" s="19"/>
      <c r="B742" s="19"/>
      <c r="H742" s="7"/>
      <c r="J742" s="1"/>
      <c r="L742" s="1"/>
    </row>
    <row r="743" customFormat="false" ht="12.75" hidden="false" customHeight="false" outlineLevel="0" collapsed="false">
      <c r="A743" s="19"/>
      <c r="B743" s="19"/>
      <c r="H743" s="7"/>
      <c r="J743" s="1"/>
      <c r="L743" s="1"/>
    </row>
    <row r="744" customFormat="false" ht="12.75" hidden="false" customHeight="false" outlineLevel="0" collapsed="false">
      <c r="A744" s="19"/>
      <c r="B744" s="19"/>
      <c r="H744" s="7"/>
      <c r="J744" s="1"/>
      <c r="L744" s="1"/>
    </row>
    <row r="745" customFormat="false" ht="12.75" hidden="false" customHeight="false" outlineLevel="0" collapsed="false">
      <c r="A745" s="19"/>
      <c r="B745" s="19"/>
      <c r="H745" s="7"/>
      <c r="J745" s="1"/>
      <c r="L745" s="1"/>
    </row>
    <row r="746" customFormat="false" ht="12.75" hidden="false" customHeight="false" outlineLevel="0" collapsed="false">
      <c r="A746" s="19"/>
      <c r="B746" s="19"/>
      <c r="H746" s="7"/>
      <c r="J746" s="1"/>
      <c r="L746" s="1"/>
    </row>
    <row r="747" customFormat="false" ht="12.75" hidden="false" customHeight="false" outlineLevel="0" collapsed="false">
      <c r="A747" s="19"/>
      <c r="B747" s="19"/>
      <c r="H747" s="7"/>
      <c r="J747" s="1"/>
      <c r="L747" s="1"/>
    </row>
    <row r="748" customFormat="false" ht="12.75" hidden="false" customHeight="false" outlineLevel="0" collapsed="false">
      <c r="A748" s="19"/>
      <c r="B748" s="19"/>
      <c r="H748" s="7"/>
      <c r="J748" s="1"/>
      <c r="L748" s="1"/>
    </row>
    <row r="749" customFormat="false" ht="12.75" hidden="false" customHeight="false" outlineLevel="0" collapsed="false">
      <c r="A749" s="19"/>
      <c r="B749" s="19"/>
      <c r="H749" s="7"/>
      <c r="J749" s="1"/>
      <c r="L749" s="1"/>
    </row>
    <row r="750" customFormat="false" ht="12.75" hidden="false" customHeight="false" outlineLevel="0" collapsed="false">
      <c r="A750" s="19"/>
      <c r="B750" s="19"/>
      <c r="H750" s="7"/>
      <c r="J750" s="1"/>
      <c r="L750" s="1"/>
    </row>
    <row r="751" customFormat="false" ht="12.75" hidden="false" customHeight="false" outlineLevel="0" collapsed="false">
      <c r="A751" s="19"/>
      <c r="B751" s="19"/>
      <c r="H751" s="7"/>
      <c r="J751" s="1"/>
      <c r="L751" s="1"/>
    </row>
    <row r="752" customFormat="false" ht="12.75" hidden="false" customHeight="false" outlineLevel="0" collapsed="false">
      <c r="A752" s="19"/>
      <c r="B752" s="19"/>
      <c r="H752" s="7"/>
      <c r="J752" s="1"/>
      <c r="L752" s="1"/>
    </row>
    <row r="753" customFormat="false" ht="12.75" hidden="false" customHeight="false" outlineLevel="0" collapsed="false">
      <c r="A753" s="19"/>
      <c r="B753" s="19"/>
      <c r="H753" s="7"/>
      <c r="J753" s="1"/>
      <c r="L753" s="1"/>
    </row>
    <row r="754" customFormat="false" ht="12.75" hidden="false" customHeight="false" outlineLevel="0" collapsed="false">
      <c r="A754" s="19"/>
      <c r="B754" s="19"/>
      <c r="H754" s="7"/>
      <c r="J754" s="1"/>
      <c r="L754" s="1"/>
    </row>
    <row r="755" customFormat="false" ht="12.75" hidden="false" customHeight="false" outlineLevel="0" collapsed="false">
      <c r="A755" s="19"/>
      <c r="B755" s="19"/>
      <c r="H755" s="7"/>
      <c r="J755" s="1"/>
      <c r="L755" s="1"/>
    </row>
    <row r="756" customFormat="false" ht="12.75" hidden="false" customHeight="false" outlineLevel="0" collapsed="false">
      <c r="A756" s="19"/>
      <c r="B756" s="19"/>
      <c r="H756" s="7"/>
      <c r="J756" s="1"/>
      <c r="L756" s="1"/>
    </row>
    <row r="757" customFormat="false" ht="12.75" hidden="false" customHeight="false" outlineLevel="0" collapsed="false">
      <c r="A757" s="19"/>
      <c r="B757" s="19"/>
      <c r="H757" s="7"/>
      <c r="J757" s="1"/>
      <c r="L757" s="1"/>
    </row>
    <row r="758" customFormat="false" ht="12.75" hidden="false" customHeight="false" outlineLevel="0" collapsed="false">
      <c r="A758" s="19"/>
      <c r="B758" s="19"/>
      <c r="H758" s="7"/>
      <c r="J758" s="1"/>
      <c r="L758" s="1"/>
    </row>
    <row r="759" customFormat="false" ht="12.75" hidden="false" customHeight="false" outlineLevel="0" collapsed="false">
      <c r="A759" s="19"/>
      <c r="B759" s="19"/>
      <c r="H759" s="7"/>
      <c r="J759" s="1"/>
      <c r="L759" s="1"/>
    </row>
    <row r="760" customFormat="false" ht="12.75" hidden="false" customHeight="false" outlineLevel="0" collapsed="false">
      <c r="A760" s="19"/>
      <c r="B760" s="19"/>
      <c r="H760" s="7"/>
      <c r="J760" s="1"/>
      <c r="L760" s="1"/>
    </row>
    <row r="761" customFormat="false" ht="12.75" hidden="false" customHeight="false" outlineLevel="0" collapsed="false">
      <c r="A761" s="19"/>
      <c r="B761" s="19"/>
      <c r="H761" s="7"/>
      <c r="J761" s="1"/>
      <c r="L761" s="1"/>
    </row>
    <row r="762" customFormat="false" ht="12.75" hidden="false" customHeight="false" outlineLevel="0" collapsed="false">
      <c r="A762" s="19"/>
      <c r="B762" s="19"/>
      <c r="H762" s="7"/>
      <c r="J762" s="1"/>
      <c r="L762" s="1"/>
    </row>
    <row r="763" customFormat="false" ht="12.75" hidden="false" customHeight="false" outlineLevel="0" collapsed="false">
      <c r="A763" s="19"/>
      <c r="B763" s="19"/>
      <c r="H763" s="7"/>
      <c r="J763" s="1"/>
      <c r="L763" s="1"/>
    </row>
    <row r="764" customFormat="false" ht="12.75" hidden="false" customHeight="false" outlineLevel="0" collapsed="false">
      <c r="A764" s="19"/>
      <c r="B764" s="19"/>
      <c r="H764" s="7"/>
      <c r="J764" s="1"/>
      <c r="L764" s="1"/>
    </row>
    <row r="765" customFormat="false" ht="12.75" hidden="false" customHeight="false" outlineLevel="0" collapsed="false">
      <c r="A765" s="19"/>
      <c r="B765" s="19"/>
      <c r="H765" s="7"/>
      <c r="J765" s="1"/>
      <c r="L765" s="1"/>
    </row>
    <row r="766" customFormat="false" ht="12.75" hidden="false" customHeight="false" outlineLevel="0" collapsed="false">
      <c r="A766" s="19"/>
      <c r="B766" s="19"/>
      <c r="H766" s="7"/>
      <c r="J766" s="1"/>
      <c r="L766" s="1"/>
    </row>
    <row r="767" customFormat="false" ht="12.75" hidden="false" customHeight="false" outlineLevel="0" collapsed="false">
      <c r="A767" s="19"/>
      <c r="B767" s="19"/>
      <c r="H767" s="7"/>
      <c r="J767" s="1"/>
      <c r="L767" s="1"/>
    </row>
    <row r="768" customFormat="false" ht="12.75" hidden="false" customHeight="false" outlineLevel="0" collapsed="false">
      <c r="A768" s="19"/>
      <c r="B768" s="19"/>
      <c r="H768" s="7"/>
      <c r="J768" s="1"/>
      <c r="L768" s="1"/>
    </row>
    <row r="769" customFormat="false" ht="12.75" hidden="false" customHeight="false" outlineLevel="0" collapsed="false">
      <c r="A769" s="19"/>
      <c r="B769" s="19"/>
      <c r="H769" s="7"/>
      <c r="J769" s="1"/>
      <c r="L769" s="1"/>
    </row>
    <row r="770" customFormat="false" ht="12.75" hidden="false" customHeight="false" outlineLevel="0" collapsed="false">
      <c r="A770" s="19"/>
      <c r="B770" s="19"/>
      <c r="H770" s="7"/>
      <c r="J770" s="1"/>
      <c r="L770" s="1"/>
    </row>
    <row r="771" customFormat="false" ht="12.75" hidden="false" customHeight="false" outlineLevel="0" collapsed="false">
      <c r="A771" s="19"/>
      <c r="B771" s="19"/>
      <c r="H771" s="7"/>
      <c r="J771" s="1"/>
      <c r="L771" s="1"/>
    </row>
    <row r="772" customFormat="false" ht="12.75" hidden="false" customHeight="false" outlineLevel="0" collapsed="false">
      <c r="A772" s="19"/>
      <c r="B772" s="19"/>
      <c r="H772" s="7"/>
      <c r="J772" s="1"/>
      <c r="L772" s="1"/>
    </row>
    <row r="773" customFormat="false" ht="12.75" hidden="false" customHeight="false" outlineLevel="0" collapsed="false">
      <c r="A773" s="19"/>
      <c r="B773" s="19"/>
      <c r="H773" s="7"/>
      <c r="J773" s="1"/>
      <c r="L773" s="1"/>
    </row>
    <row r="774" customFormat="false" ht="12.75" hidden="false" customHeight="false" outlineLevel="0" collapsed="false">
      <c r="A774" s="19"/>
      <c r="B774" s="19"/>
      <c r="H774" s="7"/>
      <c r="J774" s="1"/>
      <c r="L774" s="1"/>
    </row>
    <row r="775" customFormat="false" ht="12.75" hidden="false" customHeight="false" outlineLevel="0" collapsed="false">
      <c r="A775" s="19"/>
      <c r="B775" s="19"/>
      <c r="H775" s="7"/>
      <c r="J775" s="1"/>
      <c r="L775" s="1"/>
    </row>
    <row r="776" customFormat="false" ht="12.75" hidden="false" customHeight="false" outlineLevel="0" collapsed="false">
      <c r="A776" s="19"/>
      <c r="B776" s="19"/>
      <c r="H776" s="7"/>
      <c r="J776" s="1"/>
      <c r="L776" s="1"/>
    </row>
    <row r="777" customFormat="false" ht="12.75" hidden="false" customHeight="false" outlineLevel="0" collapsed="false">
      <c r="A777" s="19"/>
      <c r="B777" s="19"/>
      <c r="H777" s="7"/>
      <c r="J777" s="1"/>
      <c r="L777" s="1"/>
    </row>
    <row r="778" customFormat="false" ht="12.75" hidden="false" customHeight="false" outlineLevel="0" collapsed="false">
      <c r="A778" s="19"/>
      <c r="B778" s="19"/>
      <c r="H778" s="7"/>
      <c r="J778" s="1"/>
      <c r="L778" s="1"/>
    </row>
    <row r="779" customFormat="false" ht="12.75" hidden="false" customHeight="false" outlineLevel="0" collapsed="false">
      <c r="A779" s="19"/>
      <c r="B779" s="19"/>
      <c r="H779" s="7"/>
      <c r="J779" s="1"/>
      <c r="L779" s="1"/>
    </row>
    <row r="780" customFormat="false" ht="12.75" hidden="false" customHeight="false" outlineLevel="0" collapsed="false">
      <c r="A780" s="19"/>
      <c r="B780" s="19"/>
      <c r="H780" s="7"/>
      <c r="J780" s="1"/>
      <c r="L780" s="1"/>
    </row>
    <row r="781" customFormat="false" ht="12.75" hidden="false" customHeight="false" outlineLevel="0" collapsed="false">
      <c r="A781" s="19"/>
      <c r="B781" s="19"/>
      <c r="H781" s="7"/>
      <c r="J781" s="1"/>
      <c r="L781" s="1"/>
    </row>
    <row r="782" customFormat="false" ht="12.75" hidden="false" customHeight="false" outlineLevel="0" collapsed="false">
      <c r="A782" s="19"/>
      <c r="B782" s="19"/>
      <c r="H782" s="7"/>
      <c r="J782" s="1"/>
      <c r="L782" s="1"/>
    </row>
    <row r="783" customFormat="false" ht="12.75" hidden="false" customHeight="false" outlineLevel="0" collapsed="false">
      <c r="A783" s="19"/>
      <c r="B783" s="19"/>
      <c r="H783" s="7"/>
      <c r="J783" s="1"/>
      <c r="L783" s="1"/>
    </row>
    <row r="784" customFormat="false" ht="12.75" hidden="false" customHeight="false" outlineLevel="0" collapsed="false">
      <c r="A784" s="19"/>
      <c r="B784" s="19"/>
      <c r="H784" s="7"/>
      <c r="J784" s="1"/>
      <c r="L784" s="1"/>
    </row>
    <row r="785" customFormat="false" ht="12.75" hidden="false" customHeight="false" outlineLevel="0" collapsed="false">
      <c r="A785" s="19"/>
      <c r="B785" s="19"/>
      <c r="H785" s="7"/>
      <c r="J785" s="1"/>
      <c r="L785" s="1"/>
    </row>
    <row r="786" customFormat="false" ht="12.75" hidden="false" customHeight="false" outlineLevel="0" collapsed="false">
      <c r="A786" s="19"/>
      <c r="B786" s="19"/>
      <c r="H786" s="7"/>
      <c r="J786" s="1"/>
      <c r="L786" s="1"/>
    </row>
    <row r="787" customFormat="false" ht="12.75" hidden="false" customHeight="false" outlineLevel="0" collapsed="false">
      <c r="A787" s="19"/>
      <c r="B787" s="19"/>
      <c r="H787" s="7"/>
      <c r="J787" s="1"/>
      <c r="L787" s="1"/>
    </row>
    <row r="788" customFormat="false" ht="12.75" hidden="false" customHeight="false" outlineLevel="0" collapsed="false">
      <c r="A788" s="19"/>
      <c r="B788" s="19"/>
      <c r="H788" s="7"/>
      <c r="J788" s="1"/>
      <c r="L788" s="1"/>
    </row>
    <row r="789" customFormat="false" ht="12.75" hidden="false" customHeight="false" outlineLevel="0" collapsed="false">
      <c r="A789" s="19"/>
      <c r="B789" s="19"/>
      <c r="H789" s="7"/>
      <c r="J789" s="1"/>
      <c r="L789" s="1"/>
    </row>
    <row r="790" customFormat="false" ht="12.75" hidden="false" customHeight="false" outlineLevel="0" collapsed="false">
      <c r="A790" s="19"/>
      <c r="B790" s="19"/>
      <c r="H790" s="7"/>
      <c r="J790" s="1"/>
      <c r="L790" s="1"/>
    </row>
    <row r="791" customFormat="false" ht="12.75" hidden="false" customHeight="false" outlineLevel="0" collapsed="false">
      <c r="A791" s="19"/>
      <c r="B791" s="19"/>
      <c r="H791" s="7"/>
      <c r="J791" s="1"/>
      <c r="L791" s="1"/>
    </row>
    <row r="792" customFormat="false" ht="12.75" hidden="false" customHeight="false" outlineLevel="0" collapsed="false">
      <c r="A792" s="19"/>
      <c r="B792" s="19"/>
      <c r="H792" s="7"/>
      <c r="J792" s="1"/>
      <c r="L792" s="1"/>
    </row>
    <row r="793" customFormat="false" ht="12.75" hidden="false" customHeight="false" outlineLevel="0" collapsed="false">
      <c r="A793" s="19"/>
      <c r="B793" s="19"/>
      <c r="H793" s="7"/>
      <c r="J793" s="1"/>
      <c r="L793" s="1"/>
    </row>
    <row r="794" customFormat="false" ht="12.75" hidden="false" customHeight="false" outlineLevel="0" collapsed="false">
      <c r="A794" s="19"/>
      <c r="B794" s="19"/>
      <c r="H794" s="7"/>
      <c r="J794" s="1"/>
      <c r="L794" s="1"/>
    </row>
    <row r="795" customFormat="false" ht="12.75" hidden="false" customHeight="false" outlineLevel="0" collapsed="false">
      <c r="A795" s="19"/>
      <c r="B795" s="19"/>
      <c r="H795" s="7"/>
      <c r="J795" s="1"/>
      <c r="L795" s="1"/>
    </row>
    <row r="796" customFormat="false" ht="12.75" hidden="false" customHeight="false" outlineLevel="0" collapsed="false">
      <c r="A796" s="19"/>
      <c r="B796" s="19"/>
      <c r="H796" s="7"/>
      <c r="J796" s="1"/>
      <c r="L796" s="1"/>
    </row>
    <row r="797" customFormat="false" ht="12.75" hidden="false" customHeight="false" outlineLevel="0" collapsed="false">
      <c r="A797" s="19"/>
      <c r="B797" s="19"/>
      <c r="H797" s="7"/>
      <c r="J797" s="1"/>
      <c r="L797" s="1"/>
    </row>
    <row r="798" customFormat="false" ht="12.75" hidden="false" customHeight="false" outlineLevel="0" collapsed="false">
      <c r="A798" s="19"/>
      <c r="B798" s="19"/>
      <c r="H798" s="7"/>
      <c r="J798" s="1"/>
      <c r="L798" s="1"/>
    </row>
    <row r="799" customFormat="false" ht="12.75" hidden="false" customHeight="false" outlineLevel="0" collapsed="false">
      <c r="A799" s="19"/>
      <c r="B799" s="19"/>
      <c r="H799" s="7"/>
      <c r="J799" s="1"/>
      <c r="L799" s="1"/>
    </row>
    <row r="800" customFormat="false" ht="12.75" hidden="false" customHeight="false" outlineLevel="0" collapsed="false">
      <c r="A800" s="19"/>
      <c r="B800" s="19"/>
      <c r="H800" s="7"/>
      <c r="J800" s="1"/>
      <c r="L800" s="1"/>
    </row>
    <row r="801" customFormat="false" ht="12.75" hidden="false" customHeight="false" outlineLevel="0" collapsed="false">
      <c r="A801" s="19"/>
      <c r="B801" s="19"/>
      <c r="H801" s="7"/>
      <c r="J801" s="1"/>
      <c r="L801" s="1"/>
    </row>
    <row r="802" customFormat="false" ht="12.75" hidden="false" customHeight="false" outlineLevel="0" collapsed="false">
      <c r="A802" s="19"/>
      <c r="B802" s="19"/>
      <c r="H802" s="7"/>
      <c r="J802" s="1"/>
      <c r="L802" s="1"/>
    </row>
    <row r="803" customFormat="false" ht="12.75" hidden="false" customHeight="false" outlineLevel="0" collapsed="false">
      <c r="A803" s="19"/>
      <c r="B803" s="19"/>
      <c r="H803" s="7"/>
      <c r="J803" s="1"/>
      <c r="L803" s="1"/>
    </row>
    <row r="804" customFormat="false" ht="12.75" hidden="false" customHeight="false" outlineLevel="0" collapsed="false">
      <c r="A804" s="19"/>
      <c r="B804" s="19"/>
      <c r="H804" s="7"/>
      <c r="J804" s="1"/>
      <c r="L804" s="1"/>
    </row>
    <row r="805" customFormat="false" ht="12.75" hidden="false" customHeight="false" outlineLevel="0" collapsed="false">
      <c r="A805" s="19"/>
      <c r="B805" s="19"/>
      <c r="H805" s="7"/>
      <c r="J805" s="1"/>
      <c r="L805" s="1"/>
    </row>
    <row r="806" customFormat="false" ht="12.75" hidden="false" customHeight="false" outlineLevel="0" collapsed="false">
      <c r="A806" s="19"/>
      <c r="B806" s="19"/>
      <c r="H806" s="7"/>
      <c r="J806" s="1"/>
      <c r="L806" s="1"/>
    </row>
    <row r="807" customFormat="false" ht="12.75" hidden="false" customHeight="false" outlineLevel="0" collapsed="false">
      <c r="A807" s="19"/>
      <c r="B807" s="19"/>
      <c r="H807" s="7"/>
      <c r="J807" s="1"/>
      <c r="L807" s="1"/>
    </row>
    <row r="808" customFormat="false" ht="12.75" hidden="false" customHeight="false" outlineLevel="0" collapsed="false">
      <c r="A808" s="19"/>
      <c r="B808" s="19"/>
      <c r="H808" s="7"/>
      <c r="J808" s="1"/>
      <c r="L808" s="1"/>
    </row>
    <row r="809" customFormat="false" ht="12.75" hidden="false" customHeight="false" outlineLevel="0" collapsed="false">
      <c r="A809" s="19"/>
      <c r="B809" s="19"/>
      <c r="H809" s="7"/>
      <c r="J809" s="1"/>
      <c r="L809" s="1"/>
    </row>
    <row r="810" customFormat="false" ht="12.75" hidden="false" customHeight="false" outlineLevel="0" collapsed="false">
      <c r="A810" s="19"/>
      <c r="B810" s="19"/>
      <c r="H810" s="7"/>
      <c r="J810" s="1"/>
      <c r="L810" s="1"/>
    </row>
    <row r="811" customFormat="false" ht="12.75" hidden="false" customHeight="false" outlineLevel="0" collapsed="false">
      <c r="A811" s="19"/>
      <c r="B811" s="19"/>
      <c r="H811" s="7"/>
      <c r="J811" s="1"/>
      <c r="L811" s="1"/>
    </row>
    <row r="812" customFormat="false" ht="12.75" hidden="false" customHeight="false" outlineLevel="0" collapsed="false">
      <c r="A812" s="19"/>
      <c r="B812" s="19"/>
      <c r="H812" s="7"/>
      <c r="J812" s="1"/>
      <c r="L812" s="1"/>
    </row>
    <row r="813" customFormat="false" ht="12.75" hidden="false" customHeight="false" outlineLevel="0" collapsed="false">
      <c r="A813" s="19"/>
      <c r="B813" s="19"/>
      <c r="H813" s="7"/>
      <c r="J813" s="1"/>
      <c r="L813" s="1"/>
    </row>
    <row r="814" customFormat="false" ht="12.75" hidden="false" customHeight="false" outlineLevel="0" collapsed="false">
      <c r="A814" s="19"/>
      <c r="B814" s="19"/>
      <c r="H814" s="7"/>
      <c r="J814" s="1"/>
      <c r="L814" s="1"/>
    </row>
    <row r="815" customFormat="false" ht="12.75" hidden="false" customHeight="false" outlineLevel="0" collapsed="false">
      <c r="A815" s="19"/>
      <c r="B815" s="19"/>
      <c r="H815" s="7"/>
      <c r="J815" s="1"/>
      <c r="L815" s="1"/>
    </row>
    <row r="816" customFormat="false" ht="12.75" hidden="false" customHeight="false" outlineLevel="0" collapsed="false">
      <c r="A816" s="19"/>
      <c r="B816" s="19"/>
      <c r="H816" s="7"/>
      <c r="J816" s="1"/>
      <c r="L816" s="1"/>
    </row>
    <row r="817" customFormat="false" ht="12.75" hidden="false" customHeight="false" outlineLevel="0" collapsed="false">
      <c r="A817" s="19"/>
      <c r="B817" s="19"/>
      <c r="H817" s="7"/>
      <c r="J817" s="1"/>
      <c r="L817" s="1"/>
    </row>
    <row r="818" customFormat="false" ht="12.75" hidden="false" customHeight="false" outlineLevel="0" collapsed="false">
      <c r="A818" s="19"/>
      <c r="B818" s="19"/>
      <c r="H818" s="7"/>
      <c r="J818" s="1"/>
      <c r="L818" s="1"/>
    </row>
    <row r="819" customFormat="false" ht="12.75" hidden="false" customHeight="false" outlineLevel="0" collapsed="false">
      <c r="A819" s="19"/>
      <c r="B819" s="19"/>
      <c r="H819" s="7"/>
      <c r="J819" s="1"/>
      <c r="L819" s="1"/>
    </row>
    <row r="820" customFormat="false" ht="12.75" hidden="false" customHeight="false" outlineLevel="0" collapsed="false">
      <c r="A820" s="19"/>
      <c r="B820" s="19"/>
      <c r="H820" s="7"/>
      <c r="J820" s="1"/>
      <c r="L820" s="1"/>
    </row>
    <row r="821" customFormat="false" ht="12.75" hidden="false" customHeight="false" outlineLevel="0" collapsed="false">
      <c r="A821" s="19"/>
      <c r="B821" s="19"/>
      <c r="H821" s="7"/>
      <c r="J821" s="1"/>
      <c r="L821" s="1"/>
    </row>
    <row r="822" customFormat="false" ht="12.75" hidden="false" customHeight="false" outlineLevel="0" collapsed="false">
      <c r="A822" s="19"/>
      <c r="B822" s="19"/>
      <c r="H822" s="7"/>
      <c r="J822" s="1"/>
      <c r="L822" s="1"/>
    </row>
    <row r="823" customFormat="false" ht="12.75" hidden="false" customHeight="false" outlineLevel="0" collapsed="false">
      <c r="A823" s="19"/>
      <c r="B823" s="19"/>
      <c r="H823" s="7"/>
      <c r="J823" s="1"/>
      <c r="L823" s="1"/>
    </row>
    <row r="824" customFormat="false" ht="12.75" hidden="false" customHeight="false" outlineLevel="0" collapsed="false">
      <c r="A824" s="19"/>
      <c r="B824" s="19"/>
      <c r="H824" s="7"/>
      <c r="J824" s="1"/>
      <c r="L824" s="1"/>
    </row>
    <row r="825" customFormat="false" ht="12.75" hidden="false" customHeight="false" outlineLevel="0" collapsed="false">
      <c r="A825" s="19"/>
      <c r="B825" s="19"/>
      <c r="H825" s="7"/>
      <c r="J825" s="1"/>
      <c r="L825" s="1"/>
    </row>
    <row r="826" customFormat="false" ht="12.75" hidden="false" customHeight="false" outlineLevel="0" collapsed="false">
      <c r="A826" s="19"/>
      <c r="B826" s="19"/>
      <c r="H826" s="7"/>
      <c r="J826" s="1"/>
      <c r="L826" s="1"/>
    </row>
    <row r="827" customFormat="false" ht="12.75" hidden="false" customHeight="false" outlineLevel="0" collapsed="false">
      <c r="A827" s="19"/>
      <c r="B827" s="19"/>
      <c r="H827" s="7"/>
      <c r="J827" s="1"/>
      <c r="L827" s="1"/>
    </row>
    <row r="828" customFormat="false" ht="12.75" hidden="false" customHeight="false" outlineLevel="0" collapsed="false">
      <c r="A828" s="19"/>
      <c r="B828" s="19"/>
      <c r="H828" s="7"/>
      <c r="J828" s="1"/>
      <c r="L828" s="1"/>
    </row>
    <row r="829" customFormat="false" ht="12.75" hidden="false" customHeight="false" outlineLevel="0" collapsed="false">
      <c r="A829" s="19"/>
      <c r="B829" s="19"/>
      <c r="H829" s="7"/>
      <c r="J829" s="1"/>
      <c r="L829" s="1"/>
    </row>
    <row r="830" customFormat="false" ht="12.75" hidden="false" customHeight="false" outlineLevel="0" collapsed="false">
      <c r="A830" s="19"/>
      <c r="B830" s="19"/>
      <c r="H830" s="7"/>
      <c r="J830" s="1"/>
      <c r="L830" s="1"/>
    </row>
    <row r="831" customFormat="false" ht="12.75" hidden="false" customHeight="false" outlineLevel="0" collapsed="false">
      <c r="A831" s="19"/>
      <c r="B831" s="19"/>
      <c r="H831" s="7"/>
      <c r="J831" s="1"/>
      <c r="L831" s="1"/>
    </row>
    <row r="832" customFormat="false" ht="12.75" hidden="false" customHeight="false" outlineLevel="0" collapsed="false">
      <c r="A832" s="19"/>
      <c r="B832" s="19"/>
      <c r="H832" s="7"/>
      <c r="J832" s="1"/>
      <c r="L832" s="1"/>
    </row>
    <row r="833" customFormat="false" ht="12.75" hidden="false" customHeight="false" outlineLevel="0" collapsed="false">
      <c r="A833" s="19"/>
      <c r="B833" s="19"/>
      <c r="H833" s="7"/>
      <c r="J833" s="1"/>
      <c r="L833" s="1"/>
    </row>
    <row r="834" customFormat="false" ht="12.75" hidden="false" customHeight="false" outlineLevel="0" collapsed="false">
      <c r="A834" s="19"/>
      <c r="B834" s="19"/>
      <c r="H834" s="7"/>
      <c r="J834" s="1"/>
      <c r="L834" s="1"/>
    </row>
    <row r="835" customFormat="false" ht="12.75" hidden="false" customHeight="false" outlineLevel="0" collapsed="false">
      <c r="A835" s="19"/>
      <c r="B835" s="19"/>
      <c r="H835" s="7"/>
      <c r="J835" s="1"/>
      <c r="L835" s="1"/>
    </row>
    <row r="836" customFormat="false" ht="12.75" hidden="false" customHeight="false" outlineLevel="0" collapsed="false">
      <c r="A836" s="19"/>
      <c r="B836" s="19"/>
      <c r="H836" s="7"/>
      <c r="J836" s="1"/>
      <c r="L836" s="1"/>
    </row>
    <row r="837" customFormat="false" ht="12.75" hidden="false" customHeight="false" outlineLevel="0" collapsed="false">
      <c r="A837" s="19"/>
      <c r="B837" s="19"/>
      <c r="H837" s="7"/>
      <c r="J837" s="1"/>
      <c r="L837" s="1"/>
    </row>
    <row r="838" customFormat="false" ht="12.75" hidden="false" customHeight="false" outlineLevel="0" collapsed="false">
      <c r="A838" s="19"/>
      <c r="B838" s="19"/>
      <c r="H838" s="7"/>
      <c r="J838" s="1"/>
      <c r="L838" s="1"/>
    </row>
    <row r="839" customFormat="false" ht="12.75" hidden="false" customHeight="false" outlineLevel="0" collapsed="false">
      <c r="A839" s="19"/>
      <c r="B839" s="19"/>
      <c r="H839" s="7"/>
      <c r="J839" s="1"/>
      <c r="L839" s="1"/>
    </row>
    <row r="840" customFormat="false" ht="12.75" hidden="false" customHeight="false" outlineLevel="0" collapsed="false">
      <c r="A840" s="19"/>
      <c r="B840" s="19"/>
      <c r="H840" s="7"/>
      <c r="J840" s="1"/>
      <c r="L840" s="1"/>
    </row>
    <row r="841" customFormat="false" ht="12.75" hidden="false" customHeight="false" outlineLevel="0" collapsed="false">
      <c r="A841" s="19"/>
      <c r="B841" s="19"/>
      <c r="H841" s="7"/>
      <c r="J841" s="1"/>
      <c r="L841" s="1"/>
    </row>
    <row r="842" customFormat="false" ht="12.75" hidden="false" customHeight="false" outlineLevel="0" collapsed="false">
      <c r="A842" s="19"/>
      <c r="B842" s="19"/>
      <c r="H842" s="7"/>
      <c r="J842" s="1"/>
      <c r="L842" s="1"/>
    </row>
    <row r="843" customFormat="false" ht="12.75" hidden="false" customHeight="false" outlineLevel="0" collapsed="false">
      <c r="A843" s="19"/>
      <c r="B843" s="19"/>
      <c r="H843" s="7"/>
      <c r="J843" s="1"/>
      <c r="L843" s="1"/>
    </row>
    <row r="844" customFormat="false" ht="12.75" hidden="false" customHeight="false" outlineLevel="0" collapsed="false">
      <c r="A844" s="19"/>
      <c r="B844" s="19"/>
      <c r="H844" s="7"/>
      <c r="J844" s="1"/>
      <c r="L844" s="1"/>
    </row>
    <row r="845" customFormat="false" ht="12.75" hidden="false" customHeight="false" outlineLevel="0" collapsed="false">
      <c r="A845" s="19"/>
      <c r="B845" s="19"/>
      <c r="H845" s="7"/>
      <c r="J845" s="1"/>
      <c r="L845" s="1"/>
    </row>
    <row r="846" customFormat="false" ht="12.75" hidden="false" customHeight="false" outlineLevel="0" collapsed="false">
      <c r="A846" s="19"/>
      <c r="B846" s="19"/>
      <c r="H846" s="7"/>
      <c r="J846" s="1"/>
      <c r="L846" s="1"/>
    </row>
    <row r="847" customFormat="false" ht="12.75" hidden="false" customHeight="false" outlineLevel="0" collapsed="false">
      <c r="A847" s="19"/>
      <c r="B847" s="19"/>
      <c r="H847" s="7"/>
      <c r="J847" s="1"/>
      <c r="L847" s="1"/>
    </row>
    <row r="848" customFormat="false" ht="12.75" hidden="false" customHeight="false" outlineLevel="0" collapsed="false">
      <c r="A848" s="19"/>
      <c r="B848" s="19"/>
      <c r="H848" s="7"/>
      <c r="J848" s="1"/>
      <c r="L848" s="1"/>
    </row>
    <row r="849" customFormat="false" ht="12.75" hidden="false" customHeight="false" outlineLevel="0" collapsed="false">
      <c r="A849" s="19"/>
      <c r="B849" s="19"/>
      <c r="H849" s="7"/>
      <c r="J849" s="1"/>
      <c r="L849" s="1"/>
    </row>
    <row r="850" customFormat="false" ht="12.75" hidden="false" customHeight="false" outlineLevel="0" collapsed="false">
      <c r="A850" s="19"/>
      <c r="B850" s="19"/>
      <c r="H850" s="7"/>
      <c r="J850" s="1"/>
      <c r="L850" s="1"/>
    </row>
    <row r="851" customFormat="false" ht="12.75" hidden="false" customHeight="false" outlineLevel="0" collapsed="false">
      <c r="A851" s="19"/>
      <c r="B851" s="19"/>
      <c r="H851" s="7"/>
      <c r="J851" s="1"/>
      <c r="L851" s="1"/>
    </row>
    <row r="852" customFormat="false" ht="12.75" hidden="false" customHeight="false" outlineLevel="0" collapsed="false">
      <c r="A852" s="19"/>
      <c r="B852" s="19"/>
      <c r="H852" s="7"/>
      <c r="J852" s="1"/>
      <c r="L852" s="1"/>
    </row>
    <row r="853" customFormat="false" ht="12.75" hidden="false" customHeight="false" outlineLevel="0" collapsed="false">
      <c r="A853" s="19"/>
      <c r="B853" s="19"/>
      <c r="H853" s="7"/>
      <c r="J853" s="1"/>
      <c r="L853" s="1"/>
    </row>
    <row r="854" customFormat="false" ht="12.75" hidden="false" customHeight="false" outlineLevel="0" collapsed="false">
      <c r="A854" s="19"/>
      <c r="B854" s="19"/>
      <c r="H854" s="7"/>
      <c r="J854" s="1"/>
      <c r="L854" s="1"/>
    </row>
    <row r="855" customFormat="false" ht="12.75" hidden="false" customHeight="false" outlineLevel="0" collapsed="false">
      <c r="A855" s="19"/>
      <c r="B855" s="19"/>
      <c r="H855" s="7"/>
      <c r="J855" s="1"/>
      <c r="L855" s="1"/>
    </row>
    <row r="856" customFormat="false" ht="12.75" hidden="false" customHeight="false" outlineLevel="0" collapsed="false">
      <c r="A856" s="19"/>
      <c r="B856" s="19"/>
      <c r="H856" s="7"/>
      <c r="J856" s="1"/>
      <c r="L856" s="1"/>
    </row>
    <row r="857" customFormat="false" ht="12.75" hidden="false" customHeight="false" outlineLevel="0" collapsed="false">
      <c r="A857" s="19"/>
      <c r="B857" s="19"/>
      <c r="H857" s="7"/>
      <c r="J857" s="1"/>
      <c r="L857" s="1"/>
    </row>
    <row r="858" customFormat="false" ht="12.75" hidden="false" customHeight="false" outlineLevel="0" collapsed="false">
      <c r="A858" s="19"/>
      <c r="B858" s="19"/>
      <c r="H858" s="7"/>
      <c r="J858" s="1"/>
      <c r="L858" s="1"/>
    </row>
    <row r="859" customFormat="false" ht="12.75" hidden="false" customHeight="false" outlineLevel="0" collapsed="false">
      <c r="A859" s="19"/>
      <c r="B859" s="19"/>
      <c r="H859" s="7"/>
      <c r="J859" s="1"/>
      <c r="L859" s="1"/>
    </row>
    <row r="860" customFormat="false" ht="12.75" hidden="false" customHeight="false" outlineLevel="0" collapsed="false">
      <c r="A860" s="19"/>
      <c r="B860" s="19"/>
      <c r="H860" s="7"/>
      <c r="J860" s="1"/>
      <c r="L860" s="1"/>
    </row>
    <row r="861" customFormat="false" ht="12.75" hidden="false" customHeight="false" outlineLevel="0" collapsed="false">
      <c r="A861" s="19"/>
      <c r="B861" s="19"/>
      <c r="H861" s="7"/>
      <c r="J861" s="1"/>
      <c r="L861" s="1"/>
    </row>
    <row r="862" customFormat="false" ht="12.75" hidden="false" customHeight="false" outlineLevel="0" collapsed="false">
      <c r="A862" s="19"/>
      <c r="B862" s="19"/>
      <c r="H862" s="7"/>
      <c r="J862" s="1"/>
      <c r="L862" s="1"/>
    </row>
    <row r="863" customFormat="false" ht="12.75" hidden="false" customHeight="false" outlineLevel="0" collapsed="false">
      <c r="A863" s="19"/>
      <c r="B863" s="19"/>
      <c r="H863" s="7"/>
      <c r="J863" s="1"/>
      <c r="L863" s="1"/>
    </row>
    <row r="864" customFormat="false" ht="12.75" hidden="false" customHeight="false" outlineLevel="0" collapsed="false">
      <c r="A864" s="19"/>
      <c r="B864" s="19"/>
      <c r="H864" s="7"/>
      <c r="J864" s="1"/>
      <c r="L864" s="1"/>
    </row>
    <row r="865" customFormat="false" ht="12.75" hidden="false" customHeight="false" outlineLevel="0" collapsed="false">
      <c r="A865" s="19"/>
      <c r="B865" s="19"/>
      <c r="H865" s="7"/>
      <c r="J865" s="1"/>
      <c r="L865" s="1"/>
    </row>
    <row r="866" customFormat="false" ht="12.75" hidden="false" customHeight="false" outlineLevel="0" collapsed="false">
      <c r="A866" s="19"/>
      <c r="B866" s="19"/>
      <c r="H866" s="7"/>
      <c r="J866" s="1"/>
      <c r="L866" s="1"/>
    </row>
    <row r="867" customFormat="false" ht="12.75" hidden="false" customHeight="false" outlineLevel="0" collapsed="false">
      <c r="A867" s="19"/>
      <c r="B867" s="19"/>
      <c r="H867" s="7"/>
      <c r="J867" s="1"/>
      <c r="L867" s="1"/>
    </row>
    <row r="868" customFormat="false" ht="12.75" hidden="false" customHeight="false" outlineLevel="0" collapsed="false">
      <c r="A868" s="19"/>
      <c r="B868" s="19"/>
      <c r="H868" s="7"/>
      <c r="J868" s="1"/>
      <c r="L868" s="1"/>
    </row>
    <row r="869" customFormat="false" ht="12.75" hidden="false" customHeight="false" outlineLevel="0" collapsed="false">
      <c r="A869" s="19"/>
      <c r="B869" s="19"/>
      <c r="H869" s="7"/>
      <c r="J869" s="1"/>
      <c r="L869" s="1"/>
    </row>
    <row r="870" customFormat="false" ht="12.75" hidden="false" customHeight="false" outlineLevel="0" collapsed="false">
      <c r="A870" s="19"/>
      <c r="B870" s="19"/>
      <c r="H870" s="7"/>
      <c r="J870" s="1"/>
      <c r="L870" s="1"/>
    </row>
    <row r="871" customFormat="false" ht="12.75" hidden="false" customHeight="false" outlineLevel="0" collapsed="false">
      <c r="A871" s="19"/>
      <c r="B871" s="19"/>
      <c r="H871" s="7"/>
      <c r="J871" s="1"/>
      <c r="L871" s="1"/>
    </row>
    <row r="872" customFormat="false" ht="12.75" hidden="false" customHeight="false" outlineLevel="0" collapsed="false">
      <c r="A872" s="19"/>
      <c r="B872" s="19"/>
      <c r="H872" s="7"/>
      <c r="J872" s="1"/>
      <c r="L872" s="1"/>
    </row>
    <row r="873" customFormat="false" ht="12.75" hidden="false" customHeight="false" outlineLevel="0" collapsed="false">
      <c r="A873" s="19"/>
      <c r="B873" s="19"/>
      <c r="H873" s="7"/>
      <c r="J873" s="1"/>
      <c r="L873" s="1"/>
    </row>
    <row r="874" customFormat="false" ht="12.75" hidden="false" customHeight="false" outlineLevel="0" collapsed="false">
      <c r="A874" s="19"/>
      <c r="B874" s="19"/>
      <c r="H874" s="7"/>
      <c r="J874" s="1"/>
      <c r="L874" s="1"/>
    </row>
    <row r="875" customFormat="false" ht="12.75" hidden="false" customHeight="false" outlineLevel="0" collapsed="false">
      <c r="A875" s="19"/>
      <c r="B875" s="19"/>
      <c r="H875" s="7"/>
      <c r="J875" s="1"/>
      <c r="L875" s="1"/>
    </row>
    <row r="876" customFormat="false" ht="12.75" hidden="false" customHeight="false" outlineLevel="0" collapsed="false">
      <c r="A876" s="19"/>
      <c r="B876" s="19"/>
      <c r="H876" s="7"/>
      <c r="J876" s="1"/>
      <c r="L876" s="1"/>
    </row>
    <row r="877" customFormat="false" ht="12.75" hidden="false" customHeight="false" outlineLevel="0" collapsed="false">
      <c r="A877" s="19"/>
      <c r="B877" s="19"/>
      <c r="H877" s="7"/>
      <c r="J877" s="1"/>
      <c r="L877" s="1"/>
    </row>
    <row r="878" customFormat="false" ht="12.75" hidden="false" customHeight="false" outlineLevel="0" collapsed="false">
      <c r="A878" s="19"/>
      <c r="B878" s="19"/>
      <c r="H878" s="7"/>
      <c r="J878" s="1"/>
      <c r="L878" s="1"/>
    </row>
    <row r="879" customFormat="false" ht="12.75" hidden="false" customHeight="false" outlineLevel="0" collapsed="false">
      <c r="A879" s="19"/>
      <c r="B879" s="19"/>
      <c r="H879" s="7"/>
      <c r="J879" s="1"/>
      <c r="L879" s="1"/>
    </row>
    <row r="880" customFormat="false" ht="12.75" hidden="false" customHeight="false" outlineLevel="0" collapsed="false">
      <c r="A880" s="19"/>
      <c r="B880" s="19"/>
      <c r="H880" s="7"/>
      <c r="J880" s="1"/>
      <c r="L880" s="1"/>
    </row>
    <row r="881" customFormat="false" ht="12.75" hidden="false" customHeight="false" outlineLevel="0" collapsed="false">
      <c r="A881" s="19"/>
      <c r="B881" s="19"/>
      <c r="H881" s="7"/>
      <c r="J881" s="1"/>
      <c r="L881" s="1"/>
    </row>
    <row r="882" customFormat="false" ht="12.75" hidden="false" customHeight="false" outlineLevel="0" collapsed="false">
      <c r="A882" s="19"/>
      <c r="B882" s="19"/>
      <c r="H882" s="7"/>
      <c r="J882" s="1"/>
      <c r="L882" s="1"/>
    </row>
    <row r="883" customFormat="false" ht="12.75" hidden="false" customHeight="false" outlineLevel="0" collapsed="false">
      <c r="A883" s="19"/>
      <c r="B883" s="19"/>
      <c r="H883" s="7"/>
      <c r="J883" s="1"/>
      <c r="L883" s="1"/>
    </row>
    <row r="884" customFormat="false" ht="12.75" hidden="false" customHeight="false" outlineLevel="0" collapsed="false">
      <c r="A884" s="19"/>
      <c r="B884" s="19"/>
      <c r="H884" s="7"/>
      <c r="J884" s="1"/>
      <c r="L884" s="1"/>
    </row>
    <row r="885" customFormat="false" ht="12.75" hidden="false" customHeight="false" outlineLevel="0" collapsed="false">
      <c r="A885" s="19"/>
      <c r="B885" s="19"/>
      <c r="H885" s="7"/>
      <c r="J885" s="1"/>
      <c r="L885" s="1"/>
    </row>
    <row r="886" customFormat="false" ht="12.75" hidden="false" customHeight="false" outlineLevel="0" collapsed="false">
      <c r="A886" s="19"/>
      <c r="B886" s="19"/>
      <c r="H886" s="7"/>
      <c r="J886" s="1"/>
      <c r="L886" s="1"/>
    </row>
    <row r="887" customFormat="false" ht="12.75" hidden="false" customHeight="false" outlineLevel="0" collapsed="false">
      <c r="A887" s="19"/>
      <c r="B887" s="19"/>
      <c r="H887" s="7"/>
      <c r="J887" s="1"/>
      <c r="L887" s="1"/>
    </row>
    <row r="888" customFormat="false" ht="12.75" hidden="false" customHeight="false" outlineLevel="0" collapsed="false">
      <c r="A888" s="19"/>
      <c r="B888" s="19"/>
      <c r="H888" s="7"/>
      <c r="J888" s="1"/>
      <c r="L888" s="1"/>
    </row>
    <row r="889" customFormat="false" ht="12.75" hidden="false" customHeight="false" outlineLevel="0" collapsed="false">
      <c r="A889" s="19"/>
      <c r="B889" s="19"/>
      <c r="H889" s="7"/>
      <c r="J889" s="1"/>
      <c r="L889" s="1"/>
    </row>
    <row r="890" customFormat="false" ht="12.75" hidden="false" customHeight="false" outlineLevel="0" collapsed="false">
      <c r="A890" s="19"/>
      <c r="B890" s="19"/>
      <c r="H890" s="7"/>
      <c r="J890" s="1"/>
      <c r="L890" s="1"/>
    </row>
    <row r="891" customFormat="false" ht="12.75" hidden="false" customHeight="false" outlineLevel="0" collapsed="false">
      <c r="A891" s="19"/>
      <c r="B891" s="19"/>
      <c r="H891" s="7"/>
      <c r="J891" s="1"/>
      <c r="L891" s="1"/>
    </row>
    <row r="892" customFormat="false" ht="12.75" hidden="false" customHeight="false" outlineLevel="0" collapsed="false">
      <c r="A892" s="19"/>
      <c r="B892" s="19"/>
      <c r="H892" s="7"/>
      <c r="J892" s="1"/>
      <c r="L892" s="1"/>
    </row>
    <row r="893" customFormat="false" ht="12.75" hidden="false" customHeight="false" outlineLevel="0" collapsed="false">
      <c r="A893" s="19"/>
      <c r="B893" s="19"/>
      <c r="H893" s="7"/>
      <c r="J893" s="1"/>
      <c r="L893" s="1"/>
    </row>
    <row r="894" customFormat="false" ht="12.75" hidden="false" customHeight="false" outlineLevel="0" collapsed="false">
      <c r="A894" s="19"/>
      <c r="B894" s="19"/>
      <c r="H894" s="7"/>
      <c r="J894" s="1"/>
      <c r="L894" s="1"/>
    </row>
    <row r="895" customFormat="false" ht="12.75" hidden="false" customHeight="false" outlineLevel="0" collapsed="false">
      <c r="A895" s="19"/>
      <c r="B895" s="19"/>
      <c r="H895" s="7"/>
      <c r="J895" s="1"/>
      <c r="L895" s="1"/>
    </row>
    <row r="896" customFormat="false" ht="12.75" hidden="false" customHeight="false" outlineLevel="0" collapsed="false">
      <c r="A896" s="19"/>
      <c r="B896" s="19"/>
      <c r="H896" s="7"/>
      <c r="J896" s="1"/>
      <c r="L896" s="1"/>
    </row>
    <row r="897" customFormat="false" ht="12.75" hidden="false" customHeight="false" outlineLevel="0" collapsed="false">
      <c r="A897" s="19"/>
      <c r="B897" s="19"/>
      <c r="H897" s="7"/>
      <c r="J897" s="1"/>
      <c r="L897" s="1"/>
    </row>
    <row r="898" customFormat="false" ht="12.75" hidden="false" customHeight="false" outlineLevel="0" collapsed="false">
      <c r="A898" s="19"/>
      <c r="B898" s="19"/>
      <c r="H898" s="7"/>
      <c r="J898" s="1"/>
      <c r="L898" s="1"/>
    </row>
    <row r="899" customFormat="false" ht="12.75" hidden="false" customHeight="false" outlineLevel="0" collapsed="false">
      <c r="A899" s="19"/>
      <c r="B899" s="19"/>
      <c r="H899" s="7"/>
      <c r="J899" s="1"/>
      <c r="L899" s="1"/>
    </row>
    <row r="900" customFormat="false" ht="12.75" hidden="false" customHeight="false" outlineLevel="0" collapsed="false">
      <c r="A900" s="19"/>
      <c r="B900" s="19"/>
      <c r="H900" s="7"/>
      <c r="J900" s="1"/>
      <c r="L900" s="1"/>
    </row>
    <row r="901" customFormat="false" ht="12.75" hidden="false" customHeight="false" outlineLevel="0" collapsed="false">
      <c r="A901" s="19"/>
      <c r="B901" s="19"/>
      <c r="H901" s="7"/>
      <c r="J901" s="1"/>
      <c r="L901" s="1"/>
    </row>
    <row r="902" customFormat="false" ht="12.75" hidden="false" customHeight="false" outlineLevel="0" collapsed="false">
      <c r="A902" s="19"/>
      <c r="B902" s="19"/>
      <c r="H902" s="7"/>
      <c r="J902" s="1"/>
      <c r="L902" s="1"/>
    </row>
    <row r="903" customFormat="false" ht="12.75" hidden="false" customHeight="false" outlineLevel="0" collapsed="false">
      <c r="A903" s="19"/>
      <c r="B903" s="19"/>
      <c r="H903" s="7"/>
      <c r="J903" s="1"/>
      <c r="L903" s="1"/>
    </row>
    <row r="904" customFormat="false" ht="12.75" hidden="false" customHeight="false" outlineLevel="0" collapsed="false">
      <c r="A904" s="19"/>
      <c r="B904" s="19"/>
      <c r="H904" s="7"/>
      <c r="J904" s="1"/>
      <c r="L904" s="1"/>
    </row>
    <row r="905" customFormat="false" ht="12.75" hidden="false" customHeight="false" outlineLevel="0" collapsed="false">
      <c r="A905" s="19"/>
      <c r="B905" s="19"/>
      <c r="H905" s="7"/>
      <c r="J905" s="1"/>
      <c r="L905" s="1"/>
    </row>
    <row r="906" customFormat="false" ht="12.75" hidden="false" customHeight="false" outlineLevel="0" collapsed="false">
      <c r="A906" s="19"/>
      <c r="B906" s="19"/>
      <c r="H906" s="7"/>
      <c r="J906" s="1"/>
      <c r="L906" s="1"/>
    </row>
    <row r="907" customFormat="false" ht="12.75" hidden="false" customHeight="false" outlineLevel="0" collapsed="false">
      <c r="A907" s="19"/>
      <c r="B907" s="19"/>
      <c r="H907" s="7"/>
      <c r="J907" s="1"/>
      <c r="L907" s="1"/>
    </row>
    <row r="908" customFormat="false" ht="12.75" hidden="false" customHeight="false" outlineLevel="0" collapsed="false">
      <c r="A908" s="19"/>
      <c r="B908" s="19"/>
      <c r="H908" s="7"/>
      <c r="J908" s="1"/>
      <c r="L908" s="1"/>
    </row>
    <row r="909" customFormat="false" ht="12.75" hidden="false" customHeight="false" outlineLevel="0" collapsed="false">
      <c r="A909" s="19"/>
      <c r="B909" s="19"/>
      <c r="H909" s="7"/>
      <c r="J909" s="1"/>
      <c r="L909" s="1"/>
    </row>
    <row r="910" customFormat="false" ht="12.75" hidden="false" customHeight="false" outlineLevel="0" collapsed="false">
      <c r="A910" s="19"/>
      <c r="B910" s="19"/>
      <c r="H910" s="7"/>
      <c r="J910" s="1"/>
      <c r="L910" s="1"/>
    </row>
    <row r="911" customFormat="false" ht="12.75" hidden="false" customHeight="false" outlineLevel="0" collapsed="false">
      <c r="A911" s="19"/>
      <c r="B911" s="19"/>
      <c r="H911" s="7"/>
      <c r="J911" s="1"/>
      <c r="L911" s="1"/>
    </row>
    <row r="912" customFormat="false" ht="12.75" hidden="false" customHeight="false" outlineLevel="0" collapsed="false">
      <c r="A912" s="19"/>
      <c r="B912" s="19"/>
      <c r="H912" s="7"/>
      <c r="J912" s="1"/>
      <c r="L912" s="1"/>
    </row>
    <row r="913" customFormat="false" ht="12.75" hidden="false" customHeight="false" outlineLevel="0" collapsed="false">
      <c r="A913" s="19"/>
      <c r="B913" s="19"/>
      <c r="H913" s="7"/>
      <c r="J913" s="1"/>
      <c r="L913" s="1"/>
    </row>
    <row r="914" customFormat="false" ht="12.75" hidden="false" customHeight="false" outlineLevel="0" collapsed="false">
      <c r="A914" s="19"/>
      <c r="B914" s="19"/>
      <c r="H914" s="7"/>
      <c r="J914" s="1"/>
      <c r="L914" s="1"/>
    </row>
    <row r="915" customFormat="false" ht="12.75" hidden="false" customHeight="false" outlineLevel="0" collapsed="false">
      <c r="A915" s="19"/>
      <c r="B915" s="19"/>
      <c r="H915" s="7"/>
      <c r="J915" s="1"/>
      <c r="L915" s="1"/>
    </row>
    <row r="916" customFormat="false" ht="12.75" hidden="false" customHeight="false" outlineLevel="0" collapsed="false">
      <c r="A916" s="19"/>
      <c r="B916" s="19"/>
      <c r="H916" s="7"/>
      <c r="J916" s="1"/>
      <c r="L916" s="1"/>
    </row>
    <row r="917" customFormat="false" ht="12.75" hidden="false" customHeight="false" outlineLevel="0" collapsed="false">
      <c r="A917" s="19"/>
      <c r="B917" s="19"/>
      <c r="H917" s="7"/>
      <c r="J917" s="1"/>
      <c r="L917" s="1"/>
    </row>
    <row r="918" customFormat="false" ht="12.75" hidden="false" customHeight="false" outlineLevel="0" collapsed="false">
      <c r="A918" s="19"/>
      <c r="B918" s="19"/>
      <c r="H918" s="7"/>
      <c r="J918" s="1"/>
      <c r="L918" s="1"/>
    </row>
    <row r="919" customFormat="false" ht="12.75" hidden="false" customHeight="false" outlineLevel="0" collapsed="false">
      <c r="A919" s="19"/>
      <c r="B919" s="19"/>
      <c r="H919" s="7"/>
      <c r="J919" s="1"/>
      <c r="L919" s="1"/>
    </row>
    <row r="920" customFormat="false" ht="12.75" hidden="false" customHeight="false" outlineLevel="0" collapsed="false">
      <c r="A920" s="19"/>
      <c r="B920" s="19"/>
      <c r="H920" s="7"/>
      <c r="J920" s="1"/>
      <c r="L920" s="1"/>
    </row>
    <row r="921" customFormat="false" ht="12.75" hidden="false" customHeight="false" outlineLevel="0" collapsed="false">
      <c r="A921" s="19"/>
      <c r="B921" s="19"/>
      <c r="H921" s="7"/>
      <c r="J921" s="1"/>
      <c r="L921" s="1"/>
    </row>
    <row r="922" customFormat="false" ht="12.75" hidden="false" customHeight="false" outlineLevel="0" collapsed="false">
      <c r="A922" s="19"/>
      <c r="B922" s="19"/>
      <c r="H922" s="7"/>
      <c r="J922" s="1"/>
      <c r="L922" s="1"/>
    </row>
    <row r="923" customFormat="false" ht="12.75" hidden="false" customHeight="false" outlineLevel="0" collapsed="false">
      <c r="A923" s="19"/>
      <c r="B923" s="19"/>
      <c r="H923" s="7"/>
      <c r="J923" s="1"/>
      <c r="L923" s="1"/>
    </row>
    <row r="924" customFormat="false" ht="12.75" hidden="false" customHeight="false" outlineLevel="0" collapsed="false">
      <c r="A924" s="19"/>
      <c r="B924" s="19"/>
      <c r="H924" s="7"/>
      <c r="J924" s="1"/>
      <c r="L924" s="1"/>
    </row>
    <row r="925" customFormat="false" ht="12.75" hidden="false" customHeight="false" outlineLevel="0" collapsed="false">
      <c r="A925" s="19"/>
      <c r="B925" s="19"/>
      <c r="H925" s="7"/>
      <c r="J925" s="1"/>
      <c r="L925" s="1"/>
    </row>
    <row r="926" customFormat="false" ht="12.75" hidden="false" customHeight="false" outlineLevel="0" collapsed="false">
      <c r="A926" s="19"/>
      <c r="B926" s="19"/>
      <c r="H926" s="7"/>
      <c r="J926" s="1"/>
      <c r="L926" s="1"/>
    </row>
    <row r="927" customFormat="false" ht="12.75" hidden="false" customHeight="false" outlineLevel="0" collapsed="false">
      <c r="A927" s="19"/>
      <c r="B927" s="19"/>
      <c r="H927" s="7"/>
      <c r="J927" s="1"/>
      <c r="L927" s="1"/>
    </row>
    <row r="928" customFormat="false" ht="12.75" hidden="false" customHeight="false" outlineLevel="0" collapsed="false">
      <c r="A928" s="19"/>
      <c r="B928" s="19"/>
      <c r="H928" s="7"/>
      <c r="J928" s="1"/>
      <c r="L928" s="1"/>
    </row>
    <row r="929" customFormat="false" ht="12.75" hidden="false" customHeight="false" outlineLevel="0" collapsed="false">
      <c r="A929" s="19"/>
      <c r="B929" s="19"/>
      <c r="H929" s="7"/>
      <c r="J929" s="1"/>
      <c r="L929" s="1"/>
    </row>
    <row r="930" customFormat="false" ht="12.75" hidden="false" customHeight="false" outlineLevel="0" collapsed="false">
      <c r="A930" s="19"/>
      <c r="B930" s="19"/>
      <c r="H930" s="7"/>
      <c r="J930" s="1"/>
      <c r="L930" s="1"/>
    </row>
    <row r="931" customFormat="false" ht="12.75" hidden="false" customHeight="false" outlineLevel="0" collapsed="false">
      <c r="A931" s="19"/>
      <c r="B931" s="19"/>
      <c r="H931" s="7"/>
      <c r="J931" s="1"/>
      <c r="L931" s="1"/>
    </row>
    <row r="932" customFormat="false" ht="12.75" hidden="false" customHeight="false" outlineLevel="0" collapsed="false">
      <c r="A932" s="19"/>
      <c r="B932" s="19"/>
      <c r="H932" s="7"/>
      <c r="J932" s="1"/>
      <c r="L932" s="1"/>
    </row>
    <row r="933" customFormat="false" ht="12.75" hidden="false" customHeight="false" outlineLevel="0" collapsed="false">
      <c r="A933" s="19"/>
      <c r="B933" s="19"/>
      <c r="H933" s="7"/>
      <c r="J933" s="1"/>
      <c r="L933" s="1"/>
    </row>
    <row r="934" customFormat="false" ht="12.75" hidden="false" customHeight="false" outlineLevel="0" collapsed="false">
      <c r="A934" s="19"/>
      <c r="B934" s="19"/>
      <c r="H934" s="7"/>
      <c r="J934" s="1"/>
      <c r="L934" s="1"/>
    </row>
    <row r="935" customFormat="false" ht="12.75" hidden="false" customHeight="false" outlineLevel="0" collapsed="false">
      <c r="A935" s="19"/>
      <c r="B935" s="19"/>
      <c r="H935" s="7"/>
      <c r="J935" s="1"/>
      <c r="L935" s="1"/>
    </row>
    <row r="936" customFormat="false" ht="12.75" hidden="false" customHeight="false" outlineLevel="0" collapsed="false">
      <c r="A936" s="19"/>
      <c r="B936" s="19"/>
      <c r="H936" s="7"/>
      <c r="J936" s="1"/>
      <c r="L936" s="1"/>
    </row>
    <row r="937" customFormat="false" ht="12.75" hidden="false" customHeight="false" outlineLevel="0" collapsed="false">
      <c r="A937" s="19"/>
      <c r="B937" s="19"/>
      <c r="H937" s="7"/>
      <c r="J937" s="1"/>
      <c r="L937" s="1"/>
    </row>
    <row r="938" customFormat="false" ht="12.75" hidden="false" customHeight="false" outlineLevel="0" collapsed="false">
      <c r="A938" s="19"/>
      <c r="B938" s="19"/>
      <c r="H938" s="7"/>
      <c r="J938" s="1"/>
      <c r="L938" s="1"/>
    </row>
    <row r="939" customFormat="false" ht="12.75" hidden="false" customHeight="false" outlineLevel="0" collapsed="false">
      <c r="A939" s="19"/>
      <c r="B939" s="19"/>
      <c r="H939" s="7"/>
      <c r="J939" s="1"/>
      <c r="L939" s="1"/>
    </row>
    <row r="940" customFormat="false" ht="12.75" hidden="false" customHeight="false" outlineLevel="0" collapsed="false">
      <c r="A940" s="19"/>
      <c r="B940" s="19"/>
      <c r="H940" s="7"/>
      <c r="J940" s="1"/>
      <c r="L940" s="1"/>
    </row>
    <row r="941" customFormat="false" ht="12.75" hidden="false" customHeight="false" outlineLevel="0" collapsed="false">
      <c r="A941" s="19"/>
      <c r="B941" s="19"/>
      <c r="H941" s="7"/>
      <c r="J941" s="1"/>
      <c r="L941" s="1"/>
    </row>
    <row r="942" customFormat="false" ht="12.75" hidden="false" customHeight="false" outlineLevel="0" collapsed="false">
      <c r="A942" s="19"/>
      <c r="B942" s="19"/>
      <c r="H942" s="7"/>
      <c r="J942" s="1"/>
      <c r="L942" s="1"/>
    </row>
    <row r="943" customFormat="false" ht="12.75" hidden="false" customHeight="false" outlineLevel="0" collapsed="false">
      <c r="A943" s="19"/>
      <c r="B943" s="19"/>
      <c r="H943" s="7"/>
      <c r="J943" s="1"/>
      <c r="L943" s="1"/>
    </row>
    <row r="944" customFormat="false" ht="12.75" hidden="false" customHeight="false" outlineLevel="0" collapsed="false">
      <c r="A944" s="19"/>
      <c r="B944" s="19"/>
      <c r="H944" s="7"/>
      <c r="J944" s="1"/>
      <c r="L944" s="1"/>
    </row>
    <row r="945" customFormat="false" ht="12.75" hidden="false" customHeight="false" outlineLevel="0" collapsed="false">
      <c r="A945" s="19"/>
      <c r="B945" s="19"/>
      <c r="H945" s="7"/>
      <c r="J945" s="1"/>
      <c r="L945" s="1"/>
    </row>
    <row r="946" customFormat="false" ht="12.75" hidden="false" customHeight="false" outlineLevel="0" collapsed="false">
      <c r="A946" s="19"/>
      <c r="B946" s="19"/>
      <c r="H946" s="7"/>
      <c r="J946" s="1"/>
      <c r="L946" s="1"/>
    </row>
    <row r="947" customFormat="false" ht="12.75" hidden="false" customHeight="false" outlineLevel="0" collapsed="false">
      <c r="A947" s="19"/>
      <c r="B947" s="19"/>
      <c r="H947" s="7"/>
      <c r="J947" s="1"/>
      <c r="L947" s="1"/>
    </row>
    <row r="948" customFormat="false" ht="12.75" hidden="false" customHeight="false" outlineLevel="0" collapsed="false">
      <c r="A948" s="19"/>
      <c r="B948" s="19"/>
      <c r="H948" s="7"/>
      <c r="J948" s="1"/>
      <c r="L948" s="1"/>
    </row>
    <row r="949" customFormat="false" ht="12.75" hidden="false" customHeight="false" outlineLevel="0" collapsed="false">
      <c r="A949" s="19"/>
      <c r="B949" s="19"/>
      <c r="H949" s="7"/>
      <c r="J949" s="1"/>
      <c r="L949" s="1"/>
    </row>
    <row r="950" customFormat="false" ht="12.75" hidden="false" customHeight="false" outlineLevel="0" collapsed="false">
      <c r="A950" s="19"/>
      <c r="B950" s="19"/>
      <c r="H950" s="7"/>
      <c r="J950" s="1"/>
      <c r="L950" s="1"/>
    </row>
    <row r="951" customFormat="false" ht="12.75" hidden="false" customHeight="false" outlineLevel="0" collapsed="false">
      <c r="A951" s="19"/>
      <c r="B951" s="19"/>
      <c r="H951" s="7"/>
      <c r="J951" s="1"/>
      <c r="L951" s="1"/>
    </row>
    <row r="952" customFormat="false" ht="12.75" hidden="false" customHeight="false" outlineLevel="0" collapsed="false">
      <c r="A952" s="19"/>
      <c r="B952" s="19"/>
      <c r="H952" s="7"/>
      <c r="J952" s="1"/>
      <c r="L952" s="1"/>
    </row>
    <row r="953" customFormat="false" ht="12.75" hidden="false" customHeight="false" outlineLevel="0" collapsed="false">
      <c r="A953" s="19"/>
      <c r="B953" s="19"/>
      <c r="H953" s="7"/>
      <c r="J953" s="1"/>
      <c r="L953" s="1"/>
    </row>
    <row r="954" customFormat="false" ht="12.75" hidden="false" customHeight="false" outlineLevel="0" collapsed="false">
      <c r="A954" s="19"/>
      <c r="B954" s="19"/>
      <c r="H954" s="7"/>
      <c r="J954" s="1"/>
      <c r="L954" s="1"/>
    </row>
    <row r="955" customFormat="false" ht="12.75" hidden="false" customHeight="false" outlineLevel="0" collapsed="false">
      <c r="A955" s="19"/>
      <c r="B955" s="19"/>
      <c r="H955" s="7"/>
      <c r="J955" s="1"/>
      <c r="L955" s="1"/>
    </row>
    <row r="956" customFormat="false" ht="12.75" hidden="false" customHeight="false" outlineLevel="0" collapsed="false">
      <c r="A956" s="19"/>
      <c r="B956" s="19"/>
      <c r="H956" s="7"/>
      <c r="J956" s="1"/>
      <c r="L956" s="1"/>
    </row>
    <row r="957" customFormat="false" ht="12.75" hidden="false" customHeight="false" outlineLevel="0" collapsed="false">
      <c r="A957" s="19"/>
      <c r="B957" s="19"/>
      <c r="H957" s="7"/>
      <c r="J957" s="1"/>
      <c r="L957" s="1"/>
    </row>
    <row r="958" customFormat="false" ht="12.75" hidden="false" customHeight="false" outlineLevel="0" collapsed="false">
      <c r="A958" s="19"/>
      <c r="B958" s="19"/>
      <c r="H958" s="7"/>
      <c r="J958" s="1"/>
      <c r="L958" s="1"/>
    </row>
    <row r="959" customFormat="false" ht="12.75" hidden="false" customHeight="false" outlineLevel="0" collapsed="false">
      <c r="A959" s="19"/>
      <c r="B959" s="19"/>
      <c r="H959" s="7"/>
      <c r="J959" s="1"/>
      <c r="L959" s="1"/>
    </row>
    <row r="960" customFormat="false" ht="12.75" hidden="false" customHeight="false" outlineLevel="0" collapsed="false">
      <c r="A960" s="19"/>
      <c r="B960" s="19"/>
      <c r="H960" s="7"/>
      <c r="J960" s="1"/>
      <c r="L960" s="1"/>
    </row>
    <row r="961" customFormat="false" ht="12.75" hidden="false" customHeight="false" outlineLevel="0" collapsed="false">
      <c r="A961" s="19"/>
      <c r="B961" s="19"/>
      <c r="H961" s="7"/>
      <c r="J961" s="1"/>
      <c r="L961" s="1"/>
    </row>
    <row r="962" customFormat="false" ht="12.75" hidden="false" customHeight="false" outlineLevel="0" collapsed="false">
      <c r="A962" s="19"/>
      <c r="B962" s="19"/>
      <c r="H962" s="7"/>
      <c r="J962" s="1"/>
      <c r="L962" s="1"/>
    </row>
    <row r="963" customFormat="false" ht="12.75" hidden="false" customHeight="false" outlineLevel="0" collapsed="false">
      <c r="A963" s="19"/>
      <c r="B963" s="19"/>
      <c r="H963" s="7"/>
      <c r="J963" s="1"/>
      <c r="L963" s="1"/>
    </row>
    <row r="964" customFormat="false" ht="12.75" hidden="false" customHeight="false" outlineLevel="0" collapsed="false">
      <c r="A964" s="19"/>
      <c r="B964" s="19"/>
      <c r="H964" s="7"/>
      <c r="J964" s="1"/>
      <c r="L964" s="1"/>
    </row>
    <row r="965" customFormat="false" ht="12.75" hidden="false" customHeight="false" outlineLevel="0" collapsed="false">
      <c r="A965" s="19"/>
      <c r="B965" s="19"/>
      <c r="H965" s="7"/>
      <c r="J965" s="1"/>
      <c r="L965" s="1"/>
    </row>
    <row r="966" customFormat="false" ht="12.75" hidden="false" customHeight="false" outlineLevel="0" collapsed="false">
      <c r="A966" s="19"/>
      <c r="B966" s="19"/>
      <c r="H966" s="7"/>
      <c r="J966" s="1"/>
      <c r="L966" s="1"/>
    </row>
    <row r="967" customFormat="false" ht="12.75" hidden="false" customHeight="false" outlineLevel="0" collapsed="false">
      <c r="A967" s="19"/>
      <c r="B967" s="19"/>
      <c r="H967" s="7"/>
      <c r="J967" s="1"/>
      <c r="L967" s="1"/>
    </row>
    <row r="968" customFormat="false" ht="12.75" hidden="false" customHeight="false" outlineLevel="0" collapsed="false">
      <c r="A968" s="19"/>
      <c r="B968" s="19"/>
      <c r="H968" s="7"/>
      <c r="J968" s="1"/>
      <c r="L968" s="1"/>
    </row>
    <row r="969" customFormat="false" ht="12.75" hidden="false" customHeight="false" outlineLevel="0" collapsed="false">
      <c r="A969" s="19"/>
      <c r="B969" s="19"/>
      <c r="H969" s="7"/>
      <c r="J969" s="1"/>
      <c r="L969" s="1"/>
    </row>
    <row r="970" customFormat="false" ht="12.75" hidden="false" customHeight="false" outlineLevel="0" collapsed="false">
      <c r="A970" s="19"/>
      <c r="B970" s="19"/>
      <c r="H970" s="7"/>
      <c r="J970" s="1"/>
      <c r="L970" s="1"/>
    </row>
    <row r="971" customFormat="false" ht="12.75" hidden="false" customHeight="false" outlineLevel="0" collapsed="false">
      <c r="A971" s="19"/>
      <c r="B971" s="19"/>
      <c r="H971" s="7"/>
      <c r="J971" s="1"/>
      <c r="L971" s="1"/>
    </row>
    <row r="972" customFormat="false" ht="12.75" hidden="false" customHeight="false" outlineLevel="0" collapsed="false">
      <c r="A972" s="19"/>
      <c r="B972" s="19"/>
      <c r="H972" s="7"/>
      <c r="J972" s="1"/>
      <c r="L972" s="1"/>
    </row>
    <row r="973" customFormat="false" ht="12.75" hidden="false" customHeight="false" outlineLevel="0" collapsed="false">
      <c r="A973" s="19"/>
      <c r="B973" s="19"/>
      <c r="H973" s="7"/>
      <c r="J973" s="1"/>
      <c r="L973" s="1"/>
    </row>
    <row r="974" customFormat="false" ht="12.75" hidden="false" customHeight="false" outlineLevel="0" collapsed="false">
      <c r="A974" s="19"/>
      <c r="B974" s="19"/>
      <c r="H974" s="7"/>
      <c r="J974" s="1"/>
      <c r="L974" s="1"/>
    </row>
    <row r="975" customFormat="false" ht="12.75" hidden="false" customHeight="false" outlineLevel="0" collapsed="false">
      <c r="A975" s="19"/>
      <c r="B975" s="19"/>
      <c r="H975" s="7"/>
      <c r="J975" s="1"/>
      <c r="L975" s="1"/>
    </row>
    <row r="976" customFormat="false" ht="12.75" hidden="false" customHeight="false" outlineLevel="0" collapsed="false">
      <c r="A976" s="19"/>
      <c r="B976" s="19"/>
      <c r="H976" s="7"/>
      <c r="J976" s="1"/>
      <c r="L976" s="1"/>
    </row>
    <row r="977" customFormat="false" ht="12.75" hidden="false" customHeight="false" outlineLevel="0" collapsed="false">
      <c r="A977" s="19"/>
      <c r="B977" s="19"/>
      <c r="H977" s="7"/>
      <c r="J977" s="1"/>
      <c r="L977" s="1"/>
    </row>
    <row r="978" customFormat="false" ht="12.75" hidden="false" customHeight="false" outlineLevel="0" collapsed="false">
      <c r="A978" s="19"/>
      <c r="B978" s="19"/>
      <c r="H978" s="7"/>
      <c r="J978" s="1"/>
      <c r="L978" s="1"/>
    </row>
    <row r="979" customFormat="false" ht="12.75" hidden="false" customHeight="false" outlineLevel="0" collapsed="false">
      <c r="A979" s="19"/>
      <c r="B979" s="19"/>
      <c r="H979" s="7"/>
      <c r="J979" s="1"/>
      <c r="L979" s="1"/>
    </row>
    <row r="980" customFormat="false" ht="12.75" hidden="false" customHeight="false" outlineLevel="0" collapsed="false">
      <c r="A980" s="19"/>
      <c r="B980" s="19"/>
      <c r="H980" s="7"/>
      <c r="J980" s="1"/>
      <c r="L980" s="1"/>
    </row>
    <row r="981" customFormat="false" ht="12.75" hidden="false" customHeight="false" outlineLevel="0" collapsed="false">
      <c r="A981" s="19"/>
      <c r="B981" s="19"/>
      <c r="H981" s="7"/>
      <c r="J981" s="1"/>
      <c r="L981" s="1"/>
    </row>
    <row r="982" customFormat="false" ht="12.75" hidden="false" customHeight="false" outlineLevel="0" collapsed="false">
      <c r="A982" s="19"/>
      <c r="B982" s="19"/>
      <c r="H982" s="7"/>
      <c r="J982" s="1"/>
      <c r="L982" s="1"/>
    </row>
    <row r="983" customFormat="false" ht="12.75" hidden="false" customHeight="false" outlineLevel="0" collapsed="false">
      <c r="A983" s="19"/>
      <c r="B983" s="19"/>
      <c r="H983" s="7"/>
      <c r="J983" s="1"/>
      <c r="L983" s="1"/>
    </row>
    <row r="984" customFormat="false" ht="12.75" hidden="false" customHeight="false" outlineLevel="0" collapsed="false">
      <c r="A984" s="19"/>
      <c r="B984" s="19"/>
      <c r="H984" s="7"/>
      <c r="J984" s="1"/>
      <c r="L984" s="1"/>
    </row>
    <row r="985" customFormat="false" ht="12.75" hidden="false" customHeight="false" outlineLevel="0" collapsed="false">
      <c r="A985" s="19"/>
      <c r="B985" s="19"/>
      <c r="H985" s="7"/>
      <c r="J985" s="1"/>
      <c r="L985" s="1"/>
    </row>
    <row r="986" customFormat="false" ht="12.75" hidden="false" customHeight="false" outlineLevel="0" collapsed="false">
      <c r="A986" s="19"/>
      <c r="B986" s="19"/>
      <c r="H986" s="7"/>
      <c r="J986" s="1"/>
      <c r="L986" s="1"/>
    </row>
    <row r="987" customFormat="false" ht="12.75" hidden="false" customHeight="false" outlineLevel="0" collapsed="false">
      <c r="A987" s="19"/>
      <c r="B987" s="19"/>
      <c r="H987" s="7"/>
      <c r="J987" s="1"/>
      <c r="L987" s="1"/>
    </row>
    <row r="988" customFormat="false" ht="12.75" hidden="false" customHeight="false" outlineLevel="0" collapsed="false">
      <c r="A988" s="19"/>
      <c r="B988" s="19"/>
      <c r="H988" s="7"/>
      <c r="J988" s="1"/>
      <c r="L988" s="1"/>
    </row>
    <row r="989" customFormat="false" ht="12.75" hidden="false" customHeight="false" outlineLevel="0" collapsed="false">
      <c r="A989" s="19"/>
      <c r="B989" s="19"/>
      <c r="H989" s="7"/>
      <c r="J989" s="1"/>
      <c r="L989" s="1"/>
    </row>
    <row r="990" customFormat="false" ht="12.75" hidden="false" customHeight="false" outlineLevel="0" collapsed="false">
      <c r="A990" s="19"/>
      <c r="B990" s="19"/>
      <c r="H990" s="7"/>
      <c r="J990" s="1"/>
      <c r="L990" s="1"/>
    </row>
    <row r="991" customFormat="false" ht="12.75" hidden="false" customHeight="false" outlineLevel="0" collapsed="false">
      <c r="A991" s="19"/>
      <c r="B991" s="19"/>
      <c r="H991" s="7"/>
      <c r="J991" s="1"/>
      <c r="L991" s="1"/>
    </row>
    <row r="992" customFormat="false" ht="12.75" hidden="false" customHeight="false" outlineLevel="0" collapsed="false">
      <c r="A992" s="19"/>
      <c r="B992" s="19"/>
      <c r="H992" s="7"/>
      <c r="J992" s="1"/>
      <c r="L992" s="1"/>
    </row>
    <row r="993" customFormat="false" ht="12.75" hidden="false" customHeight="false" outlineLevel="0" collapsed="false">
      <c r="A993" s="19"/>
      <c r="B993" s="19"/>
      <c r="H993" s="7"/>
      <c r="J993" s="1"/>
      <c r="L993" s="1"/>
    </row>
    <row r="994" customFormat="false" ht="12.75" hidden="false" customHeight="false" outlineLevel="0" collapsed="false">
      <c r="A994" s="19"/>
      <c r="B994" s="19"/>
      <c r="H994" s="7"/>
      <c r="J994" s="1"/>
      <c r="L994" s="1"/>
    </row>
    <row r="995" customFormat="false" ht="12.75" hidden="false" customHeight="false" outlineLevel="0" collapsed="false">
      <c r="A995" s="19"/>
      <c r="B995" s="19"/>
      <c r="H995" s="7"/>
      <c r="J995" s="1"/>
      <c r="L995" s="1"/>
    </row>
    <row r="996" customFormat="false" ht="12.75" hidden="false" customHeight="false" outlineLevel="0" collapsed="false">
      <c r="A996" s="19"/>
      <c r="B996" s="19"/>
      <c r="H996" s="7"/>
      <c r="J996" s="1"/>
      <c r="L996" s="1"/>
    </row>
    <row r="997" customFormat="false" ht="12.75" hidden="false" customHeight="false" outlineLevel="0" collapsed="false">
      <c r="A997" s="19"/>
      <c r="B997" s="19"/>
      <c r="H997" s="7"/>
      <c r="J997" s="1"/>
      <c r="L997" s="1"/>
    </row>
    <row r="998" customFormat="false" ht="12.75" hidden="false" customHeight="false" outlineLevel="0" collapsed="false">
      <c r="A998" s="19"/>
      <c r="B998" s="19"/>
      <c r="H998" s="7"/>
      <c r="J998" s="1"/>
      <c r="L998" s="1"/>
    </row>
    <row r="999" customFormat="false" ht="12.75" hidden="false" customHeight="false" outlineLevel="0" collapsed="false">
      <c r="A999" s="19"/>
      <c r="B999" s="19"/>
      <c r="H999" s="7"/>
      <c r="J999" s="1"/>
      <c r="L999" s="1"/>
    </row>
    <row r="1000" customFormat="false" ht="12.75" hidden="false" customHeight="false" outlineLevel="0" collapsed="false">
      <c r="A1000" s="19"/>
      <c r="B1000" s="19"/>
      <c r="H1000" s="7"/>
      <c r="J1000" s="1"/>
      <c r="L1000" s="1"/>
    </row>
    <row r="1001" customFormat="false" ht="12.75" hidden="false" customHeight="false" outlineLevel="0" collapsed="false">
      <c r="A1001" s="19"/>
      <c r="B1001" s="19"/>
      <c r="H1001" s="7"/>
      <c r="J1001" s="1"/>
      <c r="L1001" s="1"/>
    </row>
    <row r="1002" customFormat="false" ht="12.75" hidden="false" customHeight="false" outlineLevel="0" collapsed="false">
      <c r="A1002" s="19"/>
      <c r="B1002" s="19"/>
      <c r="H1002" s="7"/>
      <c r="J1002" s="1"/>
      <c r="L1002" s="1"/>
    </row>
    <row r="1003" customFormat="false" ht="12.75" hidden="false" customHeight="false" outlineLevel="0" collapsed="false">
      <c r="A1003" s="19"/>
      <c r="B1003" s="19"/>
      <c r="H1003" s="7"/>
      <c r="J1003" s="1"/>
      <c r="L1003" s="1"/>
    </row>
    <row r="1004" customFormat="false" ht="12.75" hidden="false" customHeight="false" outlineLevel="0" collapsed="false">
      <c r="A1004" s="19"/>
      <c r="B1004" s="19"/>
      <c r="H1004" s="7"/>
      <c r="J1004" s="1"/>
      <c r="L1004" s="1"/>
    </row>
    <row r="1005" customFormat="false" ht="12.75" hidden="false" customHeight="false" outlineLevel="0" collapsed="false">
      <c r="A1005" s="19"/>
      <c r="B1005" s="19"/>
      <c r="H1005" s="7"/>
      <c r="J1005" s="1"/>
      <c r="L1005" s="1"/>
    </row>
    <row r="1006" customFormat="false" ht="12.75" hidden="false" customHeight="false" outlineLevel="0" collapsed="false">
      <c r="A1006" s="19"/>
      <c r="B1006" s="19"/>
      <c r="H1006" s="7"/>
      <c r="J1006" s="1"/>
      <c r="L1006" s="1"/>
    </row>
    <row r="1007" customFormat="false" ht="12.75" hidden="false" customHeight="false" outlineLevel="0" collapsed="false">
      <c r="A1007" s="19"/>
      <c r="B1007" s="19"/>
      <c r="H1007" s="7"/>
      <c r="J1007" s="1"/>
      <c r="L1007" s="1"/>
    </row>
    <row r="1008" customFormat="false" ht="12.75" hidden="false" customHeight="false" outlineLevel="0" collapsed="false">
      <c r="A1008" s="19"/>
      <c r="B1008" s="19"/>
      <c r="H1008" s="7"/>
      <c r="J1008" s="1"/>
      <c r="L1008" s="1"/>
    </row>
    <row r="1009" customFormat="false" ht="12.75" hidden="false" customHeight="false" outlineLevel="0" collapsed="false">
      <c r="A1009" s="19"/>
      <c r="B1009" s="19"/>
      <c r="H1009" s="7"/>
      <c r="J1009" s="1"/>
      <c r="L1009" s="1"/>
    </row>
    <row r="1010" customFormat="false" ht="12.75" hidden="false" customHeight="false" outlineLevel="0" collapsed="false">
      <c r="A1010" s="19"/>
      <c r="B1010" s="19"/>
      <c r="H1010" s="7"/>
      <c r="J1010" s="1"/>
      <c r="L1010" s="1"/>
    </row>
    <row r="1011" customFormat="false" ht="12.75" hidden="false" customHeight="false" outlineLevel="0" collapsed="false">
      <c r="A1011" s="19"/>
      <c r="B1011" s="19"/>
      <c r="H1011" s="7"/>
      <c r="J1011" s="1"/>
      <c r="L1011" s="1"/>
    </row>
    <row r="1012" customFormat="false" ht="12.75" hidden="false" customHeight="false" outlineLevel="0" collapsed="false">
      <c r="A1012" s="19"/>
      <c r="B1012" s="19"/>
      <c r="H1012" s="7"/>
      <c r="J1012" s="1"/>
      <c r="L1012" s="1"/>
    </row>
    <row r="1013" customFormat="false" ht="12.75" hidden="false" customHeight="false" outlineLevel="0" collapsed="false">
      <c r="A1013" s="19"/>
      <c r="B1013" s="19"/>
      <c r="H1013" s="7"/>
      <c r="J1013" s="1"/>
      <c r="L1013" s="1"/>
    </row>
    <row r="1014" customFormat="false" ht="12.75" hidden="false" customHeight="false" outlineLevel="0" collapsed="false">
      <c r="A1014" s="19"/>
      <c r="B1014" s="19"/>
      <c r="H1014" s="7"/>
      <c r="J1014" s="1"/>
      <c r="L1014" s="1"/>
    </row>
    <row r="1015" customFormat="false" ht="12.75" hidden="false" customHeight="false" outlineLevel="0" collapsed="false">
      <c r="A1015" s="19"/>
      <c r="B1015" s="19"/>
      <c r="H1015" s="7"/>
      <c r="J1015" s="1"/>
      <c r="L1015" s="1"/>
    </row>
    <row r="1016" customFormat="false" ht="12.75" hidden="false" customHeight="false" outlineLevel="0" collapsed="false">
      <c r="A1016" s="19"/>
      <c r="B1016" s="19"/>
      <c r="H1016" s="7"/>
      <c r="J1016" s="1"/>
      <c r="L1016" s="1"/>
    </row>
    <row r="1017" customFormat="false" ht="12.75" hidden="false" customHeight="false" outlineLevel="0" collapsed="false">
      <c r="A1017" s="19"/>
      <c r="B1017" s="19"/>
      <c r="H1017" s="7"/>
      <c r="J1017" s="1"/>
      <c r="L1017" s="1"/>
    </row>
    <row r="1018" customFormat="false" ht="12.75" hidden="false" customHeight="false" outlineLevel="0" collapsed="false">
      <c r="A1018" s="19"/>
      <c r="B1018" s="19"/>
      <c r="H1018" s="7"/>
      <c r="J1018" s="1"/>
      <c r="L1018" s="1"/>
    </row>
    <row r="1019" customFormat="false" ht="12.75" hidden="false" customHeight="false" outlineLevel="0" collapsed="false">
      <c r="A1019" s="19"/>
      <c r="B1019" s="19"/>
      <c r="H1019" s="7"/>
      <c r="J1019" s="1"/>
      <c r="L1019" s="1"/>
    </row>
    <row r="1020" customFormat="false" ht="12.75" hidden="false" customHeight="false" outlineLevel="0" collapsed="false">
      <c r="A1020" s="19"/>
      <c r="B1020" s="19"/>
      <c r="H1020" s="7"/>
      <c r="J1020" s="1"/>
      <c r="L1020" s="1"/>
    </row>
    <row r="1021" customFormat="false" ht="12.75" hidden="false" customHeight="false" outlineLevel="0" collapsed="false">
      <c r="A1021" s="19"/>
      <c r="B1021" s="19"/>
      <c r="H1021" s="7"/>
      <c r="J1021" s="1"/>
      <c r="L1021" s="1"/>
    </row>
    <row r="1022" customFormat="false" ht="12.75" hidden="false" customHeight="false" outlineLevel="0" collapsed="false">
      <c r="A1022" s="19"/>
      <c r="B1022" s="19"/>
      <c r="H1022" s="7"/>
      <c r="J1022" s="1"/>
      <c r="L1022" s="1"/>
    </row>
    <row r="1023" customFormat="false" ht="12.75" hidden="false" customHeight="false" outlineLevel="0" collapsed="false">
      <c r="A1023" s="19"/>
      <c r="B1023" s="19"/>
      <c r="H1023" s="7"/>
      <c r="J1023" s="1"/>
      <c r="L1023" s="1"/>
    </row>
    <row r="1024" customFormat="false" ht="12.75" hidden="false" customHeight="false" outlineLevel="0" collapsed="false">
      <c r="A1024" s="19"/>
      <c r="B1024" s="19"/>
      <c r="H1024" s="7"/>
      <c r="J1024" s="1"/>
      <c r="L1024" s="1"/>
    </row>
    <row r="1025" customFormat="false" ht="12.75" hidden="false" customHeight="false" outlineLevel="0" collapsed="false">
      <c r="A1025" s="19"/>
      <c r="B1025" s="19"/>
      <c r="H1025" s="7"/>
      <c r="J1025" s="1"/>
      <c r="L1025" s="1"/>
    </row>
    <row r="1026" customFormat="false" ht="12.75" hidden="false" customHeight="false" outlineLevel="0" collapsed="false">
      <c r="A1026" s="19"/>
      <c r="B1026" s="19"/>
      <c r="H1026" s="7"/>
      <c r="J1026" s="1"/>
      <c r="L1026" s="1"/>
    </row>
    <row r="1027" customFormat="false" ht="12.75" hidden="false" customHeight="false" outlineLevel="0" collapsed="false">
      <c r="A1027" s="19"/>
      <c r="B1027" s="19"/>
      <c r="H1027" s="7"/>
      <c r="J1027" s="1"/>
      <c r="L1027" s="1"/>
    </row>
    <row r="1028" customFormat="false" ht="12.75" hidden="false" customHeight="false" outlineLevel="0" collapsed="false">
      <c r="A1028" s="19"/>
      <c r="B1028" s="19"/>
      <c r="H1028" s="7"/>
      <c r="J1028" s="1"/>
      <c r="L1028" s="1"/>
    </row>
    <row r="1029" customFormat="false" ht="12.75" hidden="false" customHeight="false" outlineLevel="0" collapsed="false">
      <c r="A1029" s="19"/>
      <c r="B1029" s="19"/>
      <c r="H1029" s="7"/>
      <c r="J1029" s="1"/>
      <c r="L1029" s="1"/>
    </row>
    <row r="1030" customFormat="false" ht="12.75" hidden="false" customHeight="false" outlineLevel="0" collapsed="false">
      <c r="A1030" s="19"/>
      <c r="B1030" s="19"/>
      <c r="H1030" s="7"/>
      <c r="J1030" s="1"/>
      <c r="L1030" s="1"/>
    </row>
    <row r="1031" customFormat="false" ht="12.75" hidden="false" customHeight="false" outlineLevel="0" collapsed="false">
      <c r="A1031" s="19"/>
      <c r="B1031" s="19"/>
      <c r="H1031" s="7"/>
      <c r="J1031" s="1"/>
      <c r="L1031" s="1"/>
    </row>
    <row r="1032" customFormat="false" ht="12.75" hidden="false" customHeight="false" outlineLevel="0" collapsed="false">
      <c r="A1032" s="19"/>
      <c r="B1032" s="19"/>
      <c r="H1032" s="7"/>
      <c r="J1032" s="1"/>
      <c r="L1032" s="1"/>
    </row>
    <row r="1033" customFormat="false" ht="12.75" hidden="false" customHeight="false" outlineLevel="0" collapsed="false">
      <c r="A1033" s="19"/>
      <c r="B1033" s="19"/>
      <c r="H1033" s="7"/>
      <c r="J1033" s="1"/>
      <c r="L1033" s="1"/>
    </row>
    <row r="1034" customFormat="false" ht="12.75" hidden="false" customHeight="false" outlineLevel="0" collapsed="false">
      <c r="A1034" s="19"/>
      <c r="B1034" s="19"/>
      <c r="H1034" s="7"/>
      <c r="J1034" s="1"/>
      <c r="L1034" s="1"/>
    </row>
    <row r="1035" customFormat="false" ht="12.75" hidden="false" customHeight="false" outlineLevel="0" collapsed="false">
      <c r="A1035" s="19"/>
      <c r="B1035" s="19"/>
      <c r="H1035" s="7"/>
      <c r="J1035" s="1"/>
      <c r="L1035" s="1"/>
    </row>
    <row r="1036" customFormat="false" ht="12.75" hidden="false" customHeight="false" outlineLevel="0" collapsed="false">
      <c r="A1036" s="19"/>
      <c r="B1036" s="19"/>
      <c r="H1036" s="7"/>
      <c r="J1036" s="1"/>
      <c r="L1036" s="1"/>
    </row>
    <row r="1037" customFormat="false" ht="12.75" hidden="false" customHeight="false" outlineLevel="0" collapsed="false">
      <c r="A1037" s="19"/>
      <c r="B1037" s="19"/>
      <c r="H1037" s="7"/>
      <c r="J1037" s="1"/>
      <c r="L1037" s="1"/>
    </row>
    <row r="1038" customFormat="false" ht="12.75" hidden="false" customHeight="false" outlineLevel="0" collapsed="false">
      <c r="A1038" s="19"/>
      <c r="B1038" s="19"/>
      <c r="H1038" s="7"/>
      <c r="J1038" s="1"/>
      <c r="L1038" s="1"/>
    </row>
    <row r="1039" customFormat="false" ht="12.75" hidden="false" customHeight="false" outlineLevel="0" collapsed="false">
      <c r="A1039" s="19"/>
      <c r="B1039" s="19"/>
      <c r="H1039" s="7"/>
      <c r="J1039" s="1"/>
      <c r="L1039" s="1"/>
    </row>
    <row r="1040" customFormat="false" ht="12.75" hidden="false" customHeight="false" outlineLevel="0" collapsed="false">
      <c r="A1040" s="19"/>
      <c r="B1040" s="19"/>
      <c r="H1040" s="7"/>
      <c r="J1040" s="1"/>
      <c r="L1040" s="1"/>
    </row>
    <row r="1041" customFormat="false" ht="12.75" hidden="false" customHeight="false" outlineLevel="0" collapsed="false">
      <c r="A1041" s="19"/>
      <c r="B1041" s="19"/>
      <c r="H1041" s="7"/>
      <c r="J1041" s="1"/>
      <c r="L1041" s="1"/>
    </row>
    <row r="1042" customFormat="false" ht="12.75" hidden="false" customHeight="false" outlineLevel="0" collapsed="false">
      <c r="A1042" s="19"/>
      <c r="B1042" s="19"/>
      <c r="H1042" s="7"/>
      <c r="J1042" s="1"/>
      <c r="L1042" s="1"/>
    </row>
    <row r="1043" customFormat="false" ht="12.75" hidden="false" customHeight="false" outlineLevel="0" collapsed="false">
      <c r="A1043" s="19"/>
      <c r="B1043" s="19"/>
      <c r="H1043" s="7"/>
      <c r="J1043" s="1"/>
      <c r="L1043" s="1"/>
    </row>
    <row r="1044" customFormat="false" ht="12.75" hidden="false" customHeight="false" outlineLevel="0" collapsed="false">
      <c r="A1044" s="19"/>
      <c r="B1044" s="19"/>
      <c r="H1044" s="7"/>
      <c r="J1044" s="1"/>
      <c r="L1044" s="1"/>
    </row>
    <row r="1045" customFormat="false" ht="12.75" hidden="false" customHeight="false" outlineLevel="0" collapsed="false">
      <c r="A1045" s="19"/>
      <c r="B1045" s="19"/>
      <c r="H1045" s="7"/>
      <c r="J1045" s="1"/>
      <c r="L1045" s="1"/>
    </row>
    <row r="1046" customFormat="false" ht="12.75" hidden="false" customHeight="false" outlineLevel="0" collapsed="false">
      <c r="A1046" s="19"/>
      <c r="B1046" s="19"/>
      <c r="H1046" s="7"/>
      <c r="J1046" s="1"/>
      <c r="L1046" s="1"/>
    </row>
    <row r="1047" customFormat="false" ht="12.75" hidden="false" customHeight="false" outlineLevel="0" collapsed="false">
      <c r="A1047" s="19"/>
      <c r="B1047" s="19"/>
      <c r="H1047" s="7"/>
      <c r="J1047" s="1"/>
      <c r="L1047" s="1"/>
    </row>
    <row r="1048" customFormat="false" ht="12.75" hidden="false" customHeight="false" outlineLevel="0" collapsed="false">
      <c r="A1048" s="19"/>
      <c r="B1048" s="19"/>
      <c r="H1048" s="7"/>
      <c r="J1048" s="1"/>
      <c r="L1048" s="1"/>
    </row>
    <row r="1049" customFormat="false" ht="12.75" hidden="false" customHeight="false" outlineLevel="0" collapsed="false">
      <c r="A1049" s="19"/>
      <c r="B1049" s="19"/>
      <c r="H1049" s="7"/>
      <c r="J1049" s="1"/>
      <c r="L1049" s="1"/>
    </row>
    <row r="1050" customFormat="false" ht="12.75" hidden="false" customHeight="false" outlineLevel="0" collapsed="false">
      <c r="A1050" s="19"/>
      <c r="B1050" s="19"/>
      <c r="H1050" s="7"/>
      <c r="J1050" s="1"/>
      <c r="L1050" s="1"/>
    </row>
    <row r="1051" customFormat="false" ht="12.75" hidden="false" customHeight="false" outlineLevel="0" collapsed="false">
      <c r="A1051" s="19"/>
      <c r="B1051" s="19"/>
      <c r="H1051" s="7"/>
      <c r="J1051" s="1"/>
      <c r="L1051" s="1"/>
    </row>
    <row r="1052" customFormat="false" ht="12.75" hidden="false" customHeight="false" outlineLevel="0" collapsed="false">
      <c r="A1052" s="19"/>
      <c r="B1052" s="19"/>
      <c r="H1052" s="7"/>
      <c r="J1052" s="1"/>
      <c r="L1052" s="1"/>
    </row>
    <row r="1053" customFormat="false" ht="12.75" hidden="false" customHeight="false" outlineLevel="0" collapsed="false">
      <c r="A1053" s="19"/>
      <c r="B1053" s="19"/>
      <c r="H1053" s="7"/>
      <c r="J1053" s="1"/>
      <c r="L1053" s="1"/>
    </row>
    <row r="1054" customFormat="false" ht="12.75" hidden="false" customHeight="false" outlineLevel="0" collapsed="false">
      <c r="A1054" s="19"/>
      <c r="B1054" s="19"/>
      <c r="H1054" s="7"/>
      <c r="J1054" s="1"/>
      <c r="L1054" s="1"/>
    </row>
    <row r="1055" customFormat="false" ht="12.75" hidden="false" customHeight="false" outlineLevel="0" collapsed="false">
      <c r="A1055" s="19"/>
      <c r="B1055" s="19"/>
      <c r="H1055" s="7"/>
      <c r="J1055" s="1"/>
      <c r="L1055" s="1"/>
    </row>
    <row r="1056" customFormat="false" ht="12.75" hidden="false" customHeight="false" outlineLevel="0" collapsed="false">
      <c r="A1056" s="19"/>
      <c r="B1056" s="19"/>
      <c r="H1056" s="7"/>
      <c r="J1056" s="1"/>
      <c r="L1056" s="1"/>
    </row>
    <row r="1057" customFormat="false" ht="12.75" hidden="false" customHeight="false" outlineLevel="0" collapsed="false">
      <c r="A1057" s="19"/>
      <c r="B1057" s="19"/>
      <c r="H1057" s="7"/>
      <c r="J1057" s="1"/>
      <c r="L1057" s="1"/>
    </row>
    <row r="1058" customFormat="false" ht="12.75" hidden="false" customHeight="false" outlineLevel="0" collapsed="false">
      <c r="A1058" s="19"/>
      <c r="B1058" s="19"/>
      <c r="H1058" s="7"/>
      <c r="J1058" s="1"/>
      <c r="L1058" s="1"/>
    </row>
    <row r="1059" customFormat="false" ht="12.75" hidden="false" customHeight="false" outlineLevel="0" collapsed="false">
      <c r="A1059" s="19"/>
      <c r="B1059" s="19"/>
      <c r="H1059" s="7"/>
      <c r="J1059" s="1"/>
      <c r="L1059" s="1"/>
    </row>
    <row r="1060" customFormat="false" ht="12.75" hidden="false" customHeight="false" outlineLevel="0" collapsed="false">
      <c r="A1060" s="19"/>
      <c r="B1060" s="19"/>
      <c r="H1060" s="7"/>
      <c r="J1060" s="1"/>
      <c r="L1060" s="1"/>
    </row>
    <row r="1061" customFormat="false" ht="12.75" hidden="false" customHeight="false" outlineLevel="0" collapsed="false">
      <c r="A1061" s="19"/>
      <c r="B1061" s="19"/>
      <c r="H1061" s="7"/>
      <c r="J1061" s="1"/>
      <c r="L1061" s="1"/>
    </row>
    <row r="1062" customFormat="false" ht="12.75" hidden="false" customHeight="false" outlineLevel="0" collapsed="false">
      <c r="A1062" s="19"/>
      <c r="B1062" s="19"/>
      <c r="H1062" s="7"/>
      <c r="J1062" s="1"/>
      <c r="L1062" s="1"/>
    </row>
    <row r="1063" customFormat="false" ht="12.75" hidden="false" customHeight="false" outlineLevel="0" collapsed="false">
      <c r="A1063" s="19"/>
      <c r="B1063" s="19"/>
      <c r="H1063" s="7"/>
      <c r="J1063" s="1"/>
      <c r="L1063" s="1"/>
    </row>
    <row r="1064" customFormat="false" ht="12.75" hidden="false" customHeight="false" outlineLevel="0" collapsed="false">
      <c r="A1064" s="19"/>
      <c r="B1064" s="19"/>
      <c r="H1064" s="7"/>
      <c r="J1064" s="1"/>
      <c r="L1064" s="1"/>
    </row>
    <row r="1065" customFormat="false" ht="12.75" hidden="false" customHeight="false" outlineLevel="0" collapsed="false">
      <c r="A1065" s="19"/>
      <c r="B1065" s="19"/>
      <c r="H1065" s="7"/>
      <c r="J1065" s="1"/>
      <c r="L1065" s="1"/>
    </row>
    <row r="1066" customFormat="false" ht="12.75" hidden="false" customHeight="false" outlineLevel="0" collapsed="false">
      <c r="A1066" s="19"/>
      <c r="B1066" s="19"/>
      <c r="H1066" s="7"/>
      <c r="J1066" s="1"/>
      <c r="L1066" s="1"/>
    </row>
    <row r="1067" customFormat="false" ht="12.75" hidden="false" customHeight="false" outlineLevel="0" collapsed="false">
      <c r="A1067" s="19"/>
      <c r="B1067" s="19"/>
      <c r="H1067" s="7"/>
      <c r="J1067" s="1"/>
      <c r="L1067" s="1"/>
    </row>
    <row r="1068" customFormat="false" ht="12.75" hidden="false" customHeight="false" outlineLevel="0" collapsed="false">
      <c r="A1068" s="19"/>
      <c r="B1068" s="19"/>
      <c r="H1068" s="7"/>
      <c r="J1068" s="1"/>
      <c r="L1068" s="1"/>
    </row>
    <row r="1069" customFormat="false" ht="12.75" hidden="false" customHeight="false" outlineLevel="0" collapsed="false">
      <c r="A1069" s="19"/>
      <c r="B1069" s="19"/>
      <c r="H1069" s="7"/>
      <c r="J1069" s="1"/>
      <c r="L1069" s="1"/>
    </row>
    <row r="1070" customFormat="false" ht="12.75" hidden="false" customHeight="false" outlineLevel="0" collapsed="false">
      <c r="A1070" s="19"/>
      <c r="B1070" s="19"/>
      <c r="H1070" s="7"/>
      <c r="J1070" s="1"/>
      <c r="L1070" s="1"/>
    </row>
    <row r="1071" customFormat="false" ht="12.75" hidden="false" customHeight="false" outlineLevel="0" collapsed="false">
      <c r="A1071" s="19"/>
      <c r="B1071" s="19"/>
      <c r="H1071" s="7"/>
      <c r="J1071" s="1"/>
      <c r="L1071" s="1"/>
    </row>
    <row r="1072" customFormat="false" ht="12.75" hidden="false" customHeight="false" outlineLevel="0" collapsed="false">
      <c r="A1072" s="19"/>
      <c r="B1072" s="19"/>
      <c r="H1072" s="7"/>
      <c r="J1072" s="1"/>
      <c r="L1072" s="1"/>
    </row>
    <row r="1073" customFormat="false" ht="12.75" hidden="false" customHeight="false" outlineLevel="0" collapsed="false">
      <c r="A1073" s="19"/>
      <c r="B1073" s="19"/>
      <c r="H1073" s="7"/>
      <c r="J1073" s="1"/>
      <c r="L1073" s="1"/>
    </row>
    <row r="1074" customFormat="false" ht="12.75" hidden="false" customHeight="false" outlineLevel="0" collapsed="false">
      <c r="A1074" s="19"/>
      <c r="B1074" s="19"/>
      <c r="H1074" s="7"/>
      <c r="J1074" s="1"/>
      <c r="L1074" s="1"/>
    </row>
    <row r="1075" customFormat="false" ht="12.75" hidden="false" customHeight="false" outlineLevel="0" collapsed="false">
      <c r="A1075" s="19"/>
      <c r="B1075" s="19"/>
      <c r="H1075" s="7"/>
      <c r="J1075" s="1"/>
      <c r="L1075" s="1"/>
    </row>
    <row r="1076" customFormat="false" ht="12.75" hidden="false" customHeight="false" outlineLevel="0" collapsed="false">
      <c r="A1076" s="19"/>
      <c r="B1076" s="19"/>
      <c r="H1076" s="7"/>
      <c r="J1076" s="1"/>
      <c r="L1076" s="1"/>
    </row>
    <row r="1077" customFormat="false" ht="12.75" hidden="false" customHeight="false" outlineLevel="0" collapsed="false">
      <c r="A1077" s="19"/>
      <c r="B1077" s="19"/>
      <c r="H1077" s="7"/>
      <c r="J1077" s="1"/>
      <c r="L1077" s="1"/>
    </row>
    <row r="1078" customFormat="false" ht="12.75" hidden="false" customHeight="false" outlineLevel="0" collapsed="false">
      <c r="A1078" s="19"/>
      <c r="B1078" s="19"/>
      <c r="H1078" s="7"/>
      <c r="J1078" s="1"/>
      <c r="L1078" s="1"/>
    </row>
    <row r="1079" customFormat="false" ht="12.75" hidden="false" customHeight="false" outlineLevel="0" collapsed="false">
      <c r="A1079" s="19"/>
      <c r="B1079" s="19"/>
      <c r="H1079" s="7"/>
      <c r="J1079" s="1"/>
      <c r="L1079" s="1"/>
    </row>
    <row r="1080" customFormat="false" ht="12.75" hidden="false" customHeight="false" outlineLevel="0" collapsed="false">
      <c r="A1080" s="19"/>
      <c r="B1080" s="19"/>
      <c r="H1080" s="7"/>
      <c r="J1080" s="1"/>
      <c r="L1080" s="1"/>
    </row>
    <row r="1081" customFormat="false" ht="12.75" hidden="false" customHeight="false" outlineLevel="0" collapsed="false">
      <c r="A1081" s="19"/>
      <c r="B1081" s="19"/>
      <c r="H1081" s="7"/>
      <c r="J1081" s="1"/>
      <c r="L1081" s="1"/>
    </row>
    <row r="1082" customFormat="false" ht="12.75" hidden="false" customHeight="false" outlineLevel="0" collapsed="false">
      <c r="A1082" s="19"/>
      <c r="B1082" s="19"/>
      <c r="H1082" s="7"/>
      <c r="J1082" s="1"/>
      <c r="L1082" s="1"/>
    </row>
    <row r="1083" customFormat="false" ht="12.75" hidden="false" customHeight="false" outlineLevel="0" collapsed="false">
      <c r="A1083" s="19"/>
      <c r="B1083" s="19"/>
      <c r="H1083" s="7"/>
      <c r="J1083" s="1"/>
      <c r="L1083" s="1"/>
    </row>
    <row r="1084" customFormat="false" ht="12.75" hidden="false" customHeight="false" outlineLevel="0" collapsed="false">
      <c r="A1084" s="19"/>
      <c r="B1084" s="19"/>
      <c r="H1084" s="7"/>
      <c r="J1084" s="1"/>
      <c r="L1084" s="1"/>
    </row>
    <row r="1085" customFormat="false" ht="12.75" hidden="false" customHeight="false" outlineLevel="0" collapsed="false">
      <c r="A1085" s="19"/>
      <c r="B1085" s="19"/>
      <c r="H1085" s="7"/>
      <c r="J1085" s="1"/>
      <c r="L1085" s="1"/>
    </row>
    <row r="1086" customFormat="false" ht="12.75" hidden="false" customHeight="false" outlineLevel="0" collapsed="false">
      <c r="A1086" s="19"/>
      <c r="B1086" s="19"/>
      <c r="H1086" s="7"/>
      <c r="J1086" s="1"/>
      <c r="L1086" s="1"/>
    </row>
    <row r="1087" customFormat="false" ht="12.75" hidden="false" customHeight="false" outlineLevel="0" collapsed="false">
      <c r="A1087" s="19"/>
      <c r="B1087" s="19"/>
      <c r="H1087" s="7"/>
      <c r="J1087" s="1"/>
      <c r="L1087" s="1"/>
    </row>
    <row r="1088" customFormat="false" ht="12.75" hidden="false" customHeight="false" outlineLevel="0" collapsed="false">
      <c r="A1088" s="19"/>
      <c r="B1088" s="19"/>
      <c r="H1088" s="7"/>
      <c r="J1088" s="1"/>
      <c r="L1088" s="1"/>
    </row>
    <row r="1089" customFormat="false" ht="12.75" hidden="false" customHeight="false" outlineLevel="0" collapsed="false">
      <c r="A1089" s="19"/>
      <c r="B1089" s="19"/>
      <c r="H1089" s="7"/>
      <c r="J1089" s="1"/>
      <c r="L1089" s="1"/>
    </row>
    <row r="1090" customFormat="false" ht="12.75" hidden="false" customHeight="false" outlineLevel="0" collapsed="false">
      <c r="A1090" s="19"/>
      <c r="B1090" s="19"/>
      <c r="H1090" s="7"/>
      <c r="J1090" s="1"/>
      <c r="L1090" s="1"/>
    </row>
    <row r="1091" customFormat="false" ht="12.75" hidden="false" customHeight="false" outlineLevel="0" collapsed="false">
      <c r="A1091" s="19"/>
      <c r="B1091" s="19"/>
      <c r="H1091" s="7"/>
      <c r="J1091" s="1"/>
      <c r="L1091" s="1"/>
    </row>
    <row r="1092" customFormat="false" ht="12.75" hidden="false" customHeight="false" outlineLevel="0" collapsed="false">
      <c r="A1092" s="19"/>
      <c r="B1092" s="19"/>
      <c r="H1092" s="7"/>
      <c r="J1092" s="1"/>
      <c r="L1092" s="1"/>
    </row>
    <row r="1093" customFormat="false" ht="12.75" hidden="false" customHeight="false" outlineLevel="0" collapsed="false">
      <c r="A1093" s="19"/>
      <c r="B1093" s="19"/>
      <c r="H1093" s="7"/>
      <c r="J1093" s="1"/>
      <c r="L1093" s="1"/>
    </row>
    <row r="1094" customFormat="false" ht="12.75" hidden="false" customHeight="false" outlineLevel="0" collapsed="false">
      <c r="A1094" s="19"/>
      <c r="B1094" s="19"/>
      <c r="H1094" s="7"/>
      <c r="J1094" s="1"/>
      <c r="L1094" s="1"/>
    </row>
    <row r="1095" customFormat="false" ht="12.75" hidden="false" customHeight="false" outlineLevel="0" collapsed="false">
      <c r="A1095" s="19"/>
      <c r="B1095" s="19"/>
      <c r="H1095" s="7"/>
      <c r="J1095" s="1"/>
      <c r="L1095" s="1"/>
    </row>
    <row r="1096" customFormat="false" ht="12.75" hidden="false" customHeight="false" outlineLevel="0" collapsed="false">
      <c r="A1096" s="19"/>
      <c r="B1096" s="19"/>
      <c r="H1096" s="7"/>
      <c r="J1096" s="1"/>
      <c r="L1096" s="1"/>
    </row>
    <row r="1097" customFormat="false" ht="12.75" hidden="false" customHeight="false" outlineLevel="0" collapsed="false">
      <c r="A1097" s="19"/>
      <c r="B1097" s="19"/>
      <c r="H1097" s="7"/>
      <c r="J1097" s="1"/>
      <c r="L1097" s="1"/>
    </row>
    <row r="1098" customFormat="false" ht="12.75" hidden="false" customHeight="false" outlineLevel="0" collapsed="false">
      <c r="A1098" s="19"/>
      <c r="B1098" s="19"/>
      <c r="H1098" s="7"/>
      <c r="J1098" s="1"/>
      <c r="L1098" s="1"/>
    </row>
    <row r="1099" customFormat="false" ht="12.75" hidden="false" customHeight="false" outlineLevel="0" collapsed="false">
      <c r="A1099" s="19"/>
      <c r="B1099" s="19"/>
      <c r="H1099" s="7"/>
      <c r="J1099" s="1"/>
      <c r="L1099" s="1"/>
    </row>
    <row r="1100" customFormat="false" ht="12.75" hidden="false" customHeight="false" outlineLevel="0" collapsed="false">
      <c r="A1100" s="19"/>
      <c r="B1100" s="19"/>
      <c r="H1100" s="7"/>
      <c r="J1100" s="1"/>
      <c r="L1100" s="1"/>
    </row>
    <row r="1101" customFormat="false" ht="12.75" hidden="false" customHeight="false" outlineLevel="0" collapsed="false">
      <c r="A1101" s="19"/>
      <c r="B1101" s="19"/>
      <c r="H1101" s="7"/>
      <c r="J1101" s="1"/>
      <c r="L1101" s="1"/>
    </row>
    <row r="1102" customFormat="false" ht="12.75" hidden="false" customHeight="false" outlineLevel="0" collapsed="false">
      <c r="A1102" s="19"/>
      <c r="B1102" s="19"/>
      <c r="H1102" s="7"/>
      <c r="J1102" s="1"/>
      <c r="L1102" s="1"/>
    </row>
    <row r="1103" customFormat="false" ht="12.75" hidden="false" customHeight="false" outlineLevel="0" collapsed="false">
      <c r="A1103" s="19"/>
      <c r="B1103" s="19"/>
      <c r="H1103" s="7"/>
      <c r="J1103" s="1"/>
      <c r="L1103" s="1"/>
    </row>
    <row r="1104" customFormat="false" ht="12.75" hidden="false" customHeight="false" outlineLevel="0" collapsed="false">
      <c r="A1104" s="19"/>
      <c r="B1104" s="19"/>
      <c r="H1104" s="7"/>
      <c r="J1104" s="1"/>
      <c r="L1104" s="1"/>
    </row>
    <row r="1105" customFormat="false" ht="12.75" hidden="false" customHeight="false" outlineLevel="0" collapsed="false">
      <c r="A1105" s="19"/>
      <c r="B1105" s="19"/>
      <c r="H1105" s="7"/>
      <c r="J1105" s="1"/>
      <c r="L1105" s="1"/>
    </row>
    <row r="1106" customFormat="false" ht="12.75" hidden="false" customHeight="false" outlineLevel="0" collapsed="false">
      <c r="A1106" s="19"/>
      <c r="B1106" s="19"/>
      <c r="H1106" s="7"/>
      <c r="J1106" s="1"/>
      <c r="L1106" s="1"/>
    </row>
    <row r="1107" customFormat="false" ht="12.75" hidden="false" customHeight="false" outlineLevel="0" collapsed="false">
      <c r="A1107" s="19"/>
      <c r="B1107" s="19"/>
      <c r="H1107" s="7"/>
      <c r="J1107" s="1"/>
      <c r="L1107" s="1"/>
    </row>
    <row r="1108" customFormat="false" ht="12.75" hidden="false" customHeight="false" outlineLevel="0" collapsed="false">
      <c r="A1108" s="19"/>
      <c r="B1108" s="19"/>
      <c r="H1108" s="7"/>
      <c r="J1108" s="1"/>
      <c r="L1108" s="1"/>
    </row>
    <row r="1109" customFormat="false" ht="12.75" hidden="false" customHeight="false" outlineLevel="0" collapsed="false">
      <c r="A1109" s="19"/>
      <c r="B1109" s="19"/>
      <c r="H1109" s="7"/>
      <c r="J1109" s="1"/>
      <c r="L1109" s="1"/>
    </row>
    <row r="1110" customFormat="false" ht="12.75" hidden="false" customHeight="false" outlineLevel="0" collapsed="false">
      <c r="A1110" s="19"/>
      <c r="B1110" s="19"/>
      <c r="H1110" s="7"/>
      <c r="J1110" s="1"/>
      <c r="L1110" s="1"/>
    </row>
    <row r="1111" customFormat="false" ht="12.75" hidden="false" customHeight="false" outlineLevel="0" collapsed="false">
      <c r="A1111" s="19"/>
      <c r="B1111" s="19"/>
      <c r="H1111" s="7"/>
      <c r="J1111" s="1"/>
      <c r="L1111" s="1"/>
    </row>
    <row r="1112" customFormat="false" ht="12.75" hidden="false" customHeight="false" outlineLevel="0" collapsed="false">
      <c r="A1112" s="19"/>
      <c r="B1112" s="19"/>
      <c r="H1112" s="7"/>
      <c r="J1112" s="1"/>
      <c r="L1112" s="1"/>
    </row>
    <row r="1113" customFormat="false" ht="12.75" hidden="false" customHeight="false" outlineLevel="0" collapsed="false">
      <c r="A1113" s="19"/>
      <c r="B1113" s="19"/>
      <c r="H1113" s="7"/>
      <c r="J1113" s="1"/>
      <c r="L1113" s="1"/>
    </row>
    <row r="1114" customFormat="false" ht="12.75" hidden="false" customHeight="false" outlineLevel="0" collapsed="false">
      <c r="A1114" s="19"/>
      <c r="B1114" s="19"/>
      <c r="H1114" s="7"/>
      <c r="J1114" s="1"/>
      <c r="L1114" s="1"/>
    </row>
    <row r="1115" customFormat="false" ht="12.75" hidden="false" customHeight="false" outlineLevel="0" collapsed="false">
      <c r="A1115" s="19"/>
      <c r="B1115" s="19"/>
      <c r="H1115" s="7"/>
      <c r="J1115" s="1"/>
      <c r="L1115" s="1"/>
    </row>
    <row r="1116" customFormat="false" ht="12.75" hidden="false" customHeight="false" outlineLevel="0" collapsed="false">
      <c r="A1116" s="19"/>
      <c r="B1116" s="19"/>
      <c r="H1116" s="7"/>
      <c r="J1116" s="1"/>
      <c r="L1116" s="1"/>
    </row>
    <row r="1117" customFormat="false" ht="12.75" hidden="false" customHeight="false" outlineLevel="0" collapsed="false">
      <c r="A1117" s="19"/>
      <c r="B1117" s="19"/>
      <c r="H1117" s="7"/>
      <c r="J1117" s="1"/>
      <c r="L1117" s="1"/>
    </row>
    <row r="1118" customFormat="false" ht="12.75" hidden="false" customHeight="false" outlineLevel="0" collapsed="false">
      <c r="A1118" s="19"/>
      <c r="B1118" s="19"/>
      <c r="H1118" s="7"/>
      <c r="J1118" s="1"/>
      <c r="L1118" s="1"/>
    </row>
    <row r="1119" customFormat="false" ht="12.75" hidden="false" customHeight="false" outlineLevel="0" collapsed="false">
      <c r="A1119" s="19"/>
      <c r="B1119" s="19"/>
      <c r="H1119" s="7"/>
      <c r="J1119" s="1"/>
      <c r="L1119" s="1"/>
    </row>
    <row r="1120" customFormat="false" ht="12.75" hidden="false" customHeight="false" outlineLevel="0" collapsed="false">
      <c r="A1120" s="19"/>
      <c r="B1120" s="19"/>
      <c r="H1120" s="7"/>
      <c r="J1120" s="1"/>
      <c r="L1120" s="1"/>
    </row>
    <row r="1121" customFormat="false" ht="12.75" hidden="false" customHeight="false" outlineLevel="0" collapsed="false">
      <c r="A1121" s="19"/>
      <c r="B1121" s="19"/>
      <c r="H1121" s="7"/>
      <c r="J1121" s="1"/>
      <c r="L1121" s="1"/>
    </row>
    <row r="1122" customFormat="false" ht="12.75" hidden="false" customHeight="false" outlineLevel="0" collapsed="false">
      <c r="A1122" s="19"/>
      <c r="B1122" s="19"/>
      <c r="H1122" s="7"/>
      <c r="J1122" s="1"/>
      <c r="L1122" s="1"/>
    </row>
    <row r="1123" customFormat="false" ht="12.75" hidden="false" customHeight="false" outlineLevel="0" collapsed="false">
      <c r="A1123" s="19"/>
      <c r="B1123" s="19"/>
      <c r="H1123" s="7"/>
      <c r="J1123" s="1"/>
      <c r="L1123" s="1"/>
    </row>
    <row r="1124" customFormat="false" ht="12.75" hidden="false" customHeight="false" outlineLevel="0" collapsed="false">
      <c r="A1124" s="19"/>
      <c r="B1124" s="19"/>
      <c r="H1124" s="7"/>
      <c r="J1124" s="1"/>
      <c r="L1124" s="1"/>
    </row>
    <row r="1125" customFormat="false" ht="12.75" hidden="false" customHeight="false" outlineLevel="0" collapsed="false">
      <c r="A1125" s="19"/>
      <c r="B1125" s="19"/>
      <c r="H1125" s="7"/>
      <c r="J1125" s="1"/>
      <c r="L1125" s="1"/>
    </row>
    <row r="1126" customFormat="false" ht="12.75" hidden="false" customHeight="false" outlineLevel="0" collapsed="false">
      <c r="A1126" s="19"/>
      <c r="B1126" s="19"/>
      <c r="H1126" s="7"/>
      <c r="J1126" s="1"/>
      <c r="L1126" s="1"/>
    </row>
    <row r="1127" customFormat="false" ht="12.75" hidden="false" customHeight="false" outlineLevel="0" collapsed="false">
      <c r="A1127" s="19"/>
      <c r="B1127" s="19"/>
      <c r="H1127" s="7"/>
      <c r="J1127" s="1"/>
      <c r="L1127" s="1"/>
    </row>
    <row r="1128" customFormat="false" ht="12.75" hidden="false" customHeight="false" outlineLevel="0" collapsed="false">
      <c r="A1128" s="19"/>
      <c r="B1128" s="19"/>
      <c r="H1128" s="7"/>
      <c r="J1128" s="1"/>
      <c r="L1128" s="1"/>
    </row>
    <row r="1129" customFormat="false" ht="12.75" hidden="false" customHeight="false" outlineLevel="0" collapsed="false">
      <c r="A1129" s="19"/>
      <c r="B1129" s="19"/>
      <c r="H1129" s="7"/>
      <c r="J1129" s="1"/>
      <c r="L1129" s="1"/>
    </row>
    <row r="1130" customFormat="false" ht="12.75" hidden="false" customHeight="false" outlineLevel="0" collapsed="false">
      <c r="A1130" s="19"/>
      <c r="B1130" s="19"/>
      <c r="H1130" s="7"/>
      <c r="J1130" s="1"/>
      <c r="L1130" s="1"/>
    </row>
    <row r="1131" customFormat="false" ht="12.75" hidden="false" customHeight="false" outlineLevel="0" collapsed="false">
      <c r="A1131" s="19"/>
      <c r="B1131" s="19"/>
      <c r="H1131" s="7"/>
      <c r="J1131" s="1"/>
      <c r="L1131" s="1"/>
    </row>
    <row r="1132" customFormat="false" ht="12.75" hidden="false" customHeight="false" outlineLevel="0" collapsed="false">
      <c r="A1132" s="19"/>
      <c r="B1132" s="19"/>
      <c r="H1132" s="7"/>
      <c r="J1132" s="1"/>
      <c r="L1132" s="1"/>
    </row>
    <row r="1133" customFormat="false" ht="12.75" hidden="false" customHeight="false" outlineLevel="0" collapsed="false">
      <c r="A1133" s="19"/>
      <c r="B1133" s="19"/>
      <c r="H1133" s="7"/>
      <c r="J1133" s="1"/>
      <c r="L1133" s="1"/>
    </row>
    <row r="1134" customFormat="false" ht="12.75" hidden="false" customHeight="false" outlineLevel="0" collapsed="false">
      <c r="A1134" s="19"/>
      <c r="B1134" s="19"/>
      <c r="H1134" s="7"/>
      <c r="J1134" s="1"/>
      <c r="L1134" s="1"/>
    </row>
    <row r="1135" customFormat="false" ht="12.75" hidden="false" customHeight="false" outlineLevel="0" collapsed="false">
      <c r="A1135" s="19"/>
      <c r="B1135" s="19"/>
      <c r="H1135" s="7"/>
      <c r="J1135" s="1"/>
      <c r="L1135" s="1"/>
    </row>
    <row r="1136" customFormat="false" ht="12.75" hidden="false" customHeight="false" outlineLevel="0" collapsed="false">
      <c r="A1136" s="19"/>
      <c r="B1136" s="19"/>
      <c r="H1136" s="7"/>
      <c r="J1136" s="1"/>
      <c r="L1136" s="1"/>
    </row>
    <row r="1137" customFormat="false" ht="12.75" hidden="false" customHeight="false" outlineLevel="0" collapsed="false">
      <c r="A1137" s="19"/>
      <c r="B1137" s="19"/>
      <c r="H1137" s="7"/>
      <c r="J1137" s="1"/>
      <c r="L1137" s="1"/>
    </row>
    <row r="1138" customFormat="false" ht="12.75" hidden="false" customHeight="false" outlineLevel="0" collapsed="false">
      <c r="A1138" s="19"/>
      <c r="B1138" s="19"/>
      <c r="H1138" s="7"/>
      <c r="J1138" s="1"/>
      <c r="L1138" s="1"/>
    </row>
    <row r="1139" customFormat="false" ht="12.75" hidden="false" customHeight="false" outlineLevel="0" collapsed="false">
      <c r="A1139" s="19"/>
      <c r="B1139" s="19"/>
      <c r="H1139" s="7"/>
      <c r="J1139" s="1"/>
      <c r="L1139" s="1"/>
    </row>
    <row r="1140" customFormat="false" ht="12.75" hidden="false" customHeight="false" outlineLevel="0" collapsed="false">
      <c r="A1140" s="19"/>
      <c r="B1140" s="19"/>
      <c r="H1140" s="7"/>
      <c r="J1140" s="1"/>
      <c r="L1140" s="1"/>
    </row>
    <row r="1141" customFormat="false" ht="12.75" hidden="false" customHeight="false" outlineLevel="0" collapsed="false">
      <c r="A1141" s="19"/>
      <c r="B1141" s="19"/>
      <c r="H1141" s="7"/>
      <c r="J1141" s="1"/>
      <c r="L1141" s="1"/>
    </row>
    <row r="1142" customFormat="false" ht="12.75" hidden="false" customHeight="false" outlineLevel="0" collapsed="false">
      <c r="A1142" s="19"/>
      <c r="B1142" s="19"/>
      <c r="H1142" s="7"/>
      <c r="J1142" s="1"/>
      <c r="L1142" s="1"/>
    </row>
    <row r="1143" customFormat="false" ht="12.75" hidden="false" customHeight="false" outlineLevel="0" collapsed="false">
      <c r="A1143" s="19"/>
      <c r="B1143" s="19"/>
      <c r="H1143" s="7"/>
      <c r="J1143" s="1"/>
      <c r="L1143" s="1"/>
    </row>
    <row r="1144" customFormat="false" ht="12.75" hidden="false" customHeight="false" outlineLevel="0" collapsed="false">
      <c r="A1144" s="19"/>
      <c r="B1144" s="19"/>
      <c r="H1144" s="7"/>
      <c r="J1144" s="1"/>
      <c r="L1144" s="1"/>
    </row>
    <row r="1145" customFormat="false" ht="12.75" hidden="false" customHeight="false" outlineLevel="0" collapsed="false">
      <c r="A1145" s="19"/>
      <c r="B1145" s="19"/>
      <c r="H1145" s="7"/>
      <c r="J1145" s="1"/>
      <c r="L1145" s="1"/>
    </row>
    <row r="1146" customFormat="false" ht="12.75" hidden="false" customHeight="false" outlineLevel="0" collapsed="false">
      <c r="A1146" s="19"/>
      <c r="B1146" s="19"/>
      <c r="H1146" s="7"/>
      <c r="J1146" s="1"/>
      <c r="L1146" s="1"/>
    </row>
    <row r="1147" customFormat="false" ht="12.75" hidden="false" customHeight="false" outlineLevel="0" collapsed="false">
      <c r="A1147" s="19"/>
      <c r="B1147" s="19"/>
      <c r="H1147" s="7"/>
      <c r="J1147" s="1"/>
      <c r="L1147" s="1"/>
    </row>
    <row r="1148" customFormat="false" ht="12.75" hidden="false" customHeight="false" outlineLevel="0" collapsed="false">
      <c r="A1148" s="19"/>
      <c r="B1148" s="19"/>
      <c r="H1148" s="7"/>
      <c r="J1148" s="1"/>
      <c r="L1148" s="1"/>
    </row>
    <row r="1149" customFormat="false" ht="12.75" hidden="false" customHeight="false" outlineLevel="0" collapsed="false">
      <c r="A1149" s="19"/>
      <c r="B1149" s="19"/>
      <c r="H1149" s="7"/>
      <c r="J1149" s="1"/>
      <c r="L1149" s="1"/>
    </row>
    <row r="1150" customFormat="false" ht="12.75" hidden="false" customHeight="false" outlineLevel="0" collapsed="false">
      <c r="A1150" s="19"/>
      <c r="B1150" s="19"/>
      <c r="H1150" s="7"/>
      <c r="J1150" s="1"/>
      <c r="L1150" s="1"/>
    </row>
    <row r="1151" customFormat="false" ht="12.75" hidden="false" customHeight="false" outlineLevel="0" collapsed="false">
      <c r="A1151" s="19"/>
      <c r="B1151" s="19"/>
      <c r="H1151" s="7"/>
      <c r="J1151" s="1"/>
      <c r="L1151" s="1"/>
    </row>
    <row r="1152" customFormat="false" ht="12.75" hidden="false" customHeight="false" outlineLevel="0" collapsed="false">
      <c r="A1152" s="19"/>
      <c r="B1152" s="19"/>
      <c r="H1152" s="7"/>
      <c r="J1152" s="1"/>
      <c r="L1152" s="1"/>
    </row>
    <row r="1153" customFormat="false" ht="12.75" hidden="false" customHeight="false" outlineLevel="0" collapsed="false">
      <c r="A1153" s="19"/>
      <c r="B1153" s="19"/>
      <c r="H1153" s="7"/>
      <c r="J1153" s="1"/>
      <c r="L1153" s="1"/>
    </row>
    <row r="1154" customFormat="false" ht="12.75" hidden="false" customHeight="false" outlineLevel="0" collapsed="false">
      <c r="A1154" s="19"/>
      <c r="B1154" s="19"/>
      <c r="H1154" s="7"/>
      <c r="J1154" s="1"/>
      <c r="L1154" s="1"/>
    </row>
    <row r="1155" customFormat="false" ht="12.75" hidden="false" customHeight="false" outlineLevel="0" collapsed="false">
      <c r="A1155" s="19"/>
      <c r="B1155" s="19"/>
      <c r="H1155" s="7"/>
      <c r="J1155" s="1"/>
      <c r="L1155" s="1"/>
    </row>
    <row r="1156" customFormat="false" ht="12.75" hidden="false" customHeight="false" outlineLevel="0" collapsed="false">
      <c r="A1156" s="19"/>
      <c r="B1156" s="19"/>
      <c r="H1156" s="7"/>
      <c r="J1156" s="1"/>
      <c r="L1156" s="1"/>
    </row>
    <row r="1157" customFormat="false" ht="12.75" hidden="false" customHeight="false" outlineLevel="0" collapsed="false">
      <c r="A1157" s="19"/>
      <c r="B1157" s="19"/>
      <c r="H1157" s="7"/>
      <c r="J1157" s="1"/>
      <c r="L1157" s="1"/>
    </row>
    <row r="1158" customFormat="false" ht="12.75" hidden="false" customHeight="false" outlineLevel="0" collapsed="false">
      <c r="A1158" s="19"/>
      <c r="B1158" s="19"/>
      <c r="H1158" s="7"/>
      <c r="J1158" s="1"/>
      <c r="L1158" s="1"/>
    </row>
    <row r="1159" customFormat="false" ht="12.75" hidden="false" customHeight="false" outlineLevel="0" collapsed="false">
      <c r="A1159" s="19"/>
      <c r="B1159" s="19"/>
      <c r="H1159" s="7"/>
      <c r="J1159" s="1"/>
      <c r="L1159" s="1"/>
    </row>
    <row r="1160" customFormat="false" ht="12.75" hidden="false" customHeight="false" outlineLevel="0" collapsed="false">
      <c r="A1160" s="19"/>
      <c r="B1160" s="19"/>
      <c r="H1160" s="7"/>
      <c r="J1160" s="1"/>
      <c r="L1160" s="1"/>
    </row>
    <row r="1161" customFormat="false" ht="12.75" hidden="false" customHeight="false" outlineLevel="0" collapsed="false">
      <c r="A1161" s="19"/>
      <c r="B1161" s="19"/>
      <c r="H1161" s="7"/>
      <c r="J1161" s="1"/>
      <c r="L1161" s="1"/>
    </row>
    <row r="1162" customFormat="false" ht="12.75" hidden="false" customHeight="false" outlineLevel="0" collapsed="false">
      <c r="A1162" s="19"/>
      <c r="B1162" s="19"/>
      <c r="H1162" s="7"/>
      <c r="J1162" s="1"/>
      <c r="L1162" s="1"/>
    </row>
    <row r="1163" customFormat="false" ht="12.75" hidden="false" customHeight="false" outlineLevel="0" collapsed="false">
      <c r="A1163" s="19"/>
      <c r="B1163" s="19"/>
      <c r="H1163" s="7"/>
      <c r="J1163" s="1"/>
      <c r="L1163" s="1"/>
    </row>
    <row r="1164" customFormat="false" ht="12.75" hidden="false" customHeight="false" outlineLevel="0" collapsed="false">
      <c r="A1164" s="19"/>
      <c r="B1164" s="19"/>
      <c r="H1164" s="7"/>
      <c r="J1164" s="1"/>
      <c r="L1164" s="1"/>
    </row>
    <row r="1165" customFormat="false" ht="12.75" hidden="false" customHeight="false" outlineLevel="0" collapsed="false">
      <c r="A1165" s="19"/>
      <c r="B1165" s="19"/>
      <c r="H1165" s="7"/>
      <c r="J1165" s="1"/>
      <c r="L1165" s="1"/>
    </row>
    <row r="1166" customFormat="false" ht="12.75" hidden="false" customHeight="false" outlineLevel="0" collapsed="false">
      <c r="A1166" s="19"/>
      <c r="B1166" s="19"/>
      <c r="H1166" s="7"/>
      <c r="J1166" s="1"/>
      <c r="L1166" s="1"/>
    </row>
    <row r="1167" customFormat="false" ht="12.75" hidden="false" customHeight="false" outlineLevel="0" collapsed="false">
      <c r="A1167" s="19"/>
      <c r="B1167" s="19"/>
      <c r="H1167" s="7"/>
      <c r="J1167" s="1"/>
      <c r="L1167" s="1"/>
    </row>
    <row r="1168" customFormat="false" ht="12.75" hidden="false" customHeight="false" outlineLevel="0" collapsed="false">
      <c r="A1168" s="19"/>
      <c r="B1168" s="19"/>
      <c r="H1168" s="7"/>
      <c r="J1168" s="1"/>
      <c r="L1168" s="1"/>
    </row>
    <row r="1169" customFormat="false" ht="12.75" hidden="false" customHeight="false" outlineLevel="0" collapsed="false">
      <c r="A1169" s="19"/>
      <c r="B1169" s="19"/>
      <c r="H1169" s="7"/>
      <c r="J1169" s="1"/>
      <c r="L1169" s="1"/>
    </row>
    <row r="1170" customFormat="false" ht="12.75" hidden="false" customHeight="false" outlineLevel="0" collapsed="false">
      <c r="A1170" s="19"/>
      <c r="B1170" s="19"/>
      <c r="H1170" s="7"/>
      <c r="J1170" s="1"/>
      <c r="L1170" s="1"/>
    </row>
    <row r="1171" customFormat="false" ht="12.75" hidden="false" customHeight="false" outlineLevel="0" collapsed="false">
      <c r="A1171" s="19"/>
      <c r="B1171" s="19"/>
      <c r="H1171" s="7"/>
      <c r="J1171" s="1"/>
      <c r="L1171" s="1"/>
    </row>
    <row r="1172" customFormat="false" ht="12.75" hidden="false" customHeight="false" outlineLevel="0" collapsed="false">
      <c r="A1172" s="19"/>
      <c r="B1172" s="19"/>
      <c r="H1172" s="7"/>
      <c r="J1172" s="1"/>
      <c r="L1172" s="1"/>
    </row>
    <row r="1173" customFormat="false" ht="12.75" hidden="false" customHeight="false" outlineLevel="0" collapsed="false">
      <c r="A1173" s="19"/>
      <c r="B1173" s="19"/>
      <c r="H1173" s="7"/>
      <c r="J1173" s="1"/>
      <c r="L1173" s="1"/>
    </row>
    <row r="1174" customFormat="false" ht="12.75" hidden="false" customHeight="false" outlineLevel="0" collapsed="false">
      <c r="A1174" s="19"/>
      <c r="B1174" s="19"/>
      <c r="H1174" s="7"/>
      <c r="J1174" s="1"/>
      <c r="L1174" s="1"/>
    </row>
    <row r="1175" customFormat="false" ht="12.75" hidden="false" customHeight="false" outlineLevel="0" collapsed="false">
      <c r="A1175" s="19"/>
      <c r="B1175" s="19"/>
      <c r="H1175" s="7"/>
      <c r="J1175" s="1"/>
      <c r="L1175" s="1"/>
    </row>
    <row r="1176" customFormat="false" ht="12.75" hidden="false" customHeight="false" outlineLevel="0" collapsed="false">
      <c r="A1176" s="19"/>
      <c r="B1176" s="19"/>
      <c r="H1176" s="7"/>
      <c r="J1176" s="1"/>
      <c r="L1176" s="1"/>
    </row>
    <row r="1177" customFormat="false" ht="12.75" hidden="false" customHeight="false" outlineLevel="0" collapsed="false">
      <c r="A1177" s="19"/>
      <c r="B1177" s="19"/>
      <c r="H1177" s="7"/>
      <c r="J1177" s="1"/>
      <c r="L1177" s="1"/>
    </row>
    <row r="1178" customFormat="false" ht="12.75" hidden="false" customHeight="false" outlineLevel="0" collapsed="false">
      <c r="A1178" s="19"/>
      <c r="B1178" s="19"/>
      <c r="H1178" s="7"/>
      <c r="J1178" s="1"/>
      <c r="L1178" s="1"/>
    </row>
    <row r="1179" customFormat="false" ht="12.75" hidden="false" customHeight="false" outlineLevel="0" collapsed="false">
      <c r="A1179" s="19"/>
      <c r="B1179" s="19"/>
      <c r="H1179" s="7"/>
      <c r="J1179" s="1"/>
      <c r="L1179" s="1"/>
    </row>
    <row r="1180" customFormat="false" ht="12.75" hidden="false" customHeight="false" outlineLevel="0" collapsed="false">
      <c r="A1180" s="19"/>
      <c r="B1180" s="19"/>
      <c r="H1180" s="7"/>
      <c r="J1180" s="1"/>
      <c r="L1180" s="1"/>
    </row>
    <row r="1181" customFormat="false" ht="12.75" hidden="false" customHeight="false" outlineLevel="0" collapsed="false">
      <c r="A1181" s="19"/>
      <c r="B1181" s="19"/>
      <c r="H1181" s="7"/>
      <c r="J1181" s="1"/>
      <c r="L1181" s="1"/>
    </row>
    <row r="1182" customFormat="false" ht="12.75" hidden="false" customHeight="false" outlineLevel="0" collapsed="false">
      <c r="A1182" s="19"/>
      <c r="B1182" s="19"/>
      <c r="H1182" s="7"/>
      <c r="J1182" s="1"/>
      <c r="L1182" s="1"/>
    </row>
    <row r="1183" customFormat="false" ht="12.75" hidden="false" customHeight="false" outlineLevel="0" collapsed="false">
      <c r="A1183" s="19"/>
      <c r="B1183" s="19"/>
      <c r="H1183" s="7"/>
      <c r="J1183" s="1"/>
      <c r="L1183" s="1"/>
    </row>
    <row r="1184" customFormat="false" ht="12.75" hidden="false" customHeight="false" outlineLevel="0" collapsed="false">
      <c r="A1184" s="19"/>
      <c r="B1184" s="19"/>
      <c r="H1184" s="7"/>
      <c r="J1184" s="1"/>
      <c r="L1184" s="1"/>
    </row>
    <row r="1185" customFormat="false" ht="12.75" hidden="false" customHeight="false" outlineLevel="0" collapsed="false">
      <c r="A1185" s="19"/>
      <c r="B1185" s="19"/>
      <c r="H1185" s="7"/>
      <c r="J1185" s="1"/>
      <c r="L1185" s="1"/>
    </row>
    <row r="1186" customFormat="false" ht="12.75" hidden="false" customHeight="false" outlineLevel="0" collapsed="false">
      <c r="A1186" s="19"/>
      <c r="B1186" s="19"/>
      <c r="H1186" s="7"/>
      <c r="J1186" s="1"/>
      <c r="L1186" s="1"/>
    </row>
    <row r="1187" customFormat="false" ht="12.75" hidden="false" customHeight="false" outlineLevel="0" collapsed="false">
      <c r="A1187" s="19"/>
      <c r="B1187" s="19"/>
      <c r="H1187" s="7"/>
      <c r="J1187" s="1"/>
      <c r="L1187" s="1"/>
    </row>
    <row r="1188" customFormat="false" ht="12.75" hidden="false" customHeight="false" outlineLevel="0" collapsed="false">
      <c r="A1188" s="19"/>
      <c r="B1188" s="19"/>
      <c r="H1188" s="7"/>
      <c r="J1188" s="1"/>
      <c r="L1188" s="1"/>
    </row>
    <row r="1189" customFormat="false" ht="12.75" hidden="false" customHeight="false" outlineLevel="0" collapsed="false">
      <c r="A1189" s="19"/>
      <c r="B1189" s="19"/>
      <c r="H1189" s="7"/>
      <c r="J1189" s="1"/>
      <c r="L1189" s="1"/>
    </row>
  </sheetData>
  <mergeCells count="1">
    <mergeCell ref="M1:R1"/>
  </mergeCells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V1193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pane xSplit="2" ySplit="2" topLeftCell="I171" activePane="bottomRight" state="frozen"/>
      <selection pane="topLeft" activeCell="A1" activeCellId="0" sqref="A1"/>
      <selection pane="topRight" activeCell="I1" activeCellId="0" sqref="I1"/>
      <selection pane="bottomLeft" activeCell="A171" activeCellId="0" sqref="A171"/>
      <selection pane="bottomRight" activeCell="R193" activeCellId="0" sqref="R193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0" width="20.85"/>
    <col collapsed="false" customWidth="true" hidden="false" outlineLevel="0" max="2" min="2" style="0" width="2.28"/>
    <col collapsed="false" customWidth="true" hidden="false" outlineLevel="0" max="3" min="3" style="0" width="12.28"/>
    <col collapsed="false" customWidth="true" hidden="false" outlineLevel="0" max="4" min="4" style="1" width="18.7"/>
    <col collapsed="false" customWidth="true" hidden="false" outlineLevel="0" max="5" min="5" style="0" width="11.7"/>
    <col collapsed="false" customWidth="true" hidden="false" outlineLevel="0" max="6" min="6" style="0" width="8.14"/>
    <col collapsed="false" customWidth="true" hidden="false" outlineLevel="0" max="7" min="7" style="2" width="8.28"/>
    <col collapsed="false" customWidth="true" hidden="false" outlineLevel="0" max="8" min="8" style="0" width="12.42"/>
    <col collapsed="false" customWidth="true" hidden="false" outlineLevel="0" max="9" min="9" style="0" width="11.56"/>
    <col collapsed="false" customWidth="true" hidden="false" outlineLevel="0" max="10" min="10" style="0" width="12.14"/>
    <col collapsed="false" customWidth="true" hidden="false" outlineLevel="0" max="12" min="12" style="0" width="10.71"/>
    <col collapsed="false" customWidth="true" hidden="false" outlineLevel="0" max="13" min="13" style="0" width="11.42"/>
    <col collapsed="false" customWidth="true" hidden="false" outlineLevel="0" max="16" min="16" style="0" width="11.85"/>
    <col collapsed="false" customWidth="true" hidden="false" outlineLevel="0" max="18" min="18" style="0" width="13.41"/>
    <col collapsed="false" customWidth="true" hidden="false" outlineLevel="0" max="20" min="20" style="0" width="16.13"/>
    <col collapsed="false" customWidth="true" hidden="false" outlineLevel="0" max="21" min="21" style="0" width="12.85"/>
    <col collapsed="false" customWidth="true" hidden="false" outlineLevel="0" max="24" min="24" style="0" width="14.41"/>
  </cols>
  <sheetData>
    <row r="1" customFormat="false" ht="13.5" hidden="false" customHeight="false" outlineLevel="0" collapsed="false">
      <c r="A1" s="3" t="s">
        <v>0</v>
      </c>
      <c r="B1" s="3"/>
      <c r="M1" s="30" t="s">
        <v>319</v>
      </c>
      <c r="N1" s="30"/>
      <c r="O1" s="30"/>
      <c r="P1" s="30"/>
      <c r="Q1" s="30"/>
      <c r="R1" s="30"/>
    </row>
    <row r="2" customFormat="false" ht="13.5" hidden="false" customHeight="false" outlineLevel="0" collapsed="false">
      <c r="A2" s="31" t="s">
        <v>1</v>
      </c>
      <c r="B2" s="31"/>
      <c r="C2" s="31" t="s">
        <v>2</v>
      </c>
      <c r="D2" s="31" t="s">
        <v>3</v>
      </c>
      <c r="E2" s="31" t="s">
        <v>4</v>
      </c>
      <c r="F2" s="31" t="s">
        <v>5</v>
      </c>
      <c r="G2" s="31" t="s">
        <v>6</v>
      </c>
      <c r="H2" s="31" t="s">
        <v>7</v>
      </c>
      <c r="I2" s="31" t="s">
        <v>320</v>
      </c>
      <c r="J2" s="31" t="s">
        <v>8</v>
      </c>
      <c r="K2" s="50" t="s">
        <v>569</v>
      </c>
      <c r="L2" s="31" t="s">
        <v>10</v>
      </c>
      <c r="M2" s="4" t="s">
        <v>11</v>
      </c>
      <c r="N2" s="5" t="s">
        <v>12</v>
      </c>
      <c r="O2" s="6" t="s">
        <v>13</v>
      </c>
      <c r="P2" s="4" t="s">
        <v>14</v>
      </c>
      <c r="Q2" s="4" t="s">
        <v>15</v>
      </c>
      <c r="R2" s="4" t="s">
        <v>16</v>
      </c>
    </row>
    <row r="3" customFormat="false" ht="12.75" hidden="false" customHeight="false" outlineLevel="0" collapsed="false">
      <c r="A3" s="10" t="s">
        <v>266</v>
      </c>
      <c r="B3" s="54" t="s">
        <v>570</v>
      </c>
      <c r="C3" s="10" t="s">
        <v>408</v>
      </c>
      <c r="D3" s="10" t="s">
        <v>409</v>
      </c>
      <c r="E3" s="54" t="s">
        <v>20</v>
      </c>
      <c r="F3" s="54" t="s">
        <v>35</v>
      </c>
      <c r="G3" s="55" t="n">
        <v>37135</v>
      </c>
      <c r="H3" s="56" t="n">
        <v>600000</v>
      </c>
      <c r="I3" s="57" t="n">
        <v>0.05</v>
      </c>
      <c r="J3" s="38" t="n">
        <f aca="false">L3+K3</f>
        <v>2.33</v>
      </c>
      <c r="K3" s="0" t="n">
        <v>0.035</v>
      </c>
      <c r="L3" s="1" t="n">
        <v>2.295</v>
      </c>
      <c r="M3" s="0" t="n">
        <f aca="false">ABS(H3)</f>
        <v>600000</v>
      </c>
      <c r="N3" s="0" t="str">
        <f aca="false">IF(H3&gt;0,"BUY","SELL")</f>
        <v>BUY</v>
      </c>
      <c r="O3" s="0" t="str">
        <f aca="false">IF(F3="C","CALL","PUT")</f>
        <v>PUT</v>
      </c>
      <c r="P3" s="0" t="str">
        <f aca="false">CONCATENATE(N3," - ",O3)</f>
        <v>BUY - PUT</v>
      </c>
      <c r="Q3" s="0" t="n">
        <f aca="false">I3+L3</f>
        <v>2.345</v>
      </c>
      <c r="R3" s="9" t="n">
        <f aca="false">IF(P3="SELL - PUT",IF(J3-Q3&gt;0,0,(J3-Q3)*M3),IF(P3="BUY - CALL",IF(Q3-J3&gt;0,0,(J3-Q3)*M3),IF(P3="SELL - CALL",IF(Q3-J3&gt;0,0,(Q3-J3)*M3),IF(P3="BUY - PUT",IF(J3-Q3&gt;0,0,(Q3-J3)*M3)))))</f>
        <v>8999.99999999981</v>
      </c>
      <c r="S3" s="10"/>
      <c r="T3" s="10"/>
    </row>
    <row r="4" customFormat="false" ht="12.75" hidden="false" customHeight="false" outlineLevel="0" collapsed="false">
      <c r="A4" s="10" t="s">
        <v>266</v>
      </c>
      <c r="B4" s="54" t="s">
        <v>570</v>
      </c>
      <c r="C4" s="10" t="s">
        <v>410</v>
      </c>
      <c r="D4" s="10" t="s">
        <v>409</v>
      </c>
      <c r="E4" s="54" t="s">
        <v>20</v>
      </c>
      <c r="F4" s="54" t="s">
        <v>35</v>
      </c>
      <c r="G4" s="55" t="n">
        <v>37135</v>
      </c>
      <c r="H4" s="56" t="n">
        <v>300000</v>
      </c>
      <c r="I4" s="57" t="n">
        <v>0.14</v>
      </c>
      <c r="J4" s="38" t="n">
        <f aca="false">L4+K4</f>
        <v>2.33</v>
      </c>
      <c r="K4" s="0" t="n">
        <v>0.035</v>
      </c>
      <c r="L4" s="1" t="n">
        <v>2.295</v>
      </c>
      <c r="M4" s="0" t="n">
        <f aca="false">ABS(H4)</f>
        <v>300000</v>
      </c>
      <c r="N4" s="0" t="str">
        <f aca="false">IF(H4&gt;0,"BUY","SELL")</f>
        <v>BUY</v>
      </c>
      <c r="O4" s="0" t="str">
        <f aca="false">IF(F4="C","CALL","PUT")</f>
        <v>PUT</v>
      </c>
      <c r="P4" s="0" t="str">
        <f aca="false">CONCATENATE(N4," - ",O4)</f>
        <v>BUY - PUT</v>
      </c>
      <c r="Q4" s="0" t="n">
        <f aca="false">I4+L4</f>
        <v>2.435</v>
      </c>
      <c r="R4" s="9" t="n">
        <f aca="false">IF(P4="SELL - PUT",IF(J4-Q4&gt;0,0,(J4-Q4)*M4),IF(P4="BUY - CALL",IF(Q4-J4&gt;0,0,(J4-Q4)*M4),IF(P4="SELL - CALL",IF(Q4-J4&gt;0,0,(Q4-J4)*M4),IF(P4="BUY - PUT",IF(J4-Q4&gt;0,0,(Q4-J4)*M4)))))</f>
        <v>31500</v>
      </c>
      <c r="S4" s="12"/>
      <c r="T4" s="13"/>
    </row>
    <row r="5" customFormat="false" ht="12.75" hidden="false" customHeight="false" outlineLevel="0" collapsed="false">
      <c r="A5" s="10" t="s">
        <v>411</v>
      </c>
      <c r="B5" s="54" t="s">
        <v>570</v>
      </c>
      <c r="C5" s="10" t="s">
        <v>412</v>
      </c>
      <c r="D5" s="10" t="s">
        <v>409</v>
      </c>
      <c r="E5" s="54" t="s">
        <v>20</v>
      </c>
      <c r="F5" s="54" t="s">
        <v>21</v>
      </c>
      <c r="G5" s="55" t="n">
        <v>37135</v>
      </c>
      <c r="H5" s="56" t="n">
        <v>300000</v>
      </c>
      <c r="I5" s="57" t="n">
        <v>0.15</v>
      </c>
      <c r="J5" s="38" t="n">
        <f aca="false">L5+K5</f>
        <v>2.33</v>
      </c>
      <c r="K5" s="0" t="n">
        <v>0.035</v>
      </c>
      <c r="L5" s="1" t="n">
        <v>2.295</v>
      </c>
      <c r="M5" s="0" t="n">
        <f aca="false">ABS(H5)</f>
        <v>300000</v>
      </c>
      <c r="N5" s="0" t="str">
        <f aca="false">IF(H5&gt;0,"BUY","SELL")</f>
        <v>BUY</v>
      </c>
      <c r="O5" s="0" t="str">
        <f aca="false">IF(F5="C","CALL","PUT")</f>
        <v>CALL</v>
      </c>
      <c r="P5" s="0" t="str">
        <f aca="false">CONCATENATE(N5," - ",O5)</f>
        <v>BUY - CALL</v>
      </c>
      <c r="Q5" s="0" t="n">
        <f aca="false">I5+L5</f>
        <v>2.445</v>
      </c>
      <c r="R5" s="9" t="n">
        <f aca="false">IF(P5="SELL - PUT",IF(J5-Q5&gt;0,0,(J5-Q5)*M5),IF(P5="BUY - CALL",IF(Q5-J5&gt;0,0,(J5-Q5)*M5),IF(P5="SELL - CALL",IF(Q5-J5&gt;0,0,(Q5-J5)*M5),IF(P5="BUY - PUT",IF(J5-Q5&gt;0,0,(Q5-J5)*M5)))))</f>
        <v>0</v>
      </c>
      <c r="S5" s="10"/>
      <c r="T5" s="12"/>
      <c r="U5" s="12"/>
      <c r="V5" s="12"/>
      <c r="W5" s="12"/>
      <c r="X5" s="12"/>
      <c r="AG5" s="14"/>
      <c r="AW5" s="14"/>
      <c r="BM5" s="14"/>
      <c r="CC5" s="14"/>
      <c r="CS5" s="14"/>
      <c r="DI5" s="14"/>
      <c r="DY5" s="14"/>
      <c r="EO5" s="14"/>
      <c r="FE5" s="14"/>
      <c r="FU5" s="14"/>
      <c r="GK5" s="14"/>
      <c r="HA5" s="14"/>
      <c r="HQ5" s="14"/>
      <c r="IG5" s="14"/>
    </row>
    <row r="6" customFormat="false" ht="12.75" hidden="false" customHeight="false" outlineLevel="0" collapsed="false">
      <c r="A6" s="10" t="s">
        <v>41</v>
      </c>
      <c r="B6" s="54" t="s">
        <v>570</v>
      </c>
      <c r="C6" s="10" t="s">
        <v>413</v>
      </c>
      <c r="D6" s="10" t="s">
        <v>409</v>
      </c>
      <c r="E6" s="54" t="s">
        <v>20</v>
      </c>
      <c r="F6" s="54" t="s">
        <v>35</v>
      </c>
      <c r="G6" s="55" t="n">
        <v>37135</v>
      </c>
      <c r="H6" s="56" t="n">
        <v>600000</v>
      </c>
      <c r="I6" s="57" t="n">
        <v>0.05</v>
      </c>
      <c r="J6" s="38" t="n">
        <f aca="false">L6+K6</f>
        <v>2.33</v>
      </c>
      <c r="K6" s="0" t="n">
        <v>0.035</v>
      </c>
      <c r="L6" s="1" t="n">
        <v>2.295</v>
      </c>
      <c r="M6" s="0" t="n">
        <f aca="false">ABS(H6)</f>
        <v>600000</v>
      </c>
      <c r="N6" s="0" t="str">
        <f aca="false">IF(H6&gt;0,"BUY","SELL")</f>
        <v>BUY</v>
      </c>
      <c r="O6" s="0" t="str">
        <f aca="false">IF(F6="C","CALL","PUT")</f>
        <v>PUT</v>
      </c>
      <c r="P6" s="0" t="str">
        <f aca="false">CONCATENATE(N6," - ",O6)</f>
        <v>BUY - PUT</v>
      </c>
      <c r="Q6" s="0" t="n">
        <f aca="false">I6+L6</f>
        <v>2.345</v>
      </c>
      <c r="R6" s="9" t="n">
        <f aca="false">IF(P6="SELL - PUT",IF(J6-Q6&gt;0,0,(J6-Q6)*M6),IF(P6="BUY - CALL",IF(Q6-J6&gt;0,0,(J6-Q6)*M6),IF(P6="SELL - CALL",IF(Q6-J6&gt;0,0,(Q6-J6)*M6),IF(P6="BUY - PUT",IF(J6-Q6&gt;0,0,(Q6-J6)*M6)))))</f>
        <v>8999.99999999981</v>
      </c>
      <c r="S6" s="10"/>
      <c r="T6" s="15"/>
      <c r="U6" s="15"/>
      <c r="V6" s="15"/>
      <c r="W6" s="15"/>
      <c r="X6" s="15"/>
      <c r="Y6" s="15"/>
      <c r="Z6" s="15"/>
      <c r="AA6" s="15"/>
      <c r="AB6" s="15"/>
      <c r="AC6" s="15"/>
      <c r="AD6" s="15"/>
      <c r="AE6" s="15"/>
      <c r="AF6" s="15"/>
      <c r="AG6" s="15"/>
      <c r="AH6" s="16"/>
      <c r="AI6" s="16"/>
      <c r="AJ6" s="15"/>
      <c r="AK6" s="15"/>
      <c r="AL6" s="15"/>
      <c r="AM6" s="15"/>
      <c r="AN6" s="15"/>
      <c r="AO6" s="15"/>
      <c r="AP6" s="15"/>
      <c r="AQ6" s="15"/>
      <c r="AR6" s="15"/>
      <c r="AS6" s="15"/>
      <c r="AT6" s="15"/>
      <c r="AU6" s="15"/>
      <c r="AV6" s="15"/>
      <c r="AW6" s="15"/>
      <c r="AX6" s="16"/>
      <c r="AY6" s="16"/>
      <c r="AZ6" s="15"/>
      <c r="BA6" s="15"/>
      <c r="BB6" s="15"/>
      <c r="BC6" s="15"/>
      <c r="BD6" s="15"/>
      <c r="BE6" s="15"/>
      <c r="BF6" s="15"/>
      <c r="BG6" s="15"/>
      <c r="BH6" s="15"/>
      <c r="BI6" s="15"/>
      <c r="BJ6" s="15"/>
      <c r="BK6" s="15"/>
      <c r="BL6" s="15"/>
      <c r="BM6" s="15"/>
      <c r="BN6" s="16"/>
      <c r="BO6" s="16"/>
      <c r="BP6" s="15"/>
      <c r="BQ6" s="15"/>
      <c r="BR6" s="15"/>
      <c r="BS6" s="15"/>
      <c r="BT6" s="15"/>
      <c r="BU6" s="15"/>
      <c r="BV6" s="15"/>
      <c r="BW6" s="15"/>
      <c r="BX6" s="15"/>
      <c r="BY6" s="15"/>
      <c r="BZ6" s="15"/>
      <c r="CA6" s="15"/>
      <c r="CB6" s="15"/>
      <c r="CC6" s="15"/>
      <c r="CD6" s="16"/>
      <c r="CE6" s="16"/>
      <c r="CF6" s="15"/>
      <c r="CG6" s="15"/>
      <c r="CH6" s="15"/>
      <c r="CI6" s="15"/>
      <c r="CJ6" s="15"/>
      <c r="CK6" s="15"/>
      <c r="CL6" s="15"/>
      <c r="CM6" s="15"/>
      <c r="CN6" s="15"/>
      <c r="CO6" s="15"/>
      <c r="CP6" s="15"/>
      <c r="CQ6" s="15"/>
      <c r="CR6" s="15"/>
      <c r="CS6" s="15"/>
      <c r="CT6" s="16"/>
      <c r="CU6" s="16"/>
      <c r="CV6" s="15"/>
      <c r="CW6" s="15"/>
      <c r="CX6" s="15"/>
      <c r="CY6" s="15"/>
      <c r="CZ6" s="15"/>
      <c r="DA6" s="15"/>
      <c r="DB6" s="15"/>
      <c r="DC6" s="15"/>
      <c r="DD6" s="15"/>
      <c r="DE6" s="15"/>
      <c r="DF6" s="15"/>
      <c r="DG6" s="15"/>
      <c r="DH6" s="15"/>
      <c r="DI6" s="15"/>
      <c r="DJ6" s="16"/>
      <c r="DK6" s="16"/>
      <c r="DL6" s="15"/>
      <c r="DM6" s="15"/>
      <c r="DN6" s="15"/>
      <c r="DO6" s="15"/>
      <c r="DP6" s="15"/>
      <c r="DQ6" s="15"/>
      <c r="DR6" s="15"/>
      <c r="DS6" s="15"/>
      <c r="DT6" s="15"/>
      <c r="DU6" s="15"/>
      <c r="DV6" s="15"/>
      <c r="DW6" s="15"/>
      <c r="DX6" s="15"/>
      <c r="DY6" s="15"/>
      <c r="DZ6" s="16"/>
      <c r="EA6" s="16"/>
      <c r="EB6" s="15"/>
      <c r="EC6" s="15"/>
      <c r="ED6" s="15"/>
      <c r="EE6" s="15"/>
      <c r="EF6" s="15"/>
      <c r="EG6" s="15"/>
      <c r="EH6" s="15"/>
      <c r="EI6" s="15"/>
      <c r="EJ6" s="15"/>
      <c r="EK6" s="15"/>
      <c r="EL6" s="15"/>
      <c r="EM6" s="15"/>
      <c r="EN6" s="15"/>
      <c r="EO6" s="15"/>
      <c r="EP6" s="16"/>
      <c r="EQ6" s="16"/>
      <c r="ER6" s="15"/>
      <c r="ES6" s="15"/>
      <c r="ET6" s="15"/>
      <c r="EU6" s="15"/>
      <c r="EV6" s="15"/>
      <c r="EW6" s="15"/>
      <c r="EX6" s="15"/>
      <c r="EY6" s="15"/>
      <c r="EZ6" s="15"/>
      <c r="FA6" s="15"/>
      <c r="FB6" s="15"/>
      <c r="FC6" s="15"/>
      <c r="FD6" s="15"/>
      <c r="FE6" s="15"/>
      <c r="FF6" s="16"/>
      <c r="FG6" s="16"/>
      <c r="FH6" s="15"/>
      <c r="FI6" s="15"/>
      <c r="FJ6" s="15"/>
      <c r="FK6" s="15"/>
      <c r="FL6" s="15"/>
      <c r="FM6" s="15"/>
      <c r="FN6" s="15"/>
      <c r="FO6" s="15"/>
      <c r="FP6" s="15"/>
      <c r="FQ6" s="15"/>
      <c r="FR6" s="15"/>
      <c r="FS6" s="15"/>
      <c r="FT6" s="15"/>
      <c r="FU6" s="15"/>
      <c r="FV6" s="16"/>
      <c r="FW6" s="16"/>
      <c r="FX6" s="15"/>
      <c r="FY6" s="15"/>
      <c r="FZ6" s="15"/>
      <c r="GA6" s="15"/>
      <c r="GB6" s="15"/>
      <c r="GC6" s="15"/>
      <c r="GD6" s="15"/>
      <c r="GE6" s="15"/>
      <c r="GF6" s="15"/>
      <c r="GG6" s="15"/>
      <c r="GH6" s="15"/>
      <c r="GI6" s="15"/>
      <c r="GJ6" s="15"/>
      <c r="GK6" s="15"/>
      <c r="GL6" s="16"/>
      <c r="GM6" s="16"/>
      <c r="GN6" s="15"/>
      <c r="GO6" s="15"/>
      <c r="GP6" s="15"/>
      <c r="GQ6" s="15"/>
      <c r="GR6" s="15"/>
      <c r="GS6" s="15"/>
      <c r="GT6" s="15"/>
      <c r="GU6" s="15"/>
      <c r="GV6" s="15"/>
      <c r="GW6" s="15"/>
      <c r="GX6" s="15"/>
      <c r="GY6" s="15"/>
      <c r="GZ6" s="15"/>
      <c r="HA6" s="15"/>
      <c r="HB6" s="16"/>
      <c r="HC6" s="16"/>
      <c r="HD6" s="15"/>
      <c r="HE6" s="15"/>
      <c r="HF6" s="15"/>
      <c r="HG6" s="15"/>
      <c r="HH6" s="15"/>
      <c r="HI6" s="15"/>
      <c r="HJ6" s="15"/>
      <c r="HK6" s="15"/>
      <c r="HL6" s="15"/>
      <c r="HM6" s="15"/>
      <c r="HN6" s="15"/>
      <c r="HO6" s="15"/>
      <c r="HP6" s="15"/>
      <c r="HQ6" s="15"/>
      <c r="HR6" s="16"/>
      <c r="HS6" s="16"/>
      <c r="HT6" s="15"/>
      <c r="HU6" s="15"/>
      <c r="HV6" s="15"/>
      <c r="HW6" s="15"/>
      <c r="HX6" s="15"/>
      <c r="HY6" s="15"/>
      <c r="HZ6" s="15"/>
      <c r="IA6" s="15"/>
      <c r="IB6" s="15"/>
      <c r="IC6" s="15"/>
      <c r="ID6" s="15"/>
      <c r="IE6" s="15"/>
      <c r="IF6" s="15"/>
      <c r="IG6" s="15"/>
      <c r="IH6" s="16"/>
      <c r="II6" s="16"/>
      <c r="IJ6" s="15"/>
      <c r="IK6" s="15"/>
      <c r="IL6" s="15"/>
      <c r="IM6" s="15"/>
      <c r="IN6" s="15"/>
      <c r="IO6" s="15"/>
      <c r="IP6" s="15"/>
      <c r="IQ6" s="15"/>
      <c r="IR6" s="15"/>
      <c r="IS6" s="15"/>
      <c r="IT6" s="15"/>
      <c r="IU6" s="15"/>
      <c r="IV6" s="15"/>
    </row>
    <row r="7" customFormat="false" ht="12.75" hidden="false" customHeight="false" outlineLevel="0" collapsed="false">
      <c r="A7" s="10" t="s">
        <v>571</v>
      </c>
      <c r="B7" s="54" t="s">
        <v>570</v>
      </c>
      <c r="C7" s="10" t="s">
        <v>415</v>
      </c>
      <c r="D7" s="10" t="s">
        <v>409</v>
      </c>
      <c r="E7" s="54" t="s">
        <v>20</v>
      </c>
      <c r="F7" s="54" t="s">
        <v>35</v>
      </c>
      <c r="G7" s="55" t="n">
        <v>37135</v>
      </c>
      <c r="H7" s="56" t="n">
        <v>600000</v>
      </c>
      <c r="I7" s="57" t="n">
        <v>0.18</v>
      </c>
      <c r="J7" s="38" t="n">
        <f aca="false">L7+K7</f>
        <v>2.33</v>
      </c>
      <c r="K7" s="0" t="n">
        <v>0.035</v>
      </c>
      <c r="L7" s="1" t="n">
        <v>2.295</v>
      </c>
      <c r="M7" s="0" t="n">
        <f aca="false">ABS(H7)</f>
        <v>600000</v>
      </c>
      <c r="N7" s="0" t="str">
        <f aca="false">IF(H7&gt;0,"BUY","SELL")</f>
        <v>BUY</v>
      </c>
      <c r="O7" s="0" t="str">
        <f aca="false">IF(F7="C","CALL","PUT")</f>
        <v>PUT</v>
      </c>
      <c r="P7" s="0" t="str">
        <f aca="false">CONCATENATE(N7," - ",O7)</f>
        <v>BUY - PUT</v>
      </c>
      <c r="Q7" s="0" t="n">
        <f aca="false">I7+L7</f>
        <v>2.475</v>
      </c>
      <c r="R7" s="9" t="n">
        <f aca="false">IF(P7="SELL - PUT",IF(J7-Q7&gt;0,0,(J7-Q7)*M7),IF(P7="BUY - CALL",IF(Q7-J7&gt;0,0,(J7-Q7)*M7),IF(P7="SELL - CALL",IF(Q7-J7&gt;0,0,(Q7-J7)*M7),IF(P7="BUY - PUT",IF(J7-Q7&gt;0,0,(Q7-J7)*M7)))))</f>
        <v>87000</v>
      </c>
      <c r="S7" s="10"/>
      <c r="T7" s="15"/>
      <c r="U7" s="15"/>
      <c r="V7" s="15"/>
      <c r="W7" s="15"/>
      <c r="X7" s="15"/>
      <c r="Y7" s="15"/>
      <c r="Z7" s="15"/>
      <c r="AA7" s="15"/>
      <c r="AB7" s="15"/>
      <c r="AC7" s="15"/>
      <c r="AD7" s="15"/>
      <c r="AE7" s="15"/>
      <c r="AF7" s="15"/>
      <c r="AG7" s="15"/>
      <c r="AH7" s="16"/>
      <c r="AI7" s="16"/>
      <c r="AJ7" s="15"/>
      <c r="AK7" s="15"/>
      <c r="AL7" s="15"/>
      <c r="AM7" s="15"/>
      <c r="AN7" s="15"/>
      <c r="AO7" s="15"/>
      <c r="AP7" s="15"/>
      <c r="AQ7" s="15"/>
      <c r="AR7" s="15"/>
      <c r="AS7" s="15"/>
      <c r="AT7" s="15"/>
      <c r="AU7" s="15"/>
      <c r="AV7" s="15"/>
      <c r="AW7" s="15"/>
      <c r="AX7" s="16"/>
      <c r="AY7" s="16"/>
      <c r="AZ7" s="15"/>
      <c r="BA7" s="15"/>
      <c r="BB7" s="15"/>
      <c r="BC7" s="15"/>
      <c r="BD7" s="15"/>
      <c r="BE7" s="15"/>
      <c r="BF7" s="15"/>
      <c r="BG7" s="15"/>
      <c r="BH7" s="15"/>
      <c r="BI7" s="15"/>
      <c r="BJ7" s="15"/>
      <c r="BK7" s="15"/>
      <c r="BL7" s="15"/>
      <c r="BM7" s="15"/>
      <c r="BN7" s="16"/>
      <c r="BO7" s="16"/>
      <c r="BP7" s="15"/>
      <c r="BQ7" s="15"/>
      <c r="BR7" s="15"/>
      <c r="BS7" s="15"/>
      <c r="BT7" s="15"/>
      <c r="BU7" s="15"/>
      <c r="BV7" s="15"/>
      <c r="BW7" s="15"/>
      <c r="BX7" s="15"/>
      <c r="BY7" s="15"/>
      <c r="BZ7" s="15"/>
      <c r="CA7" s="15"/>
      <c r="CB7" s="15"/>
      <c r="CC7" s="15"/>
      <c r="CD7" s="16"/>
      <c r="CE7" s="16"/>
      <c r="CF7" s="15"/>
      <c r="CG7" s="15"/>
      <c r="CH7" s="15"/>
      <c r="CI7" s="15"/>
      <c r="CJ7" s="15"/>
      <c r="CK7" s="15"/>
      <c r="CL7" s="15"/>
      <c r="CM7" s="15"/>
      <c r="CN7" s="15"/>
      <c r="CO7" s="15"/>
      <c r="CP7" s="15"/>
      <c r="CQ7" s="15"/>
      <c r="CR7" s="15"/>
      <c r="CS7" s="15"/>
      <c r="CT7" s="16"/>
      <c r="CU7" s="16"/>
      <c r="CV7" s="15"/>
      <c r="CW7" s="15"/>
      <c r="CX7" s="15"/>
      <c r="CY7" s="15"/>
      <c r="CZ7" s="15"/>
      <c r="DA7" s="15"/>
      <c r="DB7" s="15"/>
      <c r="DC7" s="15"/>
      <c r="DD7" s="15"/>
      <c r="DE7" s="15"/>
      <c r="DF7" s="15"/>
      <c r="DG7" s="15"/>
      <c r="DH7" s="15"/>
      <c r="DI7" s="15"/>
      <c r="DJ7" s="16"/>
      <c r="DK7" s="16"/>
      <c r="DL7" s="15"/>
      <c r="DM7" s="15"/>
      <c r="DN7" s="15"/>
      <c r="DO7" s="15"/>
      <c r="DP7" s="15"/>
      <c r="DQ7" s="15"/>
      <c r="DR7" s="15"/>
      <c r="DS7" s="15"/>
      <c r="DT7" s="15"/>
      <c r="DU7" s="15"/>
      <c r="DV7" s="15"/>
      <c r="DW7" s="15"/>
      <c r="DX7" s="15"/>
      <c r="DY7" s="15"/>
      <c r="DZ7" s="16"/>
      <c r="EA7" s="16"/>
      <c r="EB7" s="15"/>
      <c r="EC7" s="15"/>
      <c r="ED7" s="15"/>
      <c r="EE7" s="15"/>
      <c r="EF7" s="15"/>
      <c r="EG7" s="15"/>
      <c r="EH7" s="15"/>
      <c r="EI7" s="15"/>
      <c r="EJ7" s="15"/>
      <c r="EK7" s="15"/>
      <c r="EL7" s="15"/>
      <c r="EM7" s="15"/>
      <c r="EN7" s="15"/>
      <c r="EO7" s="15"/>
      <c r="EP7" s="16"/>
      <c r="EQ7" s="16"/>
      <c r="ER7" s="15"/>
      <c r="ES7" s="15"/>
      <c r="ET7" s="15"/>
      <c r="EU7" s="15"/>
      <c r="EV7" s="15"/>
      <c r="EW7" s="15"/>
      <c r="EX7" s="15"/>
      <c r="EY7" s="15"/>
      <c r="EZ7" s="15"/>
      <c r="FA7" s="15"/>
      <c r="FB7" s="15"/>
      <c r="FC7" s="15"/>
      <c r="FD7" s="15"/>
      <c r="FE7" s="15"/>
      <c r="FF7" s="16"/>
      <c r="FG7" s="16"/>
      <c r="FH7" s="15"/>
      <c r="FI7" s="15"/>
      <c r="FJ7" s="15"/>
      <c r="FK7" s="15"/>
      <c r="FL7" s="15"/>
      <c r="FM7" s="15"/>
      <c r="FN7" s="15"/>
      <c r="FO7" s="15"/>
      <c r="FP7" s="15"/>
      <c r="FQ7" s="15"/>
      <c r="FR7" s="15"/>
      <c r="FS7" s="15"/>
      <c r="FT7" s="15"/>
      <c r="FU7" s="15"/>
      <c r="FV7" s="16"/>
      <c r="FW7" s="16"/>
      <c r="FX7" s="15"/>
      <c r="FY7" s="15"/>
      <c r="FZ7" s="15"/>
      <c r="GA7" s="15"/>
      <c r="GB7" s="15"/>
      <c r="GC7" s="15"/>
      <c r="GD7" s="15"/>
      <c r="GE7" s="15"/>
      <c r="GF7" s="15"/>
      <c r="GG7" s="15"/>
      <c r="GH7" s="15"/>
      <c r="GI7" s="15"/>
      <c r="GJ7" s="15"/>
      <c r="GK7" s="15"/>
      <c r="GL7" s="16"/>
      <c r="GM7" s="16"/>
      <c r="GN7" s="15"/>
      <c r="GO7" s="15"/>
      <c r="GP7" s="15"/>
      <c r="GQ7" s="15"/>
      <c r="GR7" s="15"/>
      <c r="GS7" s="15"/>
      <c r="GT7" s="15"/>
      <c r="GU7" s="15"/>
      <c r="GV7" s="15"/>
      <c r="GW7" s="15"/>
      <c r="GX7" s="15"/>
      <c r="GY7" s="15"/>
      <c r="GZ7" s="15"/>
      <c r="HA7" s="15"/>
      <c r="HB7" s="16"/>
      <c r="HC7" s="16"/>
      <c r="HD7" s="15"/>
      <c r="HE7" s="15"/>
      <c r="HF7" s="15"/>
      <c r="HG7" s="15"/>
      <c r="HH7" s="15"/>
      <c r="HI7" s="15"/>
      <c r="HJ7" s="15"/>
      <c r="HK7" s="15"/>
      <c r="HL7" s="15"/>
      <c r="HM7" s="15"/>
      <c r="HN7" s="15"/>
      <c r="HO7" s="15"/>
      <c r="HP7" s="15"/>
      <c r="HQ7" s="15"/>
      <c r="HR7" s="16"/>
      <c r="HS7" s="16"/>
      <c r="HT7" s="15"/>
      <c r="HU7" s="15"/>
      <c r="HV7" s="15"/>
      <c r="HW7" s="15"/>
      <c r="HX7" s="15"/>
      <c r="HY7" s="15"/>
      <c r="HZ7" s="15"/>
      <c r="IA7" s="15"/>
      <c r="IB7" s="15"/>
      <c r="IC7" s="15"/>
      <c r="ID7" s="15"/>
      <c r="IE7" s="15"/>
      <c r="IF7" s="15"/>
      <c r="IG7" s="15"/>
      <c r="IH7" s="16"/>
      <c r="II7" s="16"/>
      <c r="IJ7" s="15"/>
      <c r="IK7" s="15"/>
      <c r="IL7" s="15"/>
      <c r="IM7" s="15"/>
      <c r="IN7" s="15"/>
      <c r="IO7" s="15"/>
      <c r="IP7" s="15"/>
      <c r="IQ7" s="15"/>
      <c r="IR7" s="15"/>
      <c r="IS7" s="15"/>
      <c r="IT7" s="15"/>
      <c r="IU7" s="15"/>
      <c r="IV7" s="15"/>
    </row>
    <row r="8" customFormat="false" ht="12.75" hidden="false" customHeight="false" outlineLevel="0" collapsed="false">
      <c r="A8" s="10" t="s">
        <v>316</v>
      </c>
      <c r="B8" s="54" t="s">
        <v>570</v>
      </c>
      <c r="C8" s="10" t="s">
        <v>572</v>
      </c>
      <c r="D8" s="10" t="s">
        <v>409</v>
      </c>
      <c r="E8" s="54" t="s">
        <v>20</v>
      </c>
      <c r="F8" s="54" t="s">
        <v>21</v>
      </c>
      <c r="G8" s="55" t="n">
        <v>37135</v>
      </c>
      <c r="H8" s="56" t="n">
        <v>1000000</v>
      </c>
      <c r="I8" s="57" t="n">
        <v>0.5</v>
      </c>
      <c r="J8" s="38" t="n">
        <f aca="false">L8+K8</f>
        <v>2.33</v>
      </c>
      <c r="K8" s="0" t="n">
        <v>0.035</v>
      </c>
      <c r="L8" s="1" t="n">
        <v>2.295</v>
      </c>
      <c r="M8" s="0" t="n">
        <f aca="false">ABS(H8)</f>
        <v>1000000</v>
      </c>
      <c r="N8" s="0" t="str">
        <f aca="false">IF(H8&gt;0,"BUY","SELL")</f>
        <v>BUY</v>
      </c>
      <c r="O8" s="0" t="str">
        <f aca="false">IF(F8="C","CALL","PUT")</f>
        <v>CALL</v>
      </c>
      <c r="P8" s="0" t="str">
        <f aca="false">CONCATENATE(N8," - ",O8)</f>
        <v>BUY - CALL</v>
      </c>
      <c r="Q8" s="0" t="n">
        <f aca="false">I8+L8</f>
        <v>2.795</v>
      </c>
      <c r="R8" s="9" t="n">
        <f aca="false">IF(P8="SELL - PUT",IF(J8-Q8&gt;0,0,(J8-Q8)*M8),IF(P8="BUY - CALL",IF(Q8-J8&gt;0,0,(J8-Q8)*M8),IF(P8="SELL - CALL",IF(Q8-J8&gt;0,0,(Q8-J8)*M8),IF(P8="BUY - PUT",IF(J8-Q8&gt;0,0,(Q8-J8)*M8)))))</f>
        <v>0</v>
      </c>
      <c r="S8" s="10"/>
      <c r="T8" s="15"/>
      <c r="U8" s="15"/>
      <c r="V8" s="15"/>
      <c r="W8" s="15"/>
      <c r="X8" s="15"/>
      <c r="Y8" s="15"/>
      <c r="Z8" s="15"/>
      <c r="AA8" s="15"/>
      <c r="AB8" s="15"/>
      <c r="AC8" s="15"/>
      <c r="AD8" s="15"/>
      <c r="AE8" s="15"/>
      <c r="AF8" s="15"/>
      <c r="AG8" s="15"/>
      <c r="AH8" s="16"/>
      <c r="AI8" s="16"/>
      <c r="AJ8" s="15"/>
      <c r="AK8" s="15"/>
      <c r="AL8" s="15"/>
      <c r="AM8" s="15"/>
      <c r="AN8" s="15"/>
      <c r="AO8" s="15"/>
      <c r="AP8" s="15"/>
      <c r="AQ8" s="15"/>
      <c r="AR8" s="15"/>
      <c r="AS8" s="15"/>
      <c r="AT8" s="15"/>
      <c r="AU8" s="15"/>
      <c r="AV8" s="15"/>
      <c r="AW8" s="15"/>
      <c r="AX8" s="16"/>
      <c r="AY8" s="16"/>
      <c r="AZ8" s="15"/>
      <c r="BA8" s="15"/>
      <c r="BB8" s="15"/>
      <c r="BC8" s="15"/>
      <c r="BD8" s="15"/>
      <c r="BE8" s="15"/>
      <c r="BF8" s="15"/>
      <c r="BG8" s="15"/>
      <c r="BH8" s="15"/>
      <c r="BI8" s="15"/>
      <c r="BJ8" s="15"/>
      <c r="BK8" s="15"/>
      <c r="BL8" s="15"/>
      <c r="BM8" s="15"/>
      <c r="BN8" s="16"/>
      <c r="BO8" s="16"/>
      <c r="BP8" s="15"/>
      <c r="BQ8" s="15"/>
      <c r="BR8" s="15"/>
      <c r="BS8" s="15"/>
      <c r="BT8" s="15"/>
      <c r="BU8" s="15"/>
      <c r="BV8" s="15"/>
      <c r="BW8" s="15"/>
      <c r="BX8" s="15"/>
      <c r="BY8" s="15"/>
      <c r="BZ8" s="15"/>
      <c r="CA8" s="15"/>
      <c r="CB8" s="15"/>
      <c r="CC8" s="15"/>
      <c r="CD8" s="16"/>
      <c r="CE8" s="16"/>
      <c r="CF8" s="15"/>
      <c r="CG8" s="15"/>
      <c r="CH8" s="15"/>
      <c r="CI8" s="15"/>
      <c r="CJ8" s="15"/>
      <c r="CK8" s="15"/>
      <c r="CL8" s="15"/>
      <c r="CM8" s="15"/>
      <c r="CN8" s="15"/>
      <c r="CO8" s="15"/>
      <c r="CP8" s="15"/>
      <c r="CQ8" s="15"/>
      <c r="CR8" s="15"/>
      <c r="CS8" s="15"/>
      <c r="CT8" s="16"/>
      <c r="CU8" s="16"/>
      <c r="CV8" s="15"/>
      <c r="CW8" s="15"/>
      <c r="CX8" s="15"/>
      <c r="CY8" s="15"/>
      <c r="CZ8" s="15"/>
      <c r="DA8" s="15"/>
      <c r="DB8" s="15"/>
      <c r="DC8" s="15"/>
      <c r="DD8" s="15"/>
      <c r="DE8" s="15"/>
      <c r="DF8" s="15"/>
      <c r="DG8" s="15"/>
      <c r="DH8" s="15"/>
      <c r="DI8" s="15"/>
      <c r="DJ8" s="16"/>
      <c r="DK8" s="16"/>
      <c r="DL8" s="15"/>
      <c r="DM8" s="15"/>
      <c r="DN8" s="15"/>
      <c r="DO8" s="15"/>
      <c r="DP8" s="15"/>
      <c r="DQ8" s="15"/>
      <c r="DR8" s="15"/>
      <c r="DS8" s="15"/>
      <c r="DT8" s="15"/>
      <c r="DU8" s="15"/>
      <c r="DV8" s="15"/>
      <c r="DW8" s="15"/>
      <c r="DX8" s="15"/>
      <c r="DY8" s="15"/>
      <c r="DZ8" s="16"/>
      <c r="EA8" s="16"/>
      <c r="EB8" s="15"/>
      <c r="EC8" s="15"/>
      <c r="ED8" s="15"/>
      <c r="EE8" s="15"/>
      <c r="EF8" s="15"/>
      <c r="EG8" s="15"/>
      <c r="EH8" s="15"/>
      <c r="EI8" s="15"/>
      <c r="EJ8" s="15"/>
      <c r="EK8" s="15"/>
      <c r="EL8" s="15"/>
      <c r="EM8" s="15"/>
      <c r="EN8" s="15"/>
      <c r="EO8" s="15"/>
      <c r="EP8" s="16"/>
      <c r="EQ8" s="16"/>
      <c r="ER8" s="15"/>
      <c r="ES8" s="15"/>
      <c r="ET8" s="15"/>
      <c r="EU8" s="15"/>
      <c r="EV8" s="15"/>
      <c r="EW8" s="15"/>
      <c r="EX8" s="15"/>
      <c r="EY8" s="15"/>
      <c r="EZ8" s="15"/>
      <c r="FA8" s="15"/>
      <c r="FB8" s="15"/>
      <c r="FC8" s="15"/>
      <c r="FD8" s="15"/>
      <c r="FE8" s="15"/>
      <c r="FF8" s="16"/>
      <c r="FG8" s="16"/>
      <c r="FH8" s="15"/>
      <c r="FI8" s="15"/>
      <c r="FJ8" s="15"/>
      <c r="FK8" s="15"/>
      <c r="FL8" s="15"/>
      <c r="FM8" s="15"/>
      <c r="FN8" s="15"/>
      <c r="FO8" s="15"/>
      <c r="FP8" s="15"/>
      <c r="FQ8" s="15"/>
      <c r="FR8" s="15"/>
      <c r="FS8" s="15"/>
      <c r="FT8" s="15"/>
      <c r="FU8" s="15"/>
      <c r="FV8" s="16"/>
      <c r="FW8" s="16"/>
      <c r="FX8" s="15"/>
      <c r="FY8" s="15"/>
      <c r="FZ8" s="15"/>
      <c r="GA8" s="15"/>
      <c r="GB8" s="15"/>
      <c r="GC8" s="15"/>
      <c r="GD8" s="15"/>
      <c r="GE8" s="15"/>
      <c r="GF8" s="15"/>
      <c r="GG8" s="15"/>
      <c r="GH8" s="15"/>
      <c r="GI8" s="15"/>
      <c r="GJ8" s="15"/>
      <c r="GK8" s="15"/>
      <c r="GL8" s="16"/>
      <c r="GM8" s="16"/>
      <c r="GN8" s="15"/>
      <c r="GO8" s="15"/>
      <c r="GP8" s="15"/>
      <c r="GQ8" s="15"/>
      <c r="GR8" s="15"/>
      <c r="GS8" s="15"/>
      <c r="GT8" s="15"/>
      <c r="GU8" s="15"/>
      <c r="GV8" s="15"/>
      <c r="GW8" s="15"/>
      <c r="GX8" s="15"/>
      <c r="GY8" s="15"/>
      <c r="GZ8" s="15"/>
      <c r="HA8" s="15"/>
      <c r="HB8" s="16"/>
      <c r="HC8" s="16"/>
      <c r="HD8" s="15"/>
      <c r="HE8" s="15"/>
      <c r="HF8" s="15"/>
      <c r="HG8" s="15"/>
      <c r="HH8" s="15"/>
      <c r="HI8" s="15"/>
      <c r="HJ8" s="15"/>
      <c r="HK8" s="15"/>
      <c r="HL8" s="15"/>
      <c r="HM8" s="15"/>
      <c r="HN8" s="15"/>
      <c r="HO8" s="15"/>
      <c r="HP8" s="15"/>
      <c r="HQ8" s="15"/>
      <c r="HR8" s="16"/>
      <c r="HS8" s="16"/>
      <c r="HT8" s="15"/>
      <c r="HU8" s="15"/>
      <c r="HV8" s="15"/>
      <c r="HW8" s="15"/>
      <c r="HX8" s="15"/>
      <c r="HY8" s="15"/>
      <c r="HZ8" s="15"/>
      <c r="IA8" s="15"/>
      <c r="IB8" s="15"/>
      <c r="IC8" s="15"/>
      <c r="ID8" s="15"/>
      <c r="IE8" s="15"/>
      <c r="IF8" s="15"/>
      <c r="IG8" s="15"/>
      <c r="IH8" s="16"/>
      <c r="II8" s="16"/>
      <c r="IJ8" s="15"/>
      <c r="IK8" s="15"/>
      <c r="IL8" s="15"/>
      <c r="IM8" s="15"/>
      <c r="IN8" s="15"/>
      <c r="IO8" s="15"/>
      <c r="IP8" s="15"/>
      <c r="IQ8" s="15"/>
      <c r="IR8" s="15"/>
      <c r="IS8" s="15"/>
      <c r="IT8" s="15"/>
      <c r="IU8" s="15"/>
      <c r="IV8" s="15"/>
    </row>
    <row r="9" customFormat="false" ht="12.75" hidden="false" customHeight="false" outlineLevel="0" collapsed="false">
      <c r="A9" s="10" t="s">
        <v>316</v>
      </c>
      <c r="B9" s="54" t="s">
        <v>570</v>
      </c>
      <c r="C9" s="10" t="s">
        <v>573</v>
      </c>
      <c r="D9" s="10" t="s">
        <v>409</v>
      </c>
      <c r="E9" s="54" t="s">
        <v>20</v>
      </c>
      <c r="F9" s="54" t="s">
        <v>21</v>
      </c>
      <c r="G9" s="55" t="n">
        <v>37135</v>
      </c>
      <c r="H9" s="56" t="n">
        <v>-300000</v>
      </c>
      <c r="I9" s="57" t="n">
        <v>0.5</v>
      </c>
      <c r="J9" s="38" t="n">
        <f aca="false">L9+K9</f>
        <v>2.33</v>
      </c>
      <c r="K9" s="0" t="n">
        <v>0.035</v>
      </c>
      <c r="L9" s="1" t="n">
        <v>2.295</v>
      </c>
      <c r="M9" s="0" t="n">
        <f aca="false">ABS(H9)</f>
        <v>300000</v>
      </c>
      <c r="N9" s="0" t="str">
        <f aca="false">IF(H9&gt;0,"BUY","SELL")</f>
        <v>SELL</v>
      </c>
      <c r="O9" s="0" t="str">
        <f aca="false">IF(F9="C","CALL","PUT")</f>
        <v>CALL</v>
      </c>
      <c r="P9" s="0" t="str">
        <f aca="false">CONCATENATE(N9," - ",O9)</f>
        <v>SELL - CALL</v>
      </c>
      <c r="Q9" s="0" t="n">
        <f aca="false">I9+L9</f>
        <v>2.795</v>
      </c>
      <c r="R9" s="9" t="n">
        <f aca="false">IF(P9="SELL - PUT",IF(J9-Q9&gt;0,0,(J9-Q9)*M9),IF(P9="BUY - CALL",IF(Q9-J9&gt;0,0,(J9-Q9)*M9),IF(P9="SELL - CALL",IF(Q9-J9&gt;0,0,(Q9-J9)*M9),IF(P9="BUY - PUT",IF(J9-Q9&gt;0,0,(Q9-J9)*M9)))))</f>
        <v>0</v>
      </c>
      <c r="S9" s="10"/>
      <c r="T9" s="15"/>
      <c r="U9" s="15"/>
      <c r="V9" s="15"/>
      <c r="W9" s="15"/>
      <c r="X9" s="15"/>
      <c r="Y9" s="15"/>
      <c r="Z9" s="15"/>
      <c r="AA9" s="15"/>
      <c r="AB9" s="15"/>
      <c r="AC9" s="15"/>
      <c r="AD9" s="15"/>
      <c r="AE9" s="15"/>
      <c r="AF9" s="15"/>
      <c r="AG9" s="15"/>
      <c r="AH9" s="16"/>
      <c r="AI9" s="16"/>
      <c r="AJ9" s="15"/>
      <c r="AK9" s="15"/>
      <c r="AL9" s="15"/>
      <c r="AM9" s="15"/>
      <c r="AN9" s="15"/>
      <c r="AO9" s="15"/>
      <c r="AP9" s="15"/>
      <c r="AQ9" s="15"/>
      <c r="AR9" s="15"/>
      <c r="AS9" s="15"/>
      <c r="AT9" s="15"/>
      <c r="AU9" s="15"/>
      <c r="AV9" s="15"/>
      <c r="AW9" s="15"/>
      <c r="AX9" s="16"/>
      <c r="AY9" s="16"/>
      <c r="AZ9" s="15"/>
      <c r="BA9" s="15"/>
      <c r="BB9" s="15"/>
      <c r="BC9" s="15"/>
      <c r="BD9" s="15"/>
      <c r="BE9" s="15"/>
      <c r="BF9" s="15"/>
      <c r="BG9" s="15"/>
      <c r="BH9" s="15"/>
      <c r="BI9" s="15"/>
      <c r="BJ9" s="15"/>
      <c r="BK9" s="15"/>
      <c r="BL9" s="15"/>
      <c r="BM9" s="15"/>
      <c r="BN9" s="16"/>
      <c r="BO9" s="16"/>
      <c r="BP9" s="15"/>
      <c r="BQ9" s="15"/>
      <c r="BR9" s="15"/>
      <c r="BS9" s="15"/>
      <c r="BT9" s="15"/>
      <c r="BU9" s="15"/>
      <c r="BV9" s="15"/>
      <c r="BW9" s="15"/>
      <c r="BX9" s="15"/>
      <c r="BY9" s="15"/>
      <c r="BZ9" s="15"/>
      <c r="CA9" s="15"/>
      <c r="CB9" s="15"/>
      <c r="CC9" s="15"/>
      <c r="CD9" s="16"/>
      <c r="CE9" s="16"/>
      <c r="CF9" s="15"/>
      <c r="CG9" s="15"/>
      <c r="CH9" s="15"/>
      <c r="CI9" s="15"/>
      <c r="CJ9" s="15"/>
      <c r="CK9" s="15"/>
      <c r="CL9" s="15"/>
      <c r="CM9" s="15"/>
      <c r="CN9" s="15"/>
      <c r="CO9" s="15"/>
      <c r="CP9" s="15"/>
      <c r="CQ9" s="15"/>
      <c r="CR9" s="15"/>
      <c r="CS9" s="15"/>
      <c r="CT9" s="16"/>
      <c r="CU9" s="16"/>
      <c r="CV9" s="15"/>
      <c r="CW9" s="15"/>
      <c r="CX9" s="15"/>
      <c r="CY9" s="15"/>
      <c r="CZ9" s="15"/>
      <c r="DA9" s="15"/>
      <c r="DB9" s="15"/>
      <c r="DC9" s="15"/>
      <c r="DD9" s="15"/>
      <c r="DE9" s="15"/>
      <c r="DF9" s="15"/>
      <c r="DG9" s="15"/>
      <c r="DH9" s="15"/>
      <c r="DI9" s="15"/>
      <c r="DJ9" s="16"/>
      <c r="DK9" s="16"/>
      <c r="DL9" s="15"/>
      <c r="DM9" s="15"/>
      <c r="DN9" s="15"/>
      <c r="DO9" s="15"/>
      <c r="DP9" s="15"/>
      <c r="DQ9" s="15"/>
      <c r="DR9" s="15"/>
      <c r="DS9" s="15"/>
      <c r="DT9" s="15"/>
      <c r="DU9" s="15"/>
      <c r="DV9" s="15"/>
      <c r="DW9" s="15"/>
      <c r="DX9" s="15"/>
      <c r="DY9" s="15"/>
      <c r="DZ9" s="16"/>
      <c r="EA9" s="16"/>
      <c r="EB9" s="15"/>
      <c r="EC9" s="15"/>
      <c r="ED9" s="15"/>
      <c r="EE9" s="15"/>
      <c r="EF9" s="15"/>
      <c r="EG9" s="15"/>
      <c r="EH9" s="15"/>
      <c r="EI9" s="15"/>
      <c r="EJ9" s="15"/>
      <c r="EK9" s="15"/>
      <c r="EL9" s="15"/>
      <c r="EM9" s="15"/>
      <c r="EN9" s="15"/>
      <c r="EO9" s="15"/>
      <c r="EP9" s="16"/>
      <c r="EQ9" s="16"/>
      <c r="ER9" s="15"/>
      <c r="ES9" s="15"/>
      <c r="ET9" s="15"/>
      <c r="EU9" s="15"/>
      <c r="EV9" s="15"/>
      <c r="EW9" s="15"/>
      <c r="EX9" s="15"/>
      <c r="EY9" s="15"/>
      <c r="EZ9" s="15"/>
      <c r="FA9" s="15"/>
      <c r="FB9" s="15"/>
      <c r="FC9" s="15"/>
      <c r="FD9" s="15"/>
      <c r="FE9" s="15"/>
      <c r="FF9" s="16"/>
      <c r="FG9" s="16"/>
      <c r="FH9" s="15"/>
      <c r="FI9" s="15"/>
      <c r="FJ9" s="15"/>
      <c r="FK9" s="15"/>
      <c r="FL9" s="15"/>
      <c r="FM9" s="15"/>
      <c r="FN9" s="15"/>
      <c r="FO9" s="15"/>
      <c r="FP9" s="15"/>
      <c r="FQ9" s="15"/>
      <c r="FR9" s="15"/>
      <c r="FS9" s="15"/>
      <c r="FT9" s="15"/>
      <c r="FU9" s="15"/>
      <c r="FV9" s="16"/>
      <c r="FW9" s="16"/>
      <c r="FX9" s="15"/>
      <c r="FY9" s="15"/>
      <c r="FZ9" s="15"/>
      <c r="GA9" s="15"/>
      <c r="GB9" s="15"/>
      <c r="GC9" s="15"/>
      <c r="GD9" s="15"/>
      <c r="GE9" s="15"/>
      <c r="GF9" s="15"/>
      <c r="GG9" s="15"/>
      <c r="GH9" s="15"/>
      <c r="GI9" s="15"/>
      <c r="GJ9" s="15"/>
      <c r="GK9" s="15"/>
      <c r="GL9" s="16"/>
      <c r="GM9" s="16"/>
      <c r="GN9" s="15"/>
      <c r="GO9" s="15"/>
      <c r="GP9" s="15"/>
      <c r="GQ9" s="15"/>
      <c r="GR9" s="15"/>
      <c r="GS9" s="15"/>
      <c r="GT9" s="15"/>
      <c r="GU9" s="15"/>
      <c r="GV9" s="15"/>
      <c r="GW9" s="15"/>
      <c r="GX9" s="15"/>
      <c r="GY9" s="15"/>
      <c r="GZ9" s="15"/>
      <c r="HA9" s="15"/>
      <c r="HB9" s="16"/>
      <c r="HC9" s="16"/>
      <c r="HD9" s="15"/>
      <c r="HE9" s="15"/>
      <c r="HF9" s="15"/>
      <c r="HG9" s="15"/>
      <c r="HH9" s="15"/>
      <c r="HI9" s="15"/>
      <c r="HJ9" s="15"/>
      <c r="HK9" s="15"/>
      <c r="HL9" s="15"/>
      <c r="HM9" s="15"/>
      <c r="HN9" s="15"/>
      <c r="HO9" s="15"/>
      <c r="HP9" s="15"/>
      <c r="HQ9" s="15"/>
      <c r="HR9" s="16"/>
      <c r="HS9" s="16"/>
      <c r="HT9" s="15"/>
      <c r="HU9" s="15"/>
      <c r="HV9" s="15"/>
      <c r="HW9" s="15"/>
      <c r="HX9" s="15"/>
      <c r="HY9" s="15"/>
      <c r="HZ9" s="15"/>
      <c r="IA9" s="15"/>
      <c r="IB9" s="15"/>
      <c r="IC9" s="15"/>
      <c r="ID9" s="15"/>
      <c r="IE9" s="15"/>
      <c r="IF9" s="15"/>
      <c r="IG9" s="15"/>
      <c r="IH9" s="16"/>
      <c r="II9" s="16"/>
      <c r="IJ9" s="15"/>
      <c r="IK9" s="15"/>
      <c r="IL9" s="15"/>
      <c r="IM9" s="15"/>
      <c r="IN9" s="15"/>
      <c r="IO9" s="15"/>
      <c r="IP9" s="15"/>
      <c r="IQ9" s="15"/>
      <c r="IR9" s="15"/>
      <c r="IS9" s="15"/>
      <c r="IT9" s="15"/>
      <c r="IU9" s="15"/>
      <c r="IV9" s="15"/>
    </row>
    <row r="10" customFormat="false" ht="12.75" hidden="false" customHeight="false" outlineLevel="0" collapsed="false">
      <c r="A10" s="10" t="s">
        <v>32</v>
      </c>
      <c r="B10" s="54" t="s">
        <v>570</v>
      </c>
      <c r="C10" s="10" t="s">
        <v>416</v>
      </c>
      <c r="D10" s="10" t="s">
        <v>34</v>
      </c>
      <c r="E10" s="54" t="s">
        <v>20</v>
      </c>
      <c r="F10" s="54" t="s">
        <v>35</v>
      </c>
      <c r="G10" s="55" t="n">
        <v>37135</v>
      </c>
      <c r="H10" s="56" t="n">
        <v>-150000</v>
      </c>
      <c r="I10" s="57" t="n">
        <v>-0.45</v>
      </c>
      <c r="J10" s="38" t="n">
        <f aca="false">L10+K10</f>
        <v>2.18</v>
      </c>
      <c r="K10" s="0" t="n">
        <v>-0.115</v>
      </c>
      <c r="L10" s="1" t="n">
        <v>2.295</v>
      </c>
      <c r="M10" s="0" t="n">
        <f aca="false">ABS(H10)</f>
        <v>150000</v>
      </c>
      <c r="N10" s="0" t="str">
        <f aca="false">IF(H10&gt;0,"BUY","SELL")</f>
        <v>SELL</v>
      </c>
      <c r="O10" s="0" t="str">
        <f aca="false">IF(F10="C","CALL","PUT")</f>
        <v>PUT</v>
      </c>
      <c r="P10" s="0" t="str">
        <f aca="false">CONCATENATE(N10," - ",O10)</f>
        <v>SELL - PUT</v>
      </c>
      <c r="Q10" s="0" t="n">
        <f aca="false">I10+L10</f>
        <v>1.845</v>
      </c>
      <c r="R10" s="9" t="n">
        <f aca="false">IF(P10="SELL - PUT",IF(J10-Q10&gt;0,0,(J10-Q10)*M10),IF(P10="BUY - CALL",IF(Q10-J10&gt;0,0,(J10-Q10)*M10),IF(P10="SELL - CALL",IF(Q10-J10&gt;0,0,(Q10-J10)*M10),IF(P10="BUY - PUT",IF(J10-Q10&gt;0,0,(Q10-J10)*M10)))))</f>
        <v>0</v>
      </c>
      <c r="S10" s="10"/>
      <c r="T10" s="15"/>
      <c r="U10" s="15"/>
      <c r="V10" s="15"/>
      <c r="W10" s="15"/>
      <c r="X10" s="15"/>
      <c r="Y10" s="15"/>
      <c r="Z10" s="15"/>
      <c r="AA10" s="15"/>
      <c r="AB10" s="15"/>
      <c r="AC10" s="15"/>
      <c r="AD10" s="15"/>
      <c r="AE10" s="15"/>
      <c r="AF10" s="15"/>
      <c r="AG10" s="15"/>
      <c r="AH10" s="16"/>
      <c r="AI10" s="16"/>
      <c r="AJ10" s="15"/>
      <c r="AK10" s="15"/>
      <c r="AL10" s="15"/>
      <c r="AM10" s="15"/>
      <c r="AN10" s="15"/>
      <c r="AO10" s="15"/>
      <c r="AP10" s="15"/>
      <c r="AQ10" s="15"/>
      <c r="AR10" s="15"/>
      <c r="AS10" s="15"/>
      <c r="AT10" s="15"/>
      <c r="AU10" s="15"/>
      <c r="AV10" s="15"/>
      <c r="AW10" s="15"/>
      <c r="AX10" s="16"/>
      <c r="AY10" s="16"/>
      <c r="AZ10" s="15"/>
      <c r="BA10" s="15"/>
      <c r="BB10" s="15"/>
      <c r="BC10" s="15"/>
      <c r="BD10" s="15"/>
      <c r="BE10" s="15"/>
      <c r="BF10" s="15"/>
      <c r="BG10" s="15"/>
      <c r="BH10" s="15"/>
      <c r="BI10" s="15"/>
      <c r="BJ10" s="15"/>
      <c r="BK10" s="15"/>
      <c r="BL10" s="15"/>
      <c r="BM10" s="15"/>
      <c r="BN10" s="16"/>
      <c r="BO10" s="16"/>
      <c r="BP10" s="15"/>
      <c r="BQ10" s="15"/>
      <c r="BR10" s="15"/>
      <c r="BS10" s="15"/>
      <c r="BT10" s="15"/>
      <c r="BU10" s="15"/>
      <c r="BV10" s="15"/>
      <c r="BW10" s="15"/>
      <c r="BX10" s="15"/>
      <c r="BY10" s="15"/>
      <c r="BZ10" s="15"/>
      <c r="CA10" s="15"/>
      <c r="CB10" s="15"/>
      <c r="CC10" s="15"/>
      <c r="CD10" s="16"/>
      <c r="CE10" s="16"/>
      <c r="CF10" s="15"/>
      <c r="CG10" s="15"/>
      <c r="CH10" s="15"/>
      <c r="CI10" s="15"/>
      <c r="CJ10" s="15"/>
      <c r="CK10" s="15"/>
      <c r="CL10" s="15"/>
      <c r="CM10" s="15"/>
      <c r="CN10" s="15"/>
      <c r="CO10" s="15"/>
      <c r="CP10" s="15"/>
      <c r="CQ10" s="15"/>
      <c r="CR10" s="15"/>
      <c r="CS10" s="15"/>
      <c r="CT10" s="16"/>
      <c r="CU10" s="16"/>
      <c r="CV10" s="15"/>
      <c r="CW10" s="15"/>
      <c r="CX10" s="15"/>
      <c r="CY10" s="15"/>
      <c r="CZ10" s="15"/>
      <c r="DA10" s="15"/>
      <c r="DB10" s="15"/>
      <c r="DC10" s="15"/>
      <c r="DD10" s="15"/>
      <c r="DE10" s="15"/>
      <c r="DF10" s="15"/>
      <c r="DG10" s="15"/>
      <c r="DH10" s="15"/>
      <c r="DI10" s="15"/>
      <c r="DJ10" s="16"/>
      <c r="DK10" s="16"/>
      <c r="DL10" s="15"/>
      <c r="DM10" s="15"/>
      <c r="DN10" s="15"/>
      <c r="DO10" s="15"/>
      <c r="DP10" s="15"/>
      <c r="DQ10" s="15"/>
      <c r="DR10" s="15"/>
      <c r="DS10" s="15"/>
      <c r="DT10" s="15"/>
      <c r="DU10" s="15"/>
      <c r="DV10" s="15"/>
      <c r="DW10" s="15"/>
      <c r="DX10" s="15"/>
      <c r="DY10" s="15"/>
      <c r="DZ10" s="16"/>
      <c r="EA10" s="16"/>
      <c r="EB10" s="15"/>
      <c r="EC10" s="15"/>
      <c r="ED10" s="15"/>
      <c r="EE10" s="15"/>
      <c r="EF10" s="15"/>
      <c r="EG10" s="15"/>
      <c r="EH10" s="15"/>
      <c r="EI10" s="15"/>
      <c r="EJ10" s="15"/>
      <c r="EK10" s="15"/>
      <c r="EL10" s="15"/>
      <c r="EM10" s="15"/>
      <c r="EN10" s="15"/>
      <c r="EO10" s="15"/>
      <c r="EP10" s="16"/>
      <c r="EQ10" s="16"/>
      <c r="ER10" s="15"/>
      <c r="ES10" s="15"/>
      <c r="ET10" s="15"/>
      <c r="EU10" s="15"/>
      <c r="EV10" s="15"/>
      <c r="EW10" s="15"/>
      <c r="EX10" s="15"/>
      <c r="EY10" s="15"/>
      <c r="EZ10" s="15"/>
      <c r="FA10" s="15"/>
      <c r="FB10" s="15"/>
      <c r="FC10" s="15"/>
      <c r="FD10" s="15"/>
      <c r="FE10" s="15"/>
      <c r="FF10" s="16"/>
      <c r="FG10" s="16"/>
      <c r="FH10" s="15"/>
      <c r="FI10" s="15"/>
      <c r="FJ10" s="15"/>
      <c r="FK10" s="15"/>
      <c r="FL10" s="15"/>
      <c r="FM10" s="15"/>
      <c r="FN10" s="15"/>
      <c r="FO10" s="15"/>
      <c r="FP10" s="15"/>
      <c r="FQ10" s="15"/>
      <c r="FR10" s="15"/>
      <c r="FS10" s="15"/>
      <c r="FT10" s="15"/>
      <c r="FU10" s="15"/>
      <c r="FV10" s="16"/>
      <c r="FW10" s="16"/>
      <c r="FX10" s="15"/>
      <c r="FY10" s="15"/>
      <c r="FZ10" s="15"/>
      <c r="GA10" s="15"/>
      <c r="GB10" s="15"/>
      <c r="GC10" s="15"/>
      <c r="GD10" s="15"/>
      <c r="GE10" s="15"/>
      <c r="GF10" s="15"/>
      <c r="GG10" s="15"/>
      <c r="GH10" s="15"/>
      <c r="GI10" s="15"/>
      <c r="GJ10" s="15"/>
      <c r="GK10" s="15"/>
      <c r="GL10" s="16"/>
      <c r="GM10" s="16"/>
      <c r="GN10" s="15"/>
      <c r="GO10" s="15"/>
      <c r="GP10" s="15"/>
      <c r="GQ10" s="15"/>
      <c r="GR10" s="15"/>
      <c r="GS10" s="15"/>
      <c r="GT10" s="15"/>
      <c r="GU10" s="15"/>
      <c r="GV10" s="15"/>
      <c r="GW10" s="15"/>
      <c r="GX10" s="15"/>
      <c r="GY10" s="15"/>
      <c r="GZ10" s="15"/>
      <c r="HA10" s="15"/>
      <c r="HB10" s="16"/>
      <c r="HC10" s="16"/>
      <c r="HD10" s="15"/>
      <c r="HE10" s="15"/>
      <c r="HF10" s="15"/>
      <c r="HG10" s="15"/>
      <c r="HH10" s="15"/>
      <c r="HI10" s="15"/>
      <c r="HJ10" s="15"/>
      <c r="HK10" s="15"/>
      <c r="HL10" s="15"/>
      <c r="HM10" s="15"/>
      <c r="HN10" s="15"/>
      <c r="HO10" s="15"/>
      <c r="HP10" s="15"/>
      <c r="HQ10" s="15"/>
      <c r="HR10" s="16"/>
      <c r="HS10" s="16"/>
      <c r="HT10" s="15"/>
      <c r="HU10" s="15"/>
      <c r="HV10" s="15"/>
      <c r="HW10" s="15"/>
      <c r="HX10" s="15"/>
      <c r="HY10" s="15"/>
      <c r="HZ10" s="15"/>
      <c r="IA10" s="15"/>
      <c r="IB10" s="15"/>
      <c r="IC10" s="15"/>
      <c r="ID10" s="15"/>
      <c r="IE10" s="15"/>
      <c r="IF10" s="15"/>
      <c r="IG10" s="15"/>
      <c r="IH10" s="16"/>
      <c r="II10" s="16"/>
      <c r="IJ10" s="15"/>
      <c r="IK10" s="15"/>
      <c r="IL10" s="15"/>
      <c r="IM10" s="15"/>
      <c r="IN10" s="15"/>
      <c r="IO10" s="15"/>
      <c r="IP10" s="15"/>
      <c r="IQ10" s="15"/>
      <c r="IR10" s="15"/>
      <c r="IS10" s="15"/>
      <c r="IT10" s="15"/>
      <c r="IU10" s="15"/>
      <c r="IV10" s="15"/>
    </row>
    <row r="11" customFormat="false" ht="12.75" hidden="false" customHeight="false" outlineLevel="0" collapsed="false">
      <c r="A11" s="10" t="s">
        <v>32</v>
      </c>
      <c r="B11" s="54" t="s">
        <v>570</v>
      </c>
      <c r="C11" s="10" t="s">
        <v>517</v>
      </c>
      <c r="D11" s="10" t="s">
        <v>34</v>
      </c>
      <c r="E11" s="54" t="s">
        <v>20</v>
      </c>
      <c r="F11" s="54" t="s">
        <v>35</v>
      </c>
      <c r="G11" s="55" t="n">
        <v>37135</v>
      </c>
      <c r="H11" s="56" t="n">
        <v>-300000</v>
      </c>
      <c r="I11" s="57" t="n">
        <v>-0.75</v>
      </c>
      <c r="J11" s="38" t="n">
        <f aca="false">L11+K11</f>
        <v>2.18</v>
      </c>
      <c r="K11" s="0" t="n">
        <v>-0.115</v>
      </c>
      <c r="L11" s="1" t="n">
        <v>2.295</v>
      </c>
      <c r="M11" s="0" t="n">
        <f aca="false">ABS(H11)</f>
        <v>300000</v>
      </c>
      <c r="N11" s="0" t="str">
        <f aca="false">IF(H11&gt;0,"BUY","SELL")</f>
        <v>SELL</v>
      </c>
      <c r="O11" s="0" t="str">
        <f aca="false">IF(F11="C","CALL","PUT")</f>
        <v>PUT</v>
      </c>
      <c r="P11" s="0" t="str">
        <f aca="false">CONCATENATE(N11," - ",O11)</f>
        <v>SELL - PUT</v>
      </c>
      <c r="Q11" s="0" t="n">
        <f aca="false">I11+L11</f>
        <v>1.545</v>
      </c>
      <c r="R11" s="9" t="n">
        <f aca="false">IF(P11="SELL - PUT",IF(J11-Q11&gt;0,0,(J11-Q11)*M11),IF(P11="BUY - CALL",IF(Q11-J11&gt;0,0,(J11-Q11)*M11),IF(P11="SELL - CALL",IF(Q11-J11&gt;0,0,(Q11-J11)*M11),IF(P11="BUY - PUT",IF(J11-Q11&gt;0,0,(Q11-J11)*M11)))))</f>
        <v>0</v>
      </c>
      <c r="S11" s="10"/>
      <c r="T11" s="15"/>
      <c r="U11" s="15"/>
      <c r="V11" s="15"/>
      <c r="W11" s="15"/>
      <c r="X11" s="15"/>
      <c r="Y11" s="15"/>
      <c r="Z11" s="15"/>
      <c r="AA11" s="15"/>
      <c r="AB11" s="15"/>
      <c r="AC11" s="15"/>
      <c r="AD11" s="15"/>
      <c r="AE11" s="15"/>
      <c r="AF11" s="15"/>
      <c r="AG11" s="15"/>
      <c r="AH11" s="16"/>
      <c r="AI11" s="16"/>
      <c r="AJ11" s="15"/>
      <c r="AK11" s="15"/>
      <c r="AL11" s="15"/>
      <c r="AM11" s="15"/>
      <c r="AN11" s="15"/>
      <c r="AO11" s="15"/>
      <c r="AP11" s="15"/>
      <c r="AQ11" s="15"/>
      <c r="AR11" s="15"/>
      <c r="AS11" s="15"/>
      <c r="AT11" s="15"/>
      <c r="AU11" s="15"/>
      <c r="AV11" s="15"/>
      <c r="AW11" s="15"/>
      <c r="AX11" s="16"/>
      <c r="AY11" s="16"/>
      <c r="AZ11" s="15"/>
      <c r="BA11" s="15"/>
      <c r="BB11" s="15"/>
      <c r="BC11" s="15"/>
      <c r="BD11" s="15"/>
      <c r="BE11" s="15"/>
      <c r="BF11" s="15"/>
      <c r="BG11" s="15"/>
      <c r="BH11" s="15"/>
      <c r="BI11" s="15"/>
      <c r="BJ11" s="15"/>
      <c r="BK11" s="15"/>
      <c r="BL11" s="15"/>
      <c r="BM11" s="15"/>
      <c r="BN11" s="16"/>
      <c r="BO11" s="16"/>
      <c r="BP11" s="15"/>
      <c r="BQ11" s="15"/>
      <c r="BR11" s="15"/>
      <c r="BS11" s="15"/>
      <c r="BT11" s="15"/>
      <c r="BU11" s="15"/>
      <c r="BV11" s="15"/>
      <c r="BW11" s="15"/>
      <c r="BX11" s="15"/>
      <c r="BY11" s="15"/>
      <c r="BZ11" s="15"/>
      <c r="CA11" s="15"/>
      <c r="CB11" s="15"/>
      <c r="CC11" s="15"/>
      <c r="CD11" s="16"/>
      <c r="CE11" s="16"/>
      <c r="CF11" s="15"/>
      <c r="CG11" s="15"/>
      <c r="CH11" s="15"/>
      <c r="CI11" s="15"/>
      <c r="CJ11" s="15"/>
      <c r="CK11" s="15"/>
      <c r="CL11" s="15"/>
      <c r="CM11" s="15"/>
      <c r="CN11" s="15"/>
      <c r="CO11" s="15"/>
      <c r="CP11" s="15"/>
      <c r="CQ11" s="15"/>
      <c r="CR11" s="15"/>
      <c r="CS11" s="15"/>
      <c r="CT11" s="16"/>
      <c r="CU11" s="16"/>
      <c r="CV11" s="15"/>
      <c r="CW11" s="15"/>
      <c r="CX11" s="15"/>
      <c r="CY11" s="15"/>
      <c r="CZ11" s="15"/>
      <c r="DA11" s="15"/>
      <c r="DB11" s="15"/>
      <c r="DC11" s="15"/>
      <c r="DD11" s="15"/>
      <c r="DE11" s="15"/>
      <c r="DF11" s="15"/>
      <c r="DG11" s="15"/>
      <c r="DH11" s="15"/>
      <c r="DI11" s="15"/>
      <c r="DJ11" s="16"/>
      <c r="DK11" s="16"/>
      <c r="DL11" s="15"/>
      <c r="DM11" s="15"/>
      <c r="DN11" s="15"/>
      <c r="DO11" s="15"/>
      <c r="DP11" s="15"/>
      <c r="DQ11" s="15"/>
      <c r="DR11" s="15"/>
      <c r="DS11" s="15"/>
      <c r="DT11" s="15"/>
      <c r="DU11" s="15"/>
      <c r="DV11" s="15"/>
      <c r="DW11" s="15"/>
      <c r="DX11" s="15"/>
      <c r="DY11" s="15"/>
      <c r="DZ11" s="16"/>
      <c r="EA11" s="16"/>
      <c r="EB11" s="15"/>
      <c r="EC11" s="15"/>
      <c r="ED11" s="15"/>
      <c r="EE11" s="15"/>
      <c r="EF11" s="15"/>
      <c r="EG11" s="15"/>
      <c r="EH11" s="15"/>
      <c r="EI11" s="15"/>
      <c r="EJ11" s="15"/>
      <c r="EK11" s="15"/>
      <c r="EL11" s="15"/>
      <c r="EM11" s="15"/>
      <c r="EN11" s="15"/>
      <c r="EO11" s="15"/>
      <c r="EP11" s="16"/>
      <c r="EQ11" s="16"/>
      <c r="ER11" s="15"/>
      <c r="ES11" s="15"/>
      <c r="ET11" s="15"/>
      <c r="EU11" s="15"/>
      <c r="EV11" s="15"/>
      <c r="EW11" s="15"/>
      <c r="EX11" s="15"/>
      <c r="EY11" s="15"/>
      <c r="EZ11" s="15"/>
      <c r="FA11" s="15"/>
      <c r="FB11" s="15"/>
      <c r="FC11" s="15"/>
      <c r="FD11" s="15"/>
      <c r="FE11" s="15"/>
      <c r="FF11" s="16"/>
      <c r="FG11" s="16"/>
      <c r="FH11" s="15"/>
      <c r="FI11" s="15"/>
      <c r="FJ11" s="15"/>
      <c r="FK11" s="15"/>
      <c r="FL11" s="15"/>
      <c r="FM11" s="15"/>
      <c r="FN11" s="15"/>
      <c r="FO11" s="15"/>
      <c r="FP11" s="15"/>
      <c r="FQ11" s="15"/>
      <c r="FR11" s="15"/>
      <c r="FS11" s="15"/>
      <c r="FT11" s="15"/>
      <c r="FU11" s="15"/>
      <c r="FV11" s="16"/>
      <c r="FW11" s="16"/>
      <c r="FX11" s="15"/>
      <c r="FY11" s="15"/>
      <c r="FZ11" s="15"/>
      <c r="GA11" s="15"/>
      <c r="GB11" s="15"/>
      <c r="GC11" s="15"/>
      <c r="GD11" s="15"/>
      <c r="GE11" s="15"/>
      <c r="GF11" s="15"/>
      <c r="GG11" s="15"/>
      <c r="GH11" s="15"/>
      <c r="GI11" s="15"/>
      <c r="GJ11" s="15"/>
      <c r="GK11" s="15"/>
      <c r="GL11" s="16"/>
      <c r="GM11" s="16"/>
      <c r="GN11" s="15"/>
      <c r="GO11" s="15"/>
      <c r="GP11" s="15"/>
      <c r="GQ11" s="15"/>
      <c r="GR11" s="15"/>
      <c r="GS11" s="15"/>
      <c r="GT11" s="15"/>
      <c r="GU11" s="15"/>
      <c r="GV11" s="15"/>
      <c r="GW11" s="15"/>
      <c r="GX11" s="15"/>
      <c r="GY11" s="15"/>
      <c r="GZ11" s="15"/>
      <c r="HA11" s="15"/>
      <c r="HB11" s="16"/>
      <c r="HC11" s="16"/>
      <c r="HD11" s="15"/>
      <c r="HE11" s="15"/>
      <c r="HF11" s="15"/>
      <c r="HG11" s="15"/>
      <c r="HH11" s="15"/>
      <c r="HI11" s="15"/>
      <c r="HJ11" s="15"/>
      <c r="HK11" s="15"/>
      <c r="HL11" s="15"/>
      <c r="HM11" s="15"/>
      <c r="HN11" s="15"/>
      <c r="HO11" s="15"/>
      <c r="HP11" s="15"/>
      <c r="HQ11" s="15"/>
      <c r="HR11" s="16"/>
      <c r="HS11" s="16"/>
      <c r="HT11" s="15"/>
      <c r="HU11" s="15"/>
      <c r="HV11" s="15"/>
      <c r="HW11" s="15"/>
      <c r="HX11" s="15"/>
      <c r="HY11" s="15"/>
      <c r="HZ11" s="15"/>
      <c r="IA11" s="15"/>
      <c r="IB11" s="15"/>
      <c r="IC11" s="15"/>
      <c r="ID11" s="15"/>
      <c r="IE11" s="15"/>
      <c r="IF11" s="15"/>
      <c r="IG11" s="15"/>
      <c r="IH11" s="16"/>
      <c r="II11" s="16"/>
      <c r="IJ11" s="15"/>
      <c r="IK11" s="15"/>
      <c r="IL11" s="15"/>
      <c r="IM11" s="15"/>
      <c r="IN11" s="15"/>
      <c r="IO11" s="15"/>
      <c r="IP11" s="15"/>
      <c r="IQ11" s="15"/>
      <c r="IR11" s="15"/>
      <c r="IS11" s="15"/>
      <c r="IT11" s="15"/>
      <c r="IU11" s="15"/>
      <c r="IV11" s="15"/>
    </row>
    <row r="12" customFormat="false" ht="12.75" hidden="false" customHeight="false" outlineLevel="0" collapsed="false">
      <c r="A12" s="10" t="s">
        <v>498</v>
      </c>
      <c r="B12" s="54" t="s">
        <v>570</v>
      </c>
      <c r="C12" s="10" t="s">
        <v>574</v>
      </c>
      <c r="D12" s="10" t="s">
        <v>34</v>
      </c>
      <c r="E12" s="54" t="s">
        <v>20</v>
      </c>
      <c r="F12" s="54" t="s">
        <v>35</v>
      </c>
      <c r="G12" s="55" t="n">
        <v>37135</v>
      </c>
      <c r="H12" s="56" t="n">
        <v>-600000</v>
      </c>
      <c r="I12" s="57" t="n">
        <v>-1</v>
      </c>
      <c r="J12" s="38" t="n">
        <f aca="false">L12+K12</f>
        <v>2.18</v>
      </c>
      <c r="K12" s="0" t="n">
        <v>-0.115</v>
      </c>
      <c r="L12" s="1" t="n">
        <v>2.295</v>
      </c>
      <c r="M12" s="0" t="n">
        <f aca="false">ABS(H12)</f>
        <v>600000</v>
      </c>
      <c r="N12" s="0" t="str">
        <f aca="false">IF(H12&gt;0,"BUY","SELL")</f>
        <v>SELL</v>
      </c>
      <c r="O12" s="0" t="str">
        <f aca="false">IF(F12="C","CALL","PUT")</f>
        <v>PUT</v>
      </c>
      <c r="P12" s="0" t="str">
        <f aca="false">CONCATENATE(N12," - ",O12)</f>
        <v>SELL - PUT</v>
      </c>
      <c r="Q12" s="0" t="n">
        <f aca="false">I12+L12</f>
        <v>1.295</v>
      </c>
      <c r="R12" s="9" t="n">
        <f aca="false">IF(P12="SELL - PUT",IF(J12-Q12&gt;0,0,(J12-Q12)*M12),IF(P12="BUY - CALL",IF(Q12-J12&gt;0,0,(J12-Q12)*M12),IF(P12="SELL - CALL",IF(Q12-J12&gt;0,0,(Q12-J12)*M12),IF(P12="BUY - PUT",IF(J12-Q12&gt;0,0,(Q12-J12)*M12)))))</f>
        <v>0</v>
      </c>
      <c r="S12" s="10"/>
      <c r="T12" s="15"/>
      <c r="U12" s="15"/>
      <c r="V12" s="15"/>
      <c r="W12" s="15"/>
      <c r="X12" s="15"/>
      <c r="Y12" s="15"/>
      <c r="Z12" s="15"/>
      <c r="AA12" s="15"/>
      <c r="AB12" s="15"/>
      <c r="AC12" s="15"/>
      <c r="AD12" s="15"/>
      <c r="AE12" s="15"/>
      <c r="AF12" s="15"/>
      <c r="AG12" s="15"/>
      <c r="AH12" s="16"/>
      <c r="AI12" s="16"/>
      <c r="AJ12" s="15"/>
      <c r="AK12" s="15"/>
      <c r="AL12" s="15"/>
      <c r="AM12" s="15"/>
      <c r="AN12" s="15"/>
      <c r="AO12" s="15"/>
      <c r="AP12" s="15"/>
      <c r="AQ12" s="15"/>
      <c r="AR12" s="15"/>
      <c r="AS12" s="15"/>
      <c r="AT12" s="15"/>
      <c r="AU12" s="15"/>
      <c r="AV12" s="15"/>
      <c r="AW12" s="15"/>
      <c r="AX12" s="16"/>
      <c r="AY12" s="16"/>
      <c r="AZ12" s="15"/>
      <c r="BA12" s="15"/>
      <c r="BB12" s="15"/>
      <c r="BC12" s="15"/>
      <c r="BD12" s="15"/>
      <c r="BE12" s="15"/>
      <c r="BF12" s="15"/>
      <c r="BG12" s="15"/>
      <c r="BH12" s="15"/>
      <c r="BI12" s="15"/>
      <c r="BJ12" s="15"/>
      <c r="BK12" s="15"/>
      <c r="BL12" s="15"/>
      <c r="BM12" s="15"/>
      <c r="BN12" s="16"/>
      <c r="BO12" s="16"/>
      <c r="BP12" s="15"/>
      <c r="BQ12" s="15"/>
      <c r="BR12" s="15"/>
      <c r="BS12" s="15"/>
      <c r="BT12" s="15"/>
      <c r="BU12" s="15"/>
      <c r="BV12" s="15"/>
      <c r="BW12" s="15"/>
      <c r="BX12" s="15"/>
      <c r="BY12" s="15"/>
      <c r="BZ12" s="15"/>
      <c r="CA12" s="15"/>
      <c r="CB12" s="15"/>
      <c r="CC12" s="15"/>
      <c r="CD12" s="16"/>
      <c r="CE12" s="16"/>
      <c r="CF12" s="15"/>
      <c r="CG12" s="15"/>
      <c r="CH12" s="15"/>
      <c r="CI12" s="15"/>
      <c r="CJ12" s="15"/>
      <c r="CK12" s="15"/>
      <c r="CL12" s="15"/>
      <c r="CM12" s="15"/>
      <c r="CN12" s="15"/>
      <c r="CO12" s="15"/>
      <c r="CP12" s="15"/>
      <c r="CQ12" s="15"/>
      <c r="CR12" s="15"/>
      <c r="CS12" s="15"/>
      <c r="CT12" s="16"/>
      <c r="CU12" s="16"/>
      <c r="CV12" s="15"/>
      <c r="CW12" s="15"/>
      <c r="CX12" s="15"/>
      <c r="CY12" s="15"/>
      <c r="CZ12" s="15"/>
      <c r="DA12" s="15"/>
      <c r="DB12" s="15"/>
      <c r="DC12" s="15"/>
      <c r="DD12" s="15"/>
      <c r="DE12" s="15"/>
      <c r="DF12" s="15"/>
      <c r="DG12" s="15"/>
      <c r="DH12" s="15"/>
      <c r="DI12" s="15"/>
      <c r="DJ12" s="16"/>
      <c r="DK12" s="16"/>
      <c r="DL12" s="15"/>
      <c r="DM12" s="15"/>
      <c r="DN12" s="15"/>
      <c r="DO12" s="15"/>
      <c r="DP12" s="15"/>
      <c r="DQ12" s="15"/>
      <c r="DR12" s="15"/>
      <c r="DS12" s="15"/>
      <c r="DT12" s="15"/>
      <c r="DU12" s="15"/>
      <c r="DV12" s="15"/>
      <c r="DW12" s="15"/>
      <c r="DX12" s="15"/>
      <c r="DY12" s="15"/>
      <c r="DZ12" s="16"/>
      <c r="EA12" s="16"/>
      <c r="EB12" s="15"/>
      <c r="EC12" s="15"/>
      <c r="ED12" s="15"/>
      <c r="EE12" s="15"/>
      <c r="EF12" s="15"/>
      <c r="EG12" s="15"/>
      <c r="EH12" s="15"/>
      <c r="EI12" s="15"/>
      <c r="EJ12" s="15"/>
      <c r="EK12" s="15"/>
      <c r="EL12" s="15"/>
      <c r="EM12" s="15"/>
      <c r="EN12" s="15"/>
      <c r="EO12" s="15"/>
      <c r="EP12" s="16"/>
      <c r="EQ12" s="16"/>
      <c r="ER12" s="15"/>
      <c r="ES12" s="15"/>
      <c r="ET12" s="15"/>
      <c r="EU12" s="15"/>
      <c r="EV12" s="15"/>
      <c r="EW12" s="15"/>
      <c r="EX12" s="15"/>
      <c r="EY12" s="15"/>
      <c r="EZ12" s="15"/>
      <c r="FA12" s="15"/>
      <c r="FB12" s="15"/>
      <c r="FC12" s="15"/>
      <c r="FD12" s="15"/>
      <c r="FE12" s="15"/>
      <c r="FF12" s="16"/>
      <c r="FG12" s="16"/>
      <c r="FH12" s="15"/>
      <c r="FI12" s="15"/>
      <c r="FJ12" s="15"/>
      <c r="FK12" s="15"/>
      <c r="FL12" s="15"/>
      <c r="FM12" s="15"/>
      <c r="FN12" s="15"/>
      <c r="FO12" s="15"/>
      <c r="FP12" s="15"/>
      <c r="FQ12" s="15"/>
      <c r="FR12" s="15"/>
      <c r="FS12" s="15"/>
      <c r="FT12" s="15"/>
      <c r="FU12" s="15"/>
      <c r="FV12" s="16"/>
      <c r="FW12" s="16"/>
      <c r="FX12" s="15"/>
      <c r="FY12" s="15"/>
      <c r="FZ12" s="15"/>
      <c r="GA12" s="15"/>
      <c r="GB12" s="15"/>
      <c r="GC12" s="15"/>
      <c r="GD12" s="15"/>
      <c r="GE12" s="15"/>
      <c r="GF12" s="15"/>
      <c r="GG12" s="15"/>
      <c r="GH12" s="15"/>
      <c r="GI12" s="15"/>
      <c r="GJ12" s="15"/>
      <c r="GK12" s="15"/>
      <c r="GL12" s="16"/>
      <c r="GM12" s="16"/>
      <c r="GN12" s="15"/>
      <c r="GO12" s="15"/>
      <c r="GP12" s="15"/>
      <c r="GQ12" s="15"/>
      <c r="GR12" s="15"/>
      <c r="GS12" s="15"/>
      <c r="GT12" s="15"/>
      <c r="GU12" s="15"/>
      <c r="GV12" s="15"/>
      <c r="GW12" s="15"/>
      <c r="GX12" s="15"/>
      <c r="GY12" s="15"/>
      <c r="GZ12" s="15"/>
      <c r="HA12" s="15"/>
      <c r="HB12" s="16"/>
      <c r="HC12" s="16"/>
      <c r="HD12" s="15"/>
      <c r="HE12" s="15"/>
      <c r="HF12" s="15"/>
      <c r="HG12" s="15"/>
      <c r="HH12" s="15"/>
      <c r="HI12" s="15"/>
      <c r="HJ12" s="15"/>
      <c r="HK12" s="15"/>
      <c r="HL12" s="15"/>
      <c r="HM12" s="15"/>
      <c r="HN12" s="15"/>
      <c r="HO12" s="15"/>
      <c r="HP12" s="15"/>
      <c r="HQ12" s="15"/>
      <c r="HR12" s="16"/>
      <c r="HS12" s="16"/>
      <c r="HT12" s="15"/>
      <c r="HU12" s="15"/>
      <c r="HV12" s="15"/>
      <c r="HW12" s="15"/>
      <c r="HX12" s="15"/>
      <c r="HY12" s="15"/>
      <c r="HZ12" s="15"/>
      <c r="IA12" s="15"/>
      <c r="IB12" s="15"/>
      <c r="IC12" s="15"/>
      <c r="ID12" s="15"/>
      <c r="IE12" s="15"/>
      <c r="IF12" s="15"/>
      <c r="IG12" s="15"/>
      <c r="IH12" s="16"/>
      <c r="II12" s="16"/>
      <c r="IJ12" s="15"/>
      <c r="IK12" s="15"/>
      <c r="IL12" s="15"/>
      <c r="IM12" s="15"/>
      <c r="IN12" s="15"/>
      <c r="IO12" s="15"/>
      <c r="IP12" s="15"/>
      <c r="IQ12" s="15"/>
      <c r="IR12" s="15"/>
      <c r="IS12" s="15"/>
      <c r="IT12" s="15"/>
      <c r="IU12" s="15"/>
      <c r="IV12" s="15"/>
    </row>
    <row r="13" customFormat="false" ht="12.75" hidden="false" customHeight="false" outlineLevel="0" collapsed="false">
      <c r="A13" s="10" t="s">
        <v>32</v>
      </c>
      <c r="B13" s="54" t="s">
        <v>570</v>
      </c>
      <c r="C13" s="10" t="s">
        <v>543</v>
      </c>
      <c r="D13" s="10" t="s">
        <v>34</v>
      </c>
      <c r="E13" s="54" t="s">
        <v>20</v>
      </c>
      <c r="F13" s="54" t="s">
        <v>35</v>
      </c>
      <c r="G13" s="55" t="n">
        <v>37135</v>
      </c>
      <c r="H13" s="56" t="n">
        <v>-150000</v>
      </c>
      <c r="I13" s="57" t="n">
        <v>-0.75</v>
      </c>
      <c r="J13" s="38" t="n">
        <f aca="false">L13+K13</f>
        <v>2.18</v>
      </c>
      <c r="K13" s="0" t="n">
        <v>-0.115</v>
      </c>
      <c r="L13" s="1" t="n">
        <v>2.295</v>
      </c>
      <c r="M13" s="0" t="n">
        <f aca="false">ABS(H13)</f>
        <v>150000</v>
      </c>
      <c r="N13" s="0" t="str">
        <f aca="false">IF(H13&gt;0,"BUY","SELL")</f>
        <v>SELL</v>
      </c>
      <c r="O13" s="0" t="str">
        <f aca="false">IF(F13="C","CALL","PUT")</f>
        <v>PUT</v>
      </c>
      <c r="P13" s="0" t="str">
        <f aca="false">CONCATENATE(N13," - ",O13)</f>
        <v>SELL - PUT</v>
      </c>
      <c r="Q13" s="0" t="n">
        <f aca="false">I13+L13</f>
        <v>1.545</v>
      </c>
      <c r="R13" s="9" t="n">
        <f aca="false">IF(P13="SELL - PUT",IF(J13-Q13&gt;0,0,(J13-Q13)*M13),IF(P13="BUY - CALL",IF(Q13-J13&gt;0,0,(J13-Q13)*M13),IF(P13="SELL - CALL",IF(Q13-J13&gt;0,0,(Q13-J13)*M13),IF(P13="BUY - PUT",IF(J13-Q13&gt;0,0,(Q13-J13)*M13)))))</f>
        <v>0</v>
      </c>
      <c r="S13" s="10"/>
      <c r="T13" s="15"/>
      <c r="U13" s="15"/>
      <c r="V13" s="15"/>
      <c r="W13" s="15"/>
      <c r="X13" s="15"/>
      <c r="Y13" s="15"/>
      <c r="Z13" s="15"/>
      <c r="AA13" s="15"/>
      <c r="AB13" s="15"/>
      <c r="AC13" s="15"/>
      <c r="AD13" s="15"/>
      <c r="AE13" s="15"/>
      <c r="AF13" s="15"/>
      <c r="AG13" s="15"/>
      <c r="AH13" s="16"/>
      <c r="AI13" s="16"/>
      <c r="AJ13" s="15"/>
      <c r="AK13" s="15"/>
      <c r="AL13" s="15"/>
      <c r="AM13" s="15"/>
      <c r="AN13" s="15"/>
      <c r="AO13" s="15"/>
      <c r="AP13" s="15"/>
      <c r="AQ13" s="15"/>
      <c r="AR13" s="15"/>
      <c r="AS13" s="15"/>
      <c r="AT13" s="15"/>
      <c r="AU13" s="15"/>
      <c r="AV13" s="15"/>
      <c r="AW13" s="15"/>
      <c r="AX13" s="16"/>
      <c r="AY13" s="16"/>
      <c r="AZ13" s="15"/>
      <c r="BA13" s="15"/>
      <c r="BB13" s="15"/>
      <c r="BC13" s="15"/>
      <c r="BD13" s="15"/>
      <c r="BE13" s="15"/>
      <c r="BF13" s="15"/>
      <c r="BG13" s="15"/>
      <c r="BH13" s="15"/>
      <c r="BI13" s="15"/>
      <c r="BJ13" s="15"/>
      <c r="BK13" s="15"/>
      <c r="BL13" s="15"/>
      <c r="BM13" s="15"/>
      <c r="BN13" s="16"/>
      <c r="BO13" s="16"/>
      <c r="BP13" s="15"/>
      <c r="BQ13" s="15"/>
      <c r="BR13" s="15"/>
      <c r="BS13" s="15"/>
      <c r="BT13" s="15"/>
      <c r="BU13" s="15"/>
      <c r="BV13" s="15"/>
      <c r="BW13" s="15"/>
      <c r="BX13" s="15"/>
      <c r="BY13" s="15"/>
      <c r="BZ13" s="15"/>
      <c r="CA13" s="15"/>
      <c r="CB13" s="15"/>
      <c r="CC13" s="15"/>
      <c r="CD13" s="16"/>
      <c r="CE13" s="16"/>
      <c r="CF13" s="15"/>
      <c r="CG13" s="15"/>
      <c r="CH13" s="15"/>
      <c r="CI13" s="15"/>
      <c r="CJ13" s="15"/>
      <c r="CK13" s="15"/>
      <c r="CL13" s="15"/>
      <c r="CM13" s="15"/>
      <c r="CN13" s="15"/>
      <c r="CO13" s="15"/>
      <c r="CP13" s="15"/>
      <c r="CQ13" s="15"/>
      <c r="CR13" s="15"/>
      <c r="CS13" s="15"/>
      <c r="CT13" s="16"/>
      <c r="CU13" s="16"/>
      <c r="CV13" s="15"/>
      <c r="CW13" s="15"/>
      <c r="CX13" s="15"/>
      <c r="CY13" s="15"/>
      <c r="CZ13" s="15"/>
      <c r="DA13" s="15"/>
      <c r="DB13" s="15"/>
      <c r="DC13" s="15"/>
      <c r="DD13" s="15"/>
      <c r="DE13" s="15"/>
      <c r="DF13" s="15"/>
      <c r="DG13" s="15"/>
      <c r="DH13" s="15"/>
      <c r="DI13" s="15"/>
      <c r="DJ13" s="16"/>
      <c r="DK13" s="16"/>
      <c r="DL13" s="15"/>
      <c r="DM13" s="15"/>
      <c r="DN13" s="15"/>
      <c r="DO13" s="15"/>
      <c r="DP13" s="15"/>
      <c r="DQ13" s="15"/>
      <c r="DR13" s="15"/>
      <c r="DS13" s="15"/>
      <c r="DT13" s="15"/>
      <c r="DU13" s="15"/>
      <c r="DV13" s="15"/>
      <c r="DW13" s="15"/>
      <c r="DX13" s="15"/>
      <c r="DY13" s="15"/>
      <c r="DZ13" s="16"/>
      <c r="EA13" s="16"/>
      <c r="EB13" s="15"/>
      <c r="EC13" s="15"/>
      <c r="ED13" s="15"/>
      <c r="EE13" s="15"/>
      <c r="EF13" s="15"/>
      <c r="EG13" s="15"/>
      <c r="EH13" s="15"/>
      <c r="EI13" s="15"/>
      <c r="EJ13" s="15"/>
      <c r="EK13" s="15"/>
      <c r="EL13" s="15"/>
      <c r="EM13" s="15"/>
      <c r="EN13" s="15"/>
      <c r="EO13" s="15"/>
      <c r="EP13" s="16"/>
      <c r="EQ13" s="16"/>
      <c r="ER13" s="15"/>
      <c r="ES13" s="15"/>
      <c r="ET13" s="15"/>
      <c r="EU13" s="15"/>
      <c r="EV13" s="15"/>
      <c r="EW13" s="15"/>
      <c r="EX13" s="15"/>
      <c r="EY13" s="15"/>
      <c r="EZ13" s="15"/>
      <c r="FA13" s="15"/>
      <c r="FB13" s="15"/>
      <c r="FC13" s="15"/>
      <c r="FD13" s="15"/>
      <c r="FE13" s="15"/>
      <c r="FF13" s="16"/>
      <c r="FG13" s="16"/>
      <c r="FH13" s="15"/>
      <c r="FI13" s="15"/>
      <c r="FJ13" s="15"/>
      <c r="FK13" s="15"/>
      <c r="FL13" s="15"/>
      <c r="FM13" s="15"/>
      <c r="FN13" s="15"/>
      <c r="FO13" s="15"/>
      <c r="FP13" s="15"/>
      <c r="FQ13" s="15"/>
      <c r="FR13" s="15"/>
      <c r="FS13" s="15"/>
      <c r="FT13" s="15"/>
      <c r="FU13" s="15"/>
      <c r="FV13" s="16"/>
      <c r="FW13" s="16"/>
      <c r="FX13" s="15"/>
      <c r="FY13" s="15"/>
      <c r="FZ13" s="15"/>
      <c r="GA13" s="15"/>
      <c r="GB13" s="15"/>
      <c r="GC13" s="15"/>
      <c r="GD13" s="15"/>
      <c r="GE13" s="15"/>
      <c r="GF13" s="15"/>
      <c r="GG13" s="15"/>
      <c r="GH13" s="15"/>
      <c r="GI13" s="15"/>
      <c r="GJ13" s="15"/>
      <c r="GK13" s="15"/>
      <c r="GL13" s="16"/>
      <c r="GM13" s="16"/>
      <c r="GN13" s="15"/>
      <c r="GO13" s="15"/>
      <c r="GP13" s="15"/>
      <c r="GQ13" s="15"/>
      <c r="GR13" s="15"/>
      <c r="GS13" s="15"/>
      <c r="GT13" s="15"/>
      <c r="GU13" s="15"/>
      <c r="GV13" s="15"/>
      <c r="GW13" s="15"/>
      <c r="GX13" s="15"/>
      <c r="GY13" s="15"/>
      <c r="GZ13" s="15"/>
      <c r="HA13" s="15"/>
      <c r="HB13" s="16"/>
      <c r="HC13" s="16"/>
      <c r="HD13" s="15"/>
      <c r="HE13" s="15"/>
      <c r="HF13" s="15"/>
      <c r="HG13" s="15"/>
      <c r="HH13" s="15"/>
      <c r="HI13" s="15"/>
      <c r="HJ13" s="15"/>
      <c r="HK13" s="15"/>
      <c r="HL13" s="15"/>
      <c r="HM13" s="15"/>
      <c r="HN13" s="15"/>
      <c r="HO13" s="15"/>
      <c r="HP13" s="15"/>
      <c r="HQ13" s="15"/>
      <c r="HR13" s="16"/>
      <c r="HS13" s="16"/>
      <c r="HT13" s="15"/>
      <c r="HU13" s="15"/>
      <c r="HV13" s="15"/>
      <c r="HW13" s="15"/>
      <c r="HX13" s="15"/>
      <c r="HY13" s="15"/>
      <c r="HZ13" s="15"/>
      <c r="IA13" s="15"/>
      <c r="IB13" s="15"/>
      <c r="IC13" s="15"/>
      <c r="ID13" s="15"/>
      <c r="IE13" s="15"/>
      <c r="IF13" s="15"/>
      <c r="IG13" s="15"/>
      <c r="IH13" s="16"/>
      <c r="II13" s="16"/>
      <c r="IJ13" s="15"/>
      <c r="IK13" s="15"/>
      <c r="IL13" s="15"/>
      <c r="IM13" s="15"/>
      <c r="IN13" s="15"/>
      <c r="IO13" s="15"/>
      <c r="IP13" s="15"/>
      <c r="IQ13" s="15"/>
      <c r="IR13" s="15"/>
      <c r="IS13" s="15"/>
      <c r="IT13" s="15"/>
      <c r="IU13" s="15"/>
      <c r="IV13" s="15"/>
    </row>
    <row r="14" customFormat="false" ht="12.75" hidden="false" customHeight="false" outlineLevel="0" collapsed="false">
      <c r="A14" s="10" t="s">
        <v>32</v>
      </c>
      <c r="B14" s="54" t="s">
        <v>570</v>
      </c>
      <c r="C14" s="10" t="s">
        <v>544</v>
      </c>
      <c r="D14" s="10" t="s">
        <v>34</v>
      </c>
      <c r="E14" s="54" t="s">
        <v>20</v>
      </c>
      <c r="F14" s="54" t="s">
        <v>35</v>
      </c>
      <c r="G14" s="55" t="n">
        <v>37135</v>
      </c>
      <c r="H14" s="56" t="n">
        <v>600000</v>
      </c>
      <c r="I14" s="57" t="n">
        <v>-0.9</v>
      </c>
      <c r="J14" s="38" t="n">
        <f aca="false">L14+K14</f>
        <v>2.18</v>
      </c>
      <c r="K14" s="0" t="n">
        <v>-0.115</v>
      </c>
      <c r="L14" s="1" t="n">
        <v>2.295</v>
      </c>
      <c r="M14" s="0" t="n">
        <f aca="false">ABS(H14)</f>
        <v>600000</v>
      </c>
      <c r="N14" s="0" t="str">
        <f aca="false">IF(H14&gt;0,"BUY","SELL")</f>
        <v>BUY</v>
      </c>
      <c r="O14" s="0" t="str">
        <f aca="false">IF(F14="C","CALL","PUT")</f>
        <v>PUT</v>
      </c>
      <c r="P14" s="0" t="str">
        <f aca="false">CONCATENATE(N14," - ",O14)</f>
        <v>BUY - PUT</v>
      </c>
      <c r="Q14" s="0" t="n">
        <f aca="false">I14+L14</f>
        <v>1.395</v>
      </c>
      <c r="R14" s="9" t="n">
        <f aca="false">IF(P14="SELL - PUT",IF(J14-Q14&gt;0,0,(J14-Q14)*M14),IF(P14="BUY - CALL",IF(Q14-J14&gt;0,0,(J14-Q14)*M14),IF(P14="SELL - CALL",IF(Q14-J14&gt;0,0,(Q14-J14)*M14),IF(P14="BUY - PUT",IF(J14-Q14&gt;0,0,(Q14-J14)*M14)))))</f>
        <v>0</v>
      </c>
      <c r="S14" s="10"/>
      <c r="T14" s="12"/>
      <c r="U14" s="12"/>
      <c r="V14" s="12"/>
      <c r="W14" s="12"/>
      <c r="X14" s="17"/>
      <c r="AN14" s="17"/>
      <c r="BD14" s="17"/>
      <c r="BT14" s="17"/>
      <c r="CJ14" s="17"/>
      <c r="CZ14" s="17"/>
      <c r="DP14" s="17"/>
      <c r="EF14" s="17"/>
      <c r="EV14" s="17"/>
      <c r="FL14" s="17"/>
      <c r="GB14" s="17"/>
      <c r="GR14" s="17"/>
      <c r="HH14" s="17"/>
      <c r="HX14" s="17"/>
      <c r="IN14" s="17"/>
    </row>
    <row r="15" customFormat="false" ht="12.75" hidden="false" customHeight="false" outlineLevel="0" collapsed="false">
      <c r="A15" s="10" t="s">
        <v>411</v>
      </c>
      <c r="B15" s="54" t="s">
        <v>570</v>
      </c>
      <c r="C15" s="10" t="s">
        <v>545</v>
      </c>
      <c r="D15" s="10" t="s">
        <v>34</v>
      </c>
      <c r="E15" s="54" t="s">
        <v>20</v>
      </c>
      <c r="F15" s="54" t="s">
        <v>35</v>
      </c>
      <c r="G15" s="55" t="n">
        <v>37135</v>
      </c>
      <c r="H15" s="56" t="n">
        <v>-300000</v>
      </c>
      <c r="I15" s="57" t="n">
        <v>-1.25</v>
      </c>
      <c r="J15" s="38" t="n">
        <f aca="false">L15+K15</f>
        <v>2.18</v>
      </c>
      <c r="K15" s="0" t="n">
        <v>-0.115</v>
      </c>
      <c r="L15" s="1" t="n">
        <v>2.295</v>
      </c>
      <c r="M15" s="0" t="n">
        <f aca="false">ABS(H15)</f>
        <v>300000</v>
      </c>
      <c r="N15" s="0" t="str">
        <f aca="false">IF(H15&gt;0,"BUY","SELL")</f>
        <v>SELL</v>
      </c>
      <c r="O15" s="0" t="str">
        <f aca="false">IF(F15="C","CALL","PUT")</f>
        <v>PUT</v>
      </c>
      <c r="P15" s="0" t="str">
        <f aca="false">CONCATENATE(N15," - ",O15)</f>
        <v>SELL - PUT</v>
      </c>
      <c r="Q15" s="0" t="n">
        <f aca="false">I15+L15</f>
        <v>1.045</v>
      </c>
      <c r="R15" s="9" t="n">
        <f aca="false">IF(P15="SELL - PUT",IF(J15-Q15&gt;0,0,(J15-Q15)*M15),IF(P15="BUY - CALL",IF(Q15-J15&gt;0,0,(J15-Q15)*M15),IF(P15="SELL - CALL",IF(Q15-J15&gt;0,0,(Q15-J15)*M15),IF(P15="BUY - PUT",IF(J15-Q15&gt;0,0,(Q15-J15)*M15)))))</f>
        <v>0</v>
      </c>
      <c r="S15" s="10"/>
      <c r="T15" s="12"/>
      <c r="U15" s="12"/>
      <c r="V15" s="12"/>
      <c r="W15" s="12"/>
      <c r="X15" s="12"/>
    </row>
    <row r="16" customFormat="false" ht="12.75" hidden="false" customHeight="false" outlineLevel="0" collapsed="false">
      <c r="A16" s="12" t="s">
        <v>41</v>
      </c>
      <c r="B16" s="54" t="s">
        <v>570</v>
      </c>
      <c r="C16" s="12" t="s">
        <v>675</v>
      </c>
      <c r="D16" s="12" t="s">
        <v>519</v>
      </c>
      <c r="E16" s="54" t="s">
        <v>20</v>
      </c>
      <c r="F16" s="54" t="s">
        <v>35</v>
      </c>
      <c r="G16" s="55" t="n">
        <v>37135</v>
      </c>
      <c r="H16" s="56" t="n">
        <v>-3000000</v>
      </c>
      <c r="I16" s="57" t="n">
        <v>0</v>
      </c>
      <c r="J16" s="38" t="n">
        <f aca="false">L16+K16</f>
        <v>2.34</v>
      </c>
      <c r="K16" s="0" t="n">
        <v>0.045</v>
      </c>
      <c r="L16" s="1" t="n">
        <v>2.295</v>
      </c>
      <c r="M16" s="0" t="n">
        <f aca="false">ABS(H16)</f>
        <v>3000000</v>
      </c>
      <c r="N16" s="0" t="str">
        <f aca="false">IF(H16&gt;0,"BUY","SELL")</f>
        <v>SELL</v>
      </c>
      <c r="O16" s="0" t="str">
        <f aca="false">IF(F16="C","CALL","PUT")</f>
        <v>PUT</v>
      </c>
      <c r="P16" s="0" t="str">
        <f aca="false">CONCATENATE(N16," - ",O16)</f>
        <v>SELL - PUT</v>
      </c>
      <c r="Q16" s="0" t="n">
        <f aca="false">I16+L16</f>
        <v>2.295</v>
      </c>
      <c r="R16" s="9" t="n">
        <f aca="false">IF(P16="SELL - PUT",IF(J16-Q16&gt;0,0,(J16-Q16)*M16),IF(P16="BUY - CALL",IF(Q16-J16&gt;0,0,(J16-Q16)*M16),IF(P16="SELL - CALL",IF(Q16-J16&gt;0,0,(Q16-J16)*M16),IF(P16="BUY - PUT",IF(J16-Q16&gt;0,0,(Q16-J16)*M16)))))</f>
        <v>0</v>
      </c>
      <c r="S16" s="10"/>
      <c r="T16" s="10"/>
    </row>
    <row r="17" customFormat="false" ht="12.75" hidden="false" customHeight="false" outlineLevel="0" collapsed="false">
      <c r="A17" s="12" t="s">
        <v>41</v>
      </c>
      <c r="B17" s="54" t="s">
        <v>570</v>
      </c>
      <c r="C17" s="12" t="s">
        <v>676</v>
      </c>
      <c r="D17" s="12" t="s">
        <v>519</v>
      </c>
      <c r="E17" s="54" t="s">
        <v>20</v>
      </c>
      <c r="F17" s="54" t="s">
        <v>35</v>
      </c>
      <c r="G17" s="55" t="n">
        <v>37135</v>
      </c>
      <c r="H17" s="56" t="n">
        <v>3000000</v>
      </c>
      <c r="I17" s="57" t="n">
        <v>0</v>
      </c>
      <c r="J17" s="38" t="n">
        <f aca="false">L17+K17</f>
        <v>2.34</v>
      </c>
      <c r="K17" s="0" t="n">
        <v>0.045</v>
      </c>
      <c r="L17" s="1" t="n">
        <v>2.295</v>
      </c>
      <c r="M17" s="0" t="n">
        <f aca="false">ABS(H17)</f>
        <v>3000000</v>
      </c>
      <c r="N17" s="0" t="str">
        <f aca="false">IF(H17&gt;0,"BUY","SELL")</f>
        <v>BUY</v>
      </c>
      <c r="O17" s="0" t="str">
        <f aca="false">IF(F17="C","CALL","PUT")</f>
        <v>PUT</v>
      </c>
      <c r="P17" s="0" t="str">
        <f aca="false">CONCATENATE(N17," - ",O17)</f>
        <v>BUY - PUT</v>
      </c>
      <c r="Q17" s="0" t="n">
        <f aca="false">I17+L17</f>
        <v>2.295</v>
      </c>
      <c r="R17" s="9" t="n">
        <f aca="false">IF(P17="SELL - PUT",IF(J17-Q17&gt;0,0,(J17-Q17)*M17),IF(P17="BUY - CALL",IF(Q17-J17&gt;0,0,(J17-Q17)*M17),IF(P17="SELL - CALL",IF(Q17-J17&gt;0,0,(Q17-J17)*M17),IF(P17="BUY - PUT",IF(J17-Q17&gt;0,0,(Q17-J17)*M17)))))</f>
        <v>0</v>
      </c>
      <c r="S17" s="10"/>
      <c r="T17" s="10"/>
    </row>
    <row r="18" customFormat="false" ht="12.75" hidden="false" customHeight="false" outlineLevel="0" collapsed="false">
      <c r="A18" s="12" t="s">
        <v>645</v>
      </c>
      <c r="B18" s="54" t="s">
        <v>570</v>
      </c>
      <c r="C18" s="12" t="s">
        <v>677</v>
      </c>
      <c r="D18" s="12" t="s">
        <v>519</v>
      </c>
      <c r="E18" s="54" t="s">
        <v>20</v>
      </c>
      <c r="F18" s="54" t="s">
        <v>35</v>
      </c>
      <c r="G18" s="55" t="n">
        <v>37135</v>
      </c>
      <c r="H18" s="56" t="n">
        <v>-500000</v>
      </c>
      <c r="I18" s="57" t="n">
        <v>0</v>
      </c>
      <c r="J18" s="38" t="n">
        <f aca="false">L18+K18</f>
        <v>2.34</v>
      </c>
      <c r="K18" s="0" t="n">
        <v>0.045</v>
      </c>
      <c r="L18" s="1" t="n">
        <v>2.295</v>
      </c>
      <c r="M18" s="0" t="n">
        <f aca="false">ABS(H18)</f>
        <v>500000</v>
      </c>
      <c r="N18" s="0" t="str">
        <f aca="false">IF(H18&gt;0,"BUY","SELL")</f>
        <v>SELL</v>
      </c>
      <c r="O18" s="0" t="str">
        <f aca="false">IF(F18="C","CALL","PUT")</f>
        <v>PUT</v>
      </c>
      <c r="P18" s="0" t="str">
        <f aca="false">CONCATENATE(N18," - ",O18)</f>
        <v>SELL - PUT</v>
      </c>
      <c r="Q18" s="0" t="n">
        <f aca="false">I18+L18</f>
        <v>2.295</v>
      </c>
      <c r="R18" s="9" t="n">
        <f aca="false">IF(P18="SELL - PUT",IF(J18-Q18&gt;0,0,(J18-Q18)*M18),IF(P18="BUY - CALL",IF(Q18-J18&gt;0,0,(J18-Q18)*M18),IF(P18="SELL - CALL",IF(Q18-J18&gt;0,0,(Q18-J18)*M18),IF(P18="BUY - PUT",IF(J18-Q18&gt;0,0,(Q18-J18)*M18)))))</f>
        <v>0</v>
      </c>
      <c r="S18" s="13"/>
      <c r="T18" s="18"/>
    </row>
    <row r="19" customFormat="false" ht="12.75" hidden="false" customHeight="false" outlineLevel="0" collapsed="false">
      <c r="A19" s="12" t="s">
        <v>170</v>
      </c>
      <c r="B19" s="54" t="s">
        <v>570</v>
      </c>
      <c r="C19" s="12" t="s">
        <v>678</v>
      </c>
      <c r="D19" s="12" t="s">
        <v>519</v>
      </c>
      <c r="E19" s="54" t="s">
        <v>20</v>
      </c>
      <c r="F19" s="54" t="s">
        <v>21</v>
      </c>
      <c r="G19" s="55" t="n">
        <v>37135</v>
      </c>
      <c r="H19" s="56" t="n">
        <v>-900000</v>
      </c>
      <c r="I19" s="57" t="n">
        <v>0</v>
      </c>
      <c r="J19" s="38" t="n">
        <f aca="false">L19+K19</f>
        <v>2.34</v>
      </c>
      <c r="K19" s="0" t="n">
        <v>0.045</v>
      </c>
      <c r="L19" s="1" t="n">
        <v>2.295</v>
      </c>
      <c r="M19" s="0" t="n">
        <f aca="false">ABS(H19)</f>
        <v>900000</v>
      </c>
      <c r="N19" s="0" t="str">
        <f aca="false">IF(H19&gt;0,"BUY","SELL")</f>
        <v>SELL</v>
      </c>
      <c r="O19" s="0" t="str">
        <f aca="false">IF(F19="C","CALL","PUT")</f>
        <v>CALL</v>
      </c>
      <c r="P19" s="0" t="str">
        <f aca="false">CONCATENATE(N19," - ",O19)</f>
        <v>SELL - CALL</v>
      </c>
      <c r="Q19" s="0" t="n">
        <f aca="false">I19+L19</f>
        <v>2.295</v>
      </c>
      <c r="R19" s="9" t="n">
        <f aca="false">IF(P19="SELL - PUT",IF(J19-Q19&gt;0,0,(J19-Q19)*M19),IF(P19="BUY - CALL",IF(Q19-J19&gt;0,0,(J19-Q19)*M19),IF(P19="SELL - CALL",IF(Q19-J19&gt;0,0,(Q19-J19)*M19),IF(P19="BUY - PUT",IF(J19-Q19&gt;0,0,(Q19-J19)*M19)))))</f>
        <v>-40499.9999999999</v>
      </c>
      <c r="S19" s="10"/>
      <c r="T19" s="10"/>
    </row>
    <row r="20" customFormat="false" ht="12.75" hidden="false" customHeight="false" outlineLevel="0" collapsed="false">
      <c r="A20" s="12" t="s">
        <v>170</v>
      </c>
      <c r="B20" s="54" t="s">
        <v>570</v>
      </c>
      <c r="C20" s="12" t="s">
        <v>679</v>
      </c>
      <c r="D20" s="12" t="s">
        <v>519</v>
      </c>
      <c r="E20" s="54" t="s">
        <v>20</v>
      </c>
      <c r="F20" s="54" t="s">
        <v>35</v>
      </c>
      <c r="G20" s="55" t="n">
        <v>37135</v>
      </c>
      <c r="H20" s="56" t="n">
        <v>-900000</v>
      </c>
      <c r="I20" s="57" t="n">
        <v>0</v>
      </c>
      <c r="J20" s="38" t="n">
        <f aca="false">L20+K20</f>
        <v>2.34</v>
      </c>
      <c r="K20" s="0" t="n">
        <v>0.045</v>
      </c>
      <c r="L20" s="1" t="n">
        <v>2.295</v>
      </c>
      <c r="M20" s="0" t="n">
        <f aca="false">ABS(H20)</f>
        <v>900000</v>
      </c>
      <c r="N20" s="0" t="str">
        <f aca="false">IF(H20&gt;0,"BUY","SELL")</f>
        <v>SELL</v>
      </c>
      <c r="O20" s="0" t="str">
        <f aca="false">IF(F20="C","CALL","PUT")</f>
        <v>PUT</v>
      </c>
      <c r="P20" s="0" t="str">
        <f aca="false">CONCATENATE(N20," - ",O20)</f>
        <v>SELL - PUT</v>
      </c>
      <c r="Q20" s="0" t="n">
        <f aca="false">I20+L20</f>
        <v>2.295</v>
      </c>
      <c r="R20" s="9" t="n">
        <f aca="false">IF(P20="SELL - PUT",IF(J20-Q20&gt;0,0,(J20-Q20)*M20),IF(P20="BUY - CALL",IF(Q20-J20&gt;0,0,(J20-Q20)*M20),IF(P20="SELL - CALL",IF(Q20-J20&gt;0,0,(Q20-J20)*M20),IF(P20="BUY - PUT",IF(J20-Q20&gt;0,0,(Q20-J20)*M20)))))</f>
        <v>0</v>
      </c>
      <c r="S20" s="10"/>
      <c r="T20" s="10"/>
    </row>
    <row r="21" customFormat="false" ht="12.75" hidden="false" customHeight="false" outlineLevel="0" collapsed="false">
      <c r="A21" s="10" t="s">
        <v>170</v>
      </c>
      <c r="B21" s="54" t="s">
        <v>570</v>
      </c>
      <c r="C21" s="10" t="s">
        <v>417</v>
      </c>
      <c r="D21" s="10" t="s">
        <v>418</v>
      </c>
      <c r="E21" s="54" t="s">
        <v>20</v>
      </c>
      <c r="F21" s="54" t="s">
        <v>21</v>
      </c>
      <c r="G21" s="55" t="n">
        <v>37135</v>
      </c>
      <c r="H21" s="56" t="n">
        <v>600000</v>
      </c>
      <c r="I21" s="57" t="n">
        <v>-0.08</v>
      </c>
      <c r="J21" s="38" t="n">
        <f aca="false">L21+K21</f>
        <v>2.19</v>
      </c>
      <c r="K21" s="0" t="n">
        <v>-0.105</v>
      </c>
      <c r="L21" s="1" t="n">
        <v>2.295</v>
      </c>
      <c r="M21" s="0" t="n">
        <f aca="false">ABS(H21)</f>
        <v>600000</v>
      </c>
      <c r="N21" s="0" t="str">
        <f aca="false">IF(H21&gt;0,"BUY","SELL")</f>
        <v>BUY</v>
      </c>
      <c r="O21" s="0" t="str">
        <f aca="false">IF(F21="C","CALL","PUT")</f>
        <v>CALL</v>
      </c>
      <c r="P21" s="0" t="str">
        <f aca="false">CONCATENATE(N21," - ",O21)</f>
        <v>BUY - CALL</v>
      </c>
      <c r="Q21" s="0" t="n">
        <f aca="false">I21+L21</f>
        <v>2.215</v>
      </c>
      <c r="R21" s="9" t="n">
        <f aca="false">IF(P21="SELL - PUT",IF(J21-Q21&gt;0,0,(J21-Q21)*M21),IF(P21="BUY - CALL",IF(Q21-J21&gt;0,0,(J21-Q21)*M21),IF(P21="SELL - CALL",IF(Q21-J21&gt;0,0,(Q21-J21)*M21),IF(P21="BUY - PUT",IF(J21-Q21&gt;0,0,(Q21-J21)*M21)))))</f>
        <v>0</v>
      </c>
      <c r="S21" s="10"/>
      <c r="T21" s="10"/>
    </row>
    <row r="22" customFormat="false" ht="12.75" hidden="false" customHeight="false" outlineLevel="0" collapsed="false">
      <c r="A22" s="10" t="s">
        <v>102</v>
      </c>
      <c r="B22" s="54" t="s">
        <v>570</v>
      </c>
      <c r="C22" s="10" t="s">
        <v>419</v>
      </c>
      <c r="D22" s="10" t="s">
        <v>44</v>
      </c>
      <c r="E22" s="54" t="s">
        <v>20</v>
      </c>
      <c r="F22" s="54" t="s">
        <v>21</v>
      </c>
      <c r="G22" s="55" t="n">
        <v>37135</v>
      </c>
      <c r="H22" s="56" t="n">
        <v>600000</v>
      </c>
      <c r="I22" s="57" t="n">
        <v>0.2</v>
      </c>
      <c r="J22" s="38" t="n">
        <f aca="false">L22+K22</f>
        <v>2.27</v>
      </c>
      <c r="K22" s="0" t="n">
        <v>-0.025</v>
      </c>
      <c r="L22" s="1" t="n">
        <v>2.295</v>
      </c>
      <c r="M22" s="0" t="n">
        <f aca="false">ABS(H22)</f>
        <v>600000</v>
      </c>
      <c r="N22" s="0" t="str">
        <f aca="false">IF(H22&gt;0,"BUY","SELL")</f>
        <v>BUY</v>
      </c>
      <c r="O22" s="0" t="str">
        <f aca="false">IF(F22="C","CALL","PUT")</f>
        <v>CALL</v>
      </c>
      <c r="P22" s="0" t="str">
        <f aca="false">CONCATENATE(N22," - ",O22)</f>
        <v>BUY - CALL</v>
      </c>
      <c r="Q22" s="0" t="n">
        <f aca="false">I22+L22</f>
        <v>2.495</v>
      </c>
      <c r="R22" s="9" t="n">
        <f aca="false">IF(P22="SELL - PUT",IF(J22-Q22&gt;0,0,(J22-Q22)*M22),IF(P22="BUY - CALL",IF(Q22-J22&gt;0,0,(J22-Q22)*M22),IF(P22="SELL - CALL",IF(Q22-J22&gt;0,0,(Q22-J22)*M22),IF(P22="BUY - PUT",IF(J22-Q22&gt;0,0,(Q22-J22)*M22)))))</f>
        <v>0</v>
      </c>
    </row>
    <row r="23" customFormat="false" ht="12.75" hidden="false" customHeight="false" outlineLevel="0" collapsed="false">
      <c r="A23" s="10" t="s">
        <v>236</v>
      </c>
      <c r="B23" s="54" t="s">
        <v>570</v>
      </c>
      <c r="C23" s="10" t="s">
        <v>420</v>
      </c>
      <c r="D23" s="10" t="s">
        <v>65</v>
      </c>
      <c r="E23" s="54" t="s">
        <v>20</v>
      </c>
      <c r="F23" s="54" t="s">
        <v>35</v>
      </c>
      <c r="G23" s="55" t="n">
        <v>37135</v>
      </c>
      <c r="H23" s="56" t="n">
        <v>-1000000</v>
      </c>
      <c r="I23" s="57" t="n">
        <v>-0.8</v>
      </c>
      <c r="J23" s="38" t="n">
        <f aca="false">L23+K23</f>
        <v>2.09</v>
      </c>
      <c r="K23" s="0" t="n">
        <v>-0.205</v>
      </c>
      <c r="L23" s="1" t="n">
        <v>2.295</v>
      </c>
      <c r="M23" s="0" t="n">
        <f aca="false">ABS(H23)</f>
        <v>1000000</v>
      </c>
      <c r="N23" s="0" t="str">
        <f aca="false">IF(H23&gt;0,"BUY","SELL")</f>
        <v>SELL</v>
      </c>
      <c r="O23" s="0" t="str">
        <f aca="false">IF(F23="C","CALL","PUT")</f>
        <v>PUT</v>
      </c>
      <c r="P23" s="0" t="str">
        <f aca="false">CONCATENATE(N23," - ",O23)</f>
        <v>SELL - PUT</v>
      </c>
      <c r="Q23" s="0" t="n">
        <f aca="false">I23+L23</f>
        <v>1.495</v>
      </c>
      <c r="R23" s="9" t="n">
        <f aca="false">IF(P23="SELL - PUT",IF(J23-Q23&gt;0,0,(J23-Q23)*M23),IF(P23="BUY - CALL",IF(Q23-J23&gt;0,0,(J23-Q23)*M23),IF(P23="SELL - CALL",IF(Q23-J23&gt;0,0,(Q23-J23)*M23),IF(P23="BUY - PUT",IF(J23-Q23&gt;0,0,(Q23-J23)*M23)))))</f>
        <v>0</v>
      </c>
    </row>
    <row r="24" customFormat="false" ht="12.75" hidden="false" customHeight="false" outlineLevel="0" collapsed="false">
      <c r="A24" s="10" t="s">
        <v>68</v>
      </c>
      <c r="B24" s="54" t="s">
        <v>570</v>
      </c>
      <c r="C24" s="10" t="s">
        <v>421</v>
      </c>
      <c r="D24" s="10" t="s">
        <v>65</v>
      </c>
      <c r="E24" s="54" t="s">
        <v>20</v>
      </c>
      <c r="F24" s="54" t="s">
        <v>21</v>
      </c>
      <c r="G24" s="55" t="n">
        <v>37135</v>
      </c>
      <c r="H24" s="56" t="n">
        <v>1200000</v>
      </c>
      <c r="I24" s="57" t="n">
        <v>-0.5</v>
      </c>
      <c r="J24" s="38" t="n">
        <f aca="false">L24+K24</f>
        <v>2.09</v>
      </c>
      <c r="K24" s="0" t="n">
        <v>-0.205</v>
      </c>
      <c r="L24" s="1" t="n">
        <v>2.295</v>
      </c>
      <c r="M24" s="0" t="n">
        <f aca="false">ABS(H24)</f>
        <v>1200000</v>
      </c>
      <c r="N24" s="0" t="str">
        <f aca="false">IF(H24&gt;0,"BUY","SELL")</f>
        <v>BUY</v>
      </c>
      <c r="O24" s="0" t="str">
        <f aca="false">IF(F24="C","CALL","PUT")</f>
        <v>CALL</v>
      </c>
      <c r="P24" s="0" t="str">
        <f aca="false">CONCATENATE(N24," - ",O24)</f>
        <v>BUY - CALL</v>
      </c>
      <c r="Q24" s="0" t="n">
        <f aca="false">I24+L24</f>
        <v>1.795</v>
      </c>
      <c r="R24" s="9" t="n">
        <f aca="false">IF(P24="SELL - PUT",IF(J24-Q24&gt;0,0,(J24-Q24)*M24),IF(P24="BUY - CALL",IF(Q24-J24&gt;0,0,(J24-Q24)*M24),IF(P24="SELL - CALL",IF(Q24-J24&gt;0,0,(Q24-J24)*M24),IF(P24="BUY - PUT",IF(J24-Q24&gt;0,0,(Q24-J24)*M24)))))</f>
        <v>354000</v>
      </c>
    </row>
    <row r="25" customFormat="false" ht="12.75" hidden="false" customHeight="false" outlineLevel="0" collapsed="false">
      <c r="A25" s="10" t="s">
        <v>68</v>
      </c>
      <c r="B25" s="54" t="s">
        <v>570</v>
      </c>
      <c r="C25" s="10" t="s">
        <v>422</v>
      </c>
      <c r="D25" s="10" t="s">
        <v>65</v>
      </c>
      <c r="E25" s="54" t="s">
        <v>20</v>
      </c>
      <c r="F25" s="54" t="s">
        <v>35</v>
      </c>
      <c r="G25" s="55" t="n">
        <v>37135</v>
      </c>
      <c r="H25" s="56" t="n">
        <v>-1200000</v>
      </c>
      <c r="I25" s="57" t="n">
        <v>-1</v>
      </c>
      <c r="J25" s="38" t="n">
        <f aca="false">L25+K25</f>
        <v>2.09</v>
      </c>
      <c r="K25" s="0" t="n">
        <v>-0.205</v>
      </c>
      <c r="L25" s="1" t="n">
        <v>2.295</v>
      </c>
      <c r="M25" s="0" t="n">
        <f aca="false">ABS(H25)</f>
        <v>1200000</v>
      </c>
      <c r="N25" s="0" t="str">
        <f aca="false">IF(H25&gt;0,"BUY","SELL")</f>
        <v>SELL</v>
      </c>
      <c r="O25" s="0" t="str">
        <f aca="false">IF(F25="C","CALL","PUT")</f>
        <v>PUT</v>
      </c>
      <c r="P25" s="0" t="str">
        <f aca="false">CONCATENATE(N25," - ",O25)</f>
        <v>SELL - PUT</v>
      </c>
      <c r="Q25" s="0" t="n">
        <f aca="false">I25+L25</f>
        <v>1.295</v>
      </c>
      <c r="R25" s="9" t="n">
        <f aca="false">IF(P25="SELL - PUT",IF(J25-Q25&gt;0,0,(J25-Q25)*M25),IF(P25="BUY - CALL",IF(Q25-J25&gt;0,0,(J25-Q25)*M25),IF(P25="SELL - CALL",IF(Q25-J25&gt;0,0,(Q25-J25)*M25),IF(P25="BUY - PUT",IF(J25-Q25&gt;0,0,(Q25-J25)*M25)))))</f>
        <v>0</v>
      </c>
    </row>
    <row r="26" customFormat="false" ht="12.75" hidden="false" customHeight="false" outlineLevel="0" collapsed="false">
      <c r="A26" s="10" t="s">
        <v>68</v>
      </c>
      <c r="B26" s="54" t="s">
        <v>570</v>
      </c>
      <c r="C26" s="10" t="s">
        <v>423</v>
      </c>
      <c r="D26" s="10" t="s">
        <v>65</v>
      </c>
      <c r="E26" s="54" t="s">
        <v>20</v>
      </c>
      <c r="F26" s="54" t="s">
        <v>21</v>
      </c>
      <c r="G26" s="55" t="n">
        <v>37135</v>
      </c>
      <c r="H26" s="56" t="n">
        <v>900000</v>
      </c>
      <c r="I26" s="57" t="n">
        <v>-0.5</v>
      </c>
      <c r="J26" s="38" t="n">
        <f aca="false">L26+K26</f>
        <v>2.09</v>
      </c>
      <c r="K26" s="0" t="n">
        <v>-0.205</v>
      </c>
      <c r="L26" s="1" t="n">
        <v>2.295</v>
      </c>
      <c r="M26" s="0" t="n">
        <f aca="false">ABS(H26)</f>
        <v>900000</v>
      </c>
      <c r="N26" s="0" t="str">
        <f aca="false">IF(H26&gt;0,"BUY","SELL")</f>
        <v>BUY</v>
      </c>
      <c r="O26" s="0" t="str">
        <f aca="false">IF(F26="C","CALL","PUT")</f>
        <v>CALL</v>
      </c>
      <c r="P26" s="0" t="str">
        <f aca="false">CONCATENATE(N26," - ",O26)</f>
        <v>BUY - CALL</v>
      </c>
      <c r="Q26" s="0" t="n">
        <f aca="false">I26+L26</f>
        <v>1.795</v>
      </c>
      <c r="R26" s="9" t="n">
        <f aca="false">IF(P26="SELL - PUT",IF(J26-Q26&gt;0,0,(J26-Q26)*M26),IF(P26="BUY - CALL",IF(Q26-J26&gt;0,0,(J26-Q26)*M26),IF(P26="SELL - CALL",IF(Q26-J26&gt;0,0,(Q26-J26)*M26),IF(P26="BUY - PUT",IF(J26-Q26&gt;0,0,(Q26-J26)*M26)))))</f>
        <v>265500</v>
      </c>
    </row>
    <row r="27" customFormat="false" ht="12.75" hidden="false" customHeight="false" outlineLevel="0" collapsed="false">
      <c r="A27" s="10" t="s">
        <v>68</v>
      </c>
      <c r="B27" s="54" t="s">
        <v>570</v>
      </c>
      <c r="C27" s="10" t="s">
        <v>424</v>
      </c>
      <c r="D27" s="10" t="s">
        <v>65</v>
      </c>
      <c r="E27" s="54" t="s">
        <v>20</v>
      </c>
      <c r="F27" s="54" t="s">
        <v>35</v>
      </c>
      <c r="G27" s="55" t="n">
        <v>37135</v>
      </c>
      <c r="H27" s="56" t="n">
        <v>-900000</v>
      </c>
      <c r="I27" s="57" t="n">
        <v>-1</v>
      </c>
      <c r="J27" s="38" t="n">
        <f aca="false">L27+K27</f>
        <v>2.09</v>
      </c>
      <c r="K27" s="0" t="n">
        <v>-0.205</v>
      </c>
      <c r="L27" s="1" t="n">
        <v>2.295</v>
      </c>
      <c r="M27" s="0" t="n">
        <f aca="false">ABS(H27)</f>
        <v>900000</v>
      </c>
      <c r="N27" s="0" t="str">
        <f aca="false">IF(H27&gt;0,"BUY","SELL")</f>
        <v>SELL</v>
      </c>
      <c r="O27" s="0" t="str">
        <f aca="false">IF(F27="C","CALL","PUT")</f>
        <v>PUT</v>
      </c>
      <c r="P27" s="0" t="str">
        <f aca="false">CONCATENATE(N27," - ",O27)</f>
        <v>SELL - PUT</v>
      </c>
      <c r="Q27" s="0" t="n">
        <f aca="false">I27+L27</f>
        <v>1.295</v>
      </c>
      <c r="R27" s="9" t="n">
        <f aca="false">IF(P27="SELL - PUT",IF(J27-Q27&gt;0,0,(J27-Q27)*M27),IF(P27="BUY - CALL",IF(Q27-J27&gt;0,0,(J27-Q27)*M27),IF(P27="SELL - CALL",IF(Q27-J27&gt;0,0,(Q27-J27)*M27),IF(P27="BUY - PUT",IF(J27-Q27&gt;0,0,(Q27-J27)*M27)))))</f>
        <v>0</v>
      </c>
    </row>
    <row r="28" customFormat="false" ht="12.75" hidden="false" customHeight="false" outlineLevel="0" collapsed="false">
      <c r="A28" s="10" t="s">
        <v>24</v>
      </c>
      <c r="B28" s="54" t="s">
        <v>570</v>
      </c>
      <c r="C28" s="10" t="s">
        <v>578</v>
      </c>
      <c r="D28" s="10" t="s">
        <v>65</v>
      </c>
      <c r="E28" s="54" t="s">
        <v>20</v>
      </c>
      <c r="F28" s="54" t="s">
        <v>35</v>
      </c>
      <c r="G28" s="55" t="n">
        <v>37135</v>
      </c>
      <c r="H28" s="56" t="n">
        <v>-300000</v>
      </c>
      <c r="I28" s="57" t="n">
        <v>-1</v>
      </c>
      <c r="J28" s="38" t="n">
        <f aca="false">L28+K28</f>
        <v>2.09</v>
      </c>
      <c r="K28" s="0" t="n">
        <v>-0.205</v>
      </c>
      <c r="L28" s="1" t="n">
        <v>2.295</v>
      </c>
      <c r="M28" s="0" t="n">
        <f aca="false">ABS(H28)</f>
        <v>300000</v>
      </c>
      <c r="N28" s="0" t="str">
        <f aca="false">IF(H28&gt;0,"BUY","SELL")</f>
        <v>SELL</v>
      </c>
      <c r="O28" s="0" t="str">
        <f aca="false">IF(F28="C","CALL","PUT")</f>
        <v>PUT</v>
      </c>
      <c r="P28" s="0" t="str">
        <f aca="false">CONCATENATE(N28," - ",O28)</f>
        <v>SELL - PUT</v>
      </c>
      <c r="Q28" s="0" t="n">
        <f aca="false">I28+L28</f>
        <v>1.295</v>
      </c>
      <c r="R28" s="9" t="n">
        <f aca="false">IF(P28="SELL - PUT",IF(J28-Q28&gt;0,0,(J28-Q28)*M28),IF(P28="BUY - CALL",IF(Q28-J28&gt;0,0,(J28-Q28)*M28),IF(P28="SELL - CALL",IF(Q28-J28&gt;0,0,(Q28-J28)*M28),IF(P28="BUY - PUT",IF(J28-Q28&gt;0,0,(Q28-J28)*M28)))))</f>
        <v>0</v>
      </c>
    </row>
    <row r="29" customFormat="false" ht="12.75" hidden="false" customHeight="false" outlineLevel="0" collapsed="false">
      <c r="A29" s="10" t="s">
        <v>68</v>
      </c>
      <c r="B29" s="54" t="s">
        <v>570</v>
      </c>
      <c r="C29" s="10" t="s">
        <v>425</v>
      </c>
      <c r="D29" s="10" t="s">
        <v>65</v>
      </c>
      <c r="E29" s="54" t="s">
        <v>20</v>
      </c>
      <c r="F29" s="54" t="s">
        <v>21</v>
      </c>
      <c r="G29" s="55" t="n">
        <v>37135</v>
      </c>
      <c r="H29" s="56" t="n">
        <v>900000</v>
      </c>
      <c r="I29" s="57" t="n">
        <v>-0.35</v>
      </c>
      <c r="J29" s="38" t="n">
        <f aca="false">L29+K29</f>
        <v>2.09</v>
      </c>
      <c r="K29" s="0" t="n">
        <v>-0.205</v>
      </c>
      <c r="L29" s="1" t="n">
        <v>2.295</v>
      </c>
      <c r="M29" s="0" t="n">
        <f aca="false">ABS(H29)</f>
        <v>900000</v>
      </c>
      <c r="N29" s="0" t="str">
        <f aca="false">IF(H29&gt;0,"BUY","SELL")</f>
        <v>BUY</v>
      </c>
      <c r="O29" s="0" t="str">
        <f aca="false">IF(F29="C","CALL","PUT")</f>
        <v>CALL</v>
      </c>
      <c r="P29" s="0" t="str">
        <f aca="false">CONCATENATE(N29," - ",O29)</f>
        <v>BUY - CALL</v>
      </c>
      <c r="Q29" s="0" t="n">
        <f aca="false">I29+L29</f>
        <v>1.945</v>
      </c>
      <c r="R29" s="9" t="n">
        <f aca="false">IF(P29="SELL - PUT",IF(J29-Q29&gt;0,0,(J29-Q29)*M29),IF(P29="BUY - CALL",IF(Q29-J29&gt;0,0,(J29-Q29)*M29),IF(P29="SELL - CALL",IF(Q29-J29&gt;0,0,(Q29-J29)*M29),IF(P29="BUY - PUT",IF(J29-Q29&gt;0,0,(Q29-J29)*M29)))))</f>
        <v>130500</v>
      </c>
    </row>
    <row r="30" customFormat="false" ht="12.75" hidden="false" customHeight="false" outlineLevel="0" collapsed="false">
      <c r="A30" s="10" t="s">
        <v>68</v>
      </c>
      <c r="B30" s="54" t="s">
        <v>570</v>
      </c>
      <c r="C30" s="10" t="s">
        <v>426</v>
      </c>
      <c r="D30" s="10" t="s">
        <v>65</v>
      </c>
      <c r="E30" s="54" t="s">
        <v>20</v>
      </c>
      <c r="F30" s="54" t="s">
        <v>21</v>
      </c>
      <c r="G30" s="55" t="n">
        <v>37135</v>
      </c>
      <c r="H30" s="56" t="n">
        <v>-900000</v>
      </c>
      <c r="I30" s="57" t="n">
        <v>-0.5</v>
      </c>
      <c r="J30" s="38" t="n">
        <f aca="false">L30+K30</f>
        <v>2.09</v>
      </c>
      <c r="K30" s="0" t="n">
        <v>-0.205</v>
      </c>
      <c r="L30" s="1" t="n">
        <v>2.295</v>
      </c>
      <c r="M30" s="0" t="n">
        <f aca="false">ABS(H30)</f>
        <v>900000</v>
      </c>
      <c r="N30" s="0" t="str">
        <f aca="false">IF(H30&gt;0,"BUY","SELL")</f>
        <v>SELL</v>
      </c>
      <c r="O30" s="0" t="str">
        <f aca="false">IF(F30="C","CALL","PUT")</f>
        <v>CALL</v>
      </c>
      <c r="P30" s="0" t="str">
        <f aca="false">CONCATENATE(N30," - ",O30)</f>
        <v>SELL - CALL</v>
      </c>
      <c r="Q30" s="0" t="n">
        <f aca="false">I30+L30</f>
        <v>1.795</v>
      </c>
      <c r="R30" s="9" t="n">
        <f aca="false">IF(P30="SELL - PUT",IF(J30-Q30&gt;0,0,(J30-Q30)*M30),IF(P30="BUY - CALL",IF(Q30-J30&gt;0,0,(J30-Q30)*M30),IF(P30="SELL - CALL",IF(Q30-J30&gt;0,0,(Q30-J30)*M30),IF(P30="BUY - PUT",IF(J30-Q30&gt;0,0,(Q30-J30)*M30)))))</f>
        <v>-265500</v>
      </c>
    </row>
    <row r="31" customFormat="false" ht="12.75" hidden="false" customHeight="false" outlineLevel="0" collapsed="false">
      <c r="A31" s="10" t="s">
        <v>52</v>
      </c>
      <c r="B31" s="54" t="s">
        <v>570</v>
      </c>
      <c r="C31" s="10" t="s">
        <v>427</v>
      </c>
      <c r="D31" s="10" t="s">
        <v>65</v>
      </c>
      <c r="E31" s="54" t="s">
        <v>20</v>
      </c>
      <c r="F31" s="54" t="s">
        <v>21</v>
      </c>
      <c r="G31" s="55" t="n">
        <v>37135</v>
      </c>
      <c r="H31" s="56" t="n">
        <v>-900000</v>
      </c>
      <c r="I31" s="57" t="n">
        <v>-0.5</v>
      </c>
      <c r="J31" s="38" t="n">
        <f aca="false">L31+K31</f>
        <v>2.09</v>
      </c>
      <c r="K31" s="0" t="n">
        <v>-0.205</v>
      </c>
      <c r="L31" s="1" t="n">
        <v>2.295</v>
      </c>
      <c r="M31" s="0" t="n">
        <f aca="false">ABS(H31)</f>
        <v>900000</v>
      </c>
      <c r="N31" s="0" t="str">
        <f aca="false">IF(H31&gt;0,"BUY","SELL")</f>
        <v>SELL</v>
      </c>
      <c r="O31" s="0" t="str">
        <f aca="false">IF(F31="C","CALL","PUT")</f>
        <v>CALL</v>
      </c>
      <c r="P31" s="0" t="str">
        <f aca="false">CONCATENATE(N31," - ",O31)</f>
        <v>SELL - CALL</v>
      </c>
      <c r="Q31" s="0" t="n">
        <f aca="false">I31+L31</f>
        <v>1.795</v>
      </c>
      <c r="R31" s="9" t="n">
        <f aca="false">IF(P31="SELL - PUT",IF(J31-Q31&gt;0,0,(J31-Q31)*M31),IF(P31="BUY - CALL",IF(Q31-J31&gt;0,0,(J31-Q31)*M31),IF(P31="SELL - CALL",IF(Q31-J31&gt;0,0,(Q31-J31)*M31),IF(P31="BUY - PUT",IF(J31-Q31&gt;0,0,(Q31-J31)*M31)))))</f>
        <v>-265500</v>
      </c>
    </row>
    <row r="32" customFormat="false" ht="12.75" hidden="false" customHeight="false" outlineLevel="0" collapsed="false">
      <c r="A32" s="10" t="s">
        <v>52</v>
      </c>
      <c r="B32" s="54" t="s">
        <v>570</v>
      </c>
      <c r="C32" s="10" t="s">
        <v>428</v>
      </c>
      <c r="D32" s="10" t="s">
        <v>65</v>
      </c>
      <c r="E32" s="54" t="s">
        <v>20</v>
      </c>
      <c r="F32" s="54" t="s">
        <v>35</v>
      </c>
      <c r="G32" s="55" t="n">
        <v>37135</v>
      </c>
      <c r="H32" s="56" t="n">
        <v>900000</v>
      </c>
      <c r="I32" s="57" t="n">
        <v>-1</v>
      </c>
      <c r="J32" s="38" t="n">
        <f aca="false">L32+K32</f>
        <v>2.09</v>
      </c>
      <c r="K32" s="0" t="n">
        <v>-0.205</v>
      </c>
      <c r="L32" s="1" t="n">
        <v>2.295</v>
      </c>
      <c r="M32" s="0" t="n">
        <f aca="false">ABS(H32)</f>
        <v>900000</v>
      </c>
      <c r="N32" s="0" t="str">
        <f aca="false">IF(H32&gt;0,"BUY","SELL")</f>
        <v>BUY</v>
      </c>
      <c r="O32" s="0" t="str">
        <f aca="false">IF(F32="C","CALL","PUT")</f>
        <v>PUT</v>
      </c>
      <c r="P32" s="0" t="str">
        <f aca="false">CONCATENATE(N32," - ",O32)</f>
        <v>BUY - PUT</v>
      </c>
      <c r="Q32" s="0" t="n">
        <f aca="false">I32+L32</f>
        <v>1.295</v>
      </c>
      <c r="R32" s="9" t="n">
        <f aca="false">IF(P32="SELL - PUT",IF(J32-Q32&gt;0,0,(J32-Q32)*M32),IF(P32="BUY - CALL",IF(Q32-J32&gt;0,0,(J32-Q32)*M32),IF(P32="SELL - CALL",IF(Q32-J32&gt;0,0,(Q32-J32)*M32),IF(P32="BUY - PUT",IF(J32-Q32&gt;0,0,(Q32-J32)*M32)))))</f>
        <v>0</v>
      </c>
    </row>
    <row r="33" customFormat="false" ht="12.75" hidden="false" customHeight="false" outlineLevel="0" collapsed="false">
      <c r="A33" s="10" t="s">
        <v>52</v>
      </c>
      <c r="B33" s="54" t="s">
        <v>570</v>
      </c>
      <c r="C33" s="10" t="s">
        <v>429</v>
      </c>
      <c r="D33" s="10" t="s">
        <v>65</v>
      </c>
      <c r="E33" s="54" t="s">
        <v>20</v>
      </c>
      <c r="F33" s="54" t="s">
        <v>35</v>
      </c>
      <c r="G33" s="55" t="n">
        <v>37135</v>
      </c>
      <c r="H33" s="56" t="n">
        <v>900000</v>
      </c>
      <c r="I33" s="57" t="n">
        <v>-1</v>
      </c>
      <c r="J33" s="38" t="n">
        <f aca="false">L33+K33</f>
        <v>2.09</v>
      </c>
      <c r="K33" s="0" t="n">
        <v>-0.205</v>
      </c>
      <c r="L33" s="1" t="n">
        <v>2.295</v>
      </c>
      <c r="M33" s="0" t="n">
        <f aca="false">ABS(H33)</f>
        <v>900000</v>
      </c>
      <c r="N33" s="0" t="str">
        <f aca="false">IF(H33&gt;0,"BUY","SELL")</f>
        <v>BUY</v>
      </c>
      <c r="O33" s="0" t="str">
        <f aca="false">IF(F33="C","CALL","PUT")</f>
        <v>PUT</v>
      </c>
      <c r="P33" s="0" t="str">
        <f aca="false">CONCATENATE(N33," - ",O33)</f>
        <v>BUY - PUT</v>
      </c>
      <c r="Q33" s="0" t="n">
        <f aca="false">I33+L33</f>
        <v>1.295</v>
      </c>
      <c r="R33" s="9" t="n">
        <f aca="false">IF(P33="SELL - PUT",IF(J33-Q33&gt;0,0,(J33-Q33)*M33),IF(P33="BUY - CALL",IF(Q33-J33&gt;0,0,(J33-Q33)*M33),IF(P33="SELL - CALL",IF(Q33-J33&gt;0,0,(Q33-J33)*M33),IF(P33="BUY - PUT",IF(J33-Q33&gt;0,0,(Q33-J33)*M33)))))</f>
        <v>0</v>
      </c>
    </row>
    <row r="34" customFormat="false" ht="12.75" hidden="false" customHeight="false" outlineLevel="0" collapsed="false">
      <c r="A34" s="10" t="s">
        <v>52</v>
      </c>
      <c r="B34" s="54" t="s">
        <v>570</v>
      </c>
      <c r="C34" s="10" t="s">
        <v>430</v>
      </c>
      <c r="D34" s="10" t="s">
        <v>65</v>
      </c>
      <c r="E34" s="54" t="s">
        <v>20</v>
      </c>
      <c r="F34" s="54" t="s">
        <v>21</v>
      </c>
      <c r="G34" s="55" t="n">
        <v>37135</v>
      </c>
      <c r="H34" s="56" t="n">
        <v>-900000</v>
      </c>
      <c r="I34" s="57" t="n">
        <v>-0.5</v>
      </c>
      <c r="J34" s="38" t="n">
        <f aca="false">L34+K34</f>
        <v>2.09</v>
      </c>
      <c r="K34" s="0" t="n">
        <v>-0.205</v>
      </c>
      <c r="L34" s="1" t="n">
        <v>2.295</v>
      </c>
      <c r="M34" s="0" t="n">
        <f aca="false">ABS(H34)</f>
        <v>900000</v>
      </c>
      <c r="N34" s="0" t="str">
        <f aca="false">IF(H34&gt;0,"BUY","SELL")</f>
        <v>SELL</v>
      </c>
      <c r="O34" s="0" t="str">
        <f aca="false">IF(F34="C","CALL","PUT")</f>
        <v>CALL</v>
      </c>
      <c r="P34" s="0" t="str">
        <f aca="false">CONCATENATE(N34," - ",O34)</f>
        <v>SELL - CALL</v>
      </c>
      <c r="Q34" s="0" t="n">
        <f aca="false">I34+L34</f>
        <v>1.795</v>
      </c>
      <c r="R34" s="9" t="n">
        <f aca="false">IF(P34="SELL - PUT",IF(J34-Q34&gt;0,0,(J34-Q34)*M34),IF(P34="BUY - CALL",IF(Q34-J34&gt;0,0,(J34-Q34)*M34),IF(P34="SELL - CALL",IF(Q34-J34&gt;0,0,(Q34-J34)*M34),IF(P34="BUY - PUT",IF(J34-Q34&gt;0,0,(Q34-J34)*M34)))))</f>
        <v>-265500</v>
      </c>
    </row>
    <row r="35" customFormat="false" ht="12.75" hidden="false" customHeight="false" outlineLevel="0" collapsed="false">
      <c r="A35" s="10" t="s">
        <v>52</v>
      </c>
      <c r="B35" s="54" t="s">
        <v>570</v>
      </c>
      <c r="C35" s="10" t="s">
        <v>431</v>
      </c>
      <c r="D35" s="10" t="s">
        <v>65</v>
      </c>
      <c r="E35" s="54" t="s">
        <v>20</v>
      </c>
      <c r="F35" s="54" t="s">
        <v>21</v>
      </c>
      <c r="G35" s="55" t="n">
        <v>37135</v>
      </c>
      <c r="H35" s="56" t="n">
        <v>450000</v>
      </c>
      <c r="I35" s="57" t="n">
        <v>-0.6</v>
      </c>
      <c r="J35" s="38" t="n">
        <f aca="false">L35+K35</f>
        <v>2.09</v>
      </c>
      <c r="K35" s="0" t="n">
        <v>-0.205</v>
      </c>
      <c r="L35" s="1" t="n">
        <v>2.295</v>
      </c>
      <c r="M35" s="0" t="n">
        <f aca="false">ABS(H35)</f>
        <v>450000</v>
      </c>
      <c r="N35" s="0" t="str">
        <f aca="false">IF(H35&gt;0,"BUY","SELL")</f>
        <v>BUY</v>
      </c>
      <c r="O35" s="0" t="str">
        <f aca="false">IF(F35="C","CALL","PUT")</f>
        <v>CALL</v>
      </c>
      <c r="P35" s="0" t="str">
        <f aca="false">CONCATENATE(N35," - ",O35)</f>
        <v>BUY - CALL</v>
      </c>
      <c r="Q35" s="0" t="n">
        <f aca="false">I35+L35</f>
        <v>1.695</v>
      </c>
      <c r="R35" s="9" t="n">
        <f aca="false">IF(P35="SELL - PUT",IF(J35-Q35&gt;0,0,(J35-Q35)*M35),IF(P35="BUY - CALL",IF(Q35-J35&gt;0,0,(J35-Q35)*M35),IF(P35="SELL - CALL",IF(Q35-J35&gt;0,0,(Q35-J35)*M35),IF(P35="BUY - PUT",IF(J35-Q35&gt;0,0,(Q35-J35)*M35)))))</f>
        <v>177750</v>
      </c>
    </row>
    <row r="36" customFormat="false" ht="12.75" hidden="false" customHeight="false" outlineLevel="0" collapsed="false">
      <c r="A36" s="10" t="s">
        <v>52</v>
      </c>
      <c r="B36" s="54" t="s">
        <v>570</v>
      </c>
      <c r="C36" s="10" t="s">
        <v>432</v>
      </c>
      <c r="D36" s="10" t="s">
        <v>65</v>
      </c>
      <c r="E36" s="54" t="s">
        <v>20</v>
      </c>
      <c r="F36" s="54" t="s">
        <v>21</v>
      </c>
      <c r="G36" s="55" t="n">
        <v>37135</v>
      </c>
      <c r="H36" s="56" t="n">
        <v>150000</v>
      </c>
      <c r="I36" s="57" t="n">
        <v>-0.6</v>
      </c>
      <c r="J36" s="38" t="n">
        <f aca="false">L36+K36</f>
        <v>2.09</v>
      </c>
      <c r="K36" s="0" t="n">
        <v>-0.205</v>
      </c>
      <c r="L36" s="1" t="n">
        <v>2.295</v>
      </c>
      <c r="M36" s="0" t="n">
        <f aca="false">ABS(H36)</f>
        <v>150000</v>
      </c>
      <c r="N36" s="0" t="str">
        <f aca="false">IF(H36&gt;0,"BUY","SELL")</f>
        <v>BUY</v>
      </c>
      <c r="O36" s="0" t="str">
        <f aca="false">IF(F36="C","CALL","PUT")</f>
        <v>CALL</v>
      </c>
      <c r="P36" s="0" t="str">
        <f aca="false">CONCATENATE(N36," - ",O36)</f>
        <v>BUY - CALL</v>
      </c>
      <c r="Q36" s="0" t="n">
        <f aca="false">I36+L36</f>
        <v>1.695</v>
      </c>
      <c r="R36" s="9" t="n">
        <f aca="false">IF(P36="SELL - PUT",IF(J36-Q36&gt;0,0,(J36-Q36)*M36),IF(P36="BUY - CALL",IF(Q36-J36&gt;0,0,(J36-Q36)*M36),IF(P36="SELL - CALL",IF(Q36-J36&gt;0,0,(Q36-J36)*M36),IF(P36="BUY - PUT",IF(J36-Q36&gt;0,0,(Q36-J36)*M36)))))</f>
        <v>59250</v>
      </c>
    </row>
    <row r="37" customFormat="false" ht="12.75" hidden="false" customHeight="false" outlineLevel="0" collapsed="false">
      <c r="A37" s="10" t="s">
        <v>52</v>
      </c>
      <c r="B37" s="54" t="s">
        <v>570</v>
      </c>
      <c r="C37" s="10" t="s">
        <v>433</v>
      </c>
      <c r="D37" s="10" t="s">
        <v>65</v>
      </c>
      <c r="E37" s="54" t="s">
        <v>20</v>
      </c>
      <c r="F37" s="54" t="s">
        <v>21</v>
      </c>
      <c r="G37" s="55" t="n">
        <v>37135</v>
      </c>
      <c r="H37" s="56" t="n">
        <v>-900000</v>
      </c>
      <c r="I37" s="57" t="n">
        <v>-0.5</v>
      </c>
      <c r="J37" s="38" t="n">
        <f aca="false">L37+K37</f>
        <v>2.09</v>
      </c>
      <c r="K37" s="0" t="n">
        <v>-0.205</v>
      </c>
      <c r="L37" s="1" t="n">
        <v>2.295</v>
      </c>
      <c r="M37" s="0" t="n">
        <f aca="false">ABS(H37)</f>
        <v>900000</v>
      </c>
      <c r="N37" s="0" t="str">
        <f aca="false">IF(H37&gt;0,"BUY","SELL")</f>
        <v>SELL</v>
      </c>
      <c r="O37" s="0" t="str">
        <f aca="false">IF(F37="C","CALL","PUT")</f>
        <v>CALL</v>
      </c>
      <c r="P37" s="0" t="str">
        <f aca="false">CONCATENATE(N37," - ",O37)</f>
        <v>SELL - CALL</v>
      </c>
      <c r="Q37" s="0" t="n">
        <f aca="false">I37+L37</f>
        <v>1.795</v>
      </c>
      <c r="R37" s="9" t="n">
        <f aca="false">IF(P37="SELL - PUT",IF(J37-Q37&gt;0,0,(J37-Q37)*M37),IF(P37="BUY - CALL",IF(Q37-J37&gt;0,0,(J37-Q37)*M37),IF(P37="SELL - CALL",IF(Q37-J37&gt;0,0,(Q37-J37)*M37),IF(P37="BUY - PUT",IF(J37-Q37&gt;0,0,(Q37-J37)*M37)))))</f>
        <v>-265500</v>
      </c>
    </row>
    <row r="38" customFormat="false" ht="12.75" hidden="false" customHeight="false" outlineLevel="0" collapsed="false">
      <c r="A38" s="10" t="s">
        <v>52</v>
      </c>
      <c r="B38" s="54" t="s">
        <v>570</v>
      </c>
      <c r="C38" s="10" t="s">
        <v>434</v>
      </c>
      <c r="D38" s="10" t="s">
        <v>65</v>
      </c>
      <c r="E38" s="54" t="s">
        <v>20</v>
      </c>
      <c r="F38" s="54" t="s">
        <v>35</v>
      </c>
      <c r="G38" s="55" t="n">
        <v>37135</v>
      </c>
      <c r="H38" s="56" t="n">
        <v>900000</v>
      </c>
      <c r="I38" s="57" t="n">
        <v>-1</v>
      </c>
      <c r="J38" s="38" t="n">
        <f aca="false">L38+K38</f>
        <v>2.09</v>
      </c>
      <c r="K38" s="0" t="n">
        <v>-0.205</v>
      </c>
      <c r="L38" s="1" t="n">
        <v>2.295</v>
      </c>
      <c r="M38" s="0" t="n">
        <f aca="false">ABS(H38)</f>
        <v>900000</v>
      </c>
      <c r="N38" s="0" t="str">
        <f aca="false">IF(H38&gt;0,"BUY","SELL")</f>
        <v>BUY</v>
      </c>
      <c r="O38" s="0" t="str">
        <f aca="false">IF(F38="C","CALL","PUT")</f>
        <v>PUT</v>
      </c>
      <c r="P38" s="0" t="str">
        <f aca="false">CONCATENATE(N38," - ",O38)</f>
        <v>BUY - PUT</v>
      </c>
      <c r="Q38" s="0" t="n">
        <f aca="false">I38+L38</f>
        <v>1.295</v>
      </c>
      <c r="R38" s="9" t="n">
        <f aca="false">IF(P38="SELL - PUT",IF(J38-Q38&gt;0,0,(J38-Q38)*M38),IF(P38="BUY - CALL",IF(Q38-J38&gt;0,0,(J38-Q38)*M38),IF(P38="SELL - CALL",IF(Q38-J38&gt;0,0,(Q38-J38)*M38),IF(P38="BUY - PUT",IF(J38-Q38&gt;0,0,(Q38-J38)*M38)))))</f>
        <v>0</v>
      </c>
    </row>
    <row r="39" customFormat="false" ht="12.75" hidden="false" customHeight="false" outlineLevel="0" collapsed="false">
      <c r="A39" s="10" t="s">
        <v>52</v>
      </c>
      <c r="B39" s="54" t="s">
        <v>570</v>
      </c>
      <c r="C39" s="10" t="s">
        <v>435</v>
      </c>
      <c r="D39" s="10" t="s">
        <v>65</v>
      </c>
      <c r="E39" s="54" t="s">
        <v>20</v>
      </c>
      <c r="F39" s="54" t="s">
        <v>21</v>
      </c>
      <c r="G39" s="55" t="n">
        <v>37135</v>
      </c>
      <c r="H39" s="56" t="n">
        <v>-900000</v>
      </c>
      <c r="I39" s="57" t="n">
        <v>-0.5</v>
      </c>
      <c r="J39" s="38" t="n">
        <f aca="false">L39+K39</f>
        <v>2.09</v>
      </c>
      <c r="K39" s="0" t="n">
        <v>-0.205</v>
      </c>
      <c r="L39" s="1" t="n">
        <v>2.295</v>
      </c>
      <c r="M39" s="0" t="n">
        <f aca="false">ABS(H39)</f>
        <v>900000</v>
      </c>
      <c r="N39" s="0" t="str">
        <f aca="false">IF(H39&gt;0,"BUY","SELL")</f>
        <v>SELL</v>
      </c>
      <c r="O39" s="0" t="str">
        <f aca="false">IF(F39="C","CALL","PUT")</f>
        <v>CALL</v>
      </c>
      <c r="P39" s="0" t="str">
        <f aca="false">CONCATENATE(N39," - ",O39)</f>
        <v>SELL - CALL</v>
      </c>
      <c r="Q39" s="0" t="n">
        <f aca="false">I39+L39</f>
        <v>1.795</v>
      </c>
      <c r="R39" s="9" t="n">
        <f aca="false">IF(P39="SELL - PUT",IF(J39-Q39&gt;0,0,(J39-Q39)*M39),IF(P39="BUY - CALL",IF(Q39-J39&gt;0,0,(J39-Q39)*M39),IF(P39="SELL - CALL",IF(Q39-J39&gt;0,0,(Q39-J39)*M39),IF(P39="BUY - PUT",IF(J39-Q39&gt;0,0,(Q39-J39)*M39)))))</f>
        <v>-265500</v>
      </c>
    </row>
    <row r="40" customFormat="false" ht="12.75" hidden="false" customHeight="false" outlineLevel="0" collapsed="false">
      <c r="A40" s="10" t="s">
        <v>52</v>
      </c>
      <c r="B40" s="54" t="s">
        <v>570</v>
      </c>
      <c r="C40" s="10" t="s">
        <v>436</v>
      </c>
      <c r="D40" s="10" t="s">
        <v>65</v>
      </c>
      <c r="E40" s="54" t="s">
        <v>20</v>
      </c>
      <c r="F40" s="54" t="s">
        <v>35</v>
      </c>
      <c r="G40" s="55" t="n">
        <v>37135</v>
      </c>
      <c r="H40" s="56" t="n">
        <v>900000</v>
      </c>
      <c r="I40" s="57" t="n">
        <v>-1</v>
      </c>
      <c r="J40" s="38" t="n">
        <f aca="false">L40+K40</f>
        <v>2.09</v>
      </c>
      <c r="K40" s="0" t="n">
        <v>-0.205</v>
      </c>
      <c r="L40" s="1" t="n">
        <v>2.295</v>
      </c>
      <c r="M40" s="0" t="n">
        <f aca="false">ABS(H40)</f>
        <v>900000</v>
      </c>
      <c r="N40" s="0" t="str">
        <f aca="false">IF(H40&gt;0,"BUY","SELL")</f>
        <v>BUY</v>
      </c>
      <c r="O40" s="0" t="str">
        <f aca="false">IF(F40="C","CALL","PUT")</f>
        <v>PUT</v>
      </c>
      <c r="P40" s="0" t="str">
        <f aca="false">CONCATENATE(N40," - ",O40)</f>
        <v>BUY - PUT</v>
      </c>
      <c r="Q40" s="0" t="n">
        <f aca="false">I40+L40</f>
        <v>1.295</v>
      </c>
      <c r="R40" s="9" t="n">
        <f aca="false">IF(P40="SELL - PUT",IF(J40-Q40&gt;0,0,(J40-Q40)*M40),IF(P40="BUY - CALL",IF(Q40-J40&gt;0,0,(J40-Q40)*M40),IF(P40="SELL - CALL",IF(Q40-J40&gt;0,0,(Q40-J40)*M40),IF(P40="BUY - PUT",IF(J40-Q40&gt;0,0,(Q40-J40)*M40)))))</f>
        <v>0</v>
      </c>
    </row>
    <row r="41" customFormat="false" ht="12.75" hidden="false" customHeight="false" outlineLevel="0" collapsed="false">
      <c r="A41" s="10" t="s">
        <v>498</v>
      </c>
      <c r="B41" s="54" t="s">
        <v>570</v>
      </c>
      <c r="C41" s="10" t="s">
        <v>579</v>
      </c>
      <c r="D41" s="10" t="s">
        <v>65</v>
      </c>
      <c r="E41" s="54" t="s">
        <v>20</v>
      </c>
      <c r="F41" s="54" t="s">
        <v>35</v>
      </c>
      <c r="G41" s="55" t="n">
        <v>37135</v>
      </c>
      <c r="H41" s="56" t="n">
        <v>300000</v>
      </c>
      <c r="I41" s="57" t="n">
        <v>-1</v>
      </c>
      <c r="J41" s="38" t="n">
        <f aca="false">L41+K41</f>
        <v>2.09</v>
      </c>
      <c r="K41" s="0" t="n">
        <v>-0.205</v>
      </c>
      <c r="L41" s="1" t="n">
        <v>2.295</v>
      </c>
      <c r="M41" s="0" t="n">
        <f aca="false">ABS(H41)</f>
        <v>300000</v>
      </c>
      <c r="N41" s="0" t="str">
        <f aca="false">IF(H41&gt;0,"BUY","SELL")</f>
        <v>BUY</v>
      </c>
      <c r="O41" s="0" t="str">
        <f aca="false">IF(F41="C","CALL","PUT")</f>
        <v>PUT</v>
      </c>
      <c r="P41" s="0" t="str">
        <f aca="false">CONCATENATE(N41," - ",O41)</f>
        <v>BUY - PUT</v>
      </c>
      <c r="Q41" s="0" t="n">
        <f aca="false">I41+L41</f>
        <v>1.295</v>
      </c>
      <c r="R41" s="9" t="n">
        <f aca="false">IF(P41="SELL - PUT",IF(J41-Q41&gt;0,0,(J41-Q41)*M41),IF(P41="BUY - CALL",IF(Q41-J41&gt;0,0,(J41-Q41)*M41),IF(P41="SELL - CALL",IF(Q41-J41&gt;0,0,(Q41-J41)*M41),IF(P41="BUY - PUT",IF(J41-Q41&gt;0,0,(Q41-J41)*M41)))))</f>
        <v>0</v>
      </c>
    </row>
    <row r="42" customFormat="false" ht="12.75" hidden="false" customHeight="false" outlineLevel="0" collapsed="false">
      <c r="A42" s="10" t="s">
        <v>411</v>
      </c>
      <c r="B42" s="54" t="s">
        <v>570</v>
      </c>
      <c r="C42" s="10" t="s">
        <v>580</v>
      </c>
      <c r="D42" s="10" t="s">
        <v>65</v>
      </c>
      <c r="E42" s="54" t="s">
        <v>20</v>
      </c>
      <c r="F42" s="54" t="s">
        <v>21</v>
      </c>
      <c r="G42" s="55" t="n">
        <v>37135</v>
      </c>
      <c r="H42" s="56" t="n">
        <v>-300000</v>
      </c>
      <c r="I42" s="57" t="n">
        <v>-0.25</v>
      </c>
      <c r="J42" s="38" t="n">
        <f aca="false">L42+K42</f>
        <v>2.09</v>
      </c>
      <c r="K42" s="0" t="n">
        <v>-0.205</v>
      </c>
      <c r="L42" s="1" t="n">
        <v>2.295</v>
      </c>
      <c r="M42" s="0" t="n">
        <f aca="false">ABS(H42)</f>
        <v>300000</v>
      </c>
      <c r="N42" s="0" t="str">
        <f aca="false">IF(H42&gt;0,"BUY","SELL")</f>
        <v>SELL</v>
      </c>
      <c r="O42" s="0" t="str">
        <f aca="false">IF(F42="C","CALL","PUT")</f>
        <v>CALL</v>
      </c>
      <c r="P42" s="0" t="str">
        <f aca="false">CONCATENATE(N42," - ",O42)</f>
        <v>SELL - CALL</v>
      </c>
      <c r="Q42" s="0" t="n">
        <f aca="false">I42+L42</f>
        <v>2.045</v>
      </c>
      <c r="R42" s="9" t="n">
        <f aca="false">IF(P42="SELL - PUT",IF(J42-Q42&gt;0,0,(J42-Q42)*M42),IF(P42="BUY - CALL",IF(Q42-J42&gt;0,0,(J42-Q42)*M42),IF(P42="SELL - CALL",IF(Q42-J42&gt;0,0,(Q42-J42)*M42),IF(P42="BUY - PUT",IF(J42-Q42&gt;0,0,(Q42-J42)*M42)))))</f>
        <v>-13500</v>
      </c>
    </row>
    <row r="43" customFormat="false" ht="12.75" hidden="false" customHeight="false" outlineLevel="0" collapsed="false">
      <c r="A43" s="44" t="s">
        <v>571</v>
      </c>
      <c r="B43" s="58" t="s">
        <v>570</v>
      </c>
      <c r="C43" s="44" t="s">
        <v>440</v>
      </c>
      <c r="D43" s="44" t="s">
        <v>65</v>
      </c>
      <c r="E43" s="58" t="s">
        <v>20</v>
      </c>
      <c r="F43" s="58" t="s">
        <v>21</v>
      </c>
      <c r="G43" s="59" t="n">
        <v>37135</v>
      </c>
      <c r="H43" s="60" t="n">
        <v>300000</v>
      </c>
      <c r="I43" s="61" t="n">
        <v>-0.7</v>
      </c>
      <c r="J43" s="38" t="n">
        <f aca="false">L43+K43</f>
        <v>2.09</v>
      </c>
      <c r="K43" s="0" t="n">
        <v>-0.205</v>
      </c>
      <c r="L43" s="1" t="n">
        <v>2.295</v>
      </c>
      <c r="M43" s="0" t="n">
        <f aca="false">ABS(H43)</f>
        <v>300000</v>
      </c>
      <c r="N43" s="0" t="str">
        <f aca="false">IF(H43&gt;0,"BUY","SELL")</f>
        <v>BUY</v>
      </c>
      <c r="O43" s="0" t="str">
        <f aca="false">IF(F43="C","CALL","PUT")</f>
        <v>CALL</v>
      </c>
      <c r="P43" s="0" t="str">
        <f aca="false">CONCATENATE(N43," - ",O43)</f>
        <v>BUY - CALL</v>
      </c>
      <c r="Q43" s="0" t="n">
        <f aca="false">I43+L43</f>
        <v>1.595</v>
      </c>
      <c r="R43" s="9" t="n">
        <f aca="false">IF(P43="SELL - PUT",IF(J43-Q43&gt;0,0,(J43-Q43)*M43),IF(P43="BUY - CALL",IF(Q43-J43&gt;0,0,(J43-Q43)*M43),IF(P43="SELL - CALL",IF(Q43-J43&gt;0,0,(Q43-J43)*M43),IF(P43="BUY - PUT",IF(J43-Q43&gt;0,0,(Q43-J43)*M43)))))</f>
        <v>148500</v>
      </c>
    </row>
    <row r="44" customFormat="false" ht="12.75" hidden="false" customHeight="false" outlineLevel="0" collapsed="false">
      <c r="A44" s="10" t="s">
        <v>52</v>
      </c>
      <c r="B44" s="54" t="s">
        <v>570</v>
      </c>
      <c r="C44" s="10" t="s">
        <v>442</v>
      </c>
      <c r="D44" s="10" t="s">
        <v>65</v>
      </c>
      <c r="E44" s="54" t="s">
        <v>20</v>
      </c>
      <c r="F44" s="54" t="s">
        <v>35</v>
      </c>
      <c r="G44" s="55" t="n">
        <v>37135</v>
      </c>
      <c r="H44" s="56" t="n">
        <v>600000</v>
      </c>
      <c r="I44" s="57" t="n">
        <v>-1.5</v>
      </c>
      <c r="J44" s="38" t="n">
        <f aca="false">L44+K44</f>
        <v>2.09</v>
      </c>
      <c r="K44" s="0" t="n">
        <v>-0.205</v>
      </c>
      <c r="L44" s="1" t="n">
        <v>2.295</v>
      </c>
      <c r="M44" s="0" t="n">
        <f aca="false">ABS(H44)</f>
        <v>600000</v>
      </c>
      <c r="N44" s="0" t="str">
        <f aca="false">IF(H44&gt;0,"BUY","SELL")</f>
        <v>BUY</v>
      </c>
      <c r="O44" s="0" t="str">
        <f aca="false">IF(F44="C","CALL","PUT")</f>
        <v>PUT</v>
      </c>
      <c r="P44" s="0" t="str">
        <f aca="false">CONCATENATE(N44," - ",O44)</f>
        <v>BUY - PUT</v>
      </c>
      <c r="Q44" s="0" t="n">
        <f aca="false">I44+L44</f>
        <v>0.795</v>
      </c>
      <c r="R44" s="9" t="n">
        <f aca="false">IF(P44="SELL - PUT",IF(J44-Q44&gt;0,0,(J44-Q44)*M44),IF(P44="BUY - CALL",IF(Q44-J44&gt;0,0,(J44-Q44)*M44),IF(P44="SELL - CALL",IF(Q44-J44&gt;0,0,(Q44-J44)*M44),IF(P44="BUY - PUT",IF(J44-Q44&gt;0,0,(Q44-J44)*M44)))))</f>
        <v>0</v>
      </c>
    </row>
    <row r="45" customFormat="false" ht="12.75" hidden="false" customHeight="false" outlineLevel="0" collapsed="false">
      <c r="A45" s="10" t="s">
        <v>571</v>
      </c>
      <c r="B45" s="54" t="s">
        <v>570</v>
      </c>
      <c r="C45" s="10" t="s">
        <v>443</v>
      </c>
      <c r="D45" s="10" t="s">
        <v>65</v>
      </c>
      <c r="E45" s="54" t="s">
        <v>20</v>
      </c>
      <c r="F45" s="54" t="s">
        <v>21</v>
      </c>
      <c r="G45" s="55" t="n">
        <v>37135</v>
      </c>
      <c r="H45" s="56" t="n">
        <v>300000</v>
      </c>
      <c r="I45" s="57" t="n">
        <v>-0.7</v>
      </c>
      <c r="J45" s="38" t="n">
        <f aca="false">L45+K45</f>
        <v>2.09</v>
      </c>
      <c r="K45" s="0" t="n">
        <v>-0.205</v>
      </c>
      <c r="L45" s="1" t="n">
        <v>2.295</v>
      </c>
      <c r="M45" s="0" t="n">
        <f aca="false">ABS(H45)</f>
        <v>300000</v>
      </c>
      <c r="N45" s="0" t="str">
        <f aca="false">IF(H45&gt;0,"BUY","SELL")</f>
        <v>BUY</v>
      </c>
      <c r="O45" s="0" t="str">
        <f aca="false">IF(F45="C","CALL","PUT")</f>
        <v>CALL</v>
      </c>
      <c r="P45" s="0" t="str">
        <f aca="false">CONCATENATE(N45," - ",O45)</f>
        <v>BUY - CALL</v>
      </c>
      <c r="Q45" s="0" t="n">
        <f aca="false">I45+L45</f>
        <v>1.595</v>
      </c>
      <c r="R45" s="9" t="n">
        <f aca="false">IF(P45="SELL - PUT",IF(J45-Q45&gt;0,0,(J45-Q45)*M45),IF(P45="BUY - CALL",IF(Q45-J45&gt;0,0,(J45-Q45)*M45),IF(P45="SELL - CALL",IF(Q45-J45&gt;0,0,(Q45-J45)*M45),IF(P45="BUY - PUT",IF(J45-Q45&gt;0,0,(Q45-J45)*M45)))))</f>
        <v>148500</v>
      </c>
    </row>
    <row r="46" customFormat="false" ht="12.75" hidden="false" customHeight="false" outlineLevel="0" collapsed="false">
      <c r="A46" s="10" t="s">
        <v>571</v>
      </c>
      <c r="B46" s="54" t="s">
        <v>570</v>
      </c>
      <c r="C46" s="10" t="s">
        <v>520</v>
      </c>
      <c r="D46" s="10" t="s">
        <v>65</v>
      </c>
      <c r="E46" s="54" t="s">
        <v>20</v>
      </c>
      <c r="F46" s="54" t="s">
        <v>21</v>
      </c>
      <c r="G46" s="55" t="n">
        <v>37135</v>
      </c>
      <c r="H46" s="56" t="n">
        <v>-900000</v>
      </c>
      <c r="I46" s="57" t="n">
        <v>-0.75</v>
      </c>
      <c r="J46" s="38" t="n">
        <f aca="false">L46+K46</f>
        <v>2.09</v>
      </c>
      <c r="K46" s="0" t="n">
        <v>-0.205</v>
      </c>
      <c r="L46" s="1" t="n">
        <v>2.295</v>
      </c>
      <c r="M46" s="0" t="n">
        <f aca="false">ABS(H46)</f>
        <v>900000</v>
      </c>
      <c r="N46" s="0" t="str">
        <f aca="false">IF(H46&gt;0,"BUY","SELL")</f>
        <v>SELL</v>
      </c>
      <c r="O46" s="0" t="str">
        <f aca="false">IF(F46="C","CALL","PUT")</f>
        <v>CALL</v>
      </c>
      <c r="P46" s="0" t="str">
        <f aca="false">CONCATENATE(N46," - ",O46)</f>
        <v>SELL - CALL</v>
      </c>
      <c r="Q46" s="0" t="n">
        <f aca="false">I46+L46</f>
        <v>1.545</v>
      </c>
      <c r="R46" s="9" t="n">
        <f aca="false">IF(P46="SELL - PUT",IF(J46-Q46&gt;0,0,(J46-Q46)*M46),IF(P46="BUY - CALL",IF(Q46-J46&gt;0,0,(J46-Q46)*M46),IF(P46="SELL - CALL",IF(Q46-J46&gt;0,0,(Q46-J46)*M46),IF(P46="BUY - PUT",IF(J46-Q46&gt;0,0,(Q46-J46)*M46)))))</f>
        <v>-490500</v>
      </c>
    </row>
    <row r="47" customFormat="false" ht="12.75" hidden="false" customHeight="false" outlineLevel="0" collapsed="false">
      <c r="A47" s="10" t="s">
        <v>571</v>
      </c>
      <c r="B47" s="54" t="s">
        <v>570</v>
      </c>
      <c r="C47" s="10" t="s">
        <v>521</v>
      </c>
      <c r="D47" s="10" t="s">
        <v>65</v>
      </c>
      <c r="E47" s="54" t="s">
        <v>20</v>
      </c>
      <c r="F47" s="54" t="s">
        <v>21</v>
      </c>
      <c r="G47" s="55" t="n">
        <v>37135</v>
      </c>
      <c r="H47" s="56" t="n">
        <v>900000</v>
      </c>
      <c r="I47" s="57" t="n">
        <v>-0.5</v>
      </c>
      <c r="J47" s="38" t="n">
        <f aca="false">L47+K47</f>
        <v>2.09</v>
      </c>
      <c r="K47" s="0" t="n">
        <v>-0.205</v>
      </c>
      <c r="L47" s="1" t="n">
        <v>2.295</v>
      </c>
      <c r="M47" s="0" t="n">
        <f aca="false">ABS(H47)</f>
        <v>900000</v>
      </c>
      <c r="N47" s="0" t="str">
        <f aca="false">IF(H47&gt;0,"BUY","SELL")</f>
        <v>BUY</v>
      </c>
      <c r="O47" s="0" t="str">
        <f aca="false">IF(F47="C","CALL","PUT")</f>
        <v>CALL</v>
      </c>
      <c r="P47" s="0" t="str">
        <f aca="false">CONCATENATE(N47," - ",O47)</f>
        <v>BUY - CALL</v>
      </c>
      <c r="Q47" s="0" t="n">
        <f aca="false">I47+L47</f>
        <v>1.795</v>
      </c>
      <c r="R47" s="9" t="n">
        <f aca="false">IF(P47="SELL - PUT",IF(J47-Q47&gt;0,0,(J47-Q47)*M47),IF(P47="BUY - CALL",IF(Q47-J47&gt;0,0,(J47-Q47)*M47),IF(P47="SELL - CALL",IF(Q47-J47&gt;0,0,(Q47-J47)*M47),IF(P47="BUY - PUT",IF(J47-Q47&gt;0,0,(Q47-J47)*M47)))))</f>
        <v>265500</v>
      </c>
    </row>
    <row r="48" customFormat="false" ht="12.75" hidden="false" customHeight="false" outlineLevel="0" collapsed="false">
      <c r="A48" s="10" t="s">
        <v>571</v>
      </c>
      <c r="B48" s="54" t="s">
        <v>570</v>
      </c>
      <c r="C48" s="10" t="s">
        <v>522</v>
      </c>
      <c r="D48" s="10" t="s">
        <v>65</v>
      </c>
      <c r="E48" s="54" t="s">
        <v>20</v>
      </c>
      <c r="F48" s="54" t="s">
        <v>21</v>
      </c>
      <c r="G48" s="55" t="n">
        <v>37135</v>
      </c>
      <c r="H48" s="56" t="n">
        <v>-300000</v>
      </c>
      <c r="I48" s="57" t="n">
        <v>-0.75</v>
      </c>
      <c r="J48" s="38" t="n">
        <f aca="false">L48+K48</f>
        <v>2.09</v>
      </c>
      <c r="K48" s="0" t="n">
        <v>-0.205</v>
      </c>
      <c r="L48" s="1" t="n">
        <v>2.295</v>
      </c>
      <c r="M48" s="0" t="n">
        <f aca="false">ABS(H48)</f>
        <v>300000</v>
      </c>
      <c r="N48" s="0" t="str">
        <f aca="false">IF(H48&gt;0,"BUY","SELL")</f>
        <v>SELL</v>
      </c>
      <c r="O48" s="0" t="str">
        <f aca="false">IF(F48="C","CALL","PUT")</f>
        <v>CALL</v>
      </c>
      <c r="P48" s="0" t="str">
        <f aca="false">CONCATENATE(N48," - ",O48)</f>
        <v>SELL - CALL</v>
      </c>
      <c r="Q48" s="0" t="n">
        <f aca="false">I48+L48</f>
        <v>1.545</v>
      </c>
      <c r="R48" s="9" t="n">
        <f aca="false">IF(P48="SELL - PUT",IF(J48-Q48&gt;0,0,(J48-Q48)*M48),IF(P48="BUY - CALL",IF(Q48-J48&gt;0,0,(J48-Q48)*M48),IF(P48="SELL - CALL",IF(Q48-J48&gt;0,0,(Q48-J48)*M48),IF(P48="BUY - PUT",IF(J48-Q48&gt;0,0,(Q48-J48)*M48)))))</f>
        <v>-163500</v>
      </c>
    </row>
    <row r="49" customFormat="false" ht="12.75" hidden="false" customHeight="false" outlineLevel="0" collapsed="false">
      <c r="A49" s="10" t="s">
        <v>571</v>
      </c>
      <c r="B49" s="54" t="s">
        <v>570</v>
      </c>
      <c r="C49" s="10" t="s">
        <v>523</v>
      </c>
      <c r="D49" s="10" t="s">
        <v>65</v>
      </c>
      <c r="E49" s="54" t="s">
        <v>20</v>
      </c>
      <c r="F49" s="54" t="s">
        <v>21</v>
      </c>
      <c r="G49" s="55" t="n">
        <v>37135</v>
      </c>
      <c r="H49" s="56" t="n">
        <v>300000</v>
      </c>
      <c r="I49" s="57" t="n">
        <v>-0.5</v>
      </c>
      <c r="J49" s="38" t="n">
        <f aca="false">L49+K49</f>
        <v>2.09</v>
      </c>
      <c r="K49" s="0" t="n">
        <v>-0.205</v>
      </c>
      <c r="L49" s="1" t="n">
        <v>2.295</v>
      </c>
      <c r="M49" s="0" t="n">
        <f aca="false">ABS(H49)</f>
        <v>300000</v>
      </c>
      <c r="N49" s="0" t="str">
        <f aca="false">IF(H49&gt;0,"BUY","SELL")</f>
        <v>BUY</v>
      </c>
      <c r="O49" s="0" t="str">
        <f aca="false">IF(F49="C","CALL","PUT")</f>
        <v>CALL</v>
      </c>
      <c r="P49" s="0" t="str">
        <f aca="false">CONCATENATE(N49," - ",O49)</f>
        <v>BUY - CALL</v>
      </c>
      <c r="Q49" s="0" t="n">
        <f aca="false">I49+L49</f>
        <v>1.795</v>
      </c>
      <c r="R49" s="9" t="n">
        <f aca="false">IF(P49="SELL - PUT",IF(J49-Q49&gt;0,0,(J49-Q49)*M49),IF(P49="BUY - CALL",IF(Q49-J49&gt;0,0,(J49-Q49)*M49),IF(P49="SELL - CALL",IF(Q49-J49&gt;0,0,(Q49-J49)*M49),IF(P49="BUY - PUT",IF(J49-Q49&gt;0,0,(Q49-J49)*M49)))))</f>
        <v>88500</v>
      </c>
    </row>
    <row r="50" customFormat="false" ht="12.75" hidden="false" customHeight="false" outlineLevel="0" collapsed="false">
      <c r="A50" s="10" t="s">
        <v>411</v>
      </c>
      <c r="B50" s="54" t="s">
        <v>570</v>
      </c>
      <c r="C50" s="10" t="s">
        <v>524</v>
      </c>
      <c r="D50" s="10" t="s">
        <v>65</v>
      </c>
      <c r="E50" s="54" t="s">
        <v>20</v>
      </c>
      <c r="F50" s="54" t="s">
        <v>21</v>
      </c>
      <c r="G50" s="55" t="n">
        <v>37135</v>
      </c>
      <c r="H50" s="56" t="n">
        <v>-300000</v>
      </c>
      <c r="I50" s="57" t="n">
        <v>-0.3</v>
      </c>
      <c r="J50" s="38" t="n">
        <f aca="false">L50+K50</f>
        <v>2.09</v>
      </c>
      <c r="K50" s="0" t="n">
        <v>-0.205</v>
      </c>
      <c r="L50" s="1" t="n">
        <v>2.295</v>
      </c>
      <c r="M50" s="0" t="n">
        <f aca="false">ABS(H50)</f>
        <v>300000</v>
      </c>
      <c r="N50" s="0" t="str">
        <f aca="false">IF(H50&gt;0,"BUY","SELL")</f>
        <v>SELL</v>
      </c>
      <c r="O50" s="0" t="str">
        <f aca="false">IF(F50="C","CALL","PUT")</f>
        <v>CALL</v>
      </c>
      <c r="P50" s="0" t="str">
        <f aca="false">CONCATENATE(N50," - ",O50)</f>
        <v>SELL - CALL</v>
      </c>
      <c r="Q50" s="0" t="n">
        <f aca="false">I50+L50</f>
        <v>1.995</v>
      </c>
      <c r="R50" s="9" t="n">
        <f aca="false">IF(P50="SELL - PUT",IF(J50-Q50&gt;0,0,(J50-Q50)*M50),IF(P50="BUY - CALL",IF(Q50-J50&gt;0,0,(J50-Q50)*M50),IF(P50="SELL - CALL",IF(Q50-J50&gt;0,0,(Q50-J50)*M50),IF(P50="BUY - PUT",IF(J50-Q50&gt;0,0,(Q50-J50)*M50)))))</f>
        <v>-28500</v>
      </c>
    </row>
    <row r="51" customFormat="false" ht="12.75" hidden="false" customHeight="false" outlineLevel="0" collapsed="false">
      <c r="A51" s="10" t="s">
        <v>571</v>
      </c>
      <c r="B51" s="54" t="s">
        <v>570</v>
      </c>
      <c r="C51" s="10" t="s">
        <v>525</v>
      </c>
      <c r="D51" s="10" t="s">
        <v>65</v>
      </c>
      <c r="E51" s="54" t="s">
        <v>20</v>
      </c>
      <c r="F51" s="54" t="s">
        <v>21</v>
      </c>
      <c r="G51" s="55" t="n">
        <v>37135</v>
      </c>
      <c r="H51" s="56" t="n">
        <v>900000</v>
      </c>
      <c r="I51" s="57" t="n">
        <v>-0.3</v>
      </c>
      <c r="J51" s="38" t="n">
        <f aca="false">L51+K51</f>
        <v>2.09</v>
      </c>
      <c r="K51" s="0" t="n">
        <v>-0.205</v>
      </c>
      <c r="L51" s="1" t="n">
        <v>2.295</v>
      </c>
      <c r="M51" s="0" t="n">
        <f aca="false">ABS(H51)</f>
        <v>900000</v>
      </c>
      <c r="N51" s="0" t="str">
        <f aca="false">IF(H51&gt;0,"BUY","SELL")</f>
        <v>BUY</v>
      </c>
      <c r="O51" s="0" t="str">
        <f aca="false">IF(F51="C","CALL","PUT")</f>
        <v>CALL</v>
      </c>
      <c r="P51" s="0" t="str">
        <f aca="false">CONCATENATE(N51," - ",O51)</f>
        <v>BUY - CALL</v>
      </c>
      <c r="Q51" s="0" t="n">
        <f aca="false">I51+L51</f>
        <v>1.995</v>
      </c>
      <c r="R51" s="9" t="n">
        <f aca="false">IF(P51="SELL - PUT",IF(J51-Q51&gt;0,0,(J51-Q51)*M51),IF(P51="BUY - CALL",IF(Q51-J51&gt;0,0,(J51-Q51)*M51),IF(P51="SELL - CALL",IF(Q51-J51&gt;0,0,(Q51-J51)*M51),IF(P51="BUY - PUT",IF(J51-Q51&gt;0,0,(Q51-J51)*M51)))))</f>
        <v>85500</v>
      </c>
    </row>
    <row r="52" customFormat="false" ht="12.75" hidden="false" customHeight="false" outlineLevel="0" collapsed="false">
      <c r="A52" s="10" t="s">
        <v>56</v>
      </c>
      <c r="B52" s="54" t="s">
        <v>570</v>
      </c>
      <c r="C52" s="10" t="s">
        <v>526</v>
      </c>
      <c r="D52" s="10" t="s">
        <v>65</v>
      </c>
      <c r="E52" s="54" t="s">
        <v>20</v>
      </c>
      <c r="F52" s="54" t="s">
        <v>21</v>
      </c>
      <c r="G52" s="55" t="n">
        <v>37135</v>
      </c>
      <c r="H52" s="56" t="n">
        <v>300000</v>
      </c>
      <c r="I52" s="57" t="n">
        <v>-0.7</v>
      </c>
      <c r="J52" s="38" t="n">
        <f aca="false">L52+K52</f>
        <v>2.09</v>
      </c>
      <c r="K52" s="0" t="n">
        <v>-0.205</v>
      </c>
      <c r="L52" s="1" t="n">
        <v>2.295</v>
      </c>
      <c r="M52" s="0" t="n">
        <f aca="false">ABS(H52)</f>
        <v>300000</v>
      </c>
      <c r="N52" s="0" t="str">
        <f aca="false">IF(H52&gt;0,"BUY","SELL")</f>
        <v>BUY</v>
      </c>
      <c r="O52" s="0" t="str">
        <f aca="false">IF(F52="C","CALL","PUT")</f>
        <v>CALL</v>
      </c>
      <c r="P52" s="0" t="str">
        <f aca="false">CONCATENATE(N52," - ",O52)</f>
        <v>BUY - CALL</v>
      </c>
      <c r="Q52" s="0" t="n">
        <f aca="false">I52+L52</f>
        <v>1.595</v>
      </c>
      <c r="R52" s="9" t="n">
        <f aca="false">IF(P52="SELL - PUT",IF(J52-Q52&gt;0,0,(J52-Q52)*M52),IF(P52="BUY - CALL",IF(Q52-J52&gt;0,0,(J52-Q52)*M52),IF(P52="SELL - CALL",IF(Q52-J52&gt;0,0,(Q52-J52)*M52),IF(P52="BUY - PUT",IF(J52-Q52&gt;0,0,(Q52-J52)*M52)))))</f>
        <v>148500</v>
      </c>
    </row>
    <row r="53" customFormat="false" ht="12.75" hidden="false" customHeight="false" outlineLevel="0" collapsed="false">
      <c r="A53" s="10" t="s">
        <v>63</v>
      </c>
      <c r="B53" s="54" t="s">
        <v>570</v>
      </c>
      <c r="C53" s="10" t="s">
        <v>527</v>
      </c>
      <c r="D53" s="10" t="s">
        <v>65</v>
      </c>
      <c r="E53" s="54" t="s">
        <v>20</v>
      </c>
      <c r="F53" s="54" t="s">
        <v>35</v>
      </c>
      <c r="G53" s="55" t="n">
        <v>37135</v>
      </c>
      <c r="H53" s="56" t="n">
        <v>600000</v>
      </c>
      <c r="I53" s="57" t="n">
        <v>-1.5</v>
      </c>
      <c r="J53" s="38" t="n">
        <f aca="false">L53+K53</f>
        <v>2.09</v>
      </c>
      <c r="K53" s="0" t="n">
        <v>-0.205</v>
      </c>
      <c r="L53" s="1" t="n">
        <v>2.295</v>
      </c>
      <c r="M53" s="0" t="n">
        <f aca="false">ABS(H53)</f>
        <v>600000</v>
      </c>
      <c r="N53" s="0" t="str">
        <f aca="false">IF(H53&gt;0,"BUY","SELL")</f>
        <v>BUY</v>
      </c>
      <c r="O53" s="0" t="str">
        <f aca="false">IF(F53="C","CALL","PUT")</f>
        <v>PUT</v>
      </c>
      <c r="P53" s="0" t="str">
        <f aca="false">CONCATENATE(N53," - ",O53)</f>
        <v>BUY - PUT</v>
      </c>
      <c r="Q53" s="0" t="n">
        <f aca="false">I53+L53</f>
        <v>0.795</v>
      </c>
      <c r="R53" s="9" t="n">
        <f aca="false">IF(P53="SELL - PUT",IF(J53-Q53&gt;0,0,(J53-Q53)*M53),IF(P53="BUY - CALL",IF(Q53-J53&gt;0,0,(J53-Q53)*M53),IF(P53="SELL - CALL",IF(Q53-J53&gt;0,0,(Q53-J53)*M53),IF(P53="BUY - PUT",IF(J53-Q53&gt;0,0,(Q53-J53)*M53)))))</f>
        <v>0</v>
      </c>
    </row>
    <row r="54" customFormat="false" ht="12.75" hidden="false" customHeight="false" outlineLevel="0" collapsed="false">
      <c r="A54" s="10" t="s">
        <v>63</v>
      </c>
      <c r="B54" s="54" t="s">
        <v>570</v>
      </c>
      <c r="C54" s="10" t="s">
        <v>528</v>
      </c>
      <c r="D54" s="10" t="s">
        <v>65</v>
      </c>
      <c r="E54" s="54" t="s">
        <v>20</v>
      </c>
      <c r="F54" s="54" t="s">
        <v>35</v>
      </c>
      <c r="G54" s="55" t="n">
        <v>37135</v>
      </c>
      <c r="H54" s="56" t="n">
        <v>300000</v>
      </c>
      <c r="I54" s="57" t="n">
        <v>-1.5</v>
      </c>
      <c r="J54" s="38" t="n">
        <f aca="false">L54+K54</f>
        <v>2.09</v>
      </c>
      <c r="K54" s="0" t="n">
        <v>-0.205</v>
      </c>
      <c r="L54" s="1" t="n">
        <v>2.295</v>
      </c>
      <c r="M54" s="0" t="n">
        <f aca="false">ABS(H54)</f>
        <v>300000</v>
      </c>
      <c r="N54" s="0" t="str">
        <f aca="false">IF(H54&gt;0,"BUY","SELL")</f>
        <v>BUY</v>
      </c>
      <c r="O54" s="0" t="str">
        <f aca="false">IF(F54="C","CALL","PUT")</f>
        <v>PUT</v>
      </c>
      <c r="P54" s="0" t="str">
        <f aca="false">CONCATENATE(N54," - ",O54)</f>
        <v>BUY - PUT</v>
      </c>
      <c r="Q54" s="0" t="n">
        <f aca="false">I54+L54</f>
        <v>0.795</v>
      </c>
      <c r="R54" s="9" t="n">
        <f aca="false">IF(P54="SELL - PUT",IF(J54-Q54&gt;0,0,(J54-Q54)*M54),IF(P54="BUY - CALL",IF(Q54-J54&gt;0,0,(J54-Q54)*M54),IF(P54="SELL - CALL",IF(Q54-J54&gt;0,0,(Q54-J54)*M54),IF(P54="BUY - PUT",IF(J54-Q54&gt;0,0,(Q54-J54)*M54)))))</f>
        <v>0</v>
      </c>
    </row>
    <row r="55" customFormat="false" ht="12.75" hidden="false" customHeight="false" outlineLevel="0" collapsed="false">
      <c r="A55" s="10" t="s">
        <v>63</v>
      </c>
      <c r="B55" s="54" t="s">
        <v>570</v>
      </c>
      <c r="C55" s="10" t="s">
        <v>529</v>
      </c>
      <c r="D55" s="10" t="s">
        <v>65</v>
      </c>
      <c r="E55" s="54" t="s">
        <v>20</v>
      </c>
      <c r="F55" s="54" t="s">
        <v>35</v>
      </c>
      <c r="G55" s="55" t="n">
        <v>37135</v>
      </c>
      <c r="H55" s="56" t="n">
        <v>600000</v>
      </c>
      <c r="I55" s="57" t="n">
        <v>-1.5</v>
      </c>
      <c r="J55" s="38" t="n">
        <f aca="false">L55+K55</f>
        <v>2.09</v>
      </c>
      <c r="K55" s="0" t="n">
        <v>-0.205</v>
      </c>
      <c r="L55" s="1" t="n">
        <v>2.295</v>
      </c>
      <c r="M55" s="0" t="n">
        <f aca="false">ABS(H55)</f>
        <v>600000</v>
      </c>
      <c r="N55" s="0" t="str">
        <f aca="false">IF(H55&gt;0,"BUY","SELL")</f>
        <v>BUY</v>
      </c>
      <c r="O55" s="0" t="str">
        <f aca="false">IF(F55="C","CALL","PUT")</f>
        <v>PUT</v>
      </c>
      <c r="P55" s="0" t="str">
        <f aca="false">CONCATENATE(N55," - ",O55)</f>
        <v>BUY - PUT</v>
      </c>
      <c r="Q55" s="0" t="n">
        <f aca="false">I55+L55</f>
        <v>0.795</v>
      </c>
      <c r="R55" s="9" t="n">
        <f aca="false">IF(P55="SELL - PUT",IF(J55-Q55&gt;0,0,(J55-Q55)*M55),IF(P55="BUY - CALL",IF(Q55-J55&gt;0,0,(J55-Q55)*M55),IF(P55="SELL - CALL",IF(Q55-J55&gt;0,0,(Q55-J55)*M55),IF(P55="BUY - PUT",IF(J55-Q55&gt;0,0,(Q55-J55)*M55)))))</f>
        <v>0</v>
      </c>
    </row>
    <row r="56" customFormat="false" ht="12.75" hidden="false" customHeight="false" outlineLevel="0" collapsed="false">
      <c r="A56" s="10" t="s">
        <v>411</v>
      </c>
      <c r="B56" s="54" t="s">
        <v>570</v>
      </c>
      <c r="C56" s="10" t="s">
        <v>546</v>
      </c>
      <c r="D56" s="10" t="s">
        <v>65</v>
      </c>
      <c r="E56" s="54" t="s">
        <v>20</v>
      </c>
      <c r="F56" s="54" t="s">
        <v>21</v>
      </c>
      <c r="G56" s="55" t="n">
        <v>37135</v>
      </c>
      <c r="H56" s="56" t="n">
        <v>300000</v>
      </c>
      <c r="I56" s="57" t="n">
        <v>-0.95</v>
      </c>
      <c r="J56" s="38" t="n">
        <f aca="false">L56+K56</f>
        <v>2.09</v>
      </c>
      <c r="K56" s="0" t="n">
        <v>-0.205</v>
      </c>
      <c r="L56" s="1" t="n">
        <v>2.295</v>
      </c>
      <c r="M56" s="0" t="n">
        <f aca="false">ABS(H56)</f>
        <v>300000</v>
      </c>
      <c r="N56" s="0" t="str">
        <f aca="false">IF(H56&gt;0,"BUY","SELL")</f>
        <v>BUY</v>
      </c>
      <c r="O56" s="0" t="str">
        <f aca="false">IF(F56="C","CALL","PUT")</f>
        <v>CALL</v>
      </c>
      <c r="P56" s="0" t="str">
        <f aca="false">CONCATENATE(N56," - ",O56)</f>
        <v>BUY - CALL</v>
      </c>
      <c r="Q56" s="0" t="n">
        <f aca="false">I56+L56</f>
        <v>1.345</v>
      </c>
      <c r="R56" s="9" t="n">
        <f aca="false">IF(P56="SELL - PUT",IF(J56-Q56&gt;0,0,(J56-Q56)*M56),IF(P56="BUY - CALL",IF(Q56-J56&gt;0,0,(J56-Q56)*M56),IF(P56="SELL - CALL",IF(Q56-J56&gt;0,0,(Q56-J56)*M56),IF(P56="BUY - PUT",IF(J56-Q56&gt;0,0,(Q56-J56)*M56)))))</f>
        <v>223500</v>
      </c>
    </row>
    <row r="57" customFormat="false" ht="12.75" hidden="false" customHeight="false" outlineLevel="0" collapsed="false">
      <c r="A57" s="10" t="s">
        <v>63</v>
      </c>
      <c r="B57" s="54" t="s">
        <v>570</v>
      </c>
      <c r="C57" s="10" t="s">
        <v>547</v>
      </c>
      <c r="D57" s="10" t="s">
        <v>65</v>
      </c>
      <c r="E57" s="54" t="s">
        <v>20</v>
      </c>
      <c r="F57" s="54" t="s">
        <v>35</v>
      </c>
      <c r="G57" s="55" t="n">
        <v>37135</v>
      </c>
      <c r="H57" s="56" t="n">
        <v>450000</v>
      </c>
      <c r="I57" s="57" t="n">
        <v>-1.2</v>
      </c>
      <c r="J57" s="38" t="n">
        <f aca="false">L57+K57</f>
        <v>2.09</v>
      </c>
      <c r="K57" s="0" t="n">
        <v>-0.205</v>
      </c>
      <c r="L57" s="1" t="n">
        <v>2.295</v>
      </c>
      <c r="M57" s="0" t="n">
        <f aca="false">ABS(H57)</f>
        <v>450000</v>
      </c>
      <c r="N57" s="0" t="str">
        <f aca="false">IF(H57&gt;0,"BUY","SELL")</f>
        <v>BUY</v>
      </c>
      <c r="O57" s="0" t="str">
        <f aca="false">IF(F57="C","CALL","PUT")</f>
        <v>PUT</v>
      </c>
      <c r="P57" s="0" t="str">
        <f aca="false">CONCATENATE(N57," - ",O57)</f>
        <v>BUY - PUT</v>
      </c>
      <c r="Q57" s="0" t="n">
        <f aca="false">I57+L57</f>
        <v>1.095</v>
      </c>
      <c r="R57" s="9" t="n">
        <f aca="false">IF(P57="SELL - PUT",IF(J57-Q57&gt;0,0,(J57-Q57)*M57),IF(P57="BUY - CALL",IF(Q57-J57&gt;0,0,(J57-Q57)*M57),IF(P57="SELL - CALL",IF(Q57-J57&gt;0,0,(Q57-J57)*M57),IF(P57="BUY - PUT",IF(J57-Q57&gt;0,0,(Q57-J57)*M57)))))</f>
        <v>0</v>
      </c>
    </row>
    <row r="58" customFormat="false" ht="12.75" hidden="false" customHeight="false" outlineLevel="0" collapsed="false">
      <c r="A58" s="10" t="s">
        <v>571</v>
      </c>
      <c r="B58" s="54" t="s">
        <v>570</v>
      </c>
      <c r="C58" s="10" t="s">
        <v>548</v>
      </c>
      <c r="D58" s="10" t="s">
        <v>65</v>
      </c>
      <c r="E58" s="54" t="s">
        <v>20</v>
      </c>
      <c r="F58" s="54" t="s">
        <v>21</v>
      </c>
      <c r="G58" s="55" t="n">
        <v>37135</v>
      </c>
      <c r="H58" s="56" t="n">
        <v>-1200000</v>
      </c>
      <c r="I58" s="57" t="n">
        <v>-0.5</v>
      </c>
      <c r="J58" s="38" t="n">
        <f aca="false">L58+K58</f>
        <v>2.09</v>
      </c>
      <c r="K58" s="0" t="n">
        <v>-0.205</v>
      </c>
      <c r="L58" s="1" t="n">
        <v>2.295</v>
      </c>
      <c r="M58" s="0" t="n">
        <f aca="false">ABS(H58)</f>
        <v>1200000</v>
      </c>
      <c r="N58" s="0" t="str">
        <f aca="false">IF(H58&gt;0,"BUY","SELL")</f>
        <v>SELL</v>
      </c>
      <c r="O58" s="0" t="str">
        <f aca="false">IF(F58="C","CALL","PUT")</f>
        <v>CALL</v>
      </c>
      <c r="P58" s="0" t="str">
        <f aca="false">CONCATENATE(N58," - ",O58)</f>
        <v>SELL - CALL</v>
      </c>
      <c r="Q58" s="0" t="n">
        <f aca="false">I58+L58</f>
        <v>1.795</v>
      </c>
      <c r="R58" s="9" t="n">
        <f aca="false">IF(P58="SELL - PUT",IF(J58-Q58&gt;0,0,(J58-Q58)*M58),IF(P58="BUY - CALL",IF(Q58-J58&gt;0,0,(J58-Q58)*M58),IF(P58="SELL - CALL",IF(Q58-J58&gt;0,0,(Q58-J58)*M58),IF(P58="BUY - PUT",IF(J58-Q58&gt;0,0,(Q58-J58)*M58)))))</f>
        <v>-354000</v>
      </c>
    </row>
    <row r="59" customFormat="false" ht="12.75" hidden="false" customHeight="false" outlineLevel="0" collapsed="false">
      <c r="A59" s="10" t="s">
        <v>68</v>
      </c>
      <c r="B59" s="54" t="s">
        <v>570</v>
      </c>
      <c r="C59" s="10" t="s">
        <v>581</v>
      </c>
      <c r="D59" s="10" t="s">
        <v>65</v>
      </c>
      <c r="E59" s="54" t="s">
        <v>20</v>
      </c>
      <c r="F59" s="54" t="s">
        <v>35</v>
      </c>
      <c r="G59" s="55" t="n">
        <v>37135</v>
      </c>
      <c r="H59" s="56" t="n">
        <v>-1000000</v>
      </c>
      <c r="I59" s="57" t="n">
        <v>-2</v>
      </c>
      <c r="J59" s="38" t="n">
        <f aca="false">L59+K59</f>
        <v>2.09</v>
      </c>
      <c r="K59" s="0" t="n">
        <v>-0.205</v>
      </c>
      <c r="L59" s="1" t="n">
        <v>2.295</v>
      </c>
      <c r="M59" s="0" t="n">
        <f aca="false">ABS(H59)</f>
        <v>1000000</v>
      </c>
      <c r="N59" s="0" t="str">
        <f aca="false">IF(H59&gt;0,"BUY","SELL")</f>
        <v>SELL</v>
      </c>
      <c r="O59" s="0" t="str">
        <f aca="false">IF(F59="C","CALL","PUT")</f>
        <v>PUT</v>
      </c>
      <c r="P59" s="0" t="str">
        <f aca="false">CONCATENATE(N59," - ",O59)</f>
        <v>SELL - PUT</v>
      </c>
      <c r="Q59" s="0" t="n">
        <f aca="false">I59+L59</f>
        <v>0.295</v>
      </c>
      <c r="R59" s="9" t="n">
        <f aca="false">IF(P59="SELL - PUT",IF(J59-Q59&gt;0,0,(J59-Q59)*M59),IF(P59="BUY - CALL",IF(Q59-J59&gt;0,0,(J59-Q59)*M59),IF(P59="SELL - CALL",IF(Q59-J59&gt;0,0,(Q59-J59)*M59),IF(P59="BUY - PUT",IF(J59-Q59&gt;0,0,(Q59-J59)*M59)))))</f>
        <v>0</v>
      </c>
    </row>
    <row r="60" customFormat="false" ht="12.75" hidden="false" customHeight="false" outlineLevel="0" collapsed="false">
      <c r="A60" s="10" t="s">
        <v>316</v>
      </c>
      <c r="B60" s="54" t="s">
        <v>570</v>
      </c>
      <c r="C60" s="10" t="s">
        <v>550</v>
      </c>
      <c r="D60" s="10" t="s">
        <v>65</v>
      </c>
      <c r="E60" s="54" t="s">
        <v>20</v>
      </c>
      <c r="F60" s="54" t="s">
        <v>35</v>
      </c>
      <c r="G60" s="55" t="n">
        <v>37135</v>
      </c>
      <c r="H60" s="56" t="n">
        <v>-500000</v>
      </c>
      <c r="I60" s="57" t="n">
        <v>-1.75</v>
      </c>
      <c r="J60" s="38" t="n">
        <f aca="false">L60+K60</f>
        <v>2.09</v>
      </c>
      <c r="K60" s="0" t="n">
        <v>-0.205</v>
      </c>
      <c r="L60" s="1" t="n">
        <v>2.295</v>
      </c>
      <c r="M60" s="0" t="n">
        <f aca="false">ABS(H60)</f>
        <v>500000</v>
      </c>
      <c r="N60" s="0" t="str">
        <f aca="false">IF(H60&gt;0,"BUY","SELL")</f>
        <v>SELL</v>
      </c>
      <c r="O60" s="0" t="str">
        <f aca="false">IF(F60="C","CALL","PUT")</f>
        <v>PUT</v>
      </c>
      <c r="P60" s="0" t="str">
        <f aca="false">CONCATENATE(N60," - ",O60)</f>
        <v>SELL - PUT</v>
      </c>
      <c r="Q60" s="0" t="n">
        <f aca="false">I60+L60</f>
        <v>0.545</v>
      </c>
      <c r="R60" s="9" t="n">
        <f aca="false">IF(P60="SELL - PUT",IF(J60-Q60&gt;0,0,(J60-Q60)*M60),IF(P60="BUY - CALL",IF(Q60-J60&gt;0,0,(J60-Q60)*M60),IF(P60="SELL - CALL",IF(Q60-J60&gt;0,0,(Q60-J60)*M60),IF(P60="BUY - PUT",IF(J60-Q60&gt;0,0,(Q60-J60)*M60)))))</f>
        <v>0</v>
      </c>
    </row>
    <row r="61" customFormat="false" ht="12.75" hidden="false" customHeight="false" outlineLevel="0" collapsed="false">
      <c r="A61" s="10" t="s">
        <v>316</v>
      </c>
      <c r="B61" s="54" t="s">
        <v>570</v>
      </c>
      <c r="C61" s="10" t="s">
        <v>551</v>
      </c>
      <c r="D61" s="10" t="s">
        <v>65</v>
      </c>
      <c r="E61" s="54" t="s">
        <v>20</v>
      </c>
      <c r="F61" s="54" t="s">
        <v>21</v>
      </c>
      <c r="G61" s="55" t="n">
        <v>37135</v>
      </c>
      <c r="H61" s="56" t="n">
        <v>500000</v>
      </c>
      <c r="I61" s="57" t="n">
        <v>-1</v>
      </c>
      <c r="J61" s="38" t="n">
        <f aca="false">L61+K61</f>
        <v>2.09</v>
      </c>
      <c r="K61" s="0" t="n">
        <v>-0.205</v>
      </c>
      <c r="L61" s="1" t="n">
        <v>2.295</v>
      </c>
      <c r="M61" s="0" t="n">
        <f aca="false">ABS(H61)</f>
        <v>500000</v>
      </c>
      <c r="N61" s="0" t="str">
        <f aca="false">IF(H61&gt;0,"BUY","SELL")</f>
        <v>BUY</v>
      </c>
      <c r="O61" s="0" t="str">
        <f aca="false">IF(F61="C","CALL","PUT")</f>
        <v>CALL</v>
      </c>
      <c r="P61" s="0" t="str">
        <f aca="false">CONCATENATE(N61," - ",O61)</f>
        <v>BUY - CALL</v>
      </c>
      <c r="Q61" s="0" t="n">
        <f aca="false">I61+L61</f>
        <v>1.295</v>
      </c>
      <c r="R61" s="9" t="n">
        <f aca="false">IF(P61="SELL - PUT",IF(J61-Q61&gt;0,0,(J61-Q61)*M61),IF(P61="BUY - CALL",IF(Q61-J61&gt;0,0,(J61-Q61)*M61),IF(P61="SELL - CALL",IF(Q61-J61&gt;0,0,(Q61-J61)*M61),IF(P61="BUY - PUT",IF(J61-Q61&gt;0,0,(Q61-J61)*M61)))))</f>
        <v>397500</v>
      </c>
    </row>
    <row r="62" customFormat="false" ht="12.75" hidden="false" customHeight="false" outlineLevel="0" collapsed="false">
      <c r="A62" s="10" t="s">
        <v>316</v>
      </c>
      <c r="B62" s="54" t="s">
        <v>570</v>
      </c>
      <c r="C62" s="10" t="s">
        <v>552</v>
      </c>
      <c r="D62" s="10" t="s">
        <v>65</v>
      </c>
      <c r="E62" s="54" t="s">
        <v>20</v>
      </c>
      <c r="F62" s="54" t="s">
        <v>35</v>
      </c>
      <c r="G62" s="55" t="n">
        <v>37135</v>
      </c>
      <c r="H62" s="56" t="n">
        <v>-1000000</v>
      </c>
      <c r="I62" s="57" t="n">
        <v>-1.75</v>
      </c>
      <c r="J62" s="38" t="n">
        <f aca="false">L62+K62</f>
        <v>2.09</v>
      </c>
      <c r="K62" s="0" t="n">
        <v>-0.205</v>
      </c>
      <c r="L62" s="1" t="n">
        <v>2.295</v>
      </c>
      <c r="M62" s="0" t="n">
        <f aca="false">ABS(H62)</f>
        <v>1000000</v>
      </c>
      <c r="N62" s="0" t="str">
        <f aca="false">IF(H62&gt;0,"BUY","SELL")</f>
        <v>SELL</v>
      </c>
      <c r="O62" s="0" t="str">
        <f aca="false">IF(F62="C","CALL","PUT")</f>
        <v>PUT</v>
      </c>
      <c r="P62" s="0" t="str">
        <f aca="false">CONCATENATE(N62," - ",O62)</f>
        <v>SELL - PUT</v>
      </c>
      <c r="Q62" s="0" t="n">
        <f aca="false">I62+L62</f>
        <v>0.545</v>
      </c>
      <c r="R62" s="9" t="n">
        <f aca="false">IF(P62="SELL - PUT",IF(J62-Q62&gt;0,0,(J62-Q62)*M62),IF(P62="BUY - CALL",IF(Q62-J62&gt;0,0,(J62-Q62)*M62),IF(P62="SELL - CALL",IF(Q62-J62&gt;0,0,(Q62-J62)*M62),IF(P62="BUY - PUT",IF(J62-Q62&gt;0,0,(Q62-J62)*M62)))))</f>
        <v>0</v>
      </c>
    </row>
    <row r="63" customFormat="false" ht="12.75" hidden="false" customHeight="false" outlineLevel="0" collapsed="false">
      <c r="A63" s="10" t="s">
        <v>316</v>
      </c>
      <c r="B63" s="54" t="s">
        <v>570</v>
      </c>
      <c r="C63" s="10" t="s">
        <v>553</v>
      </c>
      <c r="D63" s="10" t="s">
        <v>65</v>
      </c>
      <c r="E63" s="54" t="s">
        <v>20</v>
      </c>
      <c r="F63" s="54" t="s">
        <v>21</v>
      </c>
      <c r="G63" s="55" t="n">
        <v>37135</v>
      </c>
      <c r="H63" s="56" t="n">
        <v>1000000</v>
      </c>
      <c r="I63" s="57" t="n">
        <v>-1</v>
      </c>
      <c r="J63" s="38" t="n">
        <f aca="false">L63+K63</f>
        <v>2.09</v>
      </c>
      <c r="K63" s="0" t="n">
        <v>-0.205</v>
      </c>
      <c r="L63" s="1" t="n">
        <v>2.295</v>
      </c>
      <c r="M63" s="0" t="n">
        <f aca="false">ABS(H63)</f>
        <v>1000000</v>
      </c>
      <c r="N63" s="0" t="str">
        <f aca="false">IF(H63&gt;0,"BUY","SELL")</f>
        <v>BUY</v>
      </c>
      <c r="O63" s="0" t="str">
        <f aca="false">IF(F63="C","CALL","PUT")</f>
        <v>CALL</v>
      </c>
      <c r="P63" s="0" t="str">
        <f aca="false">CONCATENATE(N63," - ",O63)</f>
        <v>BUY - CALL</v>
      </c>
      <c r="Q63" s="0" t="n">
        <f aca="false">I63+L63</f>
        <v>1.295</v>
      </c>
      <c r="R63" s="9" t="n">
        <f aca="false">IF(P63="SELL - PUT",IF(J63-Q63&gt;0,0,(J63-Q63)*M63),IF(P63="BUY - CALL",IF(Q63-J63&gt;0,0,(J63-Q63)*M63),IF(P63="SELL - CALL",IF(Q63-J63&gt;0,0,(Q63-J63)*M63),IF(P63="BUY - PUT",IF(J63-Q63&gt;0,0,(Q63-J63)*M63)))))</f>
        <v>795000</v>
      </c>
    </row>
    <row r="64" customFormat="false" ht="12.75" hidden="false" customHeight="false" outlineLevel="0" collapsed="false">
      <c r="A64" s="10" t="s">
        <v>316</v>
      </c>
      <c r="B64" s="54" t="s">
        <v>570</v>
      </c>
      <c r="C64" s="10" t="s">
        <v>554</v>
      </c>
      <c r="D64" s="10" t="s">
        <v>65</v>
      </c>
      <c r="E64" s="54" t="s">
        <v>20</v>
      </c>
      <c r="F64" s="54" t="s">
        <v>35</v>
      </c>
      <c r="G64" s="55" t="n">
        <v>37135</v>
      </c>
      <c r="H64" s="56" t="n">
        <v>-1000000</v>
      </c>
      <c r="I64" s="57" t="n">
        <v>-1.5</v>
      </c>
      <c r="J64" s="38" t="n">
        <f aca="false">L64+K64</f>
        <v>2.09</v>
      </c>
      <c r="K64" s="0" t="n">
        <v>-0.205</v>
      </c>
      <c r="L64" s="1" t="n">
        <v>2.295</v>
      </c>
      <c r="M64" s="0" t="n">
        <f aca="false">ABS(H64)</f>
        <v>1000000</v>
      </c>
      <c r="N64" s="0" t="str">
        <f aca="false">IF(H64&gt;0,"BUY","SELL")</f>
        <v>SELL</v>
      </c>
      <c r="O64" s="0" t="str">
        <f aca="false">IF(F64="C","CALL","PUT")</f>
        <v>PUT</v>
      </c>
      <c r="P64" s="0" t="str">
        <f aca="false">CONCATENATE(N64," - ",O64)</f>
        <v>SELL - PUT</v>
      </c>
      <c r="Q64" s="0" t="n">
        <f aca="false">I64+L64</f>
        <v>0.795</v>
      </c>
      <c r="R64" s="9" t="n">
        <f aca="false">IF(P64="SELL - PUT",IF(J64-Q64&gt;0,0,(J64-Q64)*M64),IF(P64="BUY - CALL",IF(Q64-J64&gt;0,0,(J64-Q64)*M64),IF(P64="SELL - CALL",IF(Q64-J64&gt;0,0,(Q64-J64)*M64),IF(P64="BUY - PUT",IF(J64-Q64&gt;0,0,(Q64-J64)*M64)))))</f>
        <v>0</v>
      </c>
    </row>
    <row r="65" customFormat="false" ht="12.75" hidden="false" customHeight="false" outlineLevel="0" collapsed="false">
      <c r="A65" s="10" t="s">
        <v>316</v>
      </c>
      <c r="B65" s="54" t="s">
        <v>570</v>
      </c>
      <c r="C65" s="10" t="s">
        <v>555</v>
      </c>
      <c r="D65" s="10" t="s">
        <v>65</v>
      </c>
      <c r="E65" s="54" t="s">
        <v>20</v>
      </c>
      <c r="F65" s="54" t="s">
        <v>35</v>
      </c>
      <c r="G65" s="55" t="n">
        <v>37135</v>
      </c>
      <c r="H65" s="56" t="n">
        <v>-1000000</v>
      </c>
      <c r="I65" s="57" t="n">
        <v>-1.75</v>
      </c>
      <c r="J65" s="38" t="n">
        <f aca="false">L65+K65</f>
        <v>2.09</v>
      </c>
      <c r="K65" s="0" t="n">
        <v>-0.205</v>
      </c>
      <c r="L65" s="1" t="n">
        <v>2.295</v>
      </c>
      <c r="M65" s="0" t="n">
        <f aca="false">ABS(H65)</f>
        <v>1000000</v>
      </c>
      <c r="N65" s="0" t="str">
        <f aca="false">IF(H65&gt;0,"BUY","SELL")</f>
        <v>SELL</v>
      </c>
      <c r="O65" s="0" t="str">
        <f aca="false">IF(F65="C","CALL","PUT")</f>
        <v>PUT</v>
      </c>
      <c r="P65" s="0" t="str">
        <f aca="false">CONCATENATE(N65," - ",O65)</f>
        <v>SELL - PUT</v>
      </c>
      <c r="Q65" s="0" t="n">
        <f aca="false">I65+L65</f>
        <v>0.545</v>
      </c>
      <c r="R65" s="9" t="n">
        <f aca="false">IF(P65="SELL - PUT",IF(J65-Q65&gt;0,0,(J65-Q65)*M65),IF(P65="BUY - CALL",IF(Q65-J65&gt;0,0,(J65-Q65)*M65),IF(P65="SELL - CALL",IF(Q65-J65&gt;0,0,(Q65-J65)*M65),IF(P65="BUY - PUT",IF(J65-Q65&gt;0,0,(Q65-J65)*M65)))))</f>
        <v>0</v>
      </c>
    </row>
    <row r="66" customFormat="false" ht="12.75" hidden="false" customHeight="false" outlineLevel="0" collapsed="false">
      <c r="A66" s="10" t="s">
        <v>316</v>
      </c>
      <c r="B66" s="54" t="s">
        <v>570</v>
      </c>
      <c r="C66" s="10" t="s">
        <v>556</v>
      </c>
      <c r="D66" s="10" t="s">
        <v>65</v>
      </c>
      <c r="E66" s="54" t="s">
        <v>20</v>
      </c>
      <c r="F66" s="54" t="s">
        <v>21</v>
      </c>
      <c r="G66" s="55" t="n">
        <v>37135</v>
      </c>
      <c r="H66" s="56" t="n">
        <v>1000000</v>
      </c>
      <c r="I66" s="57" t="n">
        <v>-1</v>
      </c>
      <c r="J66" s="38" t="n">
        <f aca="false">L66+K66</f>
        <v>2.09</v>
      </c>
      <c r="K66" s="0" t="n">
        <v>-0.205</v>
      </c>
      <c r="L66" s="1" t="n">
        <v>2.295</v>
      </c>
      <c r="M66" s="0" t="n">
        <f aca="false">ABS(H66)</f>
        <v>1000000</v>
      </c>
      <c r="N66" s="0" t="str">
        <f aca="false">IF(H66&gt;0,"BUY","SELL")</f>
        <v>BUY</v>
      </c>
      <c r="O66" s="0" t="str">
        <f aca="false">IF(F66="C","CALL","PUT")</f>
        <v>CALL</v>
      </c>
      <c r="P66" s="0" t="str">
        <f aca="false">CONCATENATE(N66," - ",O66)</f>
        <v>BUY - CALL</v>
      </c>
      <c r="Q66" s="0" t="n">
        <f aca="false">I66+L66</f>
        <v>1.295</v>
      </c>
      <c r="R66" s="9" t="n">
        <f aca="false">IF(P66="SELL - PUT",IF(J66-Q66&gt;0,0,(J66-Q66)*M66),IF(P66="BUY - CALL",IF(Q66-J66&gt;0,0,(J66-Q66)*M66),IF(P66="SELL - CALL",IF(Q66-J66&gt;0,0,(Q66-J66)*M66),IF(P66="BUY - PUT",IF(J66-Q66&gt;0,0,(Q66-J66)*M66)))))</f>
        <v>795000</v>
      </c>
    </row>
    <row r="67" customFormat="false" ht="12.75" hidden="false" customHeight="false" outlineLevel="0" collapsed="false">
      <c r="A67" s="10" t="s">
        <v>316</v>
      </c>
      <c r="B67" s="54" t="s">
        <v>570</v>
      </c>
      <c r="C67" s="10" t="s">
        <v>557</v>
      </c>
      <c r="D67" s="10" t="s">
        <v>65</v>
      </c>
      <c r="E67" s="54" t="s">
        <v>20</v>
      </c>
      <c r="F67" s="54" t="s">
        <v>35</v>
      </c>
      <c r="G67" s="55" t="n">
        <v>37135</v>
      </c>
      <c r="H67" s="56" t="n">
        <v>300000</v>
      </c>
      <c r="I67" s="57" t="n">
        <v>-1.5</v>
      </c>
      <c r="J67" s="38" t="n">
        <f aca="false">L67+K67</f>
        <v>2.09</v>
      </c>
      <c r="K67" s="0" t="n">
        <v>-0.205</v>
      </c>
      <c r="L67" s="1" t="n">
        <v>2.295</v>
      </c>
      <c r="M67" s="0" t="n">
        <f aca="false">ABS(H67)</f>
        <v>300000</v>
      </c>
      <c r="N67" s="0" t="str">
        <f aca="false">IF(H67&gt;0,"BUY","SELL")</f>
        <v>BUY</v>
      </c>
      <c r="O67" s="0" t="str">
        <f aca="false">IF(F67="C","CALL","PUT")</f>
        <v>PUT</v>
      </c>
      <c r="P67" s="0" t="str">
        <f aca="false">CONCATENATE(N67," - ",O67)</f>
        <v>BUY - PUT</v>
      </c>
      <c r="Q67" s="0" t="n">
        <f aca="false">I67+L67</f>
        <v>0.795</v>
      </c>
      <c r="R67" s="9" t="n">
        <f aca="false">IF(P67="SELL - PUT",IF(J67-Q67&gt;0,0,(J67-Q67)*M67),IF(P67="BUY - CALL",IF(Q67-J67&gt;0,0,(J67-Q67)*M67),IF(P67="SELL - CALL",IF(Q67-J67&gt;0,0,(Q67-J67)*M67),IF(P67="BUY - PUT",IF(J67-Q67&gt;0,0,(Q67-J67)*M67)))))</f>
        <v>0</v>
      </c>
    </row>
    <row r="68" customFormat="false" ht="12.75" hidden="false" customHeight="false" outlineLevel="0" collapsed="false">
      <c r="A68" s="10" t="s">
        <v>645</v>
      </c>
      <c r="B68" s="54" t="s">
        <v>570</v>
      </c>
      <c r="C68" s="10" t="s">
        <v>680</v>
      </c>
      <c r="D68" s="10" t="s">
        <v>65</v>
      </c>
      <c r="E68" s="54" t="s">
        <v>20</v>
      </c>
      <c r="F68" s="54" t="s">
        <v>21</v>
      </c>
      <c r="G68" s="55" t="n">
        <v>37135</v>
      </c>
      <c r="H68" s="56" t="n">
        <v>-500000</v>
      </c>
      <c r="I68" s="57" t="n">
        <v>-0.5</v>
      </c>
      <c r="J68" s="38" t="n">
        <f aca="false">L68+K68</f>
        <v>2.09</v>
      </c>
      <c r="K68" s="0" t="n">
        <v>-0.205</v>
      </c>
      <c r="L68" s="1" t="n">
        <v>2.295</v>
      </c>
      <c r="M68" s="0" t="n">
        <f aca="false">ABS(H68)</f>
        <v>500000</v>
      </c>
      <c r="N68" s="0" t="str">
        <f aca="false">IF(H68&gt;0,"BUY","SELL")</f>
        <v>SELL</v>
      </c>
      <c r="O68" s="0" t="str">
        <f aca="false">IF(F68="C","CALL","PUT")</f>
        <v>CALL</v>
      </c>
      <c r="P68" s="0" t="str">
        <f aca="false">CONCATENATE(N68," - ",O68)</f>
        <v>SELL - CALL</v>
      </c>
      <c r="Q68" s="0" t="n">
        <f aca="false">I68+L68</f>
        <v>1.795</v>
      </c>
      <c r="R68" s="9" t="n">
        <f aca="false">IF(P68="SELL - PUT",IF(J68-Q68&gt;0,0,(J68-Q68)*M68),IF(P68="BUY - CALL",IF(Q68-J68&gt;0,0,(J68-Q68)*M68),IF(P68="SELL - CALL",IF(Q68-J68&gt;0,0,(Q68-J68)*M68),IF(P68="BUY - PUT",IF(J68-Q68&gt;0,0,(Q68-J68)*M68)))))</f>
        <v>-147500</v>
      </c>
    </row>
    <row r="69" customFormat="false" ht="12.75" hidden="false" customHeight="false" outlineLevel="0" collapsed="false">
      <c r="A69" s="10" t="s">
        <v>170</v>
      </c>
      <c r="B69" s="54" t="s">
        <v>570</v>
      </c>
      <c r="C69" s="10" t="s">
        <v>531</v>
      </c>
      <c r="D69" s="10" t="s">
        <v>88</v>
      </c>
      <c r="E69" s="54" t="s">
        <v>20</v>
      </c>
      <c r="F69" s="54" t="s">
        <v>21</v>
      </c>
      <c r="G69" s="55" t="n">
        <v>37135</v>
      </c>
      <c r="H69" s="56" t="n">
        <v>600000</v>
      </c>
      <c r="I69" s="57" t="n">
        <v>-0.075</v>
      </c>
      <c r="J69" s="38" t="n">
        <f aca="false">L69+K69</f>
        <v>2.24</v>
      </c>
      <c r="K69" s="0" t="n">
        <v>-0.055</v>
      </c>
      <c r="L69" s="1" t="n">
        <v>2.295</v>
      </c>
      <c r="M69" s="0" t="n">
        <f aca="false">ABS(H69)</f>
        <v>600000</v>
      </c>
      <c r="N69" s="0" t="str">
        <f aca="false">IF(H69&gt;0,"BUY","SELL")</f>
        <v>BUY</v>
      </c>
      <c r="O69" s="0" t="str">
        <f aca="false">IF(F69="C","CALL","PUT")</f>
        <v>CALL</v>
      </c>
      <c r="P69" s="0" t="str">
        <f aca="false">CONCATENATE(N69," - ",O69)</f>
        <v>BUY - CALL</v>
      </c>
      <c r="Q69" s="0" t="n">
        <f aca="false">I69+L69</f>
        <v>2.22</v>
      </c>
      <c r="R69" s="9" t="n">
        <f aca="false">IF(P69="SELL - PUT",IF(J69-Q69&gt;0,0,(J69-Q69)*M69),IF(P69="BUY - CALL",IF(Q69-J69&gt;0,0,(J69-Q69)*M69),IF(P69="SELL - CALL",IF(Q69-J69&gt;0,0,(Q69-J69)*M69),IF(P69="BUY - PUT",IF(J69-Q69&gt;0,0,(Q69-J69)*M69)))))</f>
        <v>12000</v>
      </c>
    </row>
    <row r="70" customFormat="false" ht="12.75" hidden="false" customHeight="false" outlineLevel="0" collapsed="false">
      <c r="A70" s="10" t="s">
        <v>170</v>
      </c>
      <c r="B70" s="54" t="s">
        <v>570</v>
      </c>
      <c r="C70" s="10" t="s">
        <v>532</v>
      </c>
      <c r="D70" s="10" t="s">
        <v>88</v>
      </c>
      <c r="E70" s="54" t="s">
        <v>20</v>
      </c>
      <c r="F70" s="54" t="s">
        <v>35</v>
      </c>
      <c r="G70" s="55" t="n">
        <v>37135</v>
      </c>
      <c r="H70" s="56" t="n">
        <v>600000</v>
      </c>
      <c r="I70" s="57" t="n">
        <v>-0.075</v>
      </c>
      <c r="J70" s="38" t="n">
        <f aca="false">L70+K70</f>
        <v>2.24</v>
      </c>
      <c r="K70" s="0" t="n">
        <v>-0.055</v>
      </c>
      <c r="L70" s="1" t="n">
        <v>2.295</v>
      </c>
      <c r="M70" s="0" t="n">
        <f aca="false">ABS(H70)</f>
        <v>600000</v>
      </c>
      <c r="N70" s="0" t="str">
        <f aca="false">IF(H70&gt;0,"BUY","SELL")</f>
        <v>BUY</v>
      </c>
      <c r="O70" s="0" t="str">
        <f aca="false">IF(F70="C","CALL","PUT")</f>
        <v>PUT</v>
      </c>
      <c r="P70" s="0" t="str">
        <f aca="false">CONCATENATE(N70," - ",O70)</f>
        <v>BUY - PUT</v>
      </c>
      <c r="Q70" s="0" t="n">
        <f aca="false">I70+L70</f>
        <v>2.22</v>
      </c>
      <c r="R70" s="9" t="n">
        <f aca="false">IF(P70="SELL - PUT",IF(J70-Q70&gt;0,0,(J70-Q70)*M70),IF(P70="BUY - CALL",IF(Q70-J70&gt;0,0,(J70-Q70)*M70),IF(P70="SELL - CALL",IF(Q70-J70&gt;0,0,(Q70-J70)*M70),IF(P70="BUY - PUT",IF(J70-Q70&gt;0,0,(Q70-J70)*M70)))))</f>
        <v>0</v>
      </c>
    </row>
    <row r="71" customFormat="false" ht="12.75" hidden="false" customHeight="false" outlineLevel="0" collapsed="false">
      <c r="A71" s="10" t="s">
        <v>664</v>
      </c>
      <c r="B71" s="54" t="s">
        <v>570</v>
      </c>
      <c r="C71" s="10" t="s">
        <v>665</v>
      </c>
      <c r="D71" s="10" t="s">
        <v>88</v>
      </c>
      <c r="E71" s="54" t="s">
        <v>20</v>
      </c>
      <c r="F71" s="54" t="s">
        <v>35</v>
      </c>
      <c r="G71" s="55" t="n">
        <v>37135</v>
      </c>
      <c r="H71" s="56" t="n">
        <v>-600000</v>
      </c>
      <c r="I71" s="57" t="n">
        <v>-0.19</v>
      </c>
      <c r="J71" s="38" t="n">
        <f aca="false">L71+K71</f>
        <v>2.24</v>
      </c>
      <c r="K71" s="0" t="n">
        <v>-0.055</v>
      </c>
      <c r="L71" s="1" t="n">
        <v>2.295</v>
      </c>
      <c r="M71" s="0" t="n">
        <f aca="false">ABS(H71)</f>
        <v>600000</v>
      </c>
      <c r="N71" s="0" t="str">
        <f aca="false">IF(H71&gt;0,"BUY","SELL")</f>
        <v>SELL</v>
      </c>
      <c r="O71" s="0" t="str">
        <f aca="false">IF(F71="C","CALL","PUT")</f>
        <v>PUT</v>
      </c>
      <c r="P71" s="0" t="str">
        <f aca="false">CONCATENATE(N71," - ",O71)</f>
        <v>SELL - PUT</v>
      </c>
      <c r="Q71" s="0" t="n">
        <f aca="false">I71+L71</f>
        <v>2.105</v>
      </c>
      <c r="R71" s="9" t="n">
        <f aca="false">IF(P71="SELL - PUT",IF(J71-Q71&gt;0,0,(J71-Q71)*M71),IF(P71="BUY - CALL",IF(Q71-J71&gt;0,0,(J71-Q71)*M71),IF(P71="SELL - CALL",IF(Q71-J71&gt;0,0,(Q71-J71)*M71),IF(P71="BUY - PUT",IF(J71-Q71&gt;0,0,(Q71-J71)*M71)))))</f>
        <v>0</v>
      </c>
    </row>
    <row r="72" customFormat="false" ht="12.75" hidden="false" customHeight="false" outlineLevel="0" collapsed="false">
      <c r="A72" s="10" t="s">
        <v>86</v>
      </c>
      <c r="B72" s="54" t="s">
        <v>570</v>
      </c>
      <c r="C72" s="10" t="s">
        <v>444</v>
      </c>
      <c r="D72" s="10" t="s">
        <v>445</v>
      </c>
      <c r="E72" s="54" t="s">
        <v>20</v>
      </c>
      <c r="F72" s="54" t="s">
        <v>35</v>
      </c>
      <c r="G72" s="55" t="n">
        <v>37135</v>
      </c>
      <c r="H72" s="56" t="n">
        <v>1000000</v>
      </c>
      <c r="I72" s="57" t="n">
        <v>0.28</v>
      </c>
      <c r="J72" s="38" t="n">
        <f aca="false">L72+K72</f>
        <v>2.58</v>
      </c>
      <c r="K72" s="0" t="n">
        <v>0.285</v>
      </c>
      <c r="L72" s="1" t="n">
        <v>2.295</v>
      </c>
      <c r="M72" s="0" t="n">
        <f aca="false">ABS(H72)</f>
        <v>1000000</v>
      </c>
      <c r="N72" s="0" t="str">
        <f aca="false">IF(H72&gt;0,"BUY","SELL")</f>
        <v>BUY</v>
      </c>
      <c r="O72" s="0" t="str">
        <f aca="false">IF(F72="C","CALL","PUT")</f>
        <v>PUT</v>
      </c>
      <c r="P72" s="0" t="str">
        <f aca="false">CONCATENATE(N72," - ",O72)</f>
        <v>BUY - PUT</v>
      </c>
      <c r="Q72" s="0" t="n">
        <f aca="false">I72+L72</f>
        <v>2.575</v>
      </c>
      <c r="R72" s="9" t="n">
        <f aca="false">IF(P72="SELL - PUT",IF(J72-Q72&gt;0,0,(J72-Q72)*M72),IF(P72="BUY - CALL",IF(Q72-J72&gt;0,0,(J72-Q72)*M72),IF(P72="SELL - CALL",IF(Q72-J72&gt;0,0,(Q72-J72)*M72),IF(P72="BUY - PUT",IF(J72-Q72&gt;0,0,(Q72-J72)*M72)))))</f>
        <v>0</v>
      </c>
    </row>
    <row r="73" customFormat="false" ht="12.75" hidden="false" customHeight="false" outlineLevel="0" collapsed="false">
      <c r="A73" s="10" t="s">
        <v>446</v>
      </c>
      <c r="B73" s="54" t="s">
        <v>570</v>
      </c>
      <c r="C73" s="10" t="s">
        <v>447</v>
      </c>
      <c r="D73" s="10" t="s">
        <v>96</v>
      </c>
      <c r="E73" s="54" t="s">
        <v>20</v>
      </c>
      <c r="F73" s="54" t="s">
        <v>21</v>
      </c>
      <c r="G73" s="55" t="n">
        <v>37135</v>
      </c>
      <c r="H73" s="56" t="n">
        <v>500000</v>
      </c>
      <c r="I73" s="57" t="n">
        <v>0.3</v>
      </c>
      <c r="J73" s="38" t="n">
        <f aca="false">L73+K73</f>
        <v>2.6</v>
      </c>
      <c r="K73" s="0" t="n">
        <v>0.305</v>
      </c>
      <c r="L73" s="1" t="n">
        <v>2.295</v>
      </c>
      <c r="M73" s="0" t="n">
        <f aca="false">ABS(H73)</f>
        <v>500000</v>
      </c>
      <c r="N73" s="0" t="str">
        <f aca="false">IF(H73&gt;0,"BUY","SELL")</f>
        <v>BUY</v>
      </c>
      <c r="O73" s="0" t="str">
        <f aca="false">IF(F73="C","CALL","PUT")</f>
        <v>CALL</v>
      </c>
      <c r="P73" s="0" t="str">
        <f aca="false">CONCATENATE(N73," - ",O73)</f>
        <v>BUY - CALL</v>
      </c>
      <c r="Q73" s="0" t="n">
        <f aca="false">I73+L73</f>
        <v>2.595</v>
      </c>
      <c r="R73" s="9" t="n">
        <f aca="false">IF(P73="SELL - PUT",IF(J73-Q73&gt;0,0,(J73-Q73)*M73),IF(P73="BUY - CALL",IF(Q73-J73&gt;0,0,(J73-Q73)*M73),IF(P73="SELL - CALL",IF(Q73-J73&gt;0,0,(Q73-J73)*M73),IF(P73="BUY - PUT",IF(J73-Q73&gt;0,0,(Q73-J73)*M73)))))</f>
        <v>2500.00000000017</v>
      </c>
    </row>
    <row r="74" customFormat="false" ht="12.75" hidden="false" customHeight="false" outlineLevel="0" collapsed="false">
      <c r="A74" s="10" t="s">
        <v>558</v>
      </c>
      <c r="B74" s="54" t="s">
        <v>570</v>
      </c>
      <c r="C74" s="10" t="s">
        <v>452</v>
      </c>
      <c r="D74" s="10" t="s">
        <v>96</v>
      </c>
      <c r="E74" s="54" t="s">
        <v>20</v>
      </c>
      <c r="F74" s="54" t="s">
        <v>21</v>
      </c>
      <c r="G74" s="55" t="n">
        <v>37135</v>
      </c>
      <c r="H74" s="56" t="n">
        <v>300000</v>
      </c>
      <c r="I74" s="57" t="n">
        <v>0.5</v>
      </c>
      <c r="J74" s="38" t="n">
        <f aca="false">L74+K74</f>
        <v>2.6</v>
      </c>
      <c r="K74" s="0" t="n">
        <v>0.305</v>
      </c>
      <c r="L74" s="1" t="n">
        <v>2.295</v>
      </c>
      <c r="M74" s="0" t="n">
        <f aca="false">ABS(H74)</f>
        <v>300000</v>
      </c>
      <c r="N74" s="0" t="str">
        <f aca="false">IF(H74&gt;0,"BUY","SELL")</f>
        <v>BUY</v>
      </c>
      <c r="O74" s="0" t="str">
        <f aca="false">IF(F74="C","CALL","PUT")</f>
        <v>CALL</v>
      </c>
      <c r="P74" s="0" t="str">
        <f aca="false">CONCATENATE(N74," - ",O74)</f>
        <v>BUY - CALL</v>
      </c>
      <c r="Q74" s="0" t="n">
        <f aca="false">I74+L74</f>
        <v>2.795</v>
      </c>
      <c r="R74" s="9" t="n">
        <f aca="false">IF(P74="SELL - PUT",IF(J74-Q74&gt;0,0,(J74-Q74)*M74),IF(P74="BUY - CALL",IF(Q74-J74&gt;0,0,(J74-Q74)*M74),IF(P74="SELL - CALL",IF(Q74-J74&gt;0,0,(Q74-J74)*M74),IF(P74="BUY - PUT",IF(J74-Q74&gt;0,0,(Q74-J74)*M74)))))</f>
        <v>0</v>
      </c>
    </row>
    <row r="75" customFormat="false" ht="12.75" hidden="false" customHeight="false" outlineLevel="0" collapsed="false">
      <c r="A75" s="10" t="s">
        <v>86</v>
      </c>
      <c r="B75" s="54" t="s">
        <v>570</v>
      </c>
      <c r="C75" s="10" t="s">
        <v>454</v>
      </c>
      <c r="D75" s="10" t="s">
        <v>96</v>
      </c>
      <c r="E75" s="54" t="s">
        <v>20</v>
      </c>
      <c r="F75" s="54" t="s">
        <v>35</v>
      </c>
      <c r="G75" s="55" t="n">
        <v>37135</v>
      </c>
      <c r="H75" s="56" t="n">
        <v>300000</v>
      </c>
      <c r="I75" s="57" t="n">
        <v>0.3</v>
      </c>
      <c r="J75" s="38" t="n">
        <f aca="false">L75+K75</f>
        <v>2.6</v>
      </c>
      <c r="K75" s="0" t="n">
        <v>0.305</v>
      </c>
      <c r="L75" s="1" t="n">
        <v>2.295</v>
      </c>
      <c r="M75" s="0" t="n">
        <f aca="false">ABS(H75)</f>
        <v>300000</v>
      </c>
      <c r="N75" s="0" t="str">
        <f aca="false">IF(H75&gt;0,"BUY","SELL")</f>
        <v>BUY</v>
      </c>
      <c r="O75" s="0" t="str">
        <f aca="false">IF(F75="C","CALL","PUT")</f>
        <v>PUT</v>
      </c>
      <c r="P75" s="0" t="str">
        <f aca="false">CONCATENATE(N75," - ",O75)</f>
        <v>BUY - PUT</v>
      </c>
      <c r="Q75" s="0" t="n">
        <f aca="false">I75+L75</f>
        <v>2.595</v>
      </c>
      <c r="R75" s="9" t="n">
        <f aca="false">IF(P75="SELL - PUT",IF(J75-Q75&gt;0,0,(J75-Q75)*M75),IF(P75="BUY - CALL",IF(Q75-J75&gt;0,0,(J75-Q75)*M75),IF(P75="SELL - CALL",IF(Q75-J75&gt;0,0,(Q75-J75)*M75),IF(P75="BUY - PUT",IF(J75-Q75&gt;0,0,(Q75-J75)*M75)))))</f>
        <v>0</v>
      </c>
    </row>
    <row r="76" customFormat="false" ht="12.75" hidden="false" customHeight="false" outlineLevel="0" collapsed="false">
      <c r="A76" s="10" t="s">
        <v>41</v>
      </c>
      <c r="B76" s="54" t="s">
        <v>570</v>
      </c>
      <c r="C76" s="10" t="s">
        <v>456</v>
      </c>
      <c r="D76" s="10" t="s">
        <v>96</v>
      </c>
      <c r="E76" s="54" t="s">
        <v>20</v>
      </c>
      <c r="F76" s="54" t="s">
        <v>21</v>
      </c>
      <c r="G76" s="55" t="n">
        <v>37135</v>
      </c>
      <c r="H76" s="56" t="n">
        <v>500000</v>
      </c>
      <c r="I76" s="57" t="n">
        <v>0.5</v>
      </c>
      <c r="J76" s="38" t="n">
        <f aca="false">L76+K76</f>
        <v>2.6</v>
      </c>
      <c r="K76" s="0" t="n">
        <v>0.305</v>
      </c>
      <c r="L76" s="1" t="n">
        <v>2.295</v>
      </c>
      <c r="M76" s="0" t="n">
        <f aca="false">ABS(H76)</f>
        <v>500000</v>
      </c>
      <c r="N76" s="0" t="str">
        <f aca="false">IF(H76&gt;0,"BUY","SELL")</f>
        <v>BUY</v>
      </c>
      <c r="O76" s="0" t="str">
        <f aca="false">IF(F76="C","CALL","PUT")</f>
        <v>CALL</v>
      </c>
      <c r="P76" s="0" t="str">
        <f aca="false">CONCATENATE(N76," - ",O76)</f>
        <v>BUY - CALL</v>
      </c>
      <c r="Q76" s="0" t="n">
        <f aca="false">I76+L76</f>
        <v>2.795</v>
      </c>
      <c r="R76" s="9" t="n">
        <f aca="false">IF(P76="SELL - PUT",IF(J76-Q76&gt;0,0,(J76-Q76)*M76),IF(P76="BUY - CALL",IF(Q76-J76&gt;0,0,(J76-Q76)*M76),IF(P76="SELL - CALL",IF(Q76-J76&gt;0,0,(Q76-J76)*M76),IF(P76="BUY - PUT",IF(J76-Q76&gt;0,0,(Q76-J76)*M76)))))</f>
        <v>0</v>
      </c>
    </row>
    <row r="77" customFormat="false" ht="12.75" hidden="false" customHeight="false" outlineLevel="0" collapsed="false">
      <c r="A77" s="10" t="s">
        <v>41</v>
      </c>
      <c r="B77" s="54" t="s">
        <v>570</v>
      </c>
      <c r="C77" s="10" t="s">
        <v>457</v>
      </c>
      <c r="D77" s="10" t="s">
        <v>96</v>
      </c>
      <c r="E77" s="54" t="s">
        <v>20</v>
      </c>
      <c r="F77" s="54" t="s">
        <v>35</v>
      </c>
      <c r="G77" s="55" t="n">
        <v>37135</v>
      </c>
      <c r="H77" s="56" t="n">
        <v>1000000</v>
      </c>
      <c r="I77" s="57" t="n">
        <v>0.3</v>
      </c>
      <c r="J77" s="38" t="n">
        <f aca="false">L77+K77</f>
        <v>2.6</v>
      </c>
      <c r="K77" s="0" t="n">
        <v>0.305</v>
      </c>
      <c r="L77" s="1" t="n">
        <v>2.295</v>
      </c>
      <c r="M77" s="0" t="n">
        <f aca="false">ABS(H77)</f>
        <v>1000000</v>
      </c>
      <c r="N77" s="0" t="str">
        <f aca="false">IF(H77&gt;0,"BUY","SELL")</f>
        <v>BUY</v>
      </c>
      <c r="O77" s="0" t="str">
        <f aca="false">IF(F77="C","CALL","PUT")</f>
        <v>PUT</v>
      </c>
      <c r="P77" s="0" t="str">
        <f aca="false">CONCATENATE(N77," - ",O77)</f>
        <v>BUY - PUT</v>
      </c>
      <c r="Q77" s="0" t="n">
        <f aca="false">I77+L77</f>
        <v>2.595</v>
      </c>
      <c r="R77" s="9" t="n">
        <f aca="false">IF(P77="SELL - PUT",IF(J77-Q77&gt;0,0,(J77-Q77)*M77),IF(P77="BUY - CALL",IF(Q77-J77&gt;0,0,(J77-Q77)*M77),IF(P77="SELL - CALL",IF(Q77-J77&gt;0,0,(Q77-J77)*M77),IF(P77="BUY - PUT",IF(J77-Q77&gt;0,0,(Q77-J77)*M77)))))</f>
        <v>0</v>
      </c>
    </row>
    <row r="78" customFormat="false" ht="12.75" hidden="false" customHeight="false" outlineLevel="0" collapsed="false">
      <c r="A78" s="10" t="s">
        <v>558</v>
      </c>
      <c r="B78" s="54" t="s">
        <v>570</v>
      </c>
      <c r="C78" s="10" t="s">
        <v>458</v>
      </c>
      <c r="D78" s="10" t="s">
        <v>96</v>
      </c>
      <c r="E78" s="54" t="s">
        <v>20</v>
      </c>
      <c r="F78" s="54" t="s">
        <v>21</v>
      </c>
      <c r="G78" s="55" t="n">
        <v>37135</v>
      </c>
      <c r="H78" s="56" t="n">
        <v>500000</v>
      </c>
      <c r="I78" s="57" t="n">
        <v>0.42</v>
      </c>
      <c r="J78" s="38" t="n">
        <f aca="false">L78+K78</f>
        <v>2.6</v>
      </c>
      <c r="K78" s="0" t="n">
        <v>0.305</v>
      </c>
      <c r="L78" s="1" t="n">
        <v>2.295</v>
      </c>
      <c r="M78" s="0" t="n">
        <f aca="false">ABS(H78)</f>
        <v>500000</v>
      </c>
      <c r="N78" s="0" t="str">
        <f aca="false">IF(H78&gt;0,"BUY","SELL")</f>
        <v>BUY</v>
      </c>
      <c r="O78" s="0" t="str">
        <f aca="false">IF(F78="C","CALL","PUT")</f>
        <v>CALL</v>
      </c>
      <c r="P78" s="0" t="str">
        <f aca="false">CONCATENATE(N78," - ",O78)</f>
        <v>BUY - CALL</v>
      </c>
      <c r="Q78" s="0" t="n">
        <f aca="false">I78+L78</f>
        <v>2.715</v>
      </c>
      <c r="R78" s="9" t="n">
        <f aca="false">IF(P78="SELL - PUT",IF(J78-Q78&gt;0,0,(J78-Q78)*M78),IF(P78="BUY - CALL",IF(Q78-J78&gt;0,0,(J78-Q78)*M78),IF(P78="SELL - CALL",IF(Q78-J78&gt;0,0,(Q78-J78)*M78),IF(P78="BUY - PUT",IF(J78-Q78&gt;0,0,(Q78-J78)*M78)))))</f>
        <v>0</v>
      </c>
    </row>
    <row r="79" customFormat="false" ht="12.75" hidden="false" customHeight="false" outlineLevel="0" collapsed="false">
      <c r="A79" s="10" t="s">
        <v>558</v>
      </c>
      <c r="B79" s="54" t="s">
        <v>570</v>
      </c>
      <c r="C79" s="10" t="s">
        <v>459</v>
      </c>
      <c r="D79" s="10" t="s">
        <v>96</v>
      </c>
      <c r="E79" s="54" t="s">
        <v>20</v>
      </c>
      <c r="F79" s="54" t="s">
        <v>35</v>
      </c>
      <c r="G79" s="55" t="n">
        <v>37135</v>
      </c>
      <c r="H79" s="56" t="n">
        <v>500000</v>
      </c>
      <c r="I79" s="57" t="n">
        <v>0.42</v>
      </c>
      <c r="J79" s="38" t="n">
        <f aca="false">L79+K79</f>
        <v>2.6</v>
      </c>
      <c r="K79" s="0" t="n">
        <v>0.305</v>
      </c>
      <c r="L79" s="1" t="n">
        <v>2.295</v>
      </c>
      <c r="M79" s="0" t="n">
        <f aca="false">ABS(H79)</f>
        <v>500000</v>
      </c>
      <c r="N79" s="0" t="str">
        <f aca="false">IF(H79&gt;0,"BUY","SELL")</f>
        <v>BUY</v>
      </c>
      <c r="O79" s="0" t="str">
        <f aca="false">IF(F79="C","CALL","PUT")</f>
        <v>PUT</v>
      </c>
      <c r="P79" s="0" t="str">
        <f aca="false">CONCATENATE(N79," - ",O79)</f>
        <v>BUY - PUT</v>
      </c>
      <c r="Q79" s="0" t="n">
        <f aca="false">I79+L79</f>
        <v>2.715</v>
      </c>
      <c r="R79" s="9" t="n">
        <f aca="false">IF(P79="SELL - PUT",IF(J79-Q79&gt;0,0,(J79-Q79)*M79),IF(P79="BUY - CALL",IF(Q79-J79&gt;0,0,(J79-Q79)*M79),IF(P79="SELL - CALL",IF(Q79-J79&gt;0,0,(Q79-J79)*M79),IF(P79="BUY - PUT",IF(J79-Q79&gt;0,0,(Q79-J79)*M79)))))</f>
        <v>57499.9999999999</v>
      </c>
    </row>
    <row r="80" customFormat="false" ht="12.75" hidden="false" customHeight="false" outlineLevel="0" collapsed="false">
      <c r="A80" s="10" t="s">
        <v>41</v>
      </c>
      <c r="B80" s="54" t="s">
        <v>570</v>
      </c>
      <c r="C80" s="10" t="s">
        <v>460</v>
      </c>
      <c r="D80" s="10" t="s">
        <v>96</v>
      </c>
      <c r="E80" s="54" t="s">
        <v>20</v>
      </c>
      <c r="F80" s="54" t="s">
        <v>21</v>
      </c>
      <c r="G80" s="55" t="n">
        <v>37135</v>
      </c>
      <c r="H80" s="56" t="n">
        <v>300000</v>
      </c>
      <c r="I80" s="57" t="n">
        <v>0.5</v>
      </c>
      <c r="J80" s="38" t="n">
        <f aca="false">L80+K80</f>
        <v>2.6</v>
      </c>
      <c r="K80" s="0" t="n">
        <v>0.305</v>
      </c>
      <c r="L80" s="1" t="n">
        <v>2.295</v>
      </c>
      <c r="M80" s="0" t="n">
        <f aca="false">ABS(H80)</f>
        <v>300000</v>
      </c>
      <c r="N80" s="0" t="str">
        <f aca="false">IF(H80&gt;0,"BUY","SELL")</f>
        <v>BUY</v>
      </c>
      <c r="O80" s="0" t="str">
        <f aca="false">IF(F80="C","CALL","PUT")</f>
        <v>CALL</v>
      </c>
      <c r="P80" s="0" t="str">
        <f aca="false">CONCATENATE(N80," - ",O80)</f>
        <v>BUY - CALL</v>
      </c>
      <c r="Q80" s="0" t="n">
        <f aca="false">I80+L80</f>
        <v>2.795</v>
      </c>
      <c r="R80" s="9" t="n">
        <f aca="false">IF(P80="SELL - PUT",IF(J80-Q80&gt;0,0,(J80-Q80)*M80),IF(P80="BUY - CALL",IF(Q80-J80&gt;0,0,(J80-Q80)*M80),IF(P80="SELL - CALL",IF(Q80-J80&gt;0,0,(Q80-J80)*M80),IF(P80="BUY - PUT",IF(J80-Q80&gt;0,0,(Q80-J80)*M80)))))</f>
        <v>0</v>
      </c>
    </row>
    <row r="81" customFormat="false" ht="12.75" hidden="false" customHeight="false" outlineLevel="0" collapsed="false">
      <c r="A81" s="10" t="s">
        <v>102</v>
      </c>
      <c r="B81" s="54" t="s">
        <v>570</v>
      </c>
      <c r="C81" s="10" t="s">
        <v>461</v>
      </c>
      <c r="D81" s="10" t="s">
        <v>96</v>
      </c>
      <c r="E81" s="54" t="s">
        <v>20</v>
      </c>
      <c r="F81" s="54" t="s">
        <v>35</v>
      </c>
      <c r="G81" s="55" t="n">
        <v>37135</v>
      </c>
      <c r="H81" s="56" t="n">
        <v>500000</v>
      </c>
      <c r="I81" s="57" t="n">
        <v>0.3</v>
      </c>
      <c r="J81" s="38" t="n">
        <f aca="false">L81+K81</f>
        <v>2.6</v>
      </c>
      <c r="K81" s="0" t="n">
        <v>0.305</v>
      </c>
      <c r="L81" s="1" t="n">
        <v>2.295</v>
      </c>
      <c r="M81" s="0" t="n">
        <f aca="false">ABS(H81)</f>
        <v>500000</v>
      </c>
      <c r="N81" s="0" t="str">
        <f aca="false">IF(H81&gt;0,"BUY","SELL")</f>
        <v>BUY</v>
      </c>
      <c r="O81" s="0" t="str">
        <f aca="false">IF(F81="C","CALL","PUT")</f>
        <v>PUT</v>
      </c>
      <c r="P81" s="0" t="str">
        <f aca="false">CONCATENATE(N81," - ",O81)</f>
        <v>BUY - PUT</v>
      </c>
      <c r="Q81" s="0" t="n">
        <f aca="false">I81+L81</f>
        <v>2.595</v>
      </c>
      <c r="R81" s="9" t="n">
        <f aca="false">IF(P81="SELL - PUT",IF(J81-Q81&gt;0,0,(J81-Q81)*M81),IF(P81="BUY - CALL",IF(Q81-J81&gt;0,0,(J81-Q81)*M81),IF(P81="SELL - CALL",IF(Q81-J81&gt;0,0,(Q81-J81)*M81),IF(P81="BUY - PUT",IF(J81-Q81&gt;0,0,(Q81-J81)*M81)))))</f>
        <v>0</v>
      </c>
    </row>
    <row r="82" customFormat="false" ht="12.75" hidden="false" customHeight="false" outlineLevel="0" collapsed="false">
      <c r="A82" s="10" t="s">
        <v>63</v>
      </c>
      <c r="B82" s="54" t="s">
        <v>570</v>
      </c>
      <c r="C82" s="10" t="s">
        <v>462</v>
      </c>
      <c r="D82" s="10" t="s">
        <v>96</v>
      </c>
      <c r="E82" s="54" t="s">
        <v>20</v>
      </c>
      <c r="F82" s="54" t="s">
        <v>35</v>
      </c>
      <c r="G82" s="55" t="n">
        <v>37135</v>
      </c>
      <c r="H82" s="56" t="n">
        <v>-500000</v>
      </c>
      <c r="I82" s="57" t="n">
        <v>0.3</v>
      </c>
      <c r="J82" s="38" t="n">
        <f aca="false">L82+K82</f>
        <v>2.6</v>
      </c>
      <c r="K82" s="0" t="n">
        <v>0.305</v>
      </c>
      <c r="L82" s="1" t="n">
        <v>2.295</v>
      </c>
      <c r="M82" s="0" t="n">
        <f aca="false">ABS(H82)</f>
        <v>500000</v>
      </c>
      <c r="N82" s="0" t="str">
        <f aca="false">IF(H82&gt;0,"BUY","SELL")</f>
        <v>SELL</v>
      </c>
      <c r="O82" s="0" t="str">
        <f aca="false">IF(F82="C","CALL","PUT")</f>
        <v>PUT</v>
      </c>
      <c r="P82" s="0" t="str">
        <f aca="false">CONCATENATE(N82," - ",O82)</f>
        <v>SELL - PUT</v>
      </c>
      <c r="Q82" s="0" t="n">
        <f aca="false">I82+L82</f>
        <v>2.595</v>
      </c>
      <c r="R82" s="9" t="n">
        <f aca="false">IF(P82="SELL - PUT",IF(J82-Q82&gt;0,0,(J82-Q82)*M82),IF(P82="BUY - CALL",IF(Q82-J82&gt;0,0,(J82-Q82)*M82),IF(P82="SELL - CALL",IF(Q82-J82&gt;0,0,(Q82-J82)*M82),IF(P82="BUY - PUT",IF(J82-Q82&gt;0,0,(Q82-J82)*M82)))))</f>
        <v>0</v>
      </c>
    </row>
    <row r="83" customFormat="false" ht="12.75" hidden="false" customHeight="false" outlineLevel="0" collapsed="false">
      <c r="A83" s="44" t="s">
        <v>316</v>
      </c>
      <c r="B83" s="58" t="s">
        <v>570</v>
      </c>
      <c r="C83" s="44" t="s">
        <v>533</v>
      </c>
      <c r="D83" s="44" t="s">
        <v>96</v>
      </c>
      <c r="E83" s="58" t="s">
        <v>20</v>
      </c>
      <c r="F83" s="58" t="s">
        <v>21</v>
      </c>
      <c r="G83" s="59" t="n">
        <v>37135</v>
      </c>
      <c r="H83" s="60" t="n">
        <v>-500000</v>
      </c>
      <c r="I83" s="61" t="n">
        <v>1</v>
      </c>
      <c r="J83" s="38" t="n">
        <f aca="false">L83+K83</f>
        <v>2.6</v>
      </c>
      <c r="K83" s="0" t="n">
        <v>0.305</v>
      </c>
      <c r="L83" s="1" t="n">
        <v>2.295</v>
      </c>
      <c r="M83" s="0" t="n">
        <f aca="false">ABS(H83)</f>
        <v>500000</v>
      </c>
      <c r="N83" s="0" t="str">
        <f aca="false">IF(H83&gt;0,"BUY","SELL")</f>
        <v>SELL</v>
      </c>
      <c r="O83" s="0" t="str">
        <f aca="false">IF(F83="C","CALL","PUT")</f>
        <v>CALL</v>
      </c>
      <c r="P83" s="0" t="str">
        <f aca="false">CONCATENATE(N83," - ",O83)</f>
        <v>SELL - CALL</v>
      </c>
      <c r="Q83" s="0" t="n">
        <f aca="false">I83+L83</f>
        <v>3.295</v>
      </c>
      <c r="R83" s="9" t="n">
        <f aca="false">IF(P83="SELL - PUT",IF(J83-Q83&gt;0,0,(J83-Q83)*M83),IF(P83="BUY - CALL",IF(Q83-J83&gt;0,0,(J83-Q83)*M83),IF(P83="SELL - CALL",IF(Q83-J83&gt;0,0,(Q83-J83)*M83),IF(P83="BUY - PUT",IF(J83-Q83&gt;0,0,(Q83-J83)*M83)))))</f>
        <v>0</v>
      </c>
    </row>
    <row r="84" customFormat="false" ht="12.75" hidden="false" customHeight="false" outlineLevel="0" collapsed="false">
      <c r="A84" s="10" t="s">
        <v>316</v>
      </c>
      <c r="B84" s="54" t="s">
        <v>570</v>
      </c>
      <c r="C84" s="10" t="s">
        <v>463</v>
      </c>
      <c r="D84" s="10" t="s">
        <v>96</v>
      </c>
      <c r="E84" s="54" t="s">
        <v>20</v>
      </c>
      <c r="F84" s="54" t="s">
        <v>21</v>
      </c>
      <c r="G84" s="55" t="n">
        <v>37135</v>
      </c>
      <c r="H84" s="56" t="n">
        <v>-1500000</v>
      </c>
      <c r="I84" s="57" t="n">
        <v>1</v>
      </c>
      <c r="J84" s="38" t="n">
        <f aca="false">L84+K84</f>
        <v>2.6</v>
      </c>
      <c r="K84" s="0" t="n">
        <v>0.305</v>
      </c>
      <c r="L84" s="1" t="n">
        <v>2.295</v>
      </c>
      <c r="M84" s="0" t="n">
        <f aca="false">ABS(H84)</f>
        <v>1500000</v>
      </c>
      <c r="N84" s="0" t="str">
        <f aca="false">IF(H84&gt;0,"BUY","SELL")</f>
        <v>SELL</v>
      </c>
      <c r="O84" s="0" t="str">
        <f aca="false">IF(F84="C","CALL","PUT")</f>
        <v>CALL</v>
      </c>
      <c r="P84" s="0" t="str">
        <f aca="false">CONCATENATE(N84," - ",O84)</f>
        <v>SELL - CALL</v>
      </c>
      <c r="Q84" s="0" t="n">
        <f aca="false">I84+L84</f>
        <v>3.295</v>
      </c>
      <c r="R84" s="9" t="n">
        <f aca="false">IF(P84="SELL - PUT",IF(J84-Q84&gt;0,0,(J84-Q84)*M84),IF(P84="BUY - CALL",IF(Q84-J84&gt;0,0,(J84-Q84)*M84),IF(P84="SELL - CALL",IF(Q84-J84&gt;0,0,(Q84-J84)*M84),IF(P84="BUY - PUT",IF(J84-Q84&gt;0,0,(Q84-J84)*M84)))))</f>
        <v>0</v>
      </c>
    </row>
    <row r="85" customFormat="false" ht="12.75" hidden="false" customHeight="false" outlineLevel="0" collapsed="false">
      <c r="A85" s="10" t="s">
        <v>102</v>
      </c>
      <c r="B85" s="54" t="s">
        <v>570</v>
      </c>
      <c r="C85" s="10" t="s">
        <v>466</v>
      </c>
      <c r="D85" s="10" t="s">
        <v>96</v>
      </c>
      <c r="E85" s="54" t="s">
        <v>20</v>
      </c>
      <c r="F85" s="54" t="s">
        <v>21</v>
      </c>
      <c r="G85" s="55" t="n">
        <v>37135</v>
      </c>
      <c r="H85" s="56" t="n">
        <v>2000000</v>
      </c>
      <c r="I85" s="57" t="n">
        <v>0.8</v>
      </c>
      <c r="J85" s="38" t="n">
        <f aca="false">L85+K85</f>
        <v>2.6</v>
      </c>
      <c r="K85" s="0" t="n">
        <v>0.305</v>
      </c>
      <c r="L85" s="1" t="n">
        <v>2.295</v>
      </c>
      <c r="M85" s="0" t="n">
        <f aca="false">ABS(H85)</f>
        <v>2000000</v>
      </c>
      <c r="N85" s="0" t="str">
        <f aca="false">IF(H85&gt;0,"BUY","SELL")</f>
        <v>BUY</v>
      </c>
      <c r="O85" s="0" t="str">
        <f aca="false">IF(F85="C","CALL","PUT")</f>
        <v>CALL</v>
      </c>
      <c r="P85" s="0" t="str">
        <f aca="false">CONCATENATE(N85," - ",O85)</f>
        <v>BUY - CALL</v>
      </c>
      <c r="Q85" s="0" t="n">
        <f aca="false">I85+L85</f>
        <v>3.095</v>
      </c>
      <c r="R85" s="9" t="n">
        <f aca="false">IF(P85="SELL - PUT",IF(J85-Q85&gt;0,0,(J85-Q85)*M85),IF(P85="BUY - CALL",IF(Q85-J85&gt;0,0,(J85-Q85)*M85),IF(P85="SELL - CALL",IF(Q85-J85&gt;0,0,(Q85-J85)*M85),IF(P85="BUY - PUT",IF(J85-Q85&gt;0,0,(Q85-J85)*M85)))))</f>
        <v>0</v>
      </c>
    </row>
    <row r="86" customFormat="false" ht="12.75" hidden="false" customHeight="false" outlineLevel="0" collapsed="false">
      <c r="A86" s="10" t="s">
        <v>411</v>
      </c>
      <c r="B86" s="54" t="s">
        <v>570</v>
      </c>
      <c r="C86" s="10" t="s">
        <v>559</v>
      </c>
      <c r="D86" s="10" t="s">
        <v>96</v>
      </c>
      <c r="E86" s="54" t="s">
        <v>20</v>
      </c>
      <c r="F86" s="54" t="s">
        <v>21</v>
      </c>
      <c r="G86" s="55" t="n">
        <v>37135</v>
      </c>
      <c r="H86" s="56" t="n">
        <v>-500000</v>
      </c>
      <c r="I86" s="57" t="n">
        <v>0.5</v>
      </c>
      <c r="J86" s="38" t="n">
        <f aca="false">L86+K86</f>
        <v>2.6</v>
      </c>
      <c r="K86" s="0" t="n">
        <v>0.305</v>
      </c>
      <c r="L86" s="1" t="n">
        <v>2.295</v>
      </c>
      <c r="M86" s="0" t="n">
        <f aca="false">ABS(H86)</f>
        <v>500000</v>
      </c>
      <c r="N86" s="0" t="str">
        <f aca="false">IF(H86&gt;0,"BUY","SELL")</f>
        <v>SELL</v>
      </c>
      <c r="O86" s="0" t="str">
        <f aca="false">IF(F86="C","CALL","PUT")</f>
        <v>CALL</v>
      </c>
      <c r="P86" s="0" t="str">
        <f aca="false">CONCATENATE(N86," - ",O86)</f>
        <v>SELL - CALL</v>
      </c>
      <c r="Q86" s="0" t="n">
        <f aca="false">I86+L86</f>
        <v>2.795</v>
      </c>
      <c r="R86" s="9" t="n">
        <f aca="false">IF(P86="SELL - PUT",IF(J86-Q86&gt;0,0,(J86-Q86)*M86),IF(P86="BUY - CALL",IF(Q86-J86&gt;0,0,(J86-Q86)*M86),IF(P86="SELL - CALL",IF(Q86-J86&gt;0,0,(Q86-J86)*M86),IF(P86="BUY - PUT",IF(J86-Q86&gt;0,0,(Q86-J86)*M86)))))</f>
        <v>0</v>
      </c>
    </row>
    <row r="87" customFormat="false" ht="12.75" hidden="false" customHeight="false" outlineLevel="0" collapsed="false">
      <c r="A87" s="10" t="s">
        <v>411</v>
      </c>
      <c r="B87" s="54" t="s">
        <v>570</v>
      </c>
      <c r="C87" s="10" t="s">
        <v>560</v>
      </c>
      <c r="D87" s="10" t="s">
        <v>96</v>
      </c>
      <c r="E87" s="54" t="s">
        <v>20</v>
      </c>
      <c r="F87" s="54" t="s">
        <v>21</v>
      </c>
      <c r="G87" s="55" t="n">
        <v>37135</v>
      </c>
      <c r="H87" s="56" t="n">
        <v>-500000</v>
      </c>
      <c r="I87" s="57" t="n">
        <v>0.48</v>
      </c>
      <c r="J87" s="38" t="n">
        <f aca="false">L87+K87</f>
        <v>2.6</v>
      </c>
      <c r="K87" s="0" t="n">
        <v>0.305</v>
      </c>
      <c r="L87" s="1" t="n">
        <v>2.295</v>
      </c>
      <c r="M87" s="0" t="n">
        <f aca="false">ABS(H87)</f>
        <v>500000</v>
      </c>
      <c r="N87" s="0" t="str">
        <f aca="false">IF(H87&gt;0,"BUY","SELL")</f>
        <v>SELL</v>
      </c>
      <c r="O87" s="0" t="str">
        <f aca="false">IF(F87="C","CALL","PUT")</f>
        <v>CALL</v>
      </c>
      <c r="P87" s="0" t="str">
        <f aca="false">CONCATENATE(N87," - ",O87)</f>
        <v>SELL - CALL</v>
      </c>
      <c r="Q87" s="0" t="n">
        <f aca="false">I87+L87</f>
        <v>2.775</v>
      </c>
      <c r="R87" s="9" t="n">
        <f aca="false">IF(P87="SELL - PUT",IF(J87-Q87&gt;0,0,(J87-Q87)*M87),IF(P87="BUY - CALL",IF(Q87-J87&gt;0,0,(J87-Q87)*M87),IF(P87="SELL - CALL",IF(Q87-J87&gt;0,0,(Q87-J87)*M87),IF(P87="BUY - PUT",IF(J87-Q87&gt;0,0,(Q87-J87)*M87)))))</f>
        <v>0</v>
      </c>
    </row>
    <row r="88" customFormat="false" ht="12.75" hidden="false" customHeight="false" outlineLevel="0" collapsed="false">
      <c r="A88" s="10" t="s">
        <v>147</v>
      </c>
      <c r="B88" s="54" t="s">
        <v>570</v>
      </c>
      <c r="C88" s="10" t="s">
        <v>587</v>
      </c>
      <c r="D88" s="10" t="s">
        <v>96</v>
      </c>
      <c r="E88" s="54" t="s">
        <v>20</v>
      </c>
      <c r="F88" s="54" t="s">
        <v>21</v>
      </c>
      <c r="G88" s="55" t="n">
        <v>37135</v>
      </c>
      <c r="H88" s="56" t="n">
        <v>-500000</v>
      </c>
      <c r="I88" s="57" t="n">
        <v>0.48</v>
      </c>
      <c r="J88" s="38" t="n">
        <f aca="false">L88+K88</f>
        <v>2.6</v>
      </c>
      <c r="K88" s="0" t="n">
        <v>0.305</v>
      </c>
      <c r="L88" s="1" t="n">
        <v>2.295</v>
      </c>
      <c r="M88" s="0" t="n">
        <f aca="false">ABS(H88)</f>
        <v>500000</v>
      </c>
      <c r="N88" s="0" t="str">
        <f aca="false">IF(H88&gt;0,"BUY","SELL")</f>
        <v>SELL</v>
      </c>
      <c r="O88" s="0" t="str">
        <f aca="false">IF(F88="C","CALL","PUT")</f>
        <v>CALL</v>
      </c>
      <c r="P88" s="0" t="str">
        <f aca="false">CONCATENATE(N88," - ",O88)</f>
        <v>SELL - CALL</v>
      </c>
      <c r="Q88" s="0" t="n">
        <f aca="false">I88+L88</f>
        <v>2.775</v>
      </c>
      <c r="R88" s="9" t="n">
        <f aca="false">IF(P88="SELL - PUT",IF(J88-Q88&gt;0,0,(J88-Q88)*M88),IF(P88="BUY - CALL",IF(Q88-J88&gt;0,0,(J88-Q88)*M88),IF(P88="SELL - CALL",IF(Q88-J88&gt;0,0,(Q88-J88)*M88),IF(P88="BUY - PUT",IF(J88-Q88&gt;0,0,(Q88-J88)*M88)))))</f>
        <v>0</v>
      </c>
    </row>
    <row r="89" customFormat="false" ht="12.75" hidden="false" customHeight="false" outlineLevel="0" collapsed="false">
      <c r="A89" s="10" t="s">
        <v>411</v>
      </c>
      <c r="B89" s="54" t="s">
        <v>570</v>
      </c>
      <c r="C89" s="10" t="s">
        <v>467</v>
      </c>
      <c r="D89" s="10" t="s">
        <v>223</v>
      </c>
      <c r="E89" s="54" t="s">
        <v>20</v>
      </c>
      <c r="F89" s="54" t="s">
        <v>21</v>
      </c>
      <c r="G89" s="55" t="n">
        <v>37135</v>
      </c>
      <c r="H89" s="56" t="n">
        <v>-600000</v>
      </c>
      <c r="I89" s="62" t="n">
        <v>0.3</v>
      </c>
      <c r="J89" s="38" t="n">
        <f aca="false">L89+K89</f>
        <v>2.43</v>
      </c>
      <c r="K89" s="0" t="n">
        <v>0.135</v>
      </c>
      <c r="L89" s="1" t="n">
        <v>2.295</v>
      </c>
      <c r="M89" s="0" t="n">
        <f aca="false">ABS(H89)</f>
        <v>600000</v>
      </c>
      <c r="N89" s="0" t="str">
        <f aca="false">IF(H89&gt;0,"BUY","SELL")</f>
        <v>SELL</v>
      </c>
      <c r="O89" s="0" t="str">
        <f aca="false">IF(F89="C","CALL","PUT")</f>
        <v>CALL</v>
      </c>
      <c r="P89" s="0" t="str">
        <f aca="false">CONCATENATE(N89," - ",O89)</f>
        <v>SELL - CALL</v>
      </c>
      <c r="Q89" s="0" t="n">
        <f aca="false">I89+L89</f>
        <v>2.595</v>
      </c>
      <c r="R89" s="9" t="n">
        <f aca="false">IF(P89="SELL - PUT",IF(J89-Q89&gt;0,0,(J89-Q89)*M89),IF(P89="BUY - CALL",IF(Q89-J89&gt;0,0,(J89-Q89)*M89),IF(P89="SELL - CALL",IF(Q89-J89&gt;0,0,(Q89-J89)*M89),IF(P89="BUY - PUT",IF(J89-Q89&gt;0,0,(Q89-J89)*M89)))))</f>
        <v>0</v>
      </c>
    </row>
    <row r="90" customFormat="false" ht="12.75" hidden="false" customHeight="false" outlineLevel="0" collapsed="false">
      <c r="A90" s="10" t="s">
        <v>411</v>
      </c>
      <c r="B90" s="54" t="s">
        <v>570</v>
      </c>
      <c r="C90" s="10" t="s">
        <v>534</v>
      </c>
      <c r="D90" s="10" t="s">
        <v>223</v>
      </c>
      <c r="E90" s="54" t="s">
        <v>20</v>
      </c>
      <c r="F90" s="54" t="s">
        <v>21</v>
      </c>
      <c r="G90" s="55" t="n">
        <v>37135</v>
      </c>
      <c r="H90" s="56" t="n">
        <v>-600000</v>
      </c>
      <c r="I90" s="57" t="n">
        <v>0.27</v>
      </c>
      <c r="J90" s="38" t="n">
        <f aca="false">L90+K90</f>
        <v>2.43</v>
      </c>
      <c r="K90" s="0" t="n">
        <v>0.135</v>
      </c>
      <c r="L90" s="1" t="n">
        <v>2.295</v>
      </c>
      <c r="M90" s="0" t="n">
        <f aca="false">ABS(H90)</f>
        <v>600000</v>
      </c>
      <c r="N90" s="0" t="str">
        <f aca="false">IF(H90&gt;0,"BUY","SELL")</f>
        <v>SELL</v>
      </c>
      <c r="O90" s="0" t="str">
        <f aca="false">IF(F90="C","CALL","PUT")</f>
        <v>CALL</v>
      </c>
      <c r="P90" s="0" t="str">
        <f aca="false">CONCATENATE(N90," - ",O90)</f>
        <v>SELL - CALL</v>
      </c>
      <c r="Q90" s="0" t="n">
        <f aca="false">I90+L90</f>
        <v>2.565</v>
      </c>
      <c r="R90" s="9" t="n">
        <f aca="false">IF(P90="SELL - PUT",IF(J90-Q90&gt;0,0,(J90-Q90)*M90),IF(P90="BUY - CALL",IF(Q90-J90&gt;0,0,(J90-Q90)*M90),IF(P90="SELL - CALL",IF(Q90-J90&gt;0,0,(Q90-J90)*M90),IF(P90="BUY - PUT",IF(J90-Q90&gt;0,0,(Q90-J90)*M90)))))</f>
        <v>0</v>
      </c>
    </row>
    <row r="91" customFormat="false" ht="12.75" hidden="false" customHeight="false" outlineLevel="0" collapsed="false">
      <c r="A91" s="10" t="s">
        <v>226</v>
      </c>
      <c r="B91" s="54" t="s">
        <v>570</v>
      </c>
      <c r="C91" s="10" t="s">
        <v>468</v>
      </c>
      <c r="D91" s="10" t="s">
        <v>228</v>
      </c>
      <c r="E91" s="54" t="s">
        <v>20</v>
      </c>
      <c r="F91" s="54" t="s">
        <v>21</v>
      </c>
      <c r="G91" s="55" t="n">
        <v>37135</v>
      </c>
      <c r="H91" s="56" t="n">
        <v>600000</v>
      </c>
      <c r="I91" s="57" t="n">
        <v>0.065</v>
      </c>
      <c r="J91" s="38" t="n">
        <f aca="false">L91+K91</f>
        <v>2.335</v>
      </c>
      <c r="K91" s="0" t="n">
        <v>0.04</v>
      </c>
      <c r="L91" s="1" t="n">
        <v>2.295</v>
      </c>
      <c r="M91" s="0" t="n">
        <f aca="false">ABS(H91)</f>
        <v>600000</v>
      </c>
      <c r="N91" s="0" t="str">
        <f aca="false">IF(H91&gt;0,"BUY","SELL")</f>
        <v>BUY</v>
      </c>
      <c r="O91" s="0" t="str">
        <f aca="false">IF(F91="C","CALL","PUT")</f>
        <v>CALL</v>
      </c>
      <c r="P91" s="0" t="str">
        <f aca="false">CONCATENATE(N91," - ",O91)</f>
        <v>BUY - CALL</v>
      </c>
      <c r="Q91" s="0" t="n">
        <f aca="false">I91+L91</f>
        <v>2.36</v>
      </c>
      <c r="R91" s="9" t="n">
        <f aca="false">IF(P91="SELL - PUT",IF(J91-Q91&gt;0,0,(J91-Q91)*M91),IF(P91="BUY - CALL",IF(Q91-J91&gt;0,0,(J91-Q91)*M91),IF(P91="SELL - CALL",IF(Q91-J91&gt;0,0,(Q91-J91)*M91),IF(P91="BUY - PUT",IF(J91-Q91&gt;0,0,(Q91-J91)*M91)))))</f>
        <v>0</v>
      </c>
    </row>
    <row r="92" customFormat="false" ht="12.75" hidden="false" customHeight="false" outlineLevel="0" collapsed="false">
      <c r="A92" s="10" t="s">
        <v>102</v>
      </c>
      <c r="B92" s="54" t="s">
        <v>570</v>
      </c>
      <c r="C92" s="10" t="s">
        <v>469</v>
      </c>
      <c r="D92" s="10" t="s">
        <v>228</v>
      </c>
      <c r="E92" s="54" t="s">
        <v>20</v>
      </c>
      <c r="F92" s="54" t="s">
        <v>35</v>
      </c>
      <c r="G92" s="55" t="n">
        <v>37135</v>
      </c>
      <c r="H92" s="56" t="n">
        <v>-1000000</v>
      </c>
      <c r="I92" s="57" t="n">
        <v>0.05</v>
      </c>
      <c r="J92" s="38" t="n">
        <f aca="false">L92+K92</f>
        <v>2.335</v>
      </c>
      <c r="K92" s="0" t="n">
        <v>0.04</v>
      </c>
      <c r="L92" s="1" t="n">
        <v>2.295</v>
      </c>
      <c r="M92" s="0" t="n">
        <f aca="false">ABS(H92)</f>
        <v>1000000</v>
      </c>
      <c r="N92" s="0" t="str">
        <f aca="false">IF(H92&gt;0,"BUY","SELL")</f>
        <v>SELL</v>
      </c>
      <c r="O92" s="0" t="str">
        <f aca="false">IF(F92="C","CALL","PUT")</f>
        <v>PUT</v>
      </c>
      <c r="P92" s="0" t="str">
        <f aca="false">CONCATENATE(N92," - ",O92)</f>
        <v>SELL - PUT</v>
      </c>
      <c r="Q92" s="0" t="n">
        <f aca="false">I92+L92</f>
        <v>2.345</v>
      </c>
      <c r="R92" s="9" t="n">
        <f aca="false">IF(P92="SELL - PUT",IF(J92-Q92&gt;0,0,(J92-Q92)*M92),IF(P92="BUY - CALL",IF(Q92-J92&gt;0,0,(J92-Q92)*M92),IF(P92="SELL - CALL",IF(Q92-J92&gt;0,0,(Q92-J92)*M92),IF(P92="BUY - PUT",IF(J92-Q92&gt;0,0,(Q92-J92)*M92)))))</f>
        <v>-9999.99999999979</v>
      </c>
    </row>
    <row r="93" customFormat="false" ht="12.75" hidden="false" customHeight="false" outlineLevel="0" collapsed="false">
      <c r="A93" s="10" t="s">
        <v>411</v>
      </c>
      <c r="B93" s="54" t="s">
        <v>570</v>
      </c>
      <c r="C93" s="10" t="s">
        <v>470</v>
      </c>
      <c r="D93" s="10" t="s">
        <v>228</v>
      </c>
      <c r="E93" s="54" t="s">
        <v>20</v>
      </c>
      <c r="F93" s="54" t="s">
        <v>21</v>
      </c>
      <c r="G93" s="55" t="n">
        <v>37135</v>
      </c>
      <c r="H93" s="56" t="n">
        <v>500000</v>
      </c>
      <c r="I93" s="57" t="n">
        <v>0.2</v>
      </c>
      <c r="J93" s="38" t="n">
        <f aca="false">L93+K93</f>
        <v>2.335</v>
      </c>
      <c r="K93" s="0" t="n">
        <v>0.04</v>
      </c>
      <c r="L93" s="1" t="n">
        <v>2.295</v>
      </c>
      <c r="M93" s="0" t="n">
        <f aca="false">ABS(H93)</f>
        <v>500000</v>
      </c>
      <c r="N93" s="0" t="str">
        <f aca="false">IF(H93&gt;0,"BUY","SELL")</f>
        <v>BUY</v>
      </c>
      <c r="O93" s="0" t="str">
        <f aca="false">IF(F93="C","CALL","PUT")</f>
        <v>CALL</v>
      </c>
      <c r="P93" s="0" t="str">
        <f aca="false">CONCATENATE(N93," - ",O93)</f>
        <v>BUY - CALL</v>
      </c>
      <c r="Q93" s="0" t="n">
        <f aca="false">I93+L93</f>
        <v>2.495</v>
      </c>
      <c r="R93" s="9" t="n">
        <f aca="false">IF(P93="SELL - PUT",IF(J93-Q93&gt;0,0,(J93-Q93)*M93),IF(P93="BUY - CALL",IF(Q93-J93&gt;0,0,(J93-Q93)*M93),IF(P93="SELL - CALL",IF(Q93-J93&gt;0,0,(Q93-J93)*M93),IF(P93="BUY - PUT",IF(J93-Q93&gt;0,0,(Q93-J93)*M93)))))</f>
        <v>0</v>
      </c>
    </row>
    <row r="94" customFormat="false" ht="12.75" hidden="false" customHeight="false" outlineLevel="0" collapsed="false">
      <c r="A94" s="10" t="s">
        <v>411</v>
      </c>
      <c r="B94" s="54" t="s">
        <v>570</v>
      </c>
      <c r="C94" s="10" t="s">
        <v>471</v>
      </c>
      <c r="D94" s="10" t="s">
        <v>228</v>
      </c>
      <c r="E94" s="54" t="s">
        <v>20</v>
      </c>
      <c r="F94" s="54" t="s">
        <v>21</v>
      </c>
      <c r="G94" s="55" t="n">
        <v>37135</v>
      </c>
      <c r="H94" s="56" t="n">
        <v>-1000000</v>
      </c>
      <c r="I94" s="57" t="n">
        <v>0.2</v>
      </c>
      <c r="J94" s="38" t="n">
        <f aca="false">L94+K94</f>
        <v>2.335</v>
      </c>
      <c r="K94" s="0" t="n">
        <v>0.04</v>
      </c>
      <c r="L94" s="1" t="n">
        <v>2.295</v>
      </c>
      <c r="M94" s="0" t="n">
        <f aca="false">ABS(H94)</f>
        <v>1000000</v>
      </c>
      <c r="N94" s="0" t="str">
        <f aca="false">IF(H94&gt;0,"BUY","SELL")</f>
        <v>SELL</v>
      </c>
      <c r="O94" s="0" t="str">
        <f aca="false">IF(F94="C","CALL","PUT")</f>
        <v>CALL</v>
      </c>
      <c r="P94" s="0" t="str">
        <f aca="false">CONCATENATE(N94," - ",O94)</f>
        <v>SELL - CALL</v>
      </c>
      <c r="Q94" s="0" t="n">
        <f aca="false">I94+L94</f>
        <v>2.495</v>
      </c>
      <c r="R94" s="9" t="n">
        <f aca="false">IF(P94="SELL - PUT",IF(J94-Q94&gt;0,0,(J94-Q94)*M94),IF(P94="BUY - CALL",IF(Q94-J94&gt;0,0,(J94-Q94)*M94),IF(P94="SELL - CALL",IF(Q94-J94&gt;0,0,(Q94-J94)*M94),IF(P94="BUY - PUT",IF(J94-Q94&gt;0,0,(Q94-J94)*M94)))))</f>
        <v>0</v>
      </c>
    </row>
    <row r="95" customFormat="false" ht="12.75" hidden="false" customHeight="false" outlineLevel="0" collapsed="false">
      <c r="A95" s="10" t="s">
        <v>170</v>
      </c>
      <c r="B95" s="54" t="s">
        <v>570</v>
      </c>
      <c r="C95" s="10" t="s">
        <v>472</v>
      </c>
      <c r="D95" s="10" t="s">
        <v>228</v>
      </c>
      <c r="E95" s="54" t="s">
        <v>20</v>
      </c>
      <c r="F95" s="54" t="s">
        <v>21</v>
      </c>
      <c r="G95" s="55" t="n">
        <v>37135</v>
      </c>
      <c r="H95" s="56" t="n">
        <v>600000</v>
      </c>
      <c r="I95" s="57" t="n">
        <v>0.2</v>
      </c>
      <c r="J95" s="38" t="n">
        <f aca="false">L95+K95</f>
        <v>2.335</v>
      </c>
      <c r="K95" s="0" t="n">
        <v>0.04</v>
      </c>
      <c r="L95" s="1" t="n">
        <v>2.295</v>
      </c>
      <c r="M95" s="0" t="n">
        <f aca="false">ABS(H95)</f>
        <v>600000</v>
      </c>
      <c r="N95" s="0" t="str">
        <f aca="false">IF(H95&gt;0,"BUY","SELL")</f>
        <v>BUY</v>
      </c>
      <c r="O95" s="0" t="str">
        <f aca="false">IF(F95="C","CALL","PUT")</f>
        <v>CALL</v>
      </c>
      <c r="P95" s="0" t="str">
        <f aca="false">CONCATENATE(N95," - ",O95)</f>
        <v>BUY - CALL</v>
      </c>
      <c r="Q95" s="0" t="n">
        <f aca="false">I95+L95</f>
        <v>2.495</v>
      </c>
      <c r="R95" s="9" t="n">
        <f aca="false">IF(P95="SELL - PUT",IF(J95-Q95&gt;0,0,(J95-Q95)*M95),IF(P95="BUY - CALL",IF(Q95-J95&gt;0,0,(J95-Q95)*M95),IF(P95="SELL - CALL",IF(Q95-J95&gt;0,0,(Q95-J95)*M95),IF(P95="BUY - PUT",IF(J95-Q95&gt;0,0,(Q95-J95)*M95)))))</f>
        <v>0</v>
      </c>
    </row>
    <row r="96" customFormat="false" ht="12.75" hidden="false" customHeight="false" outlineLevel="0" collapsed="false">
      <c r="A96" s="10" t="s">
        <v>52</v>
      </c>
      <c r="B96" s="54" t="s">
        <v>570</v>
      </c>
      <c r="C96" s="10" t="s">
        <v>473</v>
      </c>
      <c r="D96" s="10" t="s">
        <v>228</v>
      </c>
      <c r="E96" s="54" t="s">
        <v>20</v>
      </c>
      <c r="F96" s="54" t="s">
        <v>21</v>
      </c>
      <c r="G96" s="55" t="n">
        <v>37135</v>
      </c>
      <c r="H96" s="56" t="n">
        <v>-600000</v>
      </c>
      <c r="I96" s="57" t="n">
        <v>0.25</v>
      </c>
      <c r="J96" s="38" t="n">
        <f aca="false">L96+K96</f>
        <v>2.335</v>
      </c>
      <c r="K96" s="0" t="n">
        <v>0.04</v>
      </c>
      <c r="L96" s="1" t="n">
        <v>2.295</v>
      </c>
      <c r="M96" s="0" t="n">
        <f aca="false">ABS(H96)</f>
        <v>600000</v>
      </c>
      <c r="N96" s="0" t="str">
        <f aca="false">IF(H96&gt;0,"BUY","SELL")</f>
        <v>SELL</v>
      </c>
      <c r="O96" s="0" t="str">
        <f aca="false">IF(F96="C","CALL","PUT")</f>
        <v>CALL</v>
      </c>
      <c r="P96" s="0" t="str">
        <f aca="false">CONCATENATE(N96," - ",O96)</f>
        <v>SELL - CALL</v>
      </c>
      <c r="Q96" s="0" t="n">
        <f aca="false">I96+L96</f>
        <v>2.545</v>
      </c>
      <c r="R96" s="9" t="n">
        <f aca="false">IF(P96="SELL - PUT",IF(J96-Q96&gt;0,0,(J96-Q96)*M96),IF(P96="BUY - CALL",IF(Q96-J96&gt;0,0,(J96-Q96)*M96),IF(P96="SELL - CALL",IF(Q96-J96&gt;0,0,(Q96-J96)*M96),IF(P96="BUY - PUT",IF(J96-Q96&gt;0,0,(Q96-J96)*M96)))))</f>
        <v>0</v>
      </c>
    </row>
    <row r="97" customFormat="false" ht="12.75" hidden="false" customHeight="false" outlineLevel="0" collapsed="false">
      <c r="A97" s="10" t="s">
        <v>170</v>
      </c>
      <c r="B97" s="54" t="s">
        <v>570</v>
      </c>
      <c r="C97" s="10" t="s">
        <v>474</v>
      </c>
      <c r="D97" s="10" t="s">
        <v>228</v>
      </c>
      <c r="E97" s="54" t="s">
        <v>20</v>
      </c>
      <c r="F97" s="54" t="s">
        <v>21</v>
      </c>
      <c r="G97" s="55" t="n">
        <v>37135</v>
      </c>
      <c r="H97" s="56" t="n">
        <v>600000</v>
      </c>
      <c r="I97" s="57" t="n">
        <v>0.25</v>
      </c>
      <c r="J97" s="38" t="n">
        <f aca="false">L97+K97</f>
        <v>2.335</v>
      </c>
      <c r="K97" s="0" t="n">
        <v>0.04</v>
      </c>
      <c r="L97" s="1" t="n">
        <v>2.295</v>
      </c>
      <c r="M97" s="0" t="n">
        <f aca="false">ABS(H97)</f>
        <v>600000</v>
      </c>
      <c r="N97" s="0" t="str">
        <f aca="false">IF(H97&gt;0,"BUY","SELL")</f>
        <v>BUY</v>
      </c>
      <c r="O97" s="0" t="str">
        <f aca="false">IF(F97="C","CALL","PUT")</f>
        <v>CALL</v>
      </c>
      <c r="P97" s="0" t="str">
        <f aca="false">CONCATENATE(N97," - ",O97)</f>
        <v>BUY - CALL</v>
      </c>
      <c r="Q97" s="0" t="n">
        <f aca="false">I97+L97</f>
        <v>2.545</v>
      </c>
      <c r="R97" s="9" t="n">
        <f aca="false">IF(P97="SELL - PUT",IF(J97-Q97&gt;0,0,(J97-Q97)*M97),IF(P97="BUY - CALL",IF(Q97-J97&gt;0,0,(J97-Q97)*M97),IF(P97="SELL - CALL",IF(Q97-J97&gt;0,0,(Q97-J97)*M97),IF(P97="BUY - PUT",IF(J97-Q97&gt;0,0,(Q97-J97)*M97)))))</f>
        <v>0</v>
      </c>
    </row>
    <row r="98" customFormat="false" ht="12.75" hidden="false" customHeight="false" outlineLevel="0" collapsed="false">
      <c r="A98" s="10" t="s">
        <v>170</v>
      </c>
      <c r="B98" s="54" t="s">
        <v>570</v>
      </c>
      <c r="C98" s="10" t="s">
        <v>475</v>
      </c>
      <c r="D98" s="10" t="s">
        <v>228</v>
      </c>
      <c r="E98" s="54" t="s">
        <v>20</v>
      </c>
      <c r="F98" s="54" t="s">
        <v>21</v>
      </c>
      <c r="G98" s="55" t="n">
        <v>37135</v>
      </c>
      <c r="H98" s="56" t="n">
        <v>500000</v>
      </c>
      <c r="I98" s="57" t="n">
        <v>0.2</v>
      </c>
      <c r="J98" s="38" t="n">
        <f aca="false">L98+K98</f>
        <v>2.335</v>
      </c>
      <c r="K98" s="0" t="n">
        <v>0.04</v>
      </c>
      <c r="L98" s="1" t="n">
        <v>2.295</v>
      </c>
      <c r="M98" s="0" t="n">
        <f aca="false">ABS(H98)</f>
        <v>500000</v>
      </c>
      <c r="N98" s="0" t="str">
        <f aca="false">IF(H98&gt;0,"BUY","SELL")</f>
        <v>BUY</v>
      </c>
      <c r="O98" s="0" t="str">
        <f aca="false">IF(F98="C","CALL","PUT")</f>
        <v>CALL</v>
      </c>
      <c r="P98" s="0" t="str">
        <f aca="false">CONCATENATE(N98," - ",O98)</f>
        <v>BUY - CALL</v>
      </c>
      <c r="Q98" s="0" t="n">
        <f aca="false">I98+L98</f>
        <v>2.495</v>
      </c>
      <c r="R98" s="9" t="n">
        <f aca="false">IF(P98="SELL - PUT",IF(J98-Q98&gt;0,0,(J98-Q98)*M98),IF(P98="BUY - CALL",IF(Q98-J98&gt;0,0,(J98-Q98)*M98),IF(P98="SELL - CALL",IF(Q98-J98&gt;0,0,(Q98-J98)*M98),IF(P98="BUY - PUT",IF(J98-Q98&gt;0,0,(Q98-J98)*M98)))))</f>
        <v>0</v>
      </c>
    </row>
    <row r="99" customFormat="false" ht="12.75" hidden="false" customHeight="false" outlineLevel="0" collapsed="false">
      <c r="A99" s="10" t="s">
        <v>170</v>
      </c>
      <c r="B99" s="54" t="s">
        <v>570</v>
      </c>
      <c r="C99" s="10" t="s">
        <v>477</v>
      </c>
      <c r="D99" s="10" t="s">
        <v>228</v>
      </c>
      <c r="E99" s="54" t="s">
        <v>20</v>
      </c>
      <c r="F99" s="54" t="s">
        <v>21</v>
      </c>
      <c r="G99" s="55" t="n">
        <v>37135</v>
      </c>
      <c r="H99" s="56" t="n">
        <v>-600000</v>
      </c>
      <c r="I99" s="57" t="n">
        <v>0.15</v>
      </c>
      <c r="J99" s="38" t="n">
        <f aca="false">L99+K99</f>
        <v>2.335</v>
      </c>
      <c r="K99" s="0" t="n">
        <v>0.04</v>
      </c>
      <c r="L99" s="1" t="n">
        <v>2.295</v>
      </c>
      <c r="M99" s="0" t="n">
        <f aca="false">ABS(H99)</f>
        <v>600000</v>
      </c>
      <c r="N99" s="0" t="str">
        <f aca="false">IF(H99&gt;0,"BUY","SELL")</f>
        <v>SELL</v>
      </c>
      <c r="O99" s="0" t="str">
        <f aca="false">IF(F99="C","CALL","PUT")</f>
        <v>CALL</v>
      </c>
      <c r="P99" s="0" t="str">
        <f aca="false">CONCATENATE(N99," - ",O99)</f>
        <v>SELL - CALL</v>
      </c>
      <c r="Q99" s="0" t="n">
        <f aca="false">I99+L99</f>
        <v>2.445</v>
      </c>
      <c r="R99" s="9" t="n">
        <f aca="false">IF(P99="SELL - PUT",IF(J99-Q99&gt;0,0,(J99-Q99)*M99),IF(P99="BUY - CALL",IF(Q99-J99&gt;0,0,(J99-Q99)*M99),IF(P99="SELL - CALL",IF(Q99-J99&gt;0,0,(Q99-J99)*M99),IF(P99="BUY - PUT",IF(J99-Q99&gt;0,0,(Q99-J99)*M99)))))</f>
        <v>0</v>
      </c>
    </row>
    <row r="100" customFormat="false" ht="12.75" hidden="false" customHeight="false" outlineLevel="0" collapsed="false">
      <c r="A100" s="10" t="s">
        <v>170</v>
      </c>
      <c r="B100" s="54" t="s">
        <v>570</v>
      </c>
      <c r="C100" s="10" t="s">
        <v>478</v>
      </c>
      <c r="D100" s="10" t="s">
        <v>228</v>
      </c>
      <c r="E100" s="54" t="s">
        <v>20</v>
      </c>
      <c r="F100" s="54" t="s">
        <v>35</v>
      </c>
      <c r="G100" s="55" t="n">
        <v>37135</v>
      </c>
      <c r="H100" s="56" t="n">
        <v>-300000</v>
      </c>
      <c r="I100" s="57" t="n">
        <v>0.08</v>
      </c>
      <c r="J100" s="38" t="n">
        <f aca="false">L100+K100</f>
        <v>2.335</v>
      </c>
      <c r="K100" s="0" t="n">
        <v>0.04</v>
      </c>
      <c r="L100" s="1" t="n">
        <v>2.295</v>
      </c>
      <c r="M100" s="0" t="n">
        <f aca="false">ABS(H100)</f>
        <v>300000</v>
      </c>
      <c r="N100" s="0" t="str">
        <f aca="false">IF(H100&gt;0,"BUY","SELL")</f>
        <v>SELL</v>
      </c>
      <c r="O100" s="0" t="str">
        <f aca="false">IF(F100="C","CALL","PUT")</f>
        <v>PUT</v>
      </c>
      <c r="P100" s="0" t="str">
        <f aca="false">CONCATENATE(N100," - ",O100)</f>
        <v>SELL - PUT</v>
      </c>
      <c r="Q100" s="0" t="n">
        <f aca="false">I100+L100</f>
        <v>2.375</v>
      </c>
      <c r="R100" s="9" t="n">
        <f aca="false">IF(P100="SELL - PUT",IF(J100-Q100&gt;0,0,(J100-Q100)*M100),IF(P100="BUY - CALL",IF(Q100-J100&gt;0,0,(J100-Q100)*M100),IF(P100="SELL - CALL",IF(Q100-J100&gt;0,0,(Q100-J100)*M100),IF(P100="BUY - PUT",IF(J100-Q100&gt;0,0,(Q100-J100)*M100)))))</f>
        <v>-12000</v>
      </c>
    </row>
    <row r="101" customFormat="false" ht="12.75" hidden="false" customHeight="false" outlineLevel="0" collapsed="false">
      <c r="A101" s="10" t="s">
        <v>170</v>
      </c>
      <c r="B101" s="54" t="s">
        <v>570</v>
      </c>
      <c r="C101" s="10" t="s">
        <v>479</v>
      </c>
      <c r="D101" s="10" t="s">
        <v>228</v>
      </c>
      <c r="E101" s="54" t="s">
        <v>20</v>
      </c>
      <c r="F101" s="54" t="s">
        <v>35</v>
      </c>
      <c r="G101" s="55" t="n">
        <v>37135</v>
      </c>
      <c r="H101" s="56" t="n">
        <v>1000000</v>
      </c>
      <c r="I101" s="57" t="n">
        <v>0.12</v>
      </c>
      <c r="J101" s="38" t="n">
        <f aca="false">L101+K101</f>
        <v>2.335</v>
      </c>
      <c r="K101" s="0" t="n">
        <v>0.04</v>
      </c>
      <c r="L101" s="1" t="n">
        <v>2.295</v>
      </c>
      <c r="M101" s="0" t="n">
        <f aca="false">ABS(H101)</f>
        <v>1000000</v>
      </c>
      <c r="N101" s="0" t="str">
        <f aca="false">IF(H101&gt;0,"BUY","SELL")</f>
        <v>BUY</v>
      </c>
      <c r="O101" s="0" t="str">
        <f aca="false">IF(F101="C","CALL","PUT")</f>
        <v>PUT</v>
      </c>
      <c r="P101" s="0" t="str">
        <f aca="false">CONCATENATE(N101," - ",O101)</f>
        <v>BUY - PUT</v>
      </c>
      <c r="Q101" s="0" t="n">
        <f aca="false">I101+L101</f>
        <v>2.415</v>
      </c>
      <c r="R101" s="9" t="n">
        <f aca="false">IF(P101="SELL - PUT",IF(J101-Q101&gt;0,0,(J101-Q101)*M101),IF(P101="BUY - CALL",IF(Q101-J101&gt;0,0,(J101-Q101)*M101),IF(P101="SELL - CALL",IF(Q101-J101&gt;0,0,(Q101-J101)*M101),IF(P101="BUY - PUT",IF(J101-Q101&gt;0,0,(Q101-J101)*M101)))))</f>
        <v>80000.0000000001</v>
      </c>
    </row>
    <row r="102" customFormat="false" ht="12.75" hidden="false" customHeight="false" outlineLevel="0" collapsed="false">
      <c r="A102" s="10" t="s">
        <v>411</v>
      </c>
      <c r="B102" s="54" t="s">
        <v>570</v>
      </c>
      <c r="C102" s="10" t="s">
        <v>535</v>
      </c>
      <c r="D102" s="10" t="s">
        <v>228</v>
      </c>
      <c r="E102" s="54" t="s">
        <v>20</v>
      </c>
      <c r="F102" s="54" t="s">
        <v>21</v>
      </c>
      <c r="G102" s="55" t="n">
        <v>37135</v>
      </c>
      <c r="H102" s="56" t="n">
        <v>-150000</v>
      </c>
      <c r="I102" s="57" t="n">
        <v>0.18</v>
      </c>
      <c r="J102" s="38" t="n">
        <f aca="false">L102+K102</f>
        <v>2.335</v>
      </c>
      <c r="K102" s="0" t="n">
        <v>0.04</v>
      </c>
      <c r="L102" s="1" t="n">
        <v>2.295</v>
      </c>
      <c r="M102" s="0" t="n">
        <f aca="false">ABS(H102)</f>
        <v>150000</v>
      </c>
      <c r="N102" s="0" t="str">
        <f aca="false">IF(H102&gt;0,"BUY","SELL")</f>
        <v>SELL</v>
      </c>
      <c r="O102" s="0" t="str">
        <f aca="false">IF(F102="C","CALL","PUT")</f>
        <v>CALL</v>
      </c>
      <c r="P102" s="0" t="str">
        <f aca="false">CONCATENATE(N102," - ",O102)</f>
        <v>SELL - CALL</v>
      </c>
      <c r="Q102" s="0" t="n">
        <f aca="false">I102+L102</f>
        <v>2.475</v>
      </c>
      <c r="R102" s="9" t="n">
        <f aca="false">IF(P102="SELL - PUT",IF(J102-Q102&gt;0,0,(J102-Q102)*M102),IF(P102="BUY - CALL",IF(Q102-J102&gt;0,0,(J102-Q102)*M102),IF(P102="SELL - CALL",IF(Q102-J102&gt;0,0,(Q102-J102)*M102),IF(P102="BUY - PUT",IF(J102-Q102&gt;0,0,(Q102-J102)*M102)))))</f>
        <v>0</v>
      </c>
    </row>
    <row r="103" customFormat="false" ht="12.75" hidden="false" customHeight="false" outlineLevel="0" collapsed="false">
      <c r="A103" s="10" t="s">
        <v>52</v>
      </c>
      <c r="B103" s="54" t="s">
        <v>570</v>
      </c>
      <c r="C103" s="10" t="s">
        <v>536</v>
      </c>
      <c r="D103" s="10" t="s">
        <v>228</v>
      </c>
      <c r="E103" s="54" t="s">
        <v>20</v>
      </c>
      <c r="F103" s="54" t="s">
        <v>21</v>
      </c>
      <c r="G103" s="55" t="n">
        <v>37135</v>
      </c>
      <c r="H103" s="56" t="n">
        <v>150000</v>
      </c>
      <c r="I103" s="57" t="n">
        <v>0.18</v>
      </c>
      <c r="J103" s="38" t="n">
        <f aca="false">L103+K103</f>
        <v>2.335</v>
      </c>
      <c r="K103" s="0" t="n">
        <v>0.04</v>
      </c>
      <c r="L103" s="1" t="n">
        <v>2.295</v>
      </c>
      <c r="M103" s="0" t="n">
        <f aca="false">ABS(H103)</f>
        <v>150000</v>
      </c>
      <c r="N103" s="0" t="str">
        <f aca="false">IF(H103&gt;0,"BUY","SELL")</f>
        <v>BUY</v>
      </c>
      <c r="O103" s="0" t="str">
        <f aca="false">IF(F103="C","CALL","PUT")</f>
        <v>CALL</v>
      </c>
      <c r="P103" s="0" t="str">
        <f aca="false">CONCATENATE(N103," - ",O103)</f>
        <v>BUY - CALL</v>
      </c>
      <c r="Q103" s="0" t="n">
        <f aca="false">I103+L103</f>
        <v>2.475</v>
      </c>
      <c r="R103" s="9" t="n">
        <f aca="false">IF(P103="SELL - PUT",IF(J103-Q103&gt;0,0,(J103-Q103)*M103),IF(P103="BUY - CALL",IF(Q103-J103&gt;0,0,(J103-Q103)*M103),IF(P103="SELL - CALL",IF(Q103-J103&gt;0,0,(Q103-J103)*M103),IF(P103="BUY - PUT",IF(J103-Q103&gt;0,0,(Q103-J103)*M103)))))</f>
        <v>0</v>
      </c>
    </row>
    <row r="104" customFormat="false" ht="12.75" hidden="false" customHeight="false" outlineLevel="0" collapsed="false">
      <c r="A104" s="10" t="s">
        <v>170</v>
      </c>
      <c r="B104" s="54" t="s">
        <v>570</v>
      </c>
      <c r="C104" s="10" t="s">
        <v>537</v>
      </c>
      <c r="D104" s="10" t="s">
        <v>228</v>
      </c>
      <c r="E104" s="54" t="s">
        <v>20</v>
      </c>
      <c r="F104" s="54" t="s">
        <v>35</v>
      </c>
      <c r="G104" s="55" t="n">
        <v>37135</v>
      </c>
      <c r="H104" s="56" t="n">
        <v>1000000</v>
      </c>
      <c r="I104" s="57" t="n">
        <v>0.1</v>
      </c>
      <c r="J104" s="38" t="n">
        <f aca="false">L104+K104</f>
        <v>2.335</v>
      </c>
      <c r="K104" s="0" t="n">
        <v>0.04</v>
      </c>
      <c r="L104" s="1" t="n">
        <v>2.295</v>
      </c>
      <c r="M104" s="0" t="n">
        <f aca="false">ABS(H104)</f>
        <v>1000000</v>
      </c>
      <c r="N104" s="0" t="str">
        <f aca="false">IF(H104&gt;0,"BUY","SELL")</f>
        <v>BUY</v>
      </c>
      <c r="O104" s="0" t="str">
        <f aca="false">IF(F104="C","CALL","PUT")</f>
        <v>PUT</v>
      </c>
      <c r="P104" s="0" t="str">
        <f aca="false">CONCATENATE(N104," - ",O104)</f>
        <v>BUY - PUT</v>
      </c>
      <c r="Q104" s="0" t="n">
        <f aca="false">I104+L104</f>
        <v>2.395</v>
      </c>
      <c r="R104" s="9" t="n">
        <f aca="false">IF(P104="SELL - PUT",IF(J104-Q104&gt;0,0,(J104-Q104)*M104),IF(P104="BUY - CALL",IF(Q104-J104&gt;0,0,(J104-Q104)*M104),IF(P104="SELL - CALL",IF(Q104-J104&gt;0,0,(Q104-J104)*M104),IF(P104="BUY - PUT",IF(J104-Q104&gt;0,0,(Q104-J104)*M104)))))</f>
        <v>60000.0000000001</v>
      </c>
    </row>
    <row r="105" customFormat="false" ht="12.75" hidden="false" customHeight="false" outlineLevel="0" collapsed="false">
      <c r="A105" s="10" t="s">
        <v>170</v>
      </c>
      <c r="B105" s="54" t="s">
        <v>570</v>
      </c>
      <c r="C105" s="10" t="s">
        <v>561</v>
      </c>
      <c r="D105" s="10" t="s">
        <v>228</v>
      </c>
      <c r="E105" s="54" t="s">
        <v>20</v>
      </c>
      <c r="F105" s="54" t="s">
        <v>21</v>
      </c>
      <c r="G105" s="55" t="n">
        <v>37135</v>
      </c>
      <c r="H105" s="56" t="n">
        <v>-2000000</v>
      </c>
      <c r="I105" s="57" t="n">
        <v>0.105</v>
      </c>
      <c r="J105" s="38" t="n">
        <f aca="false">L105+K105</f>
        <v>2.335</v>
      </c>
      <c r="K105" s="0" t="n">
        <v>0.04</v>
      </c>
      <c r="L105" s="1" t="n">
        <v>2.295</v>
      </c>
      <c r="M105" s="0" t="n">
        <f aca="false">ABS(H105)</f>
        <v>2000000</v>
      </c>
      <c r="N105" s="0" t="str">
        <f aca="false">IF(H105&gt;0,"BUY","SELL")</f>
        <v>SELL</v>
      </c>
      <c r="O105" s="0" t="str">
        <f aca="false">IF(F105="C","CALL","PUT")</f>
        <v>CALL</v>
      </c>
      <c r="P105" s="0" t="str">
        <f aca="false">CONCATENATE(N105," - ",O105)</f>
        <v>SELL - CALL</v>
      </c>
      <c r="Q105" s="0" t="n">
        <f aca="false">I105+L105</f>
        <v>2.4</v>
      </c>
      <c r="R105" s="9" t="n">
        <f aca="false">IF(P105="SELL - PUT",IF(J105-Q105&gt;0,0,(J105-Q105)*M105),IF(P105="BUY - CALL",IF(Q105-J105&gt;0,0,(J105-Q105)*M105),IF(P105="SELL - CALL",IF(Q105-J105&gt;0,0,(Q105-J105)*M105),IF(P105="BUY - PUT",IF(J105-Q105&gt;0,0,(Q105-J105)*M105)))))</f>
        <v>0</v>
      </c>
    </row>
    <row r="106" customFormat="false" ht="12.75" hidden="false" customHeight="false" outlineLevel="0" collapsed="false">
      <c r="A106" s="10" t="s">
        <v>590</v>
      </c>
      <c r="B106" s="54" t="s">
        <v>570</v>
      </c>
      <c r="C106" s="10" t="s">
        <v>591</v>
      </c>
      <c r="D106" s="10" t="s">
        <v>592</v>
      </c>
      <c r="E106" s="54" t="s">
        <v>20</v>
      </c>
      <c r="F106" s="54" t="s">
        <v>21</v>
      </c>
      <c r="G106" s="55" t="n">
        <v>37135</v>
      </c>
      <c r="H106" s="56" t="n">
        <v>-170000</v>
      </c>
      <c r="I106" s="57" t="n">
        <v>5.75</v>
      </c>
      <c r="J106" s="38" t="n">
        <f aca="false">L106+K106</f>
        <v>2.42</v>
      </c>
      <c r="K106" s="0" t="n">
        <v>0.125</v>
      </c>
      <c r="L106" s="1" t="n">
        <v>2.295</v>
      </c>
      <c r="M106" s="0" t="n">
        <f aca="false">ABS(H106)</f>
        <v>170000</v>
      </c>
      <c r="N106" s="0" t="str">
        <f aca="false">IF(H106&gt;0,"BUY","SELL")</f>
        <v>SELL</v>
      </c>
      <c r="O106" s="0" t="str">
        <f aca="false">IF(F106="C","CALL","PUT")</f>
        <v>CALL</v>
      </c>
      <c r="P106" s="0" t="str">
        <f aca="false">CONCATENATE(N106," - ",O106)</f>
        <v>SELL - CALL</v>
      </c>
      <c r="Q106" s="0" t="n">
        <f aca="false">I106+L106</f>
        <v>8.045</v>
      </c>
      <c r="R106" s="9" t="n">
        <f aca="false">IF(P106="SELL - PUT",IF(J106-Q106&gt;0,0,(J106-Q106)*M106),IF(P106="BUY - CALL",IF(Q106-J106&gt;0,0,(J106-Q106)*M106),IF(P106="SELL - CALL",IF(Q106-J106&gt;0,0,(Q106-J106)*M106),IF(P106="BUY - PUT",IF(J106-Q106&gt;0,0,(Q106-J106)*M106)))))</f>
        <v>0</v>
      </c>
    </row>
    <row r="107" customFormat="false" ht="12.75" hidden="false" customHeight="false" outlineLevel="0" collapsed="false">
      <c r="A107" s="10" t="s">
        <v>316</v>
      </c>
      <c r="B107" s="54" t="s">
        <v>570</v>
      </c>
      <c r="C107" s="10" t="s">
        <v>480</v>
      </c>
      <c r="D107" s="10" t="s">
        <v>281</v>
      </c>
      <c r="E107" s="54" t="s">
        <v>20</v>
      </c>
      <c r="F107" s="54" t="s">
        <v>21</v>
      </c>
      <c r="G107" s="55" t="n">
        <v>37135</v>
      </c>
      <c r="H107" s="56" t="n">
        <v>-500000</v>
      </c>
      <c r="I107" s="57" t="n">
        <v>1.5</v>
      </c>
      <c r="J107" s="38" t="n">
        <f aca="false">L107+K107</f>
        <v>2.6</v>
      </c>
      <c r="K107" s="0" t="n">
        <v>0.305</v>
      </c>
      <c r="L107" s="1" t="n">
        <v>2.295</v>
      </c>
      <c r="M107" s="0" t="n">
        <f aca="false">ABS(H107)</f>
        <v>500000</v>
      </c>
      <c r="N107" s="0" t="str">
        <f aca="false">IF(H107&gt;0,"BUY","SELL")</f>
        <v>SELL</v>
      </c>
      <c r="O107" s="0" t="str">
        <f aca="false">IF(F107="C","CALL","PUT")</f>
        <v>CALL</v>
      </c>
      <c r="P107" s="0" t="str">
        <f aca="false">CONCATENATE(N107," - ",O107)</f>
        <v>SELL - CALL</v>
      </c>
      <c r="Q107" s="0" t="n">
        <f aca="false">I107+L107</f>
        <v>3.795</v>
      </c>
      <c r="R107" s="9" t="n">
        <f aca="false">IF(P107="SELL - PUT",IF(J107-Q107&gt;0,0,(J107-Q107)*M107),IF(P107="BUY - CALL",IF(Q107-J107&gt;0,0,(J107-Q107)*M107),IF(P107="SELL - CALL",IF(Q107-J107&gt;0,0,(Q107-J107)*M107),IF(P107="BUY - PUT",IF(J107-Q107&gt;0,0,(Q107-J107)*M107)))))</f>
        <v>0</v>
      </c>
    </row>
    <row r="108" customFormat="false" ht="12.75" hidden="false" customHeight="false" outlineLevel="0" collapsed="false">
      <c r="A108" s="10" t="s">
        <v>316</v>
      </c>
      <c r="B108" s="54" t="s">
        <v>570</v>
      </c>
      <c r="C108" s="10" t="s">
        <v>481</v>
      </c>
      <c r="D108" s="10" t="s">
        <v>281</v>
      </c>
      <c r="E108" s="54" t="s">
        <v>20</v>
      </c>
      <c r="F108" s="54" t="s">
        <v>21</v>
      </c>
      <c r="G108" s="55" t="n">
        <v>37135</v>
      </c>
      <c r="H108" s="56" t="n">
        <v>-500000</v>
      </c>
      <c r="I108" s="57" t="n">
        <v>1.5</v>
      </c>
      <c r="J108" s="38" t="n">
        <f aca="false">L108+K108</f>
        <v>2.6</v>
      </c>
      <c r="K108" s="0" t="n">
        <v>0.305</v>
      </c>
      <c r="L108" s="1" t="n">
        <v>2.295</v>
      </c>
      <c r="M108" s="0" t="n">
        <f aca="false">ABS(H108)</f>
        <v>500000</v>
      </c>
      <c r="N108" s="0" t="str">
        <f aca="false">IF(H108&gt;0,"BUY","SELL")</f>
        <v>SELL</v>
      </c>
      <c r="O108" s="0" t="str">
        <f aca="false">IF(F108="C","CALL","PUT")</f>
        <v>CALL</v>
      </c>
      <c r="P108" s="0" t="str">
        <f aca="false">CONCATENATE(N108," - ",O108)</f>
        <v>SELL - CALL</v>
      </c>
      <c r="Q108" s="0" t="n">
        <f aca="false">I108+L108</f>
        <v>3.795</v>
      </c>
      <c r="R108" s="9" t="n">
        <f aca="false">IF(P108="SELL - PUT",IF(J108-Q108&gt;0,0,(J108-Q108)*M108),IF(P108="BUY - CALL",IF(Q108-J108&gt;0,0,(J108-Q108)*M108),IF(P108="SELL - CALL",IF(Q108-J108&gt;0,0,(Q108-J108)*M108),IF(P108="BUY - PUT",IF(J108-Q108&gt;0,0,(Q108-J108)*M108)))))</f>
        <v>0</v>
      </c>
    </row>
    <row r="109" customFormat="false" ht="12.75" hidden="false" customHeight="false" outlineLevel="0" collapsed="false">
      <c r="A109" s="10" t="s">
        <v>316</v>
      </c>
      <c r="B109" s="54" t="s">
        <v>570</v>
      </c>
      <c r="C109" s="10" t="s">
        <v>482</v>
      </c>
      <c r="D109" s="10" t="s">
        <v>281</v>
      </c>
      <c r="E109" s="54" t="s">
        <v>20</v>
      </c>
      <c r="F109" s="54" t="s">
        <v>21</v>
      </c>
      <c r="G109" s="55" t="n">
        <v>37135</v>
      </c>
      <c r="H109" s="56" t="n">
        <v>-500000</v>
      </c>
      <c r="I109" s="57" t="n">
        <v>1.5</v>
      </c>
      <c r="J109" s="38" t="n">
        <f aca="false">L109+K109</f>
        <v>2.6</v>
      </c>
      <c r="K109" s="0" t="n">
        <v>0.305</v>
      </c>
      <c r="L109" s="1" t="n">
        <v>2.295</v>
      </c>
      <c r="M109" s="0" t="n">
        <f aca="false">ABS(H109)</f>
        <v>500000</v>
      </c>
      <c r="N109" s="0" t="str">
        <f aca="false">IF(H109&gt;0,"BUY","SELL")</f>
        <v>SELL</v>
      </c>
      <c r="O109" s="0" t="str">
        <f aca="false">IF(F109="C","CALL","PUT")</f>
        <v>CALL</v>
      </c>
      <c r="P109" s="0" t="str">
        <f aca="false">CONCATENATE(N109," - ",O109)</f>
        <v>SELL - CALL</v>
      </c>
      <c r="Q109" s="0" t="n">
        <f aca="false">I109+L109</f>
        <v>3.795</v>
      </c>
      <c r="R109" s="9" t="n">
        <f aca="false">IF(P109="SELL - PUT",IF(J109-Q109&gt;0,0,(J109-Q109)*M109),IF(P109="BUY - CALL",IF(Q109-J109&gt;0,0,(J109-Q109)*M109),IF(P109="SELL - CALL",IF(Q109-J109&gt;0,0,(Q109-J109)*M109),IF(P109="BUY - PUT",IF(J109-Q109&gt;0,0,(Q109-J109)*M109)))))</f>
        <v>0</v>
      </c>
    </row>
    <row r="110" customFormat="false" ht="12.75" hidden="false" customHeight="false" outlineLevel="0" collapsed="false">
      <c r="A110" s="10" t="s">
        <v>316</v>
      </c>
      <c r="B110" s="54" t="s">
        <v>570</v>
      </c>
      <c r="C110" s="10" t="s">
        <v>483</v>
      </c>
      <c r="D110" s="10" t="s">
        <v>281</v>
      </c>
      <c r="E110" s="54" t="s">
        <v>20</v>
      </c>
      <c r="F110" s="54" t="s">
        <v>21</v>
      </c>
      <c r="G110" s="55" t="n">
        <v>37135</v>
      </c>
      <c r="H110" s="56" t="n">
        <v>500000</v>
      </c>
      <c r="I110" s="57" t="n">
        <v>1</v>
      </c>
      <c r="J110" s="38" t="n">
        <f aca="false">L110+K110</f>
        <v>2.6</v>
      </c>
      <c r="K110" s="0" t="n">
        <v>0.305</v>
      </c>
      <c r="L110" s="1" t="n">
        <v>2.295</v>
      </c>
      <c r="M110" s="0" t="n">
        <f aca="false">ABS(H110)</f>
        <v>500000</v>
      </c>
      <c r="N110" s="0" t="str">
        <f aca="false">IF(H110&gt;0,"BUY","SELL")</f>
        <v>BUY</v>
      </c>
      <c r="O110" s="0" t="str">
        <f aca="false">IF(F110="C","CALL","PUT")</f>
        <v>CALL</v>
      </c>
      <c r="P110" s="0" t="str">
        <f aca="false">CONCATENATE(N110," - ",O110)</f>
        <v>BUY - CALL</v>
      </c>
      <c r="Q110" s="0" t="n">
        <f aca="false">I110+L110</f>
        <v>3.295</v>
      </c>
      <c r="R110" s="9" t="n">
        <f aca="false">IF(P110="SELL - PUT",IF(J110-Q110&gt;0,0,(J110-Q110)*M110),IF(P110="BUY - CALL",IF(Q110-J110&gt;0,0,(J110-Q110)*M110),IF(P110="SELL - CALL",IF(Q110-J110&gt;0,0,(Q110-J110)*M110),IF(P110="BUY - PUT",IF(J110-Q110&gt;0,0,(Q110-J110)*M110)))))</f>
        <v>0</v>
      </c>
    </row>
    <row r="111" customFormat="false" ht="12.75" hidden="false" customHeight="false" outlineLevel="0" collapsed="false">
      <c r="A111" s="10" t="s">
        <v>316</v>
      </c>
      <c r="B111" s="54" t="s">
        <v>570</v>
      </c>
      <c r="C111" s="10" t="s">
        <v>484</v>
      </c>
      <c r="D111" s="10" t="s">
        <v>281</v>
      </c>
      <c r="E111" s="54" t="s">
        <v>20</v>
      </c>
      <c r="F111" s="54" t="s">
        <v>21</v>
      </c>
      <c r="G111" s="55" t="n">
        <v>37135</v>
      </c>
      <c r="H111" s="56" t="n">
        <v>1000000</v>
      </c>
      <c r="I111" s="57" t="n">
        <v>1.5</v>
      </c>
      <c r="J111" s="38" t="n">
        <f aca="false">L111+K111</f>
        <v>2.6</v>
      </c>
      <c r="K111" s="0" t="n">
        <v>0.305</v>
      </c>
      <c r="L111" s="1" t="n">
        <v>2.295</v>
      </c>
      <c r="M111" s="0" t="n">
        <f aca="false">ABS(H111)</f>
        <v>1000000</v>
      </c>
      <c r="N111" s="0" t="str">
        <f aca="false">IF(H111&gt;0,"BUY","SELL")</f>
        <v>BUY</v>
      </c>
      <c r="O111" s="0" t="str">
        <f aca="false">IF(F111="C","CALL","PUT")</f>
        <v>CALL</v>
      </c>
      <c r="P111" s="0" t="str">
        <f aca="false">CONCATENATE(N111," - ",O111)</f>
        <v>BUY - CALL</v>
      </c>
      <c r="Q111" s="0" t="n">
        <f aca="false">I111+L111</f>
        <v>3.795</v>
      </c>
      <c r="R111" s="9" t="n">
        <f aca="false">IF(P111="SELL - PUT",IF(J111-Q111&gt;0,0,(J111-Q111)*M111),IF(P111="BUY - CALL",IF(Q111-J111&gt;0,0,(J111-Q111)*M111),IF(P111="SELL - CALL",IF(Q111-J111&gt;0,0,(Q111-J111)*M111),IF(P111="BUY - PUT",IF(J111-Q111&gt;0,0,(Q111-J111)*M111)))))</f>
        <v>0</v>
      </c>
    </row>
    <row r="112" customFormat="false" ht="12.75" hidden="false" customHeight="false" outlineLevel="0" collapsed="false">
      <c r="A112" s="10" t="s">
        <v>316</v>
      </c>
      <c r="B112" s="54" t="s">
        <v>570</v>
      </c>
      <c r="C112" s="10" t="s">
        <v>485</v>
      </c>
      <c r="D112" s="10" t="s">
        <v>281</v>
      </c>
      <c r="E112" s="54" t="s">
        <v>20</v>
      </c>
      <c r="F112" s="54" t="s">
        <v>21</v>
      </c>
      <c r="G112" s="55" t="n">
        <v>37135</v>
      </c>
      <c r="H112" s="56" t="n">
        <v>-500000</v>
      </c>
      <c r="I112" s="57" t="n">
        <v>1.5</v>
      </c>
      <c r="J112" s="38" t="n">
        <f aca="false">L112+K112</f>
        <v>2.6</v>
      </c>
      <c r="K112" s="0" t="n">
        <v>0.305</v>
      </c>
      <c r="L112" s="1" t="n">
        <v>2.295</v>
      </c>
      <c r="M112" s="49" t="n">
        <f aca="false">ABS(H112)</f>
        <v>500000</v>
      </c>
      <c r="N112" s="48" t="str">
        <f aca="false">IF(H112&gt;0,"BUY","SELL")</f>
        <v>SELL</v>
      </c>
      <c r="O112" s="48" t="str">
        <f aca="false">IF(F112="C","CALL","PUT")</f>
        <v>CALL</v>
      </c>
      <c r="P112" s="48" t="str">
        <f aca="false">CONCATENATE(N112," - ",O112)</f>
        <v>SELL - CALL</v>
      </c>
      <c r="Q112" s="48" t="n">
        <f aca="false">I112+L112</f>
        <v>3.795</v>
      </c>
      <c r="R112" s="9" t="n">
        <f aca="false">IF(P112="SELL - PUT",IF(J112-Q112&gt;0,0,(J112-Q112)*M112),IF(P112="BUY - CALL",IF(Q112-J112&gt;0,0,(J112-Q112)*M112),IF(P112="SELL - CALL",IF(Q112-J112&gt;0,0,(Q112-J112)*M112),IF(P112="BUY - PUT",IF(J112-Q112&gt;0,0,(Q112-J112)*M112)))))</f>
        <v>0</v>
      </c>
    </row>
    <row r="113" customFormat="false" ht="12.75" hidden="false" customHeight="false" outlineLevel="0" collapsed="false">
      <c r="A113" s="10" t="s">
        <v>316</v>
      </c>
      <c r="B113" s="54" t="s">
        <v>570</v>
      </c>
      <c r="C113" s="10" t="s">
        <v>486</v>
      </c>
      <c r="D113" s="10" t="s">
        <v>281</v>
      </c>
      <c r="E113" s="54" t="s">
        <v>20</v>
      </c>
      <c r="F113" s="54" t="s">
        <v>21</v>
      </c>
      <c r="G113" s="55" t="n">
        <v>37135</v>
      </c>
      <c r="H113" s="56" t="n">
        <v>700000</v>
      </c>
      <c r="I113" s="57" t="n">
        <v>2</v>
      </c>
      <c r="J113" s="38" t="n">
        <f aca="false">L113+K113</f>
        <v>2.6</v>
      </c>
      <c r="K113" s="0" t="n">
        <v>0.305</v>
      </c>
      <c r="L113" s="1" t="n">
        <v>2.295</v>
      </c>
      <c r="M113" s="49" t="n">
        <f aca="false">ABS(H113)</f>
        <v>700000</v>
      </c>
      <c r="N113" s="48" t="str">
        <f aca="false">IF(H113&gt;0,"BUY","SELL")</f>
        <v>BUY</v>
      </c>
      <c r="O113" s="48" t="str">
        <f aca="false">IF(F113="C","CALL","PUT")</f>
        <v>CALL</v>
      </c>
      <c r="P113" s="48" t="str">
        <f aca="false">CONCATENATE(N113," - ",O113)</f>
        <v>BUY - CALL</v>
      </c>
      <c r="Q113" s="48" t="n">
        <f aca="false">I113+L113</f>
        <v>4.295</v>
      </c>
      <c r="R113" s="9" t="n">
        <f aca="false">IF(P113="SELL - PUT",IF(J113-Q113&gt;0,0,(J113-Q113)*M113),IF(P113="BUY - CALL",IF(Q113-J113&gt;0,0,(J113-Q113)*M113),IF(P113="SELL - CALL",IF(Q113-J113&gt;0,0,(Q113-J113)*M113),IF(P113="BUY - PUT",IF(J113-Q113&gt;0,0,(Q113-J113)*M113)))))</f>
        <v>0</v>
      </c>
    </row>
    <row r="114" customFormat="false" ht="12.75" hidden="false" customHeight="false" outlineLevel="0" collapsed="false">
      <c r="A114" s="10" t="s">
        <v>226</v>
      </c>
      <c r="B114" s="54" t="s">
        <v>570</v>
      </c>
      <c r="C114" s="10" t="s">
        <v>593</v>
      </c>
      <c r="D114" s="10" t="s">
        <v>281</v>
      </c>
      <c r="E114" s="54" t="s">
        <v>20</v>
      </c>
      <c r="F114" s="54" t="s">
        <v>35</v>
      </c>
      <c r="G114" s="55" t="n">
        <v>37135</v>
      </c>
      <c r="H114" s="56" t="n">
        <v>300000</v>
      </c>
      <c r="I114" s="57" t="n">
        <v>1</v>
      </c>
      <c r="J114" s="38" t="n">
        <f aca="false">L114+K114</f>
        <v>2.6</v>
      </c>
      <c r="K114" s="0" t="n">
        <v>0.305</v>
      </c>
      <c r="L114" s="1" t="n">
        <v>2.295</v>
      </c>
      <c r="M114" s="49" t="n">
        <f aca="false">ABS(H114)</f>
        <v>300000</v>
      </c>
      <c r="N114" s="48" t="str">
        <f aca="false">IF(H114&gt;0,"BUY","SELL")</f>
        <v>BUY</v>
      </c>
      <c r="O114" s="48" t="str">
        <f aca="false">IF(F114="C","CALL","PUT")</f>
        <v>PUT</v>
      </c>
      <c r="P114" s="48" t="str">
        <f aca="false">CONCATENATE(N114," - ",O114)</f>
        <v>BUY - PUT</v>
      </c>
      <c r="Q114" s="48" t="n">
        <f aca="false">I114+L114</f>
        <v>3.295</v>
      </c>
      <c r="R114" s="9" t="n">
        <f aca="false">IF(P114="SELL - PUT",IF(J114-Q114&gt;0,0,(J114-Q114)*M114),IF(P114="BUY - CALL",IF(Q114-J114&gt;0,0,(J114-Q114)*M114),IF(P114="SELL - CALL",IF(Q114-J114&gt;0,0,(Q114-J114)*M114),IF(P114="BUY - PUT",IF(J114-Q114&gt;0,0,(Q114-J114)*M114)))))</f>
        <v>208500</v>
      </c>
    </row>
    <row r="115" customFormat="false" ht="12.75" hidden="false" customHeight="false" outlineLevel="0" collapsed="false">
      <c r="A115" s="10" t="s">
        <v>32</v>
      </c>
      <c r="B115" s="54" t="s">
        <v>570</v>
      </c>
      <c r="C115" s="10" t="s">
        <v>594</v>
      </c>
      <c r="D115" s="10" t="s">
        <v>281</v>
      </c>
      <c r="E115" s="54" t="s">
        <v>20</v>
      </c>
      <c r="F115" s="54" t="s">
        <v>21</v>
      </c>
      <c r="G115" s="55" t="n">
        <v>37135</v>
      </c>
      <c r="H115" s="56" t="n">
        <v>-300000</v>
      </c>
      <c r="I115" s="62" t="n">
        <v>2.25</v>
      </c>
      <c r="J115" s="38" t="n">
        <f aca="false">L115+K115</f>
        <v>2.6</v>
      </c>
      <c r="K115" s="0" t="n">
        <v>0.305</v>
      </c>
      <c r="L115" s="1" t="n">
        <v>2.295</v>
      </c>
      <c r="M115" s="49" t="n">
        <f aca="false">ABS(H115)</f>
        <v>300000</v>
      </c>
      <c r="N115" s="48" t="str">
        <f aca="false">IF(H115&gt;0,"BUY","SELL")</f>
        <v>SELL</v>
      </c>
      <c r="O115" s="48" t="str">
        <f aca="false">IF(F115="C","CALL","PUT")</f>
        <v>CALL</v>
      </c>
      <c r="P115" s="48" t="str">
        <f aca="false">CONCATENATE(N115," - ",O115)</f>
        <v>SELL - CALL</v>
      </c>
      <c r="Q115" s="48" t="n">
        <f aca="false">I115+L115</f>
        <v>4.545</v>
      </c>
      <c r="R115" s="9" t="n">
        <f aca="false">IF(P115="SELL - PUT",IF(J115-Q115&gt;0,0,(J115-Q115)*M115),IF(P115="BUY - CALL",IF(Q115-J115&gt;0,0,(J115-Q115)*M115),IF(P115="SELL - CALL",IF(Q115-J115&gt;0,0,(Q115-J115)*M115),IF(P115="BUY - PUT",IF(J115-Q115&gt;0,0,(Q115-J115)*M115)))))</f>
        <v>0</v>
      </c>
    </row>
    <row r="116" customFormat="false" ht="12.75" hidden="false" customHeight="false" outlineLevel="0" collapsed="false">
      <c r="A116" s="10" t="s">
        <v>32</v>
      </c>
      <c r="B116" s="54" t="s">
        <v>570</v>
      </c>
      <c r="C116" s="10" t="s">
        <v>595</v>
      </c>
      <c r="D116" s="10" t="s">
        <v>281</v>
      </c>
      <c r="E116" s="54" t="s">
        <v>20</v>
      </c>
      <c r="F116" s="54" t="s">
        <v>35</v>
      </c>
      <c r="G116" s="55" t="n">
        <v>37135</v>
      </c>
      <c r="H116" s="56" t="n">
        <v>300000</v>
      </c>
      <c r="I116" s="62" t="n">
        <v>0.75</v>
      </c>
      <c r="J116" s="38" t="n">
        <f aca="false">L116+K116</f>
        <v>2.6</v>
      </c>
      <c r="K116" s="0" t="n">
        <v>0.305</v>
      </c>
      <c r="L116" s="1" t="n">
        <v>2.295</v>
      </c>
      <c r="M116" s="49" t="n">
        <f aca="false">ABS(H116)</f>
        <v>300000</v>
      </c>
      <c r="N116" s="48" t="str">
        <f aca="false">IF(H116&gt;0,"BUY","SELL")</f>
        <v>BUY</v>
      </c>
      <c r="O116" s="48" t="str">
        <f aca="false">IF(F116="C","CALL","PUT")</f>
        <v>PUT</v>
      </c>
      <c r="P116" s="48" t="str">
        <f aca="false">CONCATENATE(N116," - ",O116)</f>
        <v>BUY - PUT</v>
      </c>
      <c r="Q116" s="48" t="n">
        <f aca="false">I116+L116</f>
        <v>3.045</v>
      </c>
      <c r="R116" s="9" t="n">
        <f aca="false">IF(P116="SELL - PUT",IF(J116-Q116&gt;0,0,(J116-Q116)*M116),IF(P116="BUY - CALL",IF(Q116-J116&gt;0,0,(J116-Q116)*M116),IF(P116="SELL - CALL",IF(Q116-J116&gt;0,0,(Q116-J116)*M116),IF(P116="BUY - PUT",IF(J116-Q116&gt;0,0,(Q116-J116)*M116)))))</f>
        <v>133500</v>
      </c>
    </row>
    <row r="117" customFormat="false" ht="12.75" hidden="false" customHeight="false" outlineLevel="0" collapsed="false">
      <c r="A117" s="10" t="s">
        <v>316</v>
      </c>
      <c r="B117" s="54" t="s">
        <v>570</v>
      </c>
      <c r="C117" s="10" t="s">
        <v>596</v>
      </c>
      <c r="D117" s="10" t="s">
        <v>281</v>
      </c>
      <c r="E117" s="54" t="s">
        <v>20</v>
      </c>
      <c r="F117" s="54" t="s">
        <v>35</v>
      </c>
      <c r="G117" s="55" t="n">
        <v>37135</v>
      </c>
      <c r="H117" s="56" t="n">
        <v>500000</v>
      </c>
      <c r="I117" s="57" t="n">
        <v>2.25</v>
      </c>
      <c r="J117" s="38" t="n">
        <f aca="false">L117+K117</f>
        <v>2.6</v>
      </c>
      <c r="K117" s="0" t="n">
        <v>0.305</v>
      </c>
      <c r="L117" s="1" t="n">
        <v>2.295</v>
      </c>
      <c r="M117" s="49" t="n">
        <f aca="false">ABS(H117)</f>
        <v>500000</v>
      </c>
      <c r="N117" s="48" t="str">
        <f aca="false">IF(H117&gt;0,"BUY","SELL")</f>
        <v>BUY</v>
      </c>
      <c r="O117" s="48" t="str">
        <f aca="false">IF(F117="C","CALL","PUT")</f>
        <v>PUT</v>
      </c>
      <c r="P117" s="48" t="str">
        <f aca="false">CONCATENATE(N117," - ",O117)</f>
        <v>BUY - PUT</v>
      </c>
      <c r="Q117" s="48" t="n">
        <f aca="false">I117+L117</f>
        <v>4.545</v>
      </c>
      <c r="R117" s="9" t="n">
        <f aca="false">IF(P117="SELL - PUT",IF(J117-Q117&gt;0,0,(J117-Q117)*M117),IF(P117="BUY - CALL",IF(Q117-J117&gt;0,0,(J117-Q117)*M117),IF(P117="SELL - CALL",IF(Q117-J117&gt;0,0,(Q117-J117)*M117),IF(P117="BUY - PUT",IF(J117-Q117&gt;0,0,(Q117-J117)*M117)))))</f>
        <v>972500</v>
      </c>
    </row>
    <row r="118" customFormat="false" ht="12.75" hidden="false" customHeight="false" outlineLevel="0" collapsed="false">
      <c r="A118" s="10" t="s">
        <v>316</v>
      </c>
      <c r="B118" s="54" t="s">
        <v>570</v>
      </c>
      <c r="C118" s="10" t="s">
        <v>597</v>
      </c>
      <c r="D118" s="10" t="s">
        <v>281</v>
      </c>
      <c r="E118" s="54" t="s">
        <v>20</v>
      </c>
      <c r="F118" s="54" t="s">
        <v>21</v>
      </c>
      <c r="G118" s="55" t="n">
        <v>37135</v>
      </c>
      <c r="H118" s="56" t="n">
        <v>1000000</v>
      </c>
      <c r="I118" s="57" t="n">
        <v>5</v>
      </c>
      <c r="J118" s="38" t="n">
        <f aca="false">L118+K118</f>
        <v>2.6</v>
      </c>
      <c r="K118" s="0" t="n">
        <v>0.305</v>
      </c>
      <c r="L118" s="1" t="n">
        <v>2.295</v>
      </c>
      <c r="M118" s="49" t="n">
        <f aca="false">ABS(H118)</f>
        <v>1000000</v>
      </c>
      <c r="N118" s="48" t="str">
        <f aca="false">IF(H118&gt;0,"BUY","SELL")</f>
        <v>BUY</v>
      </c>
      <c r="O118" s="48" t="str">
        <f aca="false">IF(F118="C","CALL","PUT")</f>
        <v>CALL</v>
      </c>
      <c r="P118" s="48" t="str">
        <f aca="false">CONCATENATE(N118," - ",O118)</f>
        <v>BUY - CALL</v>
      </c>
      <c r="Q118" s="48" t="n">
        <f aca="false">I118+L118</f>
        <v>7.295</v>
      </c>
      <c r="R118" s="9" t="n">
        <f aca="false">IF(P118="SELL - PUT",IF(J118-Q118&gt;0,0,(J118-Q118)*M118),IF(P118="BUY - CALL",IF(Q118-J118&gt;0,0,(J118-Q118)*M118),IF(P118="SELL - CALL",IF(Q118-J118&gt;0,0,(Q118-J118)*M118),IF(P118="BUY - PUT",IF(J118-Q118&gt;0,0,(Q118-J118)*M118)))))</f>
        <v>0</v>
      </c>
    </row>
    <row r="119" customFormat="false" ht="12.75" hidden="false" customHeight="false" outlineLevel="0" collapsed="false">
      <c r="A119" s="44" t="s">
        <v>56</v>
      </c>
      <c r="B119" s="58" t="s">
        <v>570</v>
      </c>
      <c r="C119" s="44" t="s">
        <v>598</v>
      </c>
      <c r="D119" s="44" t="s">
        <v>281</v>
      </c>
      <c r="E119" s="58" t="s">
        <v>20</v>
      </c>
      <c r="F119" s="58" t="s">
        <v>35</v>
      </c>
      <c r="G119" s="59" t="n">
        <v>37135</v>
      </c>
      <c r="H119" s="60" t="n">
        <v>600000</v>
      </c>
      <c r="I119" s="61" t="n">
        <v>2.5</v>
      </c>
      <c r="J119" s="38" t="n">
        <f aca="false">L119+K119</f>
        <v>2.6</v>
      </c>
      <c r="K119" s="0" t="n">
        <v>0.305</v>
      </c>
      <c r="L119" s="1" t="n">
        <v>2.295</v>
      </c>
      <c r="M119" s="49" t="n">
        <f aca="false">ABS(H119)</f>
        <v>600000</v>
      </c>
      <c r="N119" s="48" t="str">
        <f aca="false">IF(H119&gt;0,"BUY","SELL")</f>
        <v>BUY</v>
      </c>
      <c r="O119" s="48" t="str">
        <f aca="false">IF(F119="C","CALL","PUT")</f>
        <v>PUT</v>
      </c>
      <c r="P119" s="48" t="str">
        <f aca="false">CONCATENATE(N119," - ",O119)</f>
        <v>BUY - PUT</v>
      </c>
      <c r="Q119" s="48" t="n">
        <f aca="false">I119+L119</f>
        <v>4.795</v>
      </c>
      <c r="R119" s="9" t="n">
        <f aca="false">IF(P119="SELL - PUT",IF(J119-Q119&gt;0,0,(J119-Q119)*M119),IF(P119="BUY - CALL",IF(Q119-J119&gt;0,0,(J119-Q119)*M119),IF(P119="SELL - CALL",IF(Q119-J119&gt;0,0,(Q119-J119)*M119),IF(P119="BUY - PUT",IF(J119-Q119&gt;0,0,(Q119-J119)*M119)))))</f>
        <v>1317000</v>
      </c>
    </row>
    <row r="120" customFormat="false" ht="12.75" hidden="false" customHeight="false" outlineLevel="0" collapsed="false">
      <c r="A120" s="10" t="s">
        <v>32</v>
      </c>
      <c r="B120" s="54" t="s">
        <v>570</v>
      </c>
      <c r="C120" s="10" t="s">
        <v>599</v>
      </c>
      <c r="D120" s="10" t="s">
        <v>281</v>
      </c>
      <c r="E120" s="54" t="s">
        <v>20</v>
      </c>
      <c r="F120" s="54" t="s">
        <v>21</v>
      </c>
      <c r="G120" s="55" t="n">
        <v>37135</v>
      </c>
      <c r="H120" s="56" t="n">
        <v>-300000</v>
      </c>
      <c r="I120" s="57" t="n">
        <v>4</v>
      </c>
      <c r="J120" s="38" t="n">
        <f aca="false">L120+K120</f>
        <v>2.6</v>
      </c>
      <c r="K120" s="0" t="n">
        <v>0.305</v>
      </c>
      <c r="L120" s="1" t="n">
        <v>2.295</v>
      </c>
      <c r="M120" s="49" t="n">
        <f aca="false">ABS(H120)</f>
        <v>300000</v>
      </c>
      <c r="N120" s="48" t="str">
        <f aca="false">IF(H120&gt;0,"BUY","SELL")</f>
        <v>SELL</v>
      </c>
      <c r="O120" s="48" t="str">
        <f aca="false">IF(F120="C","CALL","PUT")</f>
        <v>CALL</v>
      </c>
      <c r="P120" s="48" t="str">
        <f aca="false">CONCATENATE(N120," - ",O120)</f>
        <v>SELL - CALL</v>
      </c>
      <c r="Q120" s="48" t="n">
        <f aca="false">I120+L120</f>
        <v>6.295</v>
      </c>
      <c r="R120" s="9" t="n">
        <f aca="false">IF(P120="SELL - PUT",IF(J120-Q120&gt;0,0,(J120-Q120)*M120),IF(P120="BUY - CALL",IF(Q120-J120&gt;0,0,(J120-Q120)*M120),IF(P120="SELL - CALL",IF(Q120-J120&gt;0,0,(Q120-J120)*M120),IF(P120="BUY - PUT",IF(J120-Q120&gt;0,0,(Q120-J120)*M120)))))</f>
        <v>0</v>
      </c>
    </row>
    <row r="121" customFormat="false" ht="12.75" hidden="false" customHeight="false" outlineLevel="0" collapsed="false">
      <c r="A121" s="10" t="s">
        <v>32</v>
      </c>
      <c r="B121" s="54" t="s">
        <v>570</v>
      </c>
      <c r="C121" s="10" t="s">
        <v>600</v>
      </c>
      <c r="D121" s="10" t="s">
        <v>281</v>
      </c>
      <c r="E121" s="54" t="s">
        <v>20</v>
      </c>
      <c r="F121" s="54" t="s">
        <v>35</v>
      </c>
      <c r="G121" s="55" t="n">
        <v>37135</v>
      </c>
      <c r="H121" s="56" t="n">
        <v>300000</v>
      </c>
      <c r="I121" s="57" t="n">
        <v>2.25</v>
      </c>
      <c r="J121" s="38" t="n">
        <f aca="false">L121+K121</f>
        <v>2.6</v>
      </c>
      <c r="K121" s="0" t="n">
        <v>0.305</v>
      </c>
      <c r="L121" s="1" t="n">
        <v>2.295</v>
      </c>
      <c r="M121" s="49" t="n">
        <f aca="false">ABS(H121)</f>
        <v>300000</v>
      </c>
      <c r="N121" s="48" t="str">
        <f aca="false">IF(H121&gt;0,"BUY","SELL")</f>
        <v>BUY</v>
      </c>
      <c r="O121" s="48" t="str">
        <f aca="false">IF(F121="C","CALL","PUT")</f>
        <v>PUT</v>
      </c>
      <c r="P121" s="48" t="str">
        <f aca="false">CONCATENATE(N121," - ",O121)</f>
        <v>BUY - PUT</v>
      </c>
      <c r="Q121" s="48" t="n">
        <f aca="false">I121+L121</f>
        <v>4.545</v>
      </c>
      <c r="R121" s="9" t="n">
        <f aca="false">IF(P121="SELL - PUT",IF(J121-Q121&gt;0,0,(J121-Q121)*M121),IF(P121="BUY - CALL",IF(Q121-J121&gt;0,0,(J121-Q121)*M121),IF(P121="SELL - CALL",IF(Q121-J121&gt;0,0,(Q121-J121)*M121),IF(P121="BUY - PUT",IF(J121-Q121&gt;0,0,(Q121-J121)*M121)))))</f>
        <v>583500</v>
      </c>
    </row>
    <row r="122" customFormat="false" ht="12.75" hidden="false" customHeight="false" outlineLevel="0" collapsed="false">
      <c r="A122" s="10" t="s">
        <v>316</v>
      </c>
      <c r="B122" s="54" t="s">
        <v>570</v>
      </c>
      <c r="C122" s="10" t="s">
        <v>490</v>
      </c>
      <c r="D122" s="10" t="s">
        <v>281</v>
      </c>
      <c r="E122" s="54" t="s">
        <v>20</v>
      </c>
      <c r="F122" s="54" t="s">
        <v>21</v>
      </c>
      <c r="G122" s="55" t="n">
        <v>37135</v>
      </c>
      <c r="H122" s="56" t="n">
        <v>-150000</v>
      </c>
      <c r="I122" s="57" t="n">
        <v>5</v>
      </c>
      <c r="J122" s="38" t="n">
        <f aca="false">L122+K122</f>
        <v>2.6</v>
      </c>
      <c r="K122" s="0" t="n">
        <v>0.305</v>
      </c>
      <c r="L122" s="1" t="n">
        <v>2.295</v>
      </c>
      <c r="M122" s="49" t="n">
        <f aca="false">ABS(H122)</f>
        <v>150000</v>
      </c>
      <c r="N122" s="48" t="str">
        <f aca="false">IF(H122&gt;0,"BUY","SELL")</f>
        <v>SELL</v>
      </c>
      <c r="O122" s="48" t="str">
        <f aca="false">IF(F122="C","CALL","PUT")</f>
        <v>CALL</v>
      </c>
      <c r="P122" s="48" t="str">
        <f aca="false">CONCATENATE(N122," - ",O122)</f>
        <v>SELL - CALL</v>
      </c>
      <c r="Q122" s="48" t="n">
        <f aca="false">I122+L122</f>
        <v>7.295</v>
      </c>
      <c r="R122" s="9" t="n">
        <f aca="false">IF(P122="SELL - PUT",IF(J122-Q122&gt;0,0,(J122-Q122)*M122),IF(P122="BUY - CALL",IF(Q122-J122&gt;0,0,(J122-Q122)*M122),IF(P122="SELL - CALL",IF(Q122-J122&gt;0,0,(Q122-J122)*M122),IF(P122="BUY - PUT",IF(J122-Q122&gt;0,0,(Q122-J122)*M122)))))</f>
        <v>0</v>
      </c>
    </row>
    <row r="123" customFormat="false" ht="12.75" hidden="false" customHeight="false" outlineLevel="0" collapsed="false">
      <c r="A123" s="10" t="s">
        <v>316</v>
      </c>
      <c r="B123" s="54" t="s">
        <v>570</v>
      </c>
      <c r="C123" s="10" t="s">
        <v>491</v>
      </c>
      <c r="D123" s="10" t="s">
        <v>281</v>
      </c>
      <c r="E123" s="54" t="s">
        <v>20</v>
      </c>
      <c r="F123" s="54" t="s">
        <v>21</v>
      </c>
      <c r="G123" s="55" t="n">
        <v>37135</v>
      </c>
      <c r="H123" s="56" t="n">
        <v>-300000</v>
      </c>
      <c r="I123" s="57" t="n">
        <v>5</v>
      </c>
      <c r="J123" s="38" t="n">
        <f aca="false">L123+K123</f>
        <v>2.6</v>
      </c>
      <c r="K123" s="0" t="n">
        <v>0.305</v>
      </c>
      <c r="L123" s="1" t="n">
        <v>2.295</v>
      </c>
      <c r="M123" s="49" t="n">
        <f aca="false">ABS(H123)</f>
        <v>300000</v>
      </c>
      <c r="N123" s="48" t="str">
        <f aca="false">IF(H123&gt;0,"BUY","SELL")</f>
        <v>SELL</v>
      </c>
      <c r="O123" s="48" t="str">
        <f aca="false">IF(F123="C","CALL","PUT")</f>
        <v>CALL</v>
      </c>
      <c r="P123" s="48" t="str">
        <f aca="false">CONCATENATE(N123," - ",O123)</f>
        <v>SELL - CALL</v>
      </c>
      <c r="Q123" s="48" t="n">
        <f aca="false">I123+L123</f>
        <v>7.295</v>
      </c>
      <c r="R123" s="9" t="n">
        <f aca="false">IF(P123="SELL - PUT",IF(J123-Q123&gt;0,0,(J123-Q123)*M123),IF(P123="BUY - CALL",IF(Q123-J123&gt;0,0,(J123-Q123)*M123),IF(P123="SELL - CALL",IF(Q123-J123&gt;0,0,(Q123-J123)*M123),IF(P123="BUY - PUT",IF(J123-Q123&gt;0,0,(Q123-J123)*M123)))))</f>
        <v>0</v>
      </c>
    </row>
    <row r="124" customFormat="false" ht="12.75" hidden="false" customHeight="false" outlineLevel="0" collapsed="false">
      <c r="A124" s="44" t="s">
        <v>316</v>
      </c>
      <c r="B124" s="58" t="s">
        <v>570</v>
      </c>
      <c r="C124" s="44" t="s">
        <v>492</v>
      </c>
      <c r="D124" s="44" t="s">
        <v>281</v>
      </c>
      <c r="E124" s="58" t="s">
        <v>20</v>
      </c>
      <c r="F124" s="58" t="s">
        <v>21</v>
      </c>
      <c r="G124" s="59" t="n">
        <v>37135</v>
      </c>
      <c r="H124" s="60" t="n">
        <v>500000</v>
      </c>
      <c r="I124" s="61" t="n">
        <v>4</v>
      </c>
      <c r="J124" s="38" t="n">
        <f aca="false">L124+K124</f>
        <v>2.6</v>
      </c>
      <c r="K124" s="0" t="n">
        <v>0.305</v>
      </c>
      <c r="L124" s="1" t="n">
        <v>2.295</v>
      </c>
      <c r="M124" s="49" t="n">
        <f aca="false">ABS(H124)</f>
        <v>500000</v>
      </c>
      <c r="N124" s="48" t="str">
        <f aca="false">IF(H124&gt;0,"BUY","SELL")</f>
        <v>BUY</v>
      </c>
      <c r="O124" s="48" t="str">
        <f aca="false">IF(F124="C","CALL","PUT")</f>
        <v>CALL</v>
      </c>
      <c r="P124" s="48" t="str">
        <f aca="false">CONCATENATE(N124," - ",O124)</f>
        <v>BUY - CALL</v>
      </c>
      <c r="Q124" s="48" t="n">
        <f aca="false">I124+L124</f>
        <v>6.295</v>
      </c>
      <c r="R124" s="9" t="n">
        <f aca="false">IF(P124="SELL - PUT",IF(J124-Q124&gt;0,0,(J124-Q124)*M124),IF(P124="BUY - CALL",IF(Q124-J124&gt;0,0,(J124-Q124)*M124),IF(P124="SELL - CALL",IF(Q124-J124&gt;0,0,(Q124-J124)*M124),IF(P124="BUY - PUT",IF(J124-Q124&gt;0,0,(Q124-J124)*M124)))))</f>
        <v>0</v>
      </c>
    </row>
    <row r="125" customFormat="false" ht="12.75" hidden="false" customHeight="false" outlineLevel="0" collapsed="false">
      <c r="A125" s="10" t="s">
        <v>316</v>
      </c>
      <c r="B125" s="54" t="s">
        <v>570</v>
      </c>
      <c r="C125" s="10" t="s">
        <v>493</v>
      </c>
      <c r="D125" s="10" t="s">
        <v>281</v>
      </c>
      <c r="E125" s="54" t="s">
        <v>20</v>
      </c>
      <c r="F125" s="54" t="s">
        <v>21</v>
      </c>
      <c r="G125" s="55" t="n">
        <v>37135</v>
      </c>
      <c r="H125" s="56" t="n">
        <v>-500000</v>
      </c>
      <c r="I125" s="57" t="n">
        <v>5</v>
      </c>
      <c r="J125" s="38" t="n">
        <f aca="false">L125+K125</f>
        <v>2.6</v>
      </c>
      <c r="K125" s="0" t="n">
        <v>0.305</v>
      </c>
      <c r="L125" s="1" t="n">
        <v>2.295</v>
      </c>
      <c r="M125" s="49" t="n">
        <f aca="false">ABS(H125)</f>
        <v>500000</v>
      </c>
      <c r="N125" s="48" t="str">
        <f aca="false">IF(H125&gt;0,"BUY","SELL")</f>
        <v>SELL</v>
      </c>
      <c r="O125" s="48" t="str">
        <f aca="false">IF(F125="C","CALL","PUT")</f>
        <v>CALL</v>
      </c>
      <c r="P125" s="48" t="str">
        <f aca="false">CONCATENATE(N125," - ",O125)</f>
        <v>SELL - CALL</v>
      </c>
      <c r="Q125" s="48" t="n">
        <f aca="false">I125+L125</f>
        <v>7.295</v>
      </c>
      <c r="R125" s="9" t="n">
        <f aca="false">IF(P125="SELL - PUT",IF(J125-Q125&gt;0,0,(J125-Q125)*M125),IF(P125="BUY - CALL",IF(Q125-J125&gt;0,0,(J125-Q125)*M125),IF(P125="SELL - CALL",IF(Q125-J125&gt;0,0,(Q125-J125)*M125),IF(P125="BUY - PUT",IF(J125-Q125&gt;0,0,(Q125-J125)*M125)))))</f>
        <v>0</v>
      </c>
    </row>
    <row r="126" customFormat="false" ht="12.75" hidden="false" customHeight="false" outlineLevel="0" collapsed="false">
      <c r="A126" s="44" t="s">
        <v>316</v>
      </c>
      <c r="B126" s="58" t="s">
        <v>570</v>
      </c>
      <c r="C126" s="44" t="s">
        <v>601</v>
      </c>
      <c r="D126" s="44" t="s">
        <v>281</v>
      </c>
      <c r="E126" s="58" t="s">
        <v>20</v>
      </c>
      <c r="F126" s="58" t="s">
        <v>21</v>
      </c>
      <c r="G126" s="59" t="n">
        <v>37135</v>
      </c>
      <c r="H126" s="60" t="n">
        <v>300000</v>
      </c>
      <c r="I126" s="61" t="n">
        <v>5</v>
      </c>
      <c r="J126" s="38" t="n">
        <f aca="false">L126+K126</f>
        <v>2.6</v>
      </c>
      <c r="K126" s="0" t="n">
        <v>0.305</v>
      </c>
      <c r="L126" s="1" t="n">
        <v>2.295</v>
      </c>
      <c r="M126" s="49" t="n">
        <f aca="false">ABS(H126)</f>
        <v>300000</v>
      </c>
      <c r="N126" s="48" t="str">
        <f aca="false">IF(H126&gt;0,"BUY","SELL")</f>
        <v>BUY</v>
      </c>
      <c r="O126" s="48" t="str">
        <f aca="false">IF(F126="C","CALL","PUT")</f>
        <v>CALL</v>
      </c>
      <c r="P126" s="48" t="str">
        <f aca="false">CONCATENATE(N126," - ",O126)</f>
        <v>BUY - CALL</v>
      </c>
      <c r="Q126" s="48" t="n">
        <f aca="false">I126+L126</f>
        <v>7.295</v>
      </c>
      <c r="R126" s="9" t="n">
        <f aca="false">IF(P126="SELL - PUT",IF(J126-Q126&gt;0,0,(J126-Q126)*M126),IF(P126="BUY - CALL",IF(Q126-J126&gt;0,0,(J126-Q126)*M126),IF(P126="SELL - CALL",IF(Q126-J126&gt;0,0,(Q126-J126)*M126),IF(P126="BUY - PUT",IF(J126-Q126&gt;0,0,(Q126-J126)*M126)))))</f>
        <v>0</v>
      </c>
    </row>
    <row r="127" customFormat="false" ht="12.75" hidden="false" customHeight="false" outlineLevel="0" collapsed="false">
      <c r="A127" s="10" t="s">
        <v>316</v>
      </c>
      <c r="B127" s="54" t="s">
        <v>570</v>
      </c>
      <c r="C127" s="10" t="s">
        <v>497</v>
      </c>
      <c r="D127" s="10" t="s">
        <v>281</v>
      </c>
      <c r="E127" s="54" t="s">
        <v>20</v>
      </c>
      <c r="F127" s="54" t="s">
        <v>21</v>
      </c>
      <c r="G127" s="55" t="n">
        <v>37135</v>
      </c>
      <c r="H127" s="56" t="n">
        <v>-150000</v>
      </c>
      <c r="I127" s="57" t="n">
        <v>5</v>
      </c>
      <c r="J127" s="38" t="n">
        <f aca="false">L127+K127</f>
        <v>2.6</v>
      </c>
      <c r="K127" s="0" t="n">
        <v>0.305</v>
      </c>
      <c r="L127" s="1" t="n">
        <v>2.295</v>
      </c>
      <c r="M127" s="49" t="n">
        <f aca="false">ABS(H127)</f>
        <v>150000</v>
      </c>
      <c r="N127" s="48" t="str">
        <f aca="false">IF(H127&gt;0,"BUY","SELL")</f>
        <v>SELL</v>
      </c>
      <c r="O127" s="48" t="str">
        <f aca="false">IF(F127="C","CALL","PUT")</f>
        <v>CALL</v>
      </c>
      <c r="P127" s="48" t="str">
        <f aca="false">CONCATENATE(N127," - ",O127)</f>
        <v>SELL - CALL</v>
      </c>
      <c r="Q127" s="48" t="n">
        <f aca="false">I127+L127</f>
        <v>7.295</v>
      </c>
      <c r="R127" s="9" t="n">
        <f aca="false">IF(P127="SELL - PUT",IF(J127-Q127&gt;0,0,(J127-Q127)*M127),IF(P127="BUY - CALL",IF(Q127-J127&gt;0,0,(J127-Q127)*M127),IF(P127="SELL - CALL",IF(Q127-J127&gt;0,0,(Q127-J127)*M127),IF(P127="BUY - PUT",IF(J127-Q127&gt;0,0,(Q127-J127)*M127)))))</f>
        <v>0</v>
      </c>
    </row>
    <row r="128" customFormat="false" ht="12.75" hidden="false" customHeight="false" outlineLevel="0" collapsed="false">
      <c r="A128" s="10" t="s">
        <v>396</v>
      </c>
      <c r="B128" s="54" t="s">
        <v>570</v>
      </c>
      <c r="C128" s="10" t="s">
        <v>500</v>
      </c>
      <c r="D128" s="10" t="s">
        <v>281</v>
      </c>
      <c r="E128" s="54" t="s">
        <v>20</v>
      </c>
      <c r="F128" s="54" t="s">
        <v>21</v>
      </c>
      <c r="G128" s="55" t="n">
        <v>37135</v>
      </c>
      <c r="H128" s="56" t="n">
        <v>-300000</v>
      </c>
      <c r="I128" s="57" t="n">
        <v>3</v>
      </c>
      <c r="J128" s="38" t="n">
        <f aca="false">L128+K128</f>
        <v>2.6</v>
      </c>
      <c r="K128" s="0" t="n">
        <v>0.305</v>
      </c>
      <c r="L128" s="1" t="n">
        <v>2.295</v>
      </c>
      <c r="M128" s="49" t="n">
        <f aca="false">ABS(H128)</f>
        <v>300000</v>
      </c>
      <c r="N128" s="48" t="str">
        <f aca="false">IF(H128&gt;0,"BUY","SELL")</f>
        <v>SELL</v>
      </c>
      <c r="O128" s="48" t="str">
        <f aca="false">IF(F128="C","CALL","PUT")</f>
        <v>CALL</v>
      </c>
      <c r="P128" s="48" t="str">
        <f aca="false">CONCATENATE(N128," - ",O128)</f>
        <v>SELL - CALL</v>
      </c>
      <c r="Q128" s="48" t="n">
        <f aca="false">I128+L128</f>
        <v>5.295</v>
      </c>
      <c r="R128" s="9" t="n">
        <f aca="false">IF(P128="SELL - PUT",IF(J128-Q128&gt;0,0,(J128-Q128)*M128),IF(P128="BUY - CALL",IF(Q128-J128&gt;0,0,(J128-Q128)*M128),IF(P128="SELL - CALL",IF(Q128-J128&gt;0,0,(Q128-J128)*M128),IF(P128="BUY - PUT",IF(J128-Q128&gt;0,0,(Q128-J128)*M128)))))</f>
        <v>0</v>
      </c>
    </row>
    <row r="129" customFormat="false" ht="12.75" hidden="false" customHeight="false" outlineLevel="0" collapsed="false">
      <c r="A129" s="10" t="s">
        <v>316</v>
      </c>
      <c r="B129" s="54" t="s">
        <v>570</v>
      </c>
      <c r="C129" s="10" t="s">
        <v>602</v>
      </c>
      <c r="D129" s="10" t="s">
        <v>281</v>
      </c>
      <c r="E129" s="54" t="s">
        <v>20</v>
      </c>
      <c r="F129" s="54" t="s">
        <v>21</v>
      </c>
      <c r="G129" s="55" t="n">
        <v>37135</v>
      </c>
      <c r="H129" s="56" t="n">
        <v>-300000</v>
      </c>
      <c r="I129" s="57" t="n">
        <v>3</v>
      </c>
      <c r="J129" s="38" t="n">
        <f aca="false">L129+K129</f>
        <v>2.6</v>
      </c>
      <c r="K129" s="0" t="n">
        <v>0.305</v>
      </c>
      <c r="L129" s="1" t="n">
        <v>2.295</v>
      </c>
      <c r="M129" s="49" t="n">
        <f aca="false">ABS(H129)</f>
        <v>300000</v>
      </c>
      <c r="N129" s="48" t="str">
        <f aca="false">IF(H129&gt;0,"BUY","SELL")</f>
        <v>SELL</v>
      </c>
      <c r="O129" s="48" t="str">
        <f aca="false">IF(F129="C","CALL","PUT")</f>
        <v>CALL</v>
      </c>
      <c r="P129" s="48" t="str">
        <f aca="false">CONCATENATE(N129," - ",O129)</f>
        <v>SELL - CALL</v>
      </c>
      <c r="Q129" s="48" t="n">
        <f aca="false">I129+L129</f>
        <v>5.295</v>
      </c>
      <c r="R129" s="9" t="n">
        <f aca="false">IF(P129="SELL - PUT",IF(J129-Q129&gt;0,0,(J129-Q129)*M129),IF(P129="BUY - CALL",IF(Q129-J129&gt;0,0,(J129-Q129)*M129),IF(P129="SELL - CALL",IF(Q129-J129&gt;0,0,(Q129-J129)*M129),IF(P129="BUY - PUT",IF(J129-Q129&gt;0,0,(Q129-J129)*M129)))))</f>
        <v>0</v>
      </c>
    </row>
    <row r="130" customFormat="false" ht="12.75" hidden="false" customHeight="false" outlineLevel="0" collapsed="false">
      <c r="A130" s="10" t="s">
        <v>316</v>
      </c>
      <c r="B130" s="54" t="s">
        <v>570</v>
      </c>
      <c r="C130" s="10" t="s">
        <v>501</v>
      </c>
      <c r="D130" s="10" t="s">
        <v>281</v>
      </c>
      <c r="E130" s="54" t="s">
        <v>20</v>
      </c>
      <c r="F130" s="54" t="s">
        <v>21</v>
      </c>
      <c r="G130" s="55" t="n">
        <v>37135</v>
      </c>
      <c r="H130" s="56" t="n">
        <v>-300000</v>
      </c>
      <c r="I130" s="57" t="n">
        <v>3</v>
      </c>
      <c r="J130" s="38" t="n">
        <f aca="false">L130+K130</f>
        <v>2.6</v>
      </c>
      <c r="K130" s="0" t="n">
        <v>0.305</v>
      </c>
      <c r="L130" s="1" t="n">
        <v>2.295</v>
      </c>
      <c r="M130" s="49" t="n">
        <f aca="false">ABS(H130)</f>
        <v>300000</v>
      </c>
      <c r="N130" s="48" t="str">
        <f aca="false">IF(H130&gt;0,"BUY","SELL")</f>
        <v>SELL</v>
      </c>
      <c r="O130" s="48" t="str">
        <f aca="false">IF(F130="C","CALL","PUT")</f>
        <v>CALL</v>
      </c>
      <c r="P130" s="48" t="str">
        <f aca="false">CONCATENATE(N130," - ",O130)</f>
        <v>SELL - CALL</v>
      </c>
      <c r="Q130" s="48" t="n">
        <f aca="false">I130+L130</f>
        <v>5.295</v>
      </c>
      <c r="R130" s="9" t="n">
        <f aca="false">IF(P130="SELL - PUT",IF(J130-Q130&gt;0,0,(J130-Q130)*M130),IF(P130="BUY - CALL",IF(Q130-J130&gt;0,0,(J130-Q130)*M130),IF(P130="SELL - CALL",IF(Q130-J130&gt;0,0,(Q130-J130)*M130),IF(P130="BUY - PUT",IF(J130-Q130&gt;0,0,(Q130-J130)*M130)))))</f>
        <v>0</v>
      </c>
    </row>
    <row r="131" customFormat="false" ht="12.75" hidden="false" customHeight="false" outlineLevel="0" collapsed="false">
      <c r="A131" s="10" t="s">
        <v>32</v>
      </c>
      <c r="B131" s="54" t="s">
        <v>570</v>
      </c>
      <c r="C131" s="10" t="s">
        <v>603</v>
      </c>
      <c r="D131" s="10" t="s">
        <v>281</v>
      </c>
      <c r="E131" s="54" t="s">
        <v>20</v>
      </c>
      <c r="F131" s="54" t="s">
        <v>21</v>
      </c>
      <c r="G131" s="55" t="n">
        <v>37135</v>
      </c>
      <c r="H131" s="56" t="n">
        <v>300000</v>
      </c>
      <c r="I131" s="57" t="n">
        <v>2.25</v>
      </c>
      <c r="J131" s="38" t="n">
        <f aca="false">L131+K131</f>
        <v>2.6</v>
      </c>
      <c r="K131" s="0" t="n">
        <v>0.305</v>
      </c>
      <c r="L131" s="1" t="n">
        <v>2.295</v>
      </c>
      <c r="M131" s="49" t="n">
        <f aca="false">ABS(H131)</f>
        <v>300000</v>
      </c>
      <c r="N131" s="48" t="str">
        <f aca="false">IF(H131&gt;0,"BUY","SELL")</f>
        <v>BUY</v>
      </c>
      <c r="O131" s="48" t="str">
        <f aca="false">IF(F131="C","CALL","PUT")</f>
        <v>CALL</v>
      </c>
      <c r="P131" s="48" t="str">
        <f aca="false">CONCATENATE(N131," - ",O131)</f>
        <v>BUY - CALL</v>
      </c>
      <c r="Q131" s="48" t="n">
        <f aca="false">I131+L131</f>
        <v>4.545</v>
      </c>
      <c r="R131" s="9" t="n">
        <f aca="false">IF(P131="SELL - PUT",IF(J131-Q131&gt;0,0,(J131-Q131)*M131),IF(P131="BUY - CALL",IF(Q131-J131&gt;0,0,(J131-Q131)*M131),IF(P131="SELL - CALL",IF(Q131-J131&gt;0,0,(Q131-J131)*M131),IF(P131="BUY - PUT",IF(J131-Q131&gt;0,0,(Q131-J131)*M131)))))</f>
        <v>0</v>
      </c>
    </row>
    <row r="132" customFormat="false" ht="12.75" hidden="false" customHeight="false" outlineLevel="0" collapsed="false">
      <c r="A132" s="10" t="s">
        <v>316</v>
      </c>
      <c r="B132" s="54" t="s">
        <v>570</v>
      </c>
      <c r="C132" s="10" t="s">
        <v>503</v>
      </c>
      <c r="D132" s="10" t="s">
        <v>281</v>
      </c>
      <c r="E132" s="54" t="s">
        <v>20</v>
      </c>
      <c r="F132" s="54" t="s">
        <v>21</v>
      </c>
      <c r="G132" s="55" t="n">
        <v>37135</v>
      </c>
      <c r="H132" s="56" t="n">
        <v>-300000</v>
      </c>
      <c r="I132" s="57" t="n">
        <v>4</v>
      </c>
      <c r="J132" s="38" t="n">
        <f aca="false">L132+K132</f>
        <v>2.6</v>
      </c>
      <c r="K132" s="0" t="n">
        <v>0.305</v>
      </c>
      <c r="L132" s="1" t="n">
        <v>2.295</v>
      </c>
      <c r="M132" s="49" t="n">
        <f aca="false">ABS(H132)</f>
        <v>300000</v>
      </c>
      <c r="N132" s="48" t="str">
        <f aca="false">IF(H132&gt;0,"BUY","SELL")</f>
        <v>SELL</v>
      </c>
      <c r="O132" s="48" t="str">
        <f aca="false">IF(F132="C","CALL","PUT")</f>
        <v>CALL</v>
      </c>
      <c r="P132" s="48" t="str">
        <f aca="false">CONCATENATE(N132," - ",O132)</f>
        <v>SELL - CALL</v>
      </c>
      <c r="Q132" s="48" t="n">
        <f aca="false">I132+L132</f>
        <v>6.295</v>
      </c>
      <c r="R132" s="9" t="n">
        <f aca="false">IF(P132="SELL - PUT",IF(J132-Q132&gt;0,0,(J132-Q132)*M132),IF(P132="BUY - CALL",IF(Q132-J132&gt;0,0,(J132-Q132)*M132),IF(P132="SELL - CALL",IF(Q132-J132&gt;0,0,(Q132-J132)*M132),IF(P132="BUY - PUT",IF(J132-Q132&gt;0,0,(Q132-J132)*M132)))))</f>
        <v>0</v>
      </c>
    </row>
    <row r="133" customFormat="false" ht="12.75" hidden="false" customHeight="false" outlineLevel="0" collapsed="false">
      <c r="A133" s="10" t="s">
        <v>316</v>
      </c>
      <c r="B133" s="54" t="s">
        <v>570</v>
      </c>
      <c r="C133" s="10" t="s">
        <v>504</v>
      </c>
      <c r="D133" s="10" t="s">
        <v>281</v>
      </c>
      <c r="E133" s="54" t="s">
        <v>20</v>
      </c>
      <c r="F133" s="54" t="s">
        <v>21</v>
      </c>
      <c r="G133" s="55" t="n">
        <v>37135</v>
      </c>
      <c r="H133" s="56" t="n">
        <v>300000</v>
      </c>
      <c r="I133" s="57" t="n">
        <v>5</v>
      </c>
      <c r="J133" s="38" t="n">
        <f aca="false">L133+K133</f>
        <v>2.6</v>
      </c>
      <c r="K133" s="0" t="n">
        <v>0.305</v>
      </c>
      <c r="L133" s="1" t="n">
        <v>2.295</v>
      </c>
      <c r="M133" s="49" t="n">
        <f aca="false">ABS(H133)</f>
        <v>300000</v>
      </c>
      <c r="N133" s="48" t="str">
        <f aca="false">IF(H133&gt;0,"BUY","SELL")</f>
        <v>BUY</v>
      </c>
      <c r="O133" s="48" t="str">
        <f aca="false">IF(F133="C","CALL","PUT")</f>
        <v>CALL</v>
      </c>
      <c r="P133" s="48" t="str">
        <f aca="false">CONCATENATE(N133," - ",O133)</f>
        <v>BUY - CALL</v>
      </c>
      <c r="Q133" s="48" t="n">
        <f aca="false">I133+L133</f>
        <v>7.295</v>
      </c>
      <c r="R133" s="9" t="n">
        <f aca="false">IF(P133="SELL - PUT",IF(J133-Q133&gt;0,0,(J133-Q133)*M133),IF(P133="BUY - CALL",IF(Q133-J133&gt;0,0,(J133-Q133)*M133),IF(P133="SELL - CALL",IF(Q133-J133&gt;0,0,(Q133-J133)*M133),IF(P133="BUY - PUT",IF(J133-Q133&gt;0,0,(Q133-J133)*M133)))))</f>
        <v>0</v>
      </c>
    </row>
    <row r="134" customFormat="false" ht="12.75" hidden="false" customHeight="false" outlineLevel="0" collapsed="false">
      <c r="A134" s="10" t="s">
        <v>316</v>
      </c>
      <c r="B134" s="54" t="s">
        <v>570</v>
      </c>
      <c r="C134" s="10" t="s">
        <v>604</v>
      </c>
      <c r="D134" s="10" t="s">
        <v>281</v>
      </c>
      <c r="E134" s="54" t="s">
        <v>20</v>
      </c>
      <c r="F134" s="54" t="s">
        <v>21</v>
      </c>
      <c r="G134" s="55" t="n">
        <v>37135</v>
      </c>
      <c r="H134" s="56" t="n">
        <v>-300000</v>
      </c>
      <c r="I134" s="57" t="n">
        <v>5</v>
      </c>
      <c r="J134" s="38" t="n">
        <f aca="false">L134+K134</f>
        <v>2.6</v>
      </c>
      <c r="K134" s="0" t="n">
        <v>0.305</v>
      </c>
      <c r="L134" s="1" t="n">
        <v>2.295</v>
      </c>
      <c r="M134" s="49" t="n">
        <f aca="false">ABS(H134)</f>
        <v>300000</v>
      </c>
      <c r="N134" s="48" t="str">
        <f aca="false">IF(H134&gt;0,"BUY","SELL")</f>
        <v>SELL</v>
      </c>
      <c r="O134" s="48" t="str">
        <f aca="false">IF(F134="C","CALL","PUT")</f>
        <v>CALL</v>
      </c>
      <c r="P134" s="48" t="str">
        <f aca="false">CONCATENATE(N134," - ",O134)</f>
        <v>SELL - CALL</v>
      </c>
      <c r="Q134" s="48" t="n">
        <f aca="false">I134+L134</f>
        <v>7.295</v>
      </c>
      <c r="R134" s="9" t="n">
        <f aca="false">IF(P134="SELL - PUT",IF(J134-Q134&gt;0,0,(J134-Q134)*M134),IF(P134="BUY - CALL",IF(Q134-J134&gt;0,0,(J134-Q134)*M134),IF(P134="SELL - CALL",IF(Q134-J134&gt;0,0,(Q134-J134)*M134),IF(P134="BUY - PUT",IF(J134-Q134&gt;0,0,(Q134-J134)*M134)))))</f>
        <v>0</v>
      </c>
    </row>
    <row r="135" customFormat="false" ht="12.75" hidden="false" customHeight="false" outlineLevel="0" collapsed="false">
      <c r="A135" s="10" t="s">
        <v>316</v>
      </c>
      <c r="B135" s="54" t="s">
        <v>570</v>
      </c>
      <c r="C135" s="10" t="s">
        <v>605</v>
      </c>
      <c r="D135" s="10" t="s">
        <v>281</v>
      </c>
      <c r="E135" s="54" t="s">
        <v>20</v>
      </c>
      <c r="F135" s="54" t="s">
        <v>21</v>
      </c>
      <c r="G135" s="55" t="n">
        <v>37135</v>
      </c>
      <c r="H135" s="56" t="n">
        <v>-300000</v>
      </c>
      <c r="I135" s="57" t="n">
        <v>10</v>
      </c>
      <c r="J135" s="38" t="n">
        <f aca="false">L135+K135</f>
        <v>2.6</v>
      </c>
      <c r="K135" s="0" t="n">
        <v>0.305</v>
      </c>
      <c r="L135" s="1" t="n">
        <v>2.295</v>
      </c>
      <c r="M135" s="49" t="n">
        <f aca="false">ABS(H135)</f>
        <v>300000</v>
      </c>
      <c r="N135" s="48" t="str">
        <f aca="false">IF(H135&gt;0,"BUY","SELL")</f>
        <v>SELL</v>
      </c>
      <c r="O135" s="48" t="str">
        <f aca="false">IF(F135="C","CALL","PUT")</f>
        <v>CALL</v>
      </c>
      <c r="P135" s="48" t="str">
        <f aca="false">CONCATENATE(N135," - ",O135)</f>
        <v>SELL - CALL</v>
      </c>
      <c r="Q135" s="48" t="n">
        <f aca="false">I135+L135</f>
        <v>12.295</v>
      </c>
      <c r="R135" s="9" t="n">
        <f aca="false">IF(P135="SELL - PUT",IF(J135-Q135&gt;0,0,(J135-Q135)*M135),IF(P135="BUY - CALL",IF(Q135-J135&gt;0,0,(J135-Q135)*M135),IF(P135="SELL - CALL",IF(Q135-J135&gt;0,0,(Q135-J135)*M135),IF(P135="BUY - PUT",IF(J135-Q135&gt;0,0,(Q135-J135)*M135)))))</f>
        <v>0</v>
      </c>
    </row>
    <row r="136" customFormat="false" ht="12.75" hidden="false" customHeight="false" outlineLevel="0" collapsed="false">
      <c r="A136" s="10" t="s">
        <v>606</v>
      </c>
      <c r="B136" s="54" t="s">
        <v>570</v>
      </c>
      <c r="C136" s="10" t="s">
        <v>607</v>
      </c>
      <c r="D136" s="10" t="s">
        <v>281</v>
      </c>
      <c r="E136" s="54" t="s">
        <v>20</v>
      </c>
      <c r="F136" s="54" t="s">
        <v>35</v>
      </c>
      <c r="G136" s="55" t="n">
        <v>37135</v>
      </c>
      <c r="H136" s="56" t="n">
        <v>100000</v>
      </c>
      <c r="I136" s="57" t="n">
        <v>2</v>
      </c>
      <c r="J136" s="38" t="n">
        <f aca="false">L136+K136</f>
        <v>2.6</v>
      </c>
      <c r="K136" s="0" t="n">
        <v>0.305</v>
      </c>
      <c r="L136" s="1" t="n">
        <v>2.295</v>
      </c>
      <c r="M136" s="49" t="n">
        <f aca="false">ABS(H136)</f>
        <v>100000</v>
      </c>
      <c r="N136" s="48" t="str">
        <f aca="false">IF(H136&gt;0,"BUY","SELL")</f>
        <v>BUY</v>
      </c>
      <c r="O136" s="48" t="str">
        <f aca="false">IF(F136="C","CALL","PUT")</f>
        <v>PUT</v>
      </c>
      <c r="P136" s="48" t="str">
        <f aca="false">CONCATENATE(N136," - ",O136)</f>
        <v>BUY - PUT</v>
      </c>
      <c r="Q136" s="48" t="n">
        <f aca="false">I136+L136</f>
        <v>4.295</v>
      </c>
      <c r="R136" s="9" t="n">
        <f aca="false">IF(P136="SELL - PUT",IF(J136-Q136&gt;0,0,(J136-Q136)*M136),IF(P136="BUY - CALL",IF(Q136-J136&gt;0,0,(J136-Q136)*M136),IF(P136="SELL - CALL",IF(Q136-J136&gt;0,0,(Q136-J136)*M136),IF(P136="BUY - PUT",IF(J136-Q136&gt;0,0,(Q136-J136)*M136)))))</f>
        <v>169500</v>
      </c>
    </row>
    <row r="137" customFormat="false" ht="12.75" hidden="false" customHeight="false" outlineLevel="0" collapsed="false">
      <c r="A137" s="10" t="s">
        <v>608</v>
      </c>
      <c r="B137" s="54" t="s">
        <v>570</v>
      </c>
      <c r="C137" s="10" t="s">
        <v>609</v>
      </c>
      <c r="D137" s="10" t="s">
        <v>281</v>
      </c>
      <c r="E137" s="54" t="s">
        <v>20</v>
      </c>
      <c r="F137" s="54" t="s">
        <v>35</v>
      </c>
      <c r="G137" s="55" t="n">
        <v>37135</v>
      </c>
      <c r="H137" s="56" t="n">
        <v>140000</v>
      </c>
      <c r="I137" s="57" t="n">
        <v>2</v>
      </c>
      <c r="J137" s="38" t="n">
        <f aca="false">L137+K137</f>
        <v>2.6</v>
      </c>
      <c r="K137" s="0" t="n">
        <v>0.305</v>
      </c>
      <c r="L137" s="1" t="n">
        <v>2.295</v>
      </c>
      <c r="M137" s="49" t="n">
        <f aca="false">ABS(H137)</f>
        <v>140000</v>
      </c>
      <c r="N137" s="48" t="str">
        <f aca="false">IF(H137&gt;0,"BUY","SELL")</f>
        <v>BUY</v>
      </c>
      <c r="O137" s="48" t="str">
        <f aca="false">IF(F137="C","CALL","PUT")</f>
        <v>PUT</v>
      </c>
      <c r="P137" s="48" t="str">
        <f aca="false">CONCATENATE(N137," - ",O137)</f>
        <v>BUY - PUT</v>
      </c>
      <c r="Q137" s="48" t="n">
        <f aca="false">I137+L137</f>
        <v>4.295</v>
      </c>
      <c r="R137" s="9" t="n">
        <f aca="false">IF(P137="SELL - PUT",IF(J137-Q137&gt;0,0,(J137-Q137)*M137),IF(P137="BUY - CALL",IF(Q137-J137&gt;0,0,(J137-Q137)*M137),IF(P137="SELL - CALL",IF(Q137-J137&gt;0,0,(Q137-J137)*M137),IF(P137="BUY - PUT",IF(J137-Q137&gt;0,0,(Q137-J137)*M137)))))</f>
        <v>237300</v>
      </c>
    </row>
    <row r="138" customFormat="false" ht="12.75" hidden="false" customHeight="false" outlineLevel="0" collapsed="false">
      <c r="A138" s="10" t="s">
        <v>610</v>
      </c>
      <c r="B138" s="54" t="s">
        <v>570</v>
      </c>
      <c r="C138" s="10" t="s">
        <v>611</v>
      </c>
      <c r="D138" s="10" t="s">
        <v>281</v>
      </c>
      <c r="E138" s="54" t="s">
        <v>20</v>
      </c>
      <c r="F138" s="54" t="s">
        <v>35</v>
      </c>
      <c r="G138" s="55" t="n">
        <v>37135</v>
      </c>
      <c r="H138" s="56" t="n">
        <v>60000</v>
      </c>
      <c r="I138" s="57" t="n">
        <v>2</v>
      </c>
      <c r="J138" s="38" t="n">
        <f aca="false">L138+K138</f>
        <v>2.6</v>
      </c>
      <c r="K138" s="0" t="n">
        <v>0.305</v>
      </c>
      <c r="L138" s="1" t="n">
        <v>2.295</v>
      </c>
      <c r="M138" s="49" t="n">
        <f aca="false">ABS(H138)</f>
        <v>60000</v>
      </c>
      <c r="N138" s="48" t="str">
        <f aca="false">IF(H138&gt;0,"BUY","SELL")</f>
        <v>BUY</v>
      </c>
      <c r="O138" s="48" t="str">
        <f aca="false">IF(F138="C","CALL","PUT")</f>
        <v>PUT</v>
      </c>
      <c r="P138" s="48" t="str">
        <f aca="false">CONCATENATE(N138," - ",O138)</f>
        <v>BUY - PUT</v>
      </c>
      <c r="Q138" s="48" t="n">
        <f aca="false">I138+L138</f>
        <v>4.295</v>
      </c>
      <c r="R138" s="9" t="n">
        <f aca="false">IF(P138="SELL - PUT",IF(J138-Q138&gt;0,0,(J138-Q138)*M138),IF(P138="BUY - CALL",IF(Q138-J138&gt;0,0,(J138-Q138)*M138),IF(P138="SELL - CALL",IF(Q138-J138&gt;0,0,(Q138-J138)*M138),IF(P138="BUY - PUT",IF(J138-Q138&gt;0,0,(Q138-J138)*M138)))))</f>
        <v>101700</v>
      </c>
    </row>
    <row r="139" customFormat="false" ht="12.75" hidden="false" customHeight="false" outlineLevel="0" collapsed="false">
      <c r="A139" s="10" t="s">
        <v>316</v>
      </c>
      <c r="B139" s="54" t="s">
        <v>570</v>
      </c>
      <c r="C139" s="10" t="s">
        <v>612</v>
      </c>
      <c r="D139" s="10" t="s">
        <v>281</v>
      </c>
      <c r="E139" s="54" t="s">
        <v>20</v>
      </c>
      <c r="F139" s="54" t="s">
        <v>21</v>
      </c>
      <c r="G139" s="55" t="n">
        <v>37135</v>
      </c>
      <c r="H139" s="56" t="n">
        <v>-300000</v>
      </c>
      <c r="I139" s="57" t="n">
        <v>6</v>
      </c>
      <c r="J139" s="38" t="n">
        <f aca="false">L139+K139</f>
        <v>2.6</v>
      </c>
      <c r="K139" s="0" t="n">
        <v>0.305</v>
      </c>
      <c r="L139" s="1" t="n">
        <v>2.295</v>
      </c>
      <c r="M139" s="49" t="n">
        <f aca="false">ABS(H139)</f>
        <v>300000</v>
      </c>
      <c r="N139" s="48" t="str">
        <f aca="false">IF(H139&gt;0,"BUY","SELL")</f>
        <v>SELL</v>
      </c>
      <c r="O139" s="48" t="str">
        <f aca="false">IF(F139="C","CALL","PUT")</f>
        <v>CALL</v>
      </c>
      <c r="P139" s="48" t="str">
        <f aca="false">CONCATENATE(N139," - ",O139)</f>
        <v>SELL - CALL</v>
      </c>
      <c r="Q139" s="48" t="n">
        <f aca="false">I139+L139</f>
        <v>8.295</v>
      </c>
      <c r="R139" s="9" t="n">
        <f aca="false">IF(P139="SELL - PUT",IF(J139-Q139&gt;0,0,(J139-Q139)*M139),IF(P139="BUY - CALL",IF(Q139-J139&gt;0,0,(J139-Q139)*M139),IF(P139="SELL - CALL",IF(Q139-J139&gt;0,0,(Q139-J139)*M139),IF(P139="BUY - PUT",IF(J139-Q139&gt;0,0,(Q139-J139)*M139)))))</f>
        <v>0</v>
      </c>
    </row>
    <row r="140" customFormat="false" ht="12.75" hidden="false" customHeight="false" outlineLevel="0" collapsed="false">
      <c r="A140" s="10" t="s">
        <v>606</v>
      </c>
      <c r="B140" s="54" t="s">
        <v>570</v>
      </c>
      <c r="C140" s="10" t="s">
        <v>613</v>
      </c>
      <c r="D140" s="10" t="s">
        <v>281</v>
      </c>
      <c r="E140" s="54" t="s">
        <v>20</v>
      </c>
      <c r="F140" s="54" t="s">
        <v>35</v>
      </c>
      <c r="G140" s="55" t="n">
        <v>37135</v>
      </c>
      <c r="H140" s="56" t="n">
        <v>100000</v>
      </c>
      <c r="I140" s="57" t="n">
        <v>2</v>
      </c>
      <c r="J140" s="38" t="n">
        <f aca="false">L140+K140</f>
        <v>2.6</v>
      </c>
      <c r="K140" s="0" t="n">
        <v>0.305</v>
      </c>
      <c r="L140" s="1" t="n">
        <v>2.295</v>
      </c>
      <c r="M140" s="49" t="n">
        <f aca="false">ABS(H140)</f>
        <v>100000</v>
      </c>
      <c r="N140" s="48" t="str">
        <f aca="false">IF(H140&gt;0,"BUY","SELL")</f>
        <v>BUY</v>
      </c>
      <c r="O140" s="48" t="str">
        <f aca="false">IF(F140="C","CALL","PUT")</f>
        <v>PUT</v>
      </c>
      <c r="P140" s="48" t="str">
        <f aca="false">CONCATENATE(N140," - ",O140)</f>
        <v>BUY - PUT</v>
      </c>
      <c r="Q140" s="48" t="n">
        <f aca="false">I140+L140</f>
        <v>4.295</v>
      </c>
      <c r="R140" s="9" t="n">
        <f aca="false">IF(P140="SELL - PUT",IF(J140-Q140&gt;0,0,(J140-Q140)*M140),IF(P140="BUY - CALL",IF(Q140-J140&gt;0,0,(J140-Q140)*M140),IF(P140="SELL - CALL",IF(Q140-J140&gt;0,0,(Q140-J140)*M140),IF(P140="BUY - PUT",IF(J140-Q140&gt;0,0,(Q140-J140)*M140)))))</f>
        <v>169500</v>
      </c>
    </row>
    <row r="141" customFormat="false" ht="12.75" hidden="false" customHeight="false" outlineLevel="0" collapsed="false">
      <c r="A141" s="10" t="s">
        <v>608</v>
      </c>
      <c r="B141" s="54" t="s">
        <v>570</v>
      </c>
      <c r="C141" s="10" t="s">
        <v>614</v>
      </c>
      <c r="D141" s="10" t="s">
        <v>281</v>
      </c>
      <c r="E141" s="54" t="s">
        <v>20</v>
      </c>
      <c r="F141" s="54" t="s">
        <v>35</v>
      </c>
      <c r="G141" s="55" t="n">
        <v>37135</v>
      </c>
      <c r="H141" s="56" t="n">
        <v>140000</v>
      </c>
      <c r="I141" s="57" t="n">
        <v>2</v>
      </c>
      <c r="J141" s="38" t="n">
        <f aca="false">L141+K141</f>
        <v>2.6</v>
      </c>
      <c r="K141" s="0" t="n">
        <v>0.305</v>
      </c>
      <c r="L141" s="1" t="n">
        <v>2.295</v>
      </c>
      <c r="M141" s="49" t="n">
        <f aca="false">ABS(H141)</f>
        <v>140000</v>
      </c>
      <c r="N141" s="48" t="str">
        <f aca="false">IF(H141&gt;0,"BUY","SELL")</f>
        <v>BUY</v>
      </c>
      <c r="O141" s="48" t="str">
        <f aca="false">IF(F141="C","CALL","PUT")</f>
        <v>PUT</v>
      </c>
      <c r="P141" s="48" t="str">
        <f aca="false">CONCATENATE(N141," - ",O141)</f>
        <v>BUY - PUT</v>
      </c>
      <c r="Q141" s="48" t="n">
        <f aca="false">I141+L141</f>
        <v>4.295</v>
      </c>
      <c r="R141" s="9" t="n">
        <f aca="false">IF(P141="SELL - PUT",IF(J141-Q141&gt;0,0,(J141-Q141)*M141),IF(P141="BUY - CALL",IF(Q141-J141&gt;0,0,(J141-Q141)*M141),IF(P141="SELL - CALL",IF(Q141-J141&gt;0,0,(Q141-J141)*M141),IF(P141="BUY - PUT",IF(J141-Q141&gt;0,0,(Q141-J141)*M141)))))</f>
        <v>237300</v>
      </c>
    </row>
    <row r="142" customFormat="false" ht="12.75" hidden="false" customHeight="false" outlineLevel="0" collapsed="false">
      <c r="A142" s="10" t="s">
        <v>610</v>
      </c>
      <c r="B142" s="54" t="s">
        <v>570</v>
      </c>
      <c r="C142" s="10" t="s">
        <v>615</v>
      </c>
      <c r="D142" s="10" t="s">
        <v>281</v>
      </c>
      <c r="E142" s="54" t="s">
        <v>20</v>
      </c>
      <c r="F142" s="54" t="s">
        <v>35</v>
      </c>
      <c r="G142" s="55" t="n">
        <v>37135</v>
      </c>
      <c r="H142" s="56" t="n">
        <v>60000</v>
      </c>
      <c r="I142" s="57" t="n">
        <v>2</v>
      </c>
      <c r="J142" s="38" t="n">
        <f aca="false">L142+K142</f>
        <v>2.6</v>
      </c>
      <c r="K142" s="0" t="n">
        <v>0.305</v>
      </c>
      <c r="L142" s="1" t="n">
        <v>2.295</v>
      </c>
      <c r="M142" s="49" t="n">
        <f aca="false">ABS(H142)</f>
        <v>60000</v>
      </c>
      <c r="N142" s="48" t="str">
        <f aca="false">IF(H142&gt;0,"BUY","SELL")</f>
        <v>BUY</v>
      </c>
      <c r="O142" s="48" t="str">
        <f aca="false">IF(F142="C","CALL","PUT")</f>
        <v>PUT</v>
      </c>
      <c r="P142" s="48" t="str">
        <f aca="false">CONCATENATE(N142," - ",O142)</f>
        <v>BUY - PUT</v>
      </c>
      <c r="Q142" s="48" t="n">
        <f aca="false">I142+L142</f>
        <v>4.295</v>
      </c>
      <c r="R142" s="9" t="n">
        <f aca="false">IF(P142="SELL - PUT",IF(J142-Q142&gt;0,0,(J142-Q142)*M142),IF(P142="BUY - CALL",IF(Q142-J142&gt;0,0,(J142-Q142)*M142),IF(P142="SELL - CALL",IF(Q142-J142&gt;0,0,(Q142-J142)*M142),IF(P142="BUY - PUT",IF(J142-Q142&gt;0,0,(Q142-J142)*M142)))))</f>
        <v>101700</v>
      </c>
    </row>
    <row r="143" customFormat="false" ht="12.75" hidden="false" customHeight="false" outlineLevel="0" collapsed="false">
      <c r="A143" s="10" t="s">
        <v>56</v>
      </c>
      <c r="B143" s="54" t="s">
        <v>570</v>
      </c>
      <c r="C143" s="10" t="s">
        <v>616</v>
      </c>
      <c r="D143" s="10" t="s">
        <v>281</v>
      </c>
      <c r="E143" s="54" t="s">
        <v>20</v>
      </c>
      <c r="F143" s="54" t="s">
        <v>21</v>
      </c>
      <c r="G143" s="55" t="n">
        <v>37135</v>
      </c>
      <c r="H143" s="56" t="n">
        <v>-300000</v>
      </c>
      <c r="I143" s="57" t="n">
        <v>6</v>
      </c>
      <c r="J143" s="38" t="n">
        <f aca="false">L143+K143</f>
        <v>2.6</v>
      </c>
      <c r="K143" s="0" t="n">
        <v>0.305</v>
      </c>
      <c r="L143" s="1" t="n">
        <v>2.295</v>
      </c>
      <c r="M143" s="49" t="n">
        <f aca="false">ABS(H143)</f>
        <v>300000</v>
      </c>
      <c r="N143" s="48" t="str">
        <f aca="false">IF(H143&gt;0,"BUY","SELL")</f>
        <v>SELL</v>
      </c>
      <c r="O143" s="48" t="str">
        <f aca="false">IF(F143="C","CALL","PUT")</f>
        <v>CALL</v>
      </c>
      <c r="P143" s="48" t="str">
        <f aca="false">CONCATENATE(N143," - ",O143)</f>
        <v>SELL - CALL</v>
      </c>
      <c r="Q143" s="48" t="n">
        <f aca="false">I143+L143</f>
        <v>8.295</v>
      </c>
      <c r="R143" s="9" t="n">
        <f aca="false">IF(P143="SELL - PUT",IF(J143-Q143&gt;0,0,(J143-Q143)*M143),IF(P143="BUY - CALL",IF(Q143-J143&gt;0,0,(J143-Q143)*M143),IF(P143="SELL - CALL",IF(Q143-J143&gt;0,0,(Q143-J143)*M143),IF(P143="BUY - PUT",IF(J143-Q143&gt;0,0,(Q143-J143)*M143)))))</f>
        <v>0</v>
      </c>
    </row>
    <row r="144" customFormat="false" ht="12.75" hidden="false" customHeight="false" outlineLevel="0" collapsed="false">
      <c r="A144" s="10" t="s">
        <v>56</v>
      </c>
      <c r="B144" s="54" t="s">
        <v>570</v>
      </c>
      <c r="C144" s="10" t="s">
        <v>617</v>
      </c>
      <c r="D144" s="10" t="s">
        <v>281</v>
      </c>
      <c r="E144" s="54" t="s">
        <v>20</v>
      </c>
      <c r="F144" s="54" t="s">
        <v>21</v>
      </c>
      <c r="G144" s="55" t="n">
        <v>37135</v>
      </c>
      <c r="H144" s="56" t="n">
        <v>300000</v>
      </c>
      <c r="I144" s="57" t="n">
        <v>10</v>
      </c>
      <c r="J144" s="38" t="n">
        <f aca="false">L144+K144</f>
        <v>2.6</v>
      </c>
      <c r="K144" s="0" t="n">
        <v>0.305</v>
      </c>
      <c r="L144" s="1" t="n">
        <v>2.295</v>
      </c>
      <c r="M144" s="49" t="n">
        <f aca="false">ABS(H144)</f>
        <v>300000</v>
      </c>
      <c r="N144" s="48" t="str">
        <f aca="false">IF(H144&gt;0,"BUY","SELL")</f>
        <v>BUY</v>
      </c>
      <c r="O144" s="48" t="str">
        <f aca="false">IF(F144="C","CALL","PUT")</f>
        <v>CALL</v>
      </c>
      <c r="P144" s="48" t="str">
        <f aca="false">CONCATENATE(N144," - ",O144)</f>
        <v>BUY - CALL</v>
      </c>
      <c r="Q144" s="48" t="n">
        <f aca="false">I144+L144</f>
        <v>12.295</v>
      </c>
      <c r="R144" s="9" t="n">
        <f aca="false">IF(P144="SELL - PUT",IF(J144-Q144&gt;0,0,(J144-Q144)*M144),IF(P144="BUY - CALL",IF(Q144-J144&gt;0,0,(J144-Q144)*M144),IF(P144="SELL - CALL",IF(Q144-J144&gt;0,0,(Q144-J144)*M144),IF(P144="BUY - PUT",IF(J144-Q144&gt;0,0,(Q144-J144)*M144)))))</f>
        <v>0</v>
      </c>
    </row>
    <row r="145" customFormat="false" ht="12.75" hidden="false" customHeight="false" outlineLevel="0" collapsed="false">
      <c r="A145" s="10" t="s">
        <v>606</v>
      </c>
      <c r="B145" s="54" t="s">
        <v>570</v>
      </c>
      <c r="C145" s="10" t="s">
        <v>618</v>
      </c>
      <c r="D145" s="10" t="s">
        <v>281</v>
      </c>
      <c r="E145" s="54" t="s">
        <v>20</v>
      </c>
      <c r="F145" s="54" t="s">
        <v>35</v>
      </c>
      <c r="G145" s="55" t="n">
        <v>37135</v>
      </c>
      <c r="H145" s="56" t="n">
        <v>-200000</v>
      </c>
      <c r="I145" s="57" t="n">
        <v>2</v>
      </c>
      <c r="J145" s="38" t="n">
        <f aca="false">L145+K145</f>
        <v>2.6</v>
      </c>
      <c r="K145" s="0" t="n">
        <v>0.305</v>
      </c>
      <c r="L145" s="1" t="n">
        <v>2.295</v>
      </c>
      <c r="M145" s="49" t="n">
        <f aca="false">ABS(H145)</f>
        <v>200000</v>
      </c>
      <c r="N145" s="48" t="str">
        <f aca="false">IF(H145&gt;0,"BUY","SELL")</f>
        <v>SELL</v>
      </c>
      <c r="O145" s="48" t="str">
        <f aca="false">IF(F145="C","CALL","PUT")</f>
        <v>PUT</v>
      </c>
      <c r="P145" s="48" t="str">
        <f aca="false">CONCATENATE(N145," - ",O145)</f>
        <v>SELL - PUT</v>
      </c>
      <c r="Q145" s="48" t="n">
        <f aca="false">I145+L145</f>
        <v>4.295</v>
      </c>
      <c r="R145" s="9" t="n">
        <f aca="false">IF(P145="SELL - PUT",IF(J145-Q145&gt;0,0,(J145-Q145)*M145),IF(P145="BUY - CALL",IF(Q145-J145&gt;0,0,(J145-Q145)*M145),IF(P145="SELL - CALL",IF(Q145-J145&gt;0,0,(Q145-J145)*M145),IF(P145="BUY - PUT",IF(J145-Q145&gt;0,0,(Q145-J145)*M145)))))</f>
        <v>-339000</v>
      </c>
    </row>
    <row r="146" customFormat="false" ht="12.75" hidden="false" customHeight="false" outlineLevel="0" collapsed="false">
      <c r="A146" s="10" t="s">
        <v>608</v>
      </c>
      <c r="B146" s="54" t="s">
        <v>570</v>
      </c>
      <c r="C146" s="10" t="s">
        <v>619</v>
      </c>
      <c r="D146" s="10" t="s">
        <v>281</v>
      </c>
      <c r="E146" s="54" t="s">
        <v>20</v>
      </c>
      <c r="F146" s="54" t="s">
        <v>35</v>
      </c>
      <c r="G146" s="55" t="n">
        <v>37135</v>
      </c>
      <c r="H146" s="56" t="n">
        <v>-280000</v>
      </c>
      <c r="I146" s="57" t="n">
        <v>2</v>
      </c>
      <c r="J146" s="38" t="n">
        <f aca="false">L146+K146</f>
        <v>2.6</v>
      </c>
      <c r="K146" s="0" t="n">
        <v>0.305</v>
      </c>
      <c r="L146" s="1" t="n">
        <v>2.295</v>
      </c>
      <c r="M146" s="49" t="n">
        <f aca="false">ABS(H146)</f>
        <v>280000</v>
      </c>
      <c r="N146" s="48" t="str">
        <f aca="false">IF(H146&gt;0,"BUY","SELL")</f>
        <v>SELL</v>
      </c>
      <c r="O146" s="48" t="str">
        <f aca="false">IF(F146="C","CALL","PUT")</f>
        <v>PUT</v>
      </c>
      <c r="P146" s="48" t="str">
        <f aca="false">CONCATENATE(N146," - ",O146)</f>
        <v>SELL - PUT</v>
      </c>
      <c r="Q146" s="48" t="n">
        <f aca="false">I146+L146</f>
        <v>4.295</v>
      </c>
      <c r="R146" s="9" t="n">
        <f aca="false">IF(P146="SELL - PUT",IF(J146-Q146&gt;0,0,(J146-Q146)*M146),IF(P146="BUY - CALL",IF(Q146-J146&gt;0,0,(J146-Q146)*M146),IF(P146="SELL - CALL",IF(Q146-J146&gt;0,0,(Q146-J146)*M146),IF(P146="BUY - PUT",IF(J146-Q146&gt;0,0,(Q146-J146)*M146)))))</f>
        <v>-474600</v>
      </c>
    </row>
    <row r="147" customFormat="false" ht="12.75" hidden="false" customHeight="false" outlineLevel="0" collapsed="false">
      <c r="A147" s="10" t="s">
        <v>610</v>
      </c>
      <c r="B147" s="54" t="s">
        <v>570</v>
      </c>
      <c r="C147" s="10" t="s">
        <v>620</v>
      </c>
      <c r="D147" s="10" t="s">
        <v>281</v>
      </c>
      <c r="E147" s="54" t="s">
        <v>20</v>
      </c>
      <c r="F147" s="54" t="s">
        <v>35</v>
      </c>
      <c r="G147" s="55" t="n">
        <v>37135</v>
      </c>
      <c r="H147" s="56" t="n">
        <v>-120000</v>
      </c>
      <c r="I147" s="57" t="n">
        <v>2</v>
      </c>
      <c r="J147" s="38" t="n">
        <f aca="false">L147+K147</f>
        <v>2.6</v>
      </c>
      <c r="K147" s="0" t="n">
        <v>0.305</v>
      </c>
      <c r="L147" s="1" t="n">
        <v>2.295</v>
      </c>
      <c r="M147" s="49" t="n">
        <f aca="false">ABS(H147)</f>
        <v>120000</v>
      </c>
      <c r="N147" s="48" t="str">
        <f aca="false">IF(H147&gt;0,"BUY","SELL")</f>
        <v>SELL</v>
      </c>
      <c r="O147" s="48" t="str">
        <f aca="false">IF(F147="C","CALL","PUT")</f>
        <v>PUT</v>
      </c>
      <c r="P147" s="48" t="str">
        <f aca="false">CONCATENATE(N147," - ",O147)</f>
        <v>SELL - PUT</v>
      </c>
      <c r="Q147" s="48" t="n">
        <f aca="false">I147+L147</f>
        <v>4.295</v>
      </c>
      <c r="R147" s="9" t="n">
        <f aca="false">IF(P147="SELL - PUT",IF(J147-Q147&gt;0,0,(J147-Q147)*M147),IF(P147="BUY - CALL",IF(Q147-J147&gt;0,0,(J147-Q147)*M147),IF(P147="SELL - CALL",IF(Q147-J147&gt;0,0,(Q147-J147)*M147),IF(P147="BUY - PUT",IF(J147-Q147&gt;0,0,(Q147-J147)*M147)))))</f>
        <v>-203400</v>
      </c>
    </row>
    <row r="148" customFormat="false" ht="12.75" hidden="false" customHeight="false" outlineLevel="0" collapsed="false">
      <c r="A148" s="10" t="s">
        <v>56</v>
      </c>
      <c r="B148" s="54" t="s">
        <v>570</v>
      </c>
      <c r="C148" s="10" t="s">
        <v>621</v>
      </c>
      <c r="D148" s="10" t="s">
        <v>281</v>
      </c>
      <c r="E148" s="54" t="s">
        <v>20</v>
      </c>
      <c r="F148" s="54" t="s">
        <v>21</v>
      </c>
      <c r="G148" s="55" t="n">
        <v>37135</v>
      </c>
      <c r="H148" s="56" t="n">
        <v>-300000</v>
      </c>
      <c r="I148" s="57" t="n">
        <v>15</v>
      </c>
      <c r="J148" s="38" t="n">
        <f aca="false">L148+K148</f>
        <v>2.6</v>
      </c>
      <c r="K148" s="0" t="n">
        <v>0.305</v>
      </c>
      <c r="L148" s="1" t="n">
        <v>2.295</v>
      </c>
      <c r="M148" s="49" t="n">
        <f aca="false">ABS(H148)</f>
        <v>300000</v>
      </c>
      <c r="N148" s="48" t="str">
        <f aca="false">IF(H148&gt;0,"BUY","SELL")</f>
        <v>SELL</v>
      </c>
      <c r="O148" s="48" t="str">
        <f aca="false">IF(F148="C","CALL","PUT")</f>
        <v>CALL</v>
      </c>
      <c r="P148" s="48" t="str">
        <f aca="false">CONCATENATE(N148," - ",O148)</f>
        <v>SELL - CALL</v>
      </c>
      <c r="Q148" s="48" t="n">
        <f aca="false">I148+L148</f>
        <v>17.295</v>
      </c>
      <c r="R148" s="9" t="n">
        <f aca="false">IF(P148="SELL - PUT",IF(J148-Q148&gt;0,0,(J148-Q148)*M148),IF(P148="BUY - CALL",IF(Q148-J148&gt;0,0,(J148-Q148)*M148),IF(P148="SELL - CALL",IF(Q148-J148&gt;0,0,(Q148-J148)*M148),IF(P148="BUY - PUT",IF(J148-Q148&gt;0,0,(Q148-J148)*M148)))))</f>
        <v>0</v>
      </c>
    </row>
    <row r="149" customFormat="false" ht="12.75" hidden="false" customHeight="false" outlineLevel="0" collapsed="false">
      <c r="A149" s="10" t="s">
        <v>396</v>
      </c>
      <c r="B149" s="54" t="s">
        <v>570</v>
      </c>
      <c r="C149" s="10" t="s">
        <v>622</v>
      </c>
      <c r="D149" s="10" t="s">
        <v>281</v>
      </c>
      <c r="E149" s="54" t="s">
        <v>20</v>
      </c>
      <c r="F149" s="54" t="s">
        <v>35</v>
      </c>
      <c r="G149" s="55" t="n">
        <v>37135</v>
      </c>
      <c r="H149" s="56" t="n">
        <v>-300000</v>
      </c>
      <c r="I149" s="57" t="n">
        <v>4.5</v>
      </c>
      <c r="J149" s="38" t="n">
        <f aca="false">L149+K149</f>
        <v>2.6</v>
      </c>
      <c r="K149" s="0" t="n">
        <v>0.305</v>
      </c>
      <c r="L149" s="1" t="n">
        <v>2.295</v>
      </c>
      <c r="M149" s="49" t="n">
        <f aca="false">ABS(H149)</f>
        <v>300000</v>
      </c>
      <c r="N149" s="48" t="str">
        <f aca="false">IF(H149&gt;0,"BUY","SELL")</f>
        <v>SELL</v>
      </c>
      <c r="O149" s="48" t="str">
        <f aca="false">IF(F149="C","CALL","PUT")</f>
        <v>PUT</v>
      </c>
      <c r="P149" s="48" t="str">
        <f aca="false">CONCATENATE(N149," - ",O149)</f>
        <v>SELL - PUT</v>
      </c>
      <c r="Q149" s="48" t="n">
        <f aca="false">I149+L149</f>
        <v>6.795</v>
      </c>
      <c r="R149" s="9" t="n">
        <f aca="false">IF(P149="SELL - PUT",IF(J149-Q149&gt;0,0,(J149-Q149)*M149),IF(P149="BUY - CALL",IF(Q149-J149&gt;0,0,(J149-Q149)*M149),IF(P149="SELL - CALL",IF(Q149-J149&gt;0,0,(Q149-J149)*M149),IF(P149="BUY - PUT",IF(J149-Q149&gt;0,0,(Q149-J149)*M149)))))</f>
        <v>-1258500</v>
      </c>
    </row>
    <row r="150" customFormat="false" ht="12.75" hidden="false" customHeight="false" outlineLevel="0" collapsed="false">
      <c r="A150" s="10" t="s">
        <v>56</v>
      </c>
      <c r="B150" s="54" t="s">
        <v>570</v>
      </c>
      <c r="C150" s="10" t="s">
        <v>623</v>
      </c>
      <c r="D150" s="10" t="s">
        <v>281</v>
      </c>
      <c r="E150" s="54" t="s">
        <v>20</v>
      </c>
      <c r="F150" s="54" t="s">
        <v>21</v>
      </c>
      <c r="G150" s="55" t="n">
        <v>37135</v>
      </c>
      <c r="H150" s="56" t="n">
        <v>150000</v>
      </c>
      <c r="I150" s="57" t="n">
        <v>15</v>
      </c>
      <c r="J150" s="38" t="n">
        <f aca="false">L150+K150</f>
        <v>2.6</v>
      </c>
      <c r="K150" s="0" t="n">
        <v>0.305</v>
      </c>
      <c r="L150" s="1" t="n">
        <v>2.295</v>
      </c>
      <c r="M150" s="49" t="n">
        <f aca="false">ABS(H150)</f>
        <v>150000</v>
      </c>
      <c r="N150" s="48" t="str">
        <f aca="false">IF(H150&gt;0,"BUY","SELL")</f>
        <v>BUY</v>
      </c>
      <c r="O150" s="48" t="str">
        <f aca="false">IF(F150="C","CALL","PUT")</f>
        <v>CALL</v>
      </c>
      <c r="P150" s="48" t="str">
        <f aca="false">CONCATENATE(N150," - ",O150)</f>
        <v>BUY - CALL</v>
      </c>
      <c r="Q150" s="48" t="n">
        <f aca="false">I150+L150</f>
        <v>17.295</v>
      </c>
      <c r="R150" s="9" t="n">
        <f aca="false">IF(P150="SELL - PUT",IF(J150-Q150&gt;0,0,(J150-Q150)*M150),IF(P150="BUY - CALL",IF(Q150-J150&gt;0,0,(J150-Q150)*M150),IF(P150="SELL - CALL",IF(Q150-J150&gt;0,0,(Q150-J150)*M150),IF(P150="BUY - PUT",IF(J150-Q150&gt;0,0,(Q150-J150)*M150)))))</f>
        <v>0</v>
      </c>
    </row>
    <row r="151" customFormat="false" ht="12.75" hidden="false" customHeight="false" outlineLevel="0" collapsed="false">
      <c r="A151" s="44" t="s">
        <v>396</v>
      </c>
      <c r="B151" s="58" t="s">
        <v>570</v>
      </c>
      <c r="C151" s="44" t="s">
        <v>624</v>
      </c>
      <c r="D151" s="44" t="s">
        <v>281</v>
      </c>
      <c r="E151" s="58" t="s">
        <v>20</v>
      </c>
      <c r="F151" s="58" t="s">
        <v>35</v>
      </c>
      <c r="G151" s="59" t="n">
        <v>37135</v>
      </c>
      <c r="H151" s="60" t="n">
        <v>-300000</v>
      </c>
      <c r="I151" s="61" t="n">
        <v>5</v>
      </c>
      <c r="J151" s="38" t="n">
        <f aca="false">L151+K151</f>
        <v>2.6</v>
      </c>
      <c r="K151" s="0" t="n">
        <v>0.305</v>
      </c>
      <c r="L151" s="1" t="n">
        <v>2.295</v>
      </c>
      <c r="M151" s="49" t="n">
        <f aca="false">ABS(H151)</f>
        <v>300000</v>
      </c>
      <c r="N151" s="48" t="str">
        <f aca="false">IF(H151&gt;0,"BUY","SELL")</f>
        <v>SELL</v>
      </c>
      <c r="O151" s="48" t="str">
        <f aca="false">IF(F151="C","CALL","PUT")</f>
        <v>PUT</v>
      </c>
      <c r="P151" s="48" t="str">
        <f aca="false">CONCATENATE(N151," - ",O151)</f>
        <v>SELL - PUT</v>
      </c>
      <c r="Q151" s="48" t="n">
        <f aca="false">I151+L151</f>
        <v>7.295</v>
      </c>
      <c r="R151" s="9" t="n">
        <f aca="false">IF(P151="SELL - PUT",IF(J151-Q151&gt;0,0,(J151-Q151)*M151),IF(P151="BUY - CALL",IF(Q151-J151&gt;0,0,(J151-Q151)*M151),IF(P151="SELL - CALL",IF(Q151-J151&gt;0,0,(Q151-J151)*M151),IF(P151="BUY - PUT",IF(J151-Q151&gt;0,0,(Q151-J151)*M151)))))</f>
        <v>-1408500</v>
      </c>
    </row>
    <row r="152" customFormat="false" ht="12.75" hidden="false" customHeight="false" outlineLevel="0" collapsed="false">
      <c r="A152" s="10" t="s">
        <v>411</v>
      </c>
      <c r="B152" s="54" t="s">
        <v>570</v>
      </c>
      <c r="C152" s="10" t="s">
        <v>625</v>
      </c>
      <c r="D152" s="10" t="s">
        <v>281</v>
      </c>
      <c r="E152" s="54" t="s">
        <v>20</v>
      </c>
      <c r="F152" s="54" t="s">
        <v>21</v>
      </c>
      <c r="G152" s="55" t="n">
        <v>37135</v>
      </c>
      <c r="H152" s="56" t="n">
        <v>-300000</v>
      </c>
      <c r="I152" s="57" t="n">
        <v>20</v>
      </c>
      <c r="J152" s="38" t="n">
        <f aca="false">L152+K152</f>
        <v>2.6</v>
      </c>
      <c r="K152" s="0" t="n">
        <v>0.305</v>
      </c>
      <c r="L152" s="1" t="n">
        <v>2.295</v>
      </c>
      <c r="M152" s="49" t="n">
        <f aca="false">ABS(H152)</f>
        <v>300000</v>
      </c>
      <c r="N152" s="48" t="str">
        <f aca="false">IF(H152&gt;0,"BUY","SELL")</f>
        <v>SELL</v>
      </c>
      <c r="O152" s="48" t="str">
        <f aca="false">IF(F152="C","CALL","PUT")</f>
        <v>CALL</v>
      </c>
      <c r="P152" s="48" t="str">
        <f aca="false">CONCATENATE(N152," - ",O152)</f>
        <v>SELL - CALL</v>
      </c>
      <c r="Q152" s="48" t="n">
        <f aca="false">I152+L152</f>
        <v>22.295</v>
      </c>
      <c r="R152" s="9" t="n">
        <f aca="false">IF(P152="SELL - PUT",IF(J152-Q152&gt;0,0,(J152-Q152)*M152),IF(P152="BUY - CALL",IF(Q152-J152&gt;0,0,(J152-Q152)*M152),IF(P152="SELL - CALL",IF(Q152-J152&gt;0,0,(Q152-J152)*M152),IF(P152="BUY - PUT",IF(J152-Q152&gt;0,0,(Q152-J152)*M152)))))</f>
        <v>0</v>
      </c>
    </row>
    <row r="153" customFormat="false" ht="12.75" hidden="false" customHeight="false" outlineLevel="0" collapsed="false">
      <c r="A153" s="10" t="s">
        <v>316</v>
      </c>
      <c r="B153" s="54" t="s">
        <v>570</v>
      </c>
      <c r="C153" s="10" t="s">
        <v>626</v>
      </c>
      <c r="D153" s="10" t="s">
        <v>281</v>
      </c>
      <c r="E153" s="54" t="s">
        <v>20</v>
      </c>
      <c r="F153" s="54" t="s">
        <v>21</v>
      </c>
      <c r="G153" s="55" t="n">
        <v>37135</v>
      </c>
      <c r="H153" s="56" t="n">
        <v>-300000</v>
      </c>
      <c r="I153" s="57" t="n">
        <v>20</v>
      </c>
      <c r="J153" s="38" t="n">
        <f aca="false">L153+K153</f>
        <v>2.6</v>
      </c>
      <c r="K153" s="0" t="n">
        <v>0.305</v>
      </c>
      <c r="L153" s="1" t="n">
        <v>2.295</v>
      </c>
      <c r="M153" s="49" t="n">
        <f aca="false">ABS(H153)</f>
        <v>300000</v>
      </c>
      <c r="N153" s="48" t="str">
        <f aca="false">IF(H153&gt;0,"BUY","SELL")</f>
        <v>SELL</v>
      </c>
      <c r="O153" s="48" t="str">
        <f aca="false">IF(F153="C","CALL","PUT")</f>
        <v>CALL</v>
      </c>
      <c r="P153" s="48" t="str">
        <f aca="false">CONCATENATE(N153," - ",O153)</f>
        <v>SELL - CALL</v>
      </c>
      <c r="Q153" s="48" t="n">
        <f aca="false">I153+L153</f>
        <v>22.295</v>
      </c>
      <c r="R153" s="9" t="n">
        <f aca="false">IF(P153="SELL - PUT",IF(J153-Q153&gt;0,0,(J153-Q153)*M153),IF(P153="BUY - CALL",IF(Q153-J153&gt;0,0,(J153-Q153)*M153),IF(P153="SELL - CALL",IF(Q153-J153&gt;0,0,(Q153-J153)*M153),IF(P153="BUY - PUT",IF(J153-Q153&gt;0,0,(Q153-J153)*M153)))))</f>
        <v>0</v>
      </c>
    </row>
    <row r="154" customFormat="false" ht="12.75" hidden="false" customHeight="false" outlineLevel="0" collapsed="false">
      <c r="A154" s="10" t="s">
        <v>396</v>
      </c>
      <c r="B154" s="54" t="s">
        <v>570</v>
      </c>
      <c r="C154" s="10" t="s">
        <v>564</v>
      </c>
      <c r="D154" s="10" t="s">
        <v>281</v>
      </c>
      <c r="E154" s="54" t="s">
        <v>20</v>
      </c>
      <c r="F154" s="54" t="s">
        <v>21</v>
      </c>
      <c r="G154" s="55" t="n">
        <v>37135</v>
      </c>
      <c r="H154" s="56" t="n">
        <v>-150000</v>
      </c>
      <c r="I154" s="57" t="n">
        <v>10</v>
      </c>
      <c r="J154" s="38" t="n">
        <f aca="false">L154+K154</f>
        <v>2.6</v>
      </c>
      <c r="K154" s="0" t="n">
        <v>0.305</v>
      </c>
      <c r="L154" s="1" t="n">
        <v>2.295</v>
      </c>
      <c r="M154" s="49" t="n">
        <f aca="false">ABS(H154)</f>
        <v>150000</v>
      </c>
      <c r="N154" s="48" t="str">
        <f aca="false">IF(H154&gt;0,"BUY","SELL")</f>
        <v>SELL</v>
      </c>
      <c r="O154" s="48" t="str">
        <f aca="false">IF(F154="C","CALL","PUT")</f>
        <v>CALL</v>
      </c>
      <c r="P154" s="48" t="str">
        <f aca="false">CONCATENATE(N154," - ",O154)</f>
        <v>SELL - CALL</v>
      </c>
      <c r="Q154" s="48" t="n">
        <f aca="false">I154+L154</f>
        <v>12.295</v>
      </c>
      <c r="R154" s="9" t="n">
        <f aca="false">IF(P154="SELL - PUT",IF(J154-Q154&gt;0,0,(J154-Q154)*M154),IF(P154="BUY - CALL",IF(Q154-J154&gt;0,0,(J154-Q154)*M154),IF(P154="SELL - CALL",IF(Q154-J154&gt;0,0,(Q154-J154)*M154),IF(P154="BUY - PUT",IF(J154-Q154&gt;0,0,(Q154-J154)*M154)))))</f>
        <v>0</v>
      </c>
    </row>
    <row r="155" customFormat="false" ht="12.75" hidden="false" customHeight="false" outlineLevel="0" collapsed="false">
      <c r="A155" s="10" t="s">
        <v>56</v>
      </c>
      <c r="B155" s="54" t="s">
        <v>570</v>
      </c>
      <c r="C155" s="10" t="s">
        <v>627</v>
      </c>
      <c r="D155" s="10" t="s">
        <v>281</v>
      </c>
      <c r="E155" s="54" t="s">
        <v>20</v>
      </c>
      <c r="F155" s="54" t="s">
        <v>35</v>
      </c>
      <c r="G155" s="55" t="n">
        <v>37135</v>
      </c>
      <c r="H155" s="56" t="n">
        <v>-300000</v>
      </c>
      <c r="I155" s="57" t="n">
        <v>6</v>
      </c>
      <c r="J155" s="38" t="n">
        <f aca="false">L155+K155</f>
        <v>2.6</v>
      </c>
      <c r="K155" s="0" t="n">
        <v>0.305</v>
      </c>
      <c r="L155" s="1" t="n">
        <v>2.295</v>
      </c>
      <c r="M155" s="49" t="n">
        <f aca="false">ABS(H155)</f>
        <v>300000</v>
      </c>
      <c r="N155" s="48" t="str">
        <f aca="false">IF(H155&gt;0,"BUY","SELL")</f>
        <v>SELL</v>
      </c>
      <c r="O155" s="48" t="str">
        <f aca="false">IF(F155="C","CALL","PUT")</f>
        <v>PUT</v>
      </c>
      <c r="P155" s="48" t="str">
        <f aca="false">CONCATENATE(N155," - ",O155)</f>
        <v>SELL - PUT</v>
      </c>
      <c r="Q155" s="48" t="n">
        <f aca="false">I155+L155</f>
        <v>8.295</v>
      </c>
      <c r="R155" s="9" t="n">
        <f aca="false">IF(P155="SELL - PUT",IF(J155-Q155&gt;0,0,(J155-Q155)*M155),IF(P155="BUY - CALL",IF(Q155-J155&gt;0,0,(J155-Q155)*M155),IF(P155="SELL - CALL",IF(Q155-J155&gt;0,0,(Q155-J155)*M155),IF(P155="BUY - PUT",IF(J155-Q155&gt;0,0,(Q155-J155)*M155)))))</f>
        <v>-1708500</v>
      </c>
    </row>
    <row r="156" customFormat="false" ht="12.75" hidden="false" customHeight="false" outlineLevel="0" collapsed="false">
      <c r="A156" s="10" t="s">
        <v>316</v>
      </c>
      <c r="B156" s="54" t="s">
        <v>570</v>
      </c>
      <c r="C156" s="10" t="s">
        <v>628</v>
      </c>
      <c r="D156" s="10" t="s">
        <v>281</v>
      </c>
      <c r="E156" s="54" t="s">
        <v>20</v>
      </c>
      <c r="F156" s="54" t="s">
        <v>21</v>
      </c>
      <c r="G156" s="55" t="n">
        <v>37135</v>
      </c>
      <c r="H156" s="56" t="n">
        <v>500000</v>
      </c>
      <c r="I156" s="57" t="n">
        <v>7</v>
      </c>
      <c r="J156" s="38" t="n">
        <f aca="false">L156+K156</f>
        <v>2.6</v>
      </c>
      <c r="K156" s="0" t="n">
        <v>0.305</v>
      </c>
      <c r="L156" s="1" t="n">
        <v>2.295</v>
      </c>
      <c r="M156" s="49" t="n">
        <f aca="false">ABS(H156)</f>
        <v>500000</v>
      </c>
      <c r="N156" s="48" t="str">
        <f aca="false">IF(H156&gt;0,"BUY","SELL")</f>
        <v>BUY</v>
      </c>
      <c r="O156" s="48" t="str">
        <f aca="false">IF(F156="C","CALL","PUT")</f>
        <v>CALL</v>
      </c>
      <c r="P156" s="48" t="str">
        <f aca="false">CONCATENATE(N156," - ",O156)</f>
        <v>BUY - CALL</v>
      </c>
      <c r="Q156" s="48" t="n">
        <f aca="false">I156+L156</f>
        <v>9.295</v>
      </c>
      <c r="R156" s="9" t="n">
        <f aca="false">IF(P156="SELL - PUT",IF(J156-Q156&gt;0,0,(J156-Q156)*M156),IF(P156="BUY - CALL",IF(Q156-J156&gt;0,0,(J156-Q156)*M156),IF(P156="SELL - CALL",IF(Q156-J156&gt;0,0,(Q156-J156)*M156),IF(P156="BUY - PUT",IF(J156-Q156&gt;0,0,(Q156-J156)*M156)))))</f>
        <v>0</v>
      </c>
    </row>
    <row r="157" customFormat="false" ht="12.75" hidden="false" customHeight="false" outlineLevel="0" collapsed="false">
      <c r="A157" s="10" t="s">
        <v>316</v>
      </c>
      <c r="B157" s="54" t="s">
        <v>570</v>
      </c>
      <c r="C157" s="10" t="s">
        <v>629</v>
      </c>
      <c r="D157" s="10" t="s">
        <v>281</v>
      </c>
      <c r="E157" s="54" t="s">
        <v>20</v>
      </c>
      <c r="F157" s="54" t="s">
        <v>21</v>
      </c>
      <c r="G157" s="55" t="n">
        <v>37135</v>
      </c>
      <c r="H157" s="56" t="n">
        <v>300000</v>
      </c>
      <c r="I157" s="57" t="n">
        <v>8</v>
      </c>
      <c r="J157" s="38" t="n">
        <f aca="false">L157+K157</f>
        <v>2.6</v>
      </c>
      <c r="K157" s="0" t="n">
        <v>0.305</v>
      </c>
      <c r="L157" s="1" t="n">
        <v>2.295</v>
      </c>
      <c r="M157" s="49" t="n">
        <f aca="false">ABS(H157)</f>
        <v>300000</v>
      </c>
      <c r="N157" s="48" t="str">
        <f aca="false">IF(H157&gt;0,"BUY","SELL")</f>
        <v>BUY</v>
      </c>
      <c r="O157" s="48" t="str">
        <f aca="false">IF(F157="C","CALL","PUT")</f>
        <v>CALL</v>
      </c>
      <c r="P157" s="48" t="str">
        <f aca="false">CONCATENATE(N157," - ",O157)</f>
        <v>BUY - CALL</v>
      </c>
      <c r="Q157" s="48" t="n">
        <f aca="false">I157+L157</f>
        <v>10.295</v>
      </c>
      <c r="R157" s="9" t="n">
        <f aca="false">IF(P157="SELL - PUT",IF(J157-Q157&gt;0,0,(J157-Q157)*M157),IF(P157="BUY - CALL",IF(Q157-J157&gt;0,0,(J157-Q157)*M157),IF(P157="SELL - CALL",IF(Q157-J157&gt;0,0,(Q157-J157)*M157),IF(P157="BUY - PUT",IF(J157-Q157&gt;0,0,(Q157-J157)*M157)))))</f>
        <v>0</v>
      </c>
    </row>
    <row r="158" customFormat="false" ht="12.75" hidden="false" customHeight="false" outlineLevel="0" collapsed="false">
      <c r="A158" s="10" t="s">
        <v>316</v>
      </c>
      <c r="B158" s="54" t="s">
        <v>570</v>
      </c>
      <c r="C158" s="10" t="s">
        <v>630</v>
      </c>
      <c r="D158" s="10" t="s">
        <v>281</v>
      </c>
      <c r="E158" s="54" t="s">
        <v>20</v>
      </c>
      <c r="F158" s="54" t="s">
        <v>21</v>
      </c>
      <c r="G158" s="55" t="n">
        <v>37135</v>
      </c>
      <c r="H158" s="56" t="n">
        <v>150000</v>
      </c>
      <c r="I158" s="57" t="n">
        <v>8</v>
      </c>
      <c r="J158" s="38" t="n">
        <f aca="false">L158+K158</f>
        <v>2.6</v>
      </c>
      <c r="K158" s="0" t="n">
        <v>0.305</v>
      </c>
      <c r="L158" s="1" t="n">
        <v>2.295</v>
      </c>
      <c r="M158" s="49" t="n">
        <f aca="false">ABS(H158)</f>
        <v>150000</v>
      </c>
      <c r="N158" s="48" t="str">
        <f aca="false">IF(H158&gt;0,"BUY","SELL")</f>
        <v>BUY</v>
      </c>
      <c r="O158" s="48" t="str">
        <f aca="false">IF(F158="C","CALL","PUT")</f>
        <v>CALL</v>
      </c>
      <c r="P158" s="48" t="str">
        <f aca="false">CONCATENATE(N158," - ",O158)</f>
        <v>BUY - CALL</v>
      </c>
      <c r="Q158" s="48" t="n">
        <f aca="false">I158+L158</f>
        <v>10.295</v>
      </c>
      <c r="R158" s="9" t="n">
        <f aca="false">IF(P158="SELL - PUT",IF(J158-Q158&gt;0,0,(J158-Q158)*M158),IF(P158="BUY - CALL",IF(Q158-J158&gt;0,0,(J158-Q158)*M158),IF(P158="SELL - CALL",IF(Q158-J158&gt;0,0,(Q158-J158)*M158),IF(P158="BUY - PUT",IF(J158-Q158&gt;0,0,(Q158-J158)*M158)))))</f>
        <v>0</v>
      </c>
    </row>
    <row r="159" customFormat="false" ht="12.75" hidden="false" customHeight="false" outlineLevel="0" collapsed="false">
      <c r="A159" s="10" t="s">
        <v>316</v>
      </c>
      <c r="B159" s="54" t="s">
        <v>570</v>
      </c>
      <c r="C159" s="10" t="s">
        <v>631</v>
      </c>
      <c r="D159" s="10" t="s">
        <v>281</v>
      </c>
      <c r="E159" s="54" t="s">
        <v>20</v>
      </c>
      <c r="F159" s="54" t="s">
        <v>21</v>
      </c>
      <c r="G159" s="55" t="n">
        <v>37135</v>
      </c>
      <c r="H159" s="56" t="n">
        <v>600000</v>
      </c>
      <c r="I159" s="57" t="n">
        <v>6</v>
      </c>
      <c r="J159" s="38" t="n">
        <f aca="false">L159+K159</f>
        <v>2.6</v>
      </c>
      <c r="K159" s="0" t="n">
        <v>0.305</v>
      </c>
      <c r="L159" s="1" t="n">
        <v>2.295</v>
      </c>
      <c r="M159" s="49" t="n">
        <f aca="false">ABS(H159)</f>
        <v>600000</v>
      </c>
      <c r="N159" s="48" t="str">
        <f aca="false">IF(H159&gt;0,"BUY","SELL")</f>
        <v>BUY</v>
      </c>
      <c r="O159" s="48" t="str">
        <f aca="false">IF(F159="C","CALL","PUT")</f>
        <v>CALL</v>
      </c>
      <c r="P159" s="48" t="str">
        <f aca="false">CONCATENATE(N159," - ",O159)</f>
        <v>BUY - CALL</v>
      </c>
      <c r="Q159" s="48" t="n">
        <f aca="false">I159+L159</f>
        <v>8.295</v>
      </c>
      <c r="R159" s="9" t="n">
        <f aca="false">IF(P159="SELL - PUT",IF(J159-Q159&gt;0,0,(J159-Q159)*M159),IF(P159="BUY - CALL",IF(Q159-J159&gt;0,0,(J159-Q159)*M159),IF(P159="SELL - CALL",IF(Q159-J159&gt;0,0,(Q159-J159)*M159),IF(P159="BUY - PUT",IF(J159-Q159&gt;0,0,(Q159-J159)*M159)))))</f>
        <v>0</v>
      </c>
    </row>
    <row r="160" customFormat="false" ht="12.75" hidden="false" customHeight="false" outlineLevel="0" collapsed="false">
      <c r="A160" s="10" t="s">
        <v>316</v>
      </c>
      <c r="B160" s="54" t="s">
        <v>570</v>
      </c>
      <c r="C160" s="10" t="s">
        <v>632</v>
      </c>
      <c r="D160" s="10" t="s">
        <v>281</v>
      </c>
      <c r="E160" s="54" t="s">
        <v>20</v>
      </c>
      <c r="F160" s="54" t="s">
        <v>21</v>
      </c>
      <c r="G160" s="55" t="n">
        <v>37135</v>
      </c>
      <c r="H160" s="56" t="n">
        <v>-600000</v>
      </c>
      <c r="I160" s="57" t="n">
        <v>10</v>
      </c>
      <c r="J160" s="38" t="n">
        <f aca="false">L160+K160</f>
        <v>2.6</v>
      </c>
      <c r="K160" s="0" t="n">
        <v>0.305</v>
      </c>
      <c r="L160" s="1" t="n">
        <v>2.295</v>
      </c>
      <c r="M160" s="49" t="n">
        <f aca="false">ABS(H160)</f>
        <v>600000</v>
      </c>
      <c r="N160" s="48" t="str">
        <f aca="false">IF(H160&gt;0,"BUY","SELL")</f>
        <v>SELL</v>
      </c>
      <c r="O160" s="48" t="str">
        <f aca="false">IF(F160="C","CALL","PUT")</f>
        <v>CALL</v>
      </c>
      <c r="P160" s="48" t="str">
        <f aca="false">CONCATENATE(N160," - ",O160)</f>
        <v>SELL - CALL</v>
      </c>
      <c r="Q160" s="48" t="n">
        <f aca="false">I160+L160</f>
        <v>12.295</v>
      </c>
      <c r="R160" s="9" t="n">
        <f aca="false">IF(P160="SELL - PUT",IF(J160-Q160&gt;0,0,(J160-Q160)*M160),IF(P160="BUY - CALL",IF(Q160-J160&gt;0,0,(J160-Q160)*M160),IF(P160="SELL - CALL",IF(Q160-J160&gt;0,0,(Q160-J160)*M160),IF(P160="BUY - PUT",IF(J160-Q160&gt;0,0,(Q160-J160)*M160)))))</f>
        <v>0</v>
      </c>
    </row>
    <row r="161" customFormat="false" ht="12.75" hidden="false" customHeight="false" outlineLevel="0" collapsed="false">
      <c r="A161" s="10" t="s">
        <v>316</v>
      </c>
      <c r="B161" s="54" t="s">
        <v>570</v>
      </c>
      <c r="C161" s="10" t="s">
        <v>633</v>
      </c>
      <c r="D161" s="10" t="s">
        <v>281</v>
      </c>
      <c r="E161" s="54" t="s">
        <v>20</v>
      </c>
      <c r="F161" s="54" t="s">
        <v>21</v>
      </c>
      <c r="G161" s="55" t="n">
        <v>37135</v>
      </c>
      <c r="H161" s="56" t="n">
        <v>300000</v>
      </c>
      <c r="I161" s="57" t="n">
        <v>7</v>
      </c>
      <c r="J161" s="38" t="n">
        <f aca="false">L161+K161</f>
        <v>2.6</v>
      </c>
      <c r="K161" s="0" t="n">
        <v>0.305</v>
      </c>
      <c r="L161" s="1" t="n">
        <v>2.295</v>
      </c>
      <c r="M161" s="49" t="n">
        <f aca="false">ABS(H161)</f>
        <v>300000</v>
      </c>
      <c r="N161" s="48" t="str">
        <f aca="false">IF(H161&gt;0,"BUY","SELL")</f>
        <v>BUY</v>
      </c>
      <c r="O161" s="48" t="str">
        <f aca="false">IF(F161="C","CALL","PUT")</f>
        <v>CALL</v>
      </c>
      <c r="P161" s="48" t="str">
        <f aca="false">CONCATENATE(N161," - ",O161)</f>
        <v>BUY - CALL</v>
      </c>
      <c r="Q161" s="48" t="n">
        <f aca="false">I161+L161</f>
        <v>9.295</v>
      </c>
      <c r="R161" s="9" t="n">
        <f aca="false">IF(P161="SELL - PUT",IF(J161-Q161&gt;0,0,(J161-Q161)*M161),IF(P161="BUY - CALL",IF(Q161-J161&gt;0,0,(J161-Q161)*M161),IF(P161="SELL - CALL",IF(Q161-J161&gt;0,0,(Q161-J161)*M161),IF(P161="BUY - PUT",IF(J161-Q161&gt;0,0,(Q161-J161)*M161)))))</f>
        <v>0</v>
      </c>
    </row>
    <row r="162" customFormat="false" ht="12.75" hidden="false" customHeight="false" outlineLevel="0" collapsed="false">
      <c r="A162" s="10" t="s">
        <v>316</v>
      </c>
      <c r="B162" s="54" t="s">
        <v>570</v>
      </c>
      <c r="C162" s="10" t="s">
        <v>634</v>
      </c>
      <c r="D162" s="10" t="s">
        <v>281</v>
      </c>
      <c r="E162" s="54" t="s">
        <v>20</v>
      </c>
      <c r="F162" s="54" t="s">
        <v>21</v>
      </c>
      <c r="G162" s="55" t="n">
        <v>37135</v>
      </c>
      <c r="H162" s="56" t="n">
        <v>300000</v>
      </c>
      <c r="I162" s="57" t="n">
        <v>6</v>
      </c>
      <c r="J162" s="38" t="n">
        <f aca="false">L162+K162</f>
        <v>2.6</v>
      </c>
      <c r="K162" s="0" t="n">
        <v>0.305</v>
      </c>
      <c r="L162" s="1" t="n">
        <v>2.295</v>
      </c>
      <c r="M162" s="49" t="n">
        <f aca="false">ABS(H162)</f>
        <v>300000</v>
      </c>
      <c r="N162" s="48" t="str">
        <f aca="false">IF(H162&gt;0,"BUY","SELL")</f>
        <v>BUY</v>
      </c>
      <c r="O162" s="48" t="str">
        <f aca="false">IF(F162="C","CALL","PUT")</f>
        <v>CALL</v>
      </c>
      <c r="P162" s="48" t="str">
        <f aca="false">CONCATENATE(N162," - ",O162)</f>
        <v>BUY - CALL</v>
      </c>
      <c r="Q162" s="48" t="n">
        <f aca="false">I162+L162</f>
        <v>8.295</v>
      </c>
      <c r="R162" s="9" t="n">
        <f aca="false">IF(P162="SELL - PUT",IF(J162-Q162&gt;0,0,(J162-Q162)*M162),IF(P162="BUY - CALL",IF(Q162-J162&gt;0,0,(J162-Q162)*M162),IF(P162="SELL - CALL",IF(Q162-J162&gt;0,0,(Q162-J162)*M162),IF(P162="BUY - PUT",IF(J162-Q162&gt;0,0,(Q162-J162)*M162)))))</f>
        <v>0</v>
      </c>
    </row>
    <row r="163" customFormat="false" ht="12.75" hidden="false" customHeight="false" outlineLevel="0" collapsed="false">
      <c r="A163" s="10" t="s">
        <v>316</v>
      </c>
      <c r="B163" s="54" t="s">
        <v>570</v>
      </c>
      <c r="C163" s="10" t="s">
        <v>635</v>
      </c>
      <c r="D163" s="10" t="s">
        <v>281</v>
      </c>
      <c r="E163" s="54" t="s">
        <v>20</v>
      </c>
      <c r="F163" s="54" t="s">
        <v>21</v>
      </c>
      <c r="G163" s="55" t="n">
        <v>37135</v>
      </c>
      <c r="H163" s="56" t="n">
        <v>-300000</v>
      </c>
      <c r="I163" s="57" t="n">
        <v>10</v>
      </c>
      <c r="J163" s="38" t="n">
        <f aca="false">L163+K163</f>
        <v>2.6</v>
      </c>
      <c r="K163" s="0" t="n">
        <v>0.305</v>
      </c>
      <c r="L163" s="1" t="n">
        <v>2.295</v>
      </c>
      <c r="M163" s="49" t="n">
        <f aca="false">ABS(H163)</f>
        <v>300000</v>
      </c>
      <c r="N163" s="48" t="str">
        <f aca="false">IF(H163&gt;0,"BUY","SELL")</f>
        <v>SELL</v>
      </c>
      <c r="O163" s="48" t="str">
        <f aca="false">IF(F163="C","CALL","PUT")</f>
        <v>CALL</v>
      </c>
      <c r="P163" s="48" t="str">
        <f aca="false">CONCATENATE(N163," - ",O163)</f>
        <v>SELL - CALL</v>
      </c>
      <c r="Q163" s="48" t="n">
        <f aca="false">I163+L163</f>
        <v>12.295</v>
      </c>
      <c r="R163" s="9" t="n">
        <f aca="false">IF(P163="SELL - PUT",IF(J163-Q163&gt;0,0,(J163-Q163)*M163),IF(P163="BUY - CALL",IF(Q163-J163&gt;0,0,(J163-Q163)*M163),IF(P163="SELL - CALL",IF(Q163-J163&gt;0,0,(Q163-J163)*M163),IF(P163="BUY - PUT",IF(J163-Q163&gt;0,0,(Q163-J163)*M163)))))</f>
        <v>0</v>
      </c>
    </row>
    <row r="164" customFormat="false" ht="12.75" hidden="false" customHeight="false" outlineLevel="0" collapsed="false">
      <c r="A164" s="10" t="s">
        <v>316</v>
      </c>
      <c r="B164" s="54" t="s">
        <v>570</v>
      </c>
      <c r="C164" s="10" t="s">
        <v>636</v>
      </c>
      <c r="D164" s="10" t="s">
        <v>281</v>
      </c>
      <c r="E164" s="54" t="s">
        <v>20</v>
      </c>
      <c r="F164" s="54" t="s">
        <v>21</v>
      </c>
      <c r="G164" s="55" t="n">
        <v>37135</v>
      </c>
      <c r="H164" s="56" t="n">
        <v>150000</v>
      </c>
      <c r="I164" s="57" t="n">
        <v>15</v>
      </c>
      <c r="J164" s="38" t="n">
        <f aca="false">L164+K164</f>
        <v>2.6</v>
      </c>
      <c r="K164" s="0" t="n">
        <v>0.305</v>
      </c>
      <c r="L164" s="1" t="n">
        <v>2.295</v>
      </c>
      <c r="M164" s="49" t="n">
        <f aca="false">ABS(H164)</f>
        <v>150000</v>
      </c>
      <c r="N164" s="48" t="str">
        <f aca="false">IF(H164&gt;0,"BUY","SELL")</f>
        <v>BUY</v>
      </c>
      <c r="O164" s="48" t="str">
        <f aca="false">IF(F164="C","CALL","PUT")</f>
        <v>CALL</v>
      </c>
      <c r="P164" s="48" t="str">
        <f aca="false">CONCATENATE(N164," - ",O164)</f>
        <v>BUY - CALL</v>
      </c>
      <c r="Q164" s="48" t="n">
        <f aca="false">I164+L164</f>
        <v>17.295</v>
      </c>
      <c r="R164" s="9" t="n">
        <f aca="false">IF(P164="SELL - PUT",IF(J164-Q164&gt;0,0,(J164-Q164)*M164),IF(P164="BUY - CALL",IF(Q164-J164&gt;0,0,(J164-Q164)*M164),IF(P164="SELL - CALL",IF(Q164-J164&gt;0,0,(Q164-J164)*M164),IF(P164="BUY - PUT",IF(J164-Q164&gt;0,0,(Q164-J164)*M164)))))</f>
        <v>0</v>
      </c>
    </row>
    <row r="165" customFormat="false" ht="12.75" hidden="false" customHeight="false" outlineLevel="0" collapsed="false">
      <c r="A165" s="44" t="s">
        <v>316</v>
      </c>
      <c r="B165" s="58" t="s">
        <v>570</v>
      </c>
      <c r="C165" s="44" t="s">
        <v>637</v>
      </c>
      <c r="D165" s="44" t="s">
        <v>281</v>
      </c>
      <c r="E165" s="58" t="s">
        <v>20</v>
      </c>
      <c r="F165" s="58" t="s">
        <v>21</v>
      </c>
      <c r="G165" s="59" t="n">
        <v>37135</v>
      </c>
      <c r="H165" s="60" t="n">
        <v>-300000</v>
      </c>
      <c r="I165" s="61" t="n">
        <v>8</v>
      </c>
      <c r="J165" s="38" t="n">
        <f aca="false">L165+K165</f>
        <v>2.6</v>
      </c>
      <c r="K165" s="0" t="n">
        <v>0.305</v>
      </c>
      <c r="L165" s="1" t="n">
        <v>2.295</v>
      </c>
      <c r="M165" s="49" t="n">
        <f aca="false">ABS(H165)</f>
        <v>300000</v>
      </c>
      <c r="N165" s="48" t="str">
        <f aca="false">IF(H165&gt;0,"BUY","SELL")</f>
        <v>SELL</v>
      </c>
      <c r="O165" s="48" t="str">
        <f aca="false">IF(F165="C","CALL","PUT")</f>
        <v>CALL</v>
      </c>
      <c r="P165" s="48" t="str">
        <f aca="false">CONCATENATE(N165," - ",O165)</f>
        <v>SELL - CALL</v>
      </c>
      <c r="Q165" s="48" t="n">
        <f aca="false">I165+L165</f>
        <v>10.295</v>
      </c>
      <c r="R165" s="9" t="n">
        <f aca="false">IF(P165="SELL - PUT",IF(J165-Q165&gt;0,0,(J165-Q165)*M165),IF(P165="BUY - CALL",IF(Q165-J165&gt;0,0,(J165-Q165)*M165),IF(P165="SELL - CALL",IF(Q165-J165&gt;0,0,(Q165-J165)*M165),IF(P165="BUY - PUT",IF(J165-Q165&gt;0,0,(Q165-J165)*M165)))))</f>
        <v>0</v>
      </c>
    </row>
    <row r="166" customFormat="false" ht="12.75" hidden="false" customHeight="false" outlineLevel="0" collapsed="false">
      <c r="A166" s="10" t="s">
        <v>316</v>
      </c>
      <c r="B166" s="54" t="s">
        <v>570</v>
      </c>
      <c r="C166" s="10" t="s">
        <v>638</v>
      </c>
      <c r="D166" s="10" t="s">
        <v>281</v>
      </c>
      <c r="E166" s="54" t="s">
        <v>20</v>
      </c>
      <c r="F166" s="54" t="s">
        <v>21</v>
      </c>
      <c r="G166" s="55" t="n">
        <v>37135</v>
      </c>
      <c r="H166" s="56" t="n">
        <v>300000</v>
      </c>
      <c r="I166" s="57" t="n">
        <v>10</v>
      </c>
      <c r="J166" s="38" t="n">
        <f aca="false">L166+K166</f>
        <v>2.6</v>
      </c>
      <c r="K166" s="0" t="n">
        <v>0.305</v>
      </c>
      <c r="L166" s="1" t="n">
        <v>2.295</v>
      </c>
      <c r="M166" s="49" t="n">
        <f aca="false">ABS(H166)</f>
        <v>300000</v>
      </c>
      <c r="N166" s="48" t="str">
        <f aca="false">IF(H166&gt;0,"BUY","SELL")</f>
        <v>BUY</v>
      </c>
      <c r="O166" s="48" t="str">
        <f aca="false">IF(F166="C","CALL","PUT")</f>
        <v>CALL</v>
      </c>
      <c r="P166" s="48" t="str">
        <f aca="false">CONCATENATE(N166," - ",O166)</f>
        <v>BUY - CALL</v>
      </c>
      <c r="Q166" s="48" t="n">
        <f aca="false">I166+L166</f>
        <v>12.295</v>
      </c>
      <c r="R166" s="9" t="n">
        <f aca="false">IF(P166="SELL - PUT",IF(J166-Q166&gt;0,0,(J166-Q166)*M166),IF(P166="BUY - CALL",IF(Q166-J166&gt;0,0,(J166-Q166)*M166),IF(P166="SELL - CALL",IF(Q166-J166&gt;0,0,(Q166-J166)*M166),IF(P166="BUY - PUT",IF(J166-Q166&gt;0,0,(Q166-J166)*M166)))))</f>
        <v>0</v>
      </c>
    </row>
    <row r="167" customFormat="false" ht="12.75" hidden="false" customHeight="false" outlineLevel="0" collapsed="false">
      <c r="A167" s="10" t="s">
        <v>316</v>
      </c>
      <c r="B167" s="54" t="s">
        <v>570</v>
      </c>
      <c r="C167" s="10" t="s">
        <v>639</v>
      </c>
      <c r="D167" s="10" t="s">
        <v>281</v>
      </c>
      <c r="E167" s="54" t="s">
        <v>20</v>
      </c>
      <c r="F167" s="54" t="s">
        <v>21</v>
      </c>
      <c r="G167" s="55" t="n">
        <v>37135</v>
      </c>
      <c r="H167" s="56" t="n">
        <v>-500000</v>
      </c>
      <c r="I167" s="57" t="n">
        <v>10</v>
      </c>
      <c r="J167" s="38" t="n">
        <f aca="false">L167+K167</f>
        <v>2.6</v>
      </c>
      <c r="K167" s="0" t="n">
        <v>0.305</v>
      </c>
      <c r="L167" s="1" t="n">
        <v>2.295</v>
      </c>
      <c r="M167" s="49" t="n">
        <f aca="false">ABS(H167)</f>
        <v>500000</v>
      </c>
      <c r="N167" s="48" t="str">
        <f aca="false">IF(H167&gt;0,"BUY","SELL")</f>
        <v>SELL</v>
      </c>
      <c r="O167" s="48" t="str">
        <f aca="false">IF(F167="C","CALL","PUT")</f>
        <v>CALL</v>
      </c>
      <c r="P167" s="48" t="str">
        <f aca="false">CONCATENATE(N167," - ",O167)</f>
        <v>SELL - CALL</v>
      </c>
      <c r="Q167" s="48" t="n">
        <f aca="false">I167+L167</f>
        <v>12.295</v>
      </c>
      <c r="R167" s="9" t="n">
        <f aca="false">IF(P167="SELL - PUT",IF(J167-Q167&gt;0,0,(J167-Q167)*M167),IF(P167="BUY - CALL",IF(Q167-J167&gt;0,0,(J167-Q167)*M167),IF(P167="SELL - CALL",IF(Q167-J167&gt;0,0,(Q167-J167)*M167),IF(P167="BUY - PUT",IF(J167-Q167&gt;0,0,(Q167-J167)*M167)))))</f>
        <v>0</v>
      </c>
    </row>
    <row r="168" customFormat="false" ht="12.75" hidden="false" customHeight="false" outlineLevel="0" collapsed="false">
      <c r="A168" s="10" t="s">
        <v>316</v>
      </c>
      <c r="B168" s="54" t="s">
        <v>570</v>
      </c>
      <c r="C168" s="10" t="s">
        <v>640</v>
      </c>
      <c r="D168" s="10" t="s">
        <v>281</v>
      </c>
      <c r="E168" s="54" t="s">
        <v>20</v>
      </c>
      <c r="F168" s="54" t="s">
        <v>21</v>
      </c>
      <c r="G168" s="55" t="n">
        <v>37135</v>
      </c>
      <c r="H168" s="56" t="n">
        <v>500000</v>
      </c>
      <c r="I168" s="57" t="n">
        <v>7</v>
      </c>
      <c r="J168" s="38" t="n">
        <f aca="false">L168+K168</f>
        <v>2.6</v>
      </c>
      <c r="K168" s="0" t="n">
        <v>0.305</v>
      </c>
      <c r="L168" s="1" t="n">
        <v>2.295</v>
      </c>
      <c r="M168" s="49" t="n">
        <f aca="false">ABS(H168)</f>
        <v>500000</v>
      </c>
      <c r="N168" s="48" t="str">
        <f aca="false">IF(H168&gt;0,"BUY","SELL")</f>
        <v>BUY</v>
      </c>
      <c r="O168" s="48" t="str">
        <f aca="false">IF(F168="C","CALL","PUT")</f>
        <v>CALL</v>
      </c>
      <c r="P168" s="48" t="str">
        <f aca="false">CONCATENATE(N168," - ",O168)</f>
        <v>BUY - CALL</v>
      </c>
      <c r="Q168" s="48" t="n">
        <f aca="false">I168+L168</f>
        <v>9.295</v>
      </c>
      <c r="R168" s="9" t="n">
        <f aca="false">IF(P168="SELL - PUT",IF(J168-Q168&gt;0,0,(J168-Q168)*M168),IF(P168="BUY - CALL",IF(Q168-J168&gt;0,0,(J168-Q168)*M168),IF(P168="SELL - CALL",IF(Q168-J168&gt;0,0,(Q168-J168)*M168),IF(P168="BUY - PUT",IF(J168-Q168&gt;0,0,(Q168-J168)*M168)))))</f>
        <v>0</v>
      </c>
    </row>
    <row r="169" customFormat="false" ht="12.75" hidden="false" customHeight="false" outlineLevel="0" collapsed="false">
      <c r="A169" s="10" t="s">
        <v>316</v>
      </c>
      <c r="B169" s="54" t="s">
        <v>570</v>
      </c>
      <c r="C169" s="10" t="s">
        <v>641</v>
      </c>
      <c r="D169" s="10" t="s">
        <v>281</v>
      </c>
      <c r="E169" s="54" t="s">
        <v>20</v>
      </c>
      <c r="F169" s="54" t="s">
        <v>35</v>
      </c>
      <c r="G169" s="55" t="n">
        <v>37135</v>
      </c>
      <c r="H169" s="56" t="n">
        <v>-500000</v>
      </c>
      <c r="I169" s="57" t="n">
        <v>5</v>
      </c>
      <c r="J169" s="38" t="n">
        <f aca="false">L169+K169</f>
        <v>2.6</v>
      </c>
      <c r="K169" s="0" t="n">
        <v>0.305</v>
      </c>
      <c r="L169" s="1" t="n">
        <v>2.295</v>
      </c>
      <c r="M169" s="49" t="n">
        <f aca="false">ABS(H169)</f>
        <v>500000</v>
      </c>
      <c r="N169" s="48" t="str">
        <f aca="false">IF(H169&gt;0,"BUY","SELL")</f>
        <v>SELL</v>
      </c>
      <c r="O169" s="48" t="str">
        <f aca="false">IF(F169="C","CALL","PUT")</f>
        <v>PUT</v>
      </c>
      <c r="P169" s="48" t="str">
        <f aca="false">CONCATENATE(N169," - ",O169)</f>
        <v>SELL - PUT</v>
      </c>
      <c r="Q169" s="48" t="n">
        <f aca="false">I169+L169</f>
        <v>7.295</v>
      </c>
      <c r="R169" s="9" t="n">
        <f aca="false">IF(P169="SELL - PUT",IF(J169-Q169&gt;0,0,(J169-Q169)*M169),IF(P169="BUY - CALL",IF(Q169-J169&gt;0,0,(J169-Q169)*M169),IF(P169="SELL - CALL",IF(Q169-J169&gt;0,0,(Q169-J169)*M169),IF(P169="BUY - PUT",IF(J169-Q169&gt;0,0,(Q169-J169)*M169)))))</f>
        <v>-2347500</v>
      </c>
    </row>
    <row r="170" customFormat="false" ht="12.75" hidden="false" customHeight="false" outlineLevel="0" collapsed="false">
      <c r="A170" s="10" t="s">
        <v>56</v>
      </c>
      <c r="B170" s="54" t="s">
        <v>570</v>
      </c>
      <c r="C170" s="10" t="s">
        <v>642</v>
      </c>
      <c r="D170" s="10" t="s">
        <v>281</v>
      </c>
      <c r="E170" s="54" t="s">
        <v>20</v>
      </c>
      <c r="F170" s="54" t="s">
        <v>35</v>
      </c>
      <c r="G170" s="55" t="n">
        <v>37135</v>
      </c>
      <c r="H170" s="56" t="n">
        <v>300000</v>
      </c>
      <c r="I170" s="57" t="n">
        <v>6</v>
      </c>
      <c r="J170" s="38" t="n">
        <f aca="false">L170+K170</f>
        <v>2.6</v>
      </c>
      <c r="K170" s="0" t="n">
        <v>0.305</v>
      </c>
      <c r="L170" s="1" t="n">
        <v>2.295</v>
      </c>
      <c r="M170" s="49" t="n">
        <f aca="false">ABS(H170)</f>
        <v>300000</v>
      </c>
      <c r="N170" s="48" t="str">
        <f aca="false">IF(H170&gt;0,"BUY","SELL")</f>
        <v>BUY</v>
      </c>
      <c r="O170" s="48" t="str">
        <f aca="false">IF(F170="C","CALL","PUT")</f>
        <v>PUT</v>
      </c>
      <c r="P170" s="48" t="str">
        <f aca="false">CONCATENATE(N170," - ",O170)</f>
        <v>BUY - PUT</v>
      </c>
      <c r="Q170" s="48" t="n">
        <f aca="false">I170+L170</f>
        <v>8.295</v>
      </c>
      <c r="R170" s="9" t="n">
        <f aca="false">IF(P170="SELL - PUT",IF(J170-Q170&gt;0,0,(J170-Q170)*M170),IF(P170="BUY - CALL",IF(Q170-J170&gt;0,0,(J170-Q170)*M170),IF(P170="SELL - CALL",IF(Q170-J170&gt;0,0,(Q170-J170)*M170),IF(P170="BUY - PUT",IF(J170-Q170&gt;0,0,(Q170-J170)*M170)))))</f>
        <v>1708500</v>
      </c>
    </row>
    <row r="171" customFormat="false" ht="12.75" hidden="false" customHeight="false" outlineLevel="0" collapsed="false">
      <c r="A171" s="10" t="s">
        <v>396</v>
      </c>
      <c r="B171" s="54" t="s">
        <v>570</v>
      </c>
      <c r="C171" s="10" t="s">
        <v>643</v>
      </c>
      <c r="D171" s="10" t="s">
        <v>281</v>
      </c>
      <c r="E171" s="54" t="s">
        <v>20</v>
      </c>
      <c r="F171" s="54" t="s">
        <v>21</v>
      </c>
      <c r="G171" s="55" t="n">
        <v>37135</v>
      </c>
      <c r="H171" s="56" t="n">
        <v>-310000</v>
      </c>
      <c r="I171" s="57" t="n">
        <v>15</v>
      </c>
      <c r="J171" s="38" t="n">
        <f aca="false">L171+K171</f>
        <v>2.6</v>
      </c>
      <c r="K171" s="0" t="n">
        <v>0.305</v>
      </c>
      <c r="L171" s="1" t="n">
        <v>2.295</v>
      </c>
      <c r="M171" s="49" t="n">
        <f aca="false">ABS(H171)</f>
        <v>310000</v>
      </c>
      <c r="N171" s="48" t="str">
        <f aca="false">IF(H171&gt;0,"BUY","SELL")</f>
        <v>SELL</v>
      </c>
      <c r="O171" s="48" t="str">
        <f aca="false">IF(F171="C","CALL","PUT")</f>
        <v>CALL</v>
      </c>
      <c r="P171" s="48" t="str">
        <f aca="false">CONCATENATE(N171," - ",O171)</f>
        <v>SELL - CALL</v>
      </c>
      <c r="Q171" s="48" t="n">
        <f aca="false">I171+L171</f>
        <v>17.295</v>
      </c>
      <c r="R171" s="9" t="n">
        <f aca="false">IF(P171="SELL - PUT",IF(J171-Q171&gt;0,0,(J171-Q171)*M171),IF(P171="BUY - CALL",IF(Q171-J171&gt;0,0,(J171-Q171)*M171),IF(P171="SELL - CALL",IF(Q171-J171&gt;0,0,(Q171-J171)*M171),IF(P171="BUY - PUT",IF(J171-Q171&gt;0,0,(Q171-J171)*M171)))))</f>
        <v>0</v>
      </c>
    </row>
    <row r="172" customFormat="false" ht="12.75" hidden="false" customHeight="false" outlineLevel="0" collapsed="false">
      <c r="A172" s="10" t="s">
        <v>316</v>
      </c>
      <c r="B172" s="54" t="s">
        <v>570</v>
      </c>
      <c r="C172" s="10" t="s">
        <v>644</v>
      </c>
      <c r="D172" s="10" t="s">
        <v>281</v>
      </c>
      <c r="E172" s="54" t="s">
        <v>20</v>
      </c>
      <c r="F172" s="54" t="s">
        <v>21</v>
      </c>
      <c r="G172" s="55" t="n">
        <v>37135</v>
      </c>
      <c r="H172" s="56" t="n">
        <v>310000</v>
      </c>
      <c r="I172" s="57" t="n">
        <v>7</v>
      </c>
      <c r="J172" s="38" t="n">
        <f aca="false">L172+K172</f>
        <v>2.6</v>
      </c>
      <c r="K172" s="0" t="n">
        <v>0.305</v>
      </c>
      <c r="L172" s="1" t="n">
        <v>2.295</v>
      </c>
      <c r="M172" s="49" t="n">
        <f aca="false">ABS(H172)</f>
        <v>310000</v>
      </c>
      <c r="N172" s="48" t="str">
        <f aca="false">IF(H172&gt;0,"BUY","SELL")</f>
        <v>BUY</v>
      </c>
      <c r="O172" s="48" t="str">
        <f aca="false">IF(F172="C","CALL","PUT")</f>
        <v>CALL</v>
      </c>
      <c r="P172" s="48" t="str">
        <f aca="false">CONCATENATE(N172," - ",O172)</f>
        <v>BUY - CALL</v>
      </c>
      <c r="Q172" s="48" t="n">
        <f aca="false">I172+L172</f>
        <v>9.295</v>
      </c>
      <c r="R172" s="9" t="n">
        <f aca="false">IF(P172="SELL - PUT",IF(J172-Q172&gt;0,0,(J172-Q172)*M172),IF(P172="BUY - CALL",IF(Q172-J172&gt;0,0,(J172-Q172)*M172),IF(P172="SELL - CALL",IF(Q172-J172&gt;0,0,(Q172-J172)*M172),IF(P172="BUY - PUT",IF(J172-Q172&gt;0,0,(Q172-J172)*M172)))))</f>
        <v>0</v>
      </c>
    </row>
    <row r="173" customFormat="false" ht="12.75" hidden="false" customHeight="false" outlineLevel="0" collapsed="false">
      <c r="A173" s="10" t="s">
        <v>396</v>
      </c>
      <c r="B173" s="54" t="s">
        <v>570</v>
      </c>
      <c r="C173" s="10" t="s">
        <v>647</v>
      </c>
      <c r="D173" s="10" t="s">
        <v>281</v>
      </c>
      <c r="E173" s="54" t="s">
        <v>20</v>
      </c>
      <c r="F173" s="54" t="s">
        <v>21</v>
      </c>
      <c r="G173" s="55" t="n">
        <v>37135</v>
      </c>
      <c r="H173" s="56" t="n">
        <v>300000</v>
      </c>
      <c r="I173" s="57" t="n">
        <v>4.5</v>
      </c>
      <c r="J173" s="38" t="n">
        <f aca="false">L173+K173</f>
        <v>2.6</v>
      </c>
      <c r="K173" s="0" t="n">
        <v>0.305</v>
      </c>
      <c r="L173" s="1" t="n">
        <v>2.295</v>
      </c>
      <c r="M173" s="49" t="n">
        <f aca="false">ABS(H173)</f>
        <v>300000</v>
      </c>
      <c r="N173" s="48" t="str">
        <f aca="false">IF(H173&gt;0,"BUY","SELL")</f>
        <v>BUY</v>
      </c>
      <c r="O173" s="48" t="str">
        <f aca="false">IF(F173="C","CALL","PUT")</f>
        <v>CALL</v>
      </c>
      <c r="P173" s="48" t="str">
        <f aca="false">CONCATENATE(N173," - ",O173)</f>
        <v>BUY - CALL</v>
      </c>
      <c r="Q173" s="48" t="n">
        <f aca="false">I173+L173</f>
        <v>6.795</v>
      </c>
      <c r="R173" s="9" t="n">
        <f aca="false">IF(P173="SELL - PUT",IF(J173-Q173&gt;0,0,(J173-Q173)*M173),IF(P173="BUY - CALL",IF(Q173-J173&gt;0,0,(J173-Q173)*M173),IF(P173="SELL - CALL",IF(Q173-J173&gt;0,0,(Q173-J173)*M173),IF(P173="BUY - PUT",IF(J173-Q173&gt;0,0,(Q173-J173)*M173)))))</f>
        <v>0</v>
      </c>
    </row>
    <row r="174" customFormat="false" ht="12.75" hidden="false" customHeight="false" outlineLevel="0" collapsed="false">
      <c r="A174" s="10" t="s">
        <v>396</v>
      </c>
      <c r="B174" s="54" t="s">
        <v>570</v>
      </c>
      <c r="C174" s="10" t="s">
        <v>648</v>
      </c>
      <c r="D174" s="10" t="s">
        <v>281</v>
      </c>
      <c r="E174" s="54" t="s">
        <v>20</v>
      </c>
      <c r="F174" s="54" t="s">
        <v>21</v>
      </c>
      <c r="G174" s="55" t="n">
        <v>37135</v>
      </c>
      <c r="H174" s="56" t="n">
        <v>-600000</v>
      </c>
      <c r="I174" s="57" t="n">
        <v>8</v>
      </c>
      <c r="J174" s="38" t="n">
        <f aca="false">L174+K174</f>
        <v>2.6</v>
      </c>
      <c r="K174" s="0" t="n">
        <v>0.305</v>
      </c>
      <c r="L174" s="1" t="n">
        <v>2.295</v>
      </c>
      <c r="M174" s="49" t="n">
        <f aca="false">ABS(H174)</f>
        <v>600000</v>
      </c>
      <c r="N174" s="48" t="str">
        <f aca="false">IF(H174&gt;0,"BUY","SELL")</f>
        <v>SELL</v>
      </c>
      <c r="O174" s="48" t="str">
        <f aca="false">IF(F174="C","CALL","PUT")</f>
        <v>CALL</v>
      </c>
      <c r="P174" s="48" t="str">
        <f aca="false">CONCATENATE(N174," - ",O174)</f>
        <v>SELL - CALL</v>
      </c>
      <c r="Q174" s="48" t="n">
        <f aca="false">I174+L174</f>
        <v>10.295</v>
      </c>
      <c r="R174" s="9" t="n">
        <f aca="false">IF(P174="SELL - PUT",IF(J174-Q174&gt;0,0,(J174-Q174)*M174),IF(P174="BUY - CALL",IF(Q174-J174&gt;0,0,(J174-Q174)*M174),IF(P174="SELL - CALL",IF(Q174-J174&gt;0,0,(Q174-J174)*M174),IF(P174="BUY - PUT",IF(J174-Q174&gt;0,0,(Q174-J174)*M174)))))</f>
        <v>0</v>
      </c>
    </row>
    <row r="175" customFormat="false" ht="12.75" hidden="false" customHeight="false" outlineLevel="0" collapsed="false">
      <c r="A175" s="44" t="s">
        <v>649</v>
      </c>
      <c r="B175" s="58" t="s">
        <v>650</v>
      </c>
      <c r="C175" s="44" t="s">
        <v>651</v>
      </c>
      <c r="D175" s="44" t="s">
        <v>281</v>
      </c>
      <c r="E175" s="58" t="s">
        <v>20</v>
      </c>
      <c r="F175" s="58" t="s">
        <v>21</v>
      </c>
      <c r="G175" s="59" t="n">
        <v>37135</v>
      </c>
      <c r="H175" s="60" t="n">
        <v>-300000</v>
      </c>
      <c r="I175" s="61" t="n">
        <v>6</v>
      </c>
      <c r="J175" s="38" t="n">
        <f aca="false">L175+K175</f>
        <v>2.6</v>
      </c>
      <c r="K175" s="0" t="n">
        <v>0.305</v>
      </c>
      <c r="L175" s="1" t="n">
        <v>2.295</v>
      </c>
      <c r="M175" s="49" t="n">
        <f aca="false">ABS(H175)</f>
        <v>300000</v>
      </c>
      <c r="N175" s="48" t="str">
        <f aca="false">IF(H175&gt;0,"BUY","SELL")</f>
        <v>SELL</v>
      </c>
      <c r="O175" s="48" t="str">
        <f aca="false">IF(F175="C","CALL","PUT")</f>
        <v>CALL</v>
      </c>
      <c r="P175" s="48" t="str">
        <f aca="false">CONCATENATE(N175," - ",O175)</f>
        <v>SELL - CALL</v>
      </c>
      <c r="Q175" s="48" t="n">
        <f aca="false">I175+L175</f>
        <v>8.295</v>
      </c>
      <c r="R175" s="9" t="n">
        <f aca="false">IF(P175="SELL - PUT",IF(J175-Q175&gt;0,0,(J175-Q175)*M175),IF(P175="BUY - CALL",IF(Q175-J175&gt;0,0,(J175-Q175)*M175),IF(P175="SELL - CALL",IF(Q175-J175&gt;0,0,(Q175-J175)*M175),IF(P175="BUY - PUT",IF(J175-Q175&gt;0,0,(Q175-J175)*M175)))))</f>
        <v>0</v>
      </c>
    </row>
    <row r="176" customFormat="false" ht="12.75" hidden="false" customHeight="false" outlineLevel="0" collapsed="false">
      <c r="A176" s="10" t="s">
        <v>558</v>
      </c>
      <c r="B176" s="54" t="s">
        <v>570</v>
      </c>
      <c r="C176" s="10" t="s">
        <v>681</v>
      </c>
      <c r="D176" s="10" t="s">
        <v>281</v>
      </c>
      <c r="E176" s="54" t="s">
        <v>20</v>
      </c>
      <c r="F176" s="54" t="s">
        <v>21</v>
      </c>
      <c r="G176" s="55" t="n">
        <v>37135</v>
      </c>
      <c r="H176" s="56" t="n">
        <v>300000</v>
      </c>
      <c r="I176" s="57" t="n">
        <v>3</v>
      </c>
      <c r="J176" s="38" t="n">
        <f aca="false">L176+K176</f>
        <v>2.6</v>
      </c>
      <c r="K176" s="0" t="n">
        <v>0.305</v>
      </c>
      <c r="L176" s="1" t="n">
        <v>2.295</v>
      </c>
      <c r="M176" s="49" t="n">
        <f aca="false">ABS(H176)</f>
        <v>300000</v>
      </c>
      <c r="N176" s="48" t="str">
        <f aca="false">IF(H176&gt;0,"BUY","SELL")</f>
        <v>BUY</v>
      </c>
      <c r="O176" s="48" t="str">
        <f aca="false">IF(F176="C","CALL","PUT")</f>
        <v>CALL</v>
      </c>
      <c r="P176" s="48" t="str">
        <f aca="false">CONCATENATE(N176," - ",O176)</f>
        <v>BUY - CALL</v>
      </c>
      <c r="Q176" s="48" t="n">
        <f aca="false">I176+L176</f>
        <v>5.295</v>
      </c>
      <c r="R176" s="9" t="n">
        <f aca="false">IF(P176="SELL - PUT",IF(J176-Q176&gt;0,0,(J176-Q176)*M176),IF(P176="BUY - CALL",IF(Q176-J176&gt;0,0,(J176-Q176)*M176),IF(P176="SELL - CALL",IF(Q176-J176&gt;0,0,(Q176-J176)*M176),IF(P176="BUY - PUT",IF(J176-Q176&gt;0,0,(Q176-J176)*M176)))))</f>
        <v>0</v>
      </c>
    </row>
    <row r="177" customFormat="false" ht="12.75" hidden="false" customHeight="false" outlineLevel="0" collapsed="false">
      <c r="A177" s="10" t="s">
        <v>396</v>
      </c>
      <c r="B177" s="54" t="s">
        <v>570</v>
      </c>
      <c r="C177" s="10" t="s">
        <v>653</v>
      </c>
      <c r="D177" s="10" t="s">
        <v>281</v>
      </c>
      <c r="E177" s="54" t="s">
        <v>20</v>
      </c>
      <c r="F177" s="54" t="s">
        <v>21</v>
      </c>
      <c r="G177" s="55" t="n">
        <v>37135</v>
      </c>
      <c r="H177" s="56" t="n">
        <v>-150000</v>
      </c>
      <c r="I177" s="57" t="n">
        <v>10</v>
      </c>
      <c r="J177" s="38" t="n">
        <f aca="false">L177+K177</f>
        <v>2.6</v>
      </c>
      <c r="K177" s="0" t="n">
        <v>0.305</v>
      </c>
      <c r="L177" s="1" t="n">
        <v>2.295</v>
      </c>
      <c r="M177" s="49" t="n">
        <f aca="false">ABS(H177)</f>
        <v>150000</v>
      </c>
      <c r="N177" s="48" t="str">
        <f aca="false">IF(H177&gt;0,"BUY","SELL")</f>
        <v>SELL</v>
      </c>
      <c r="O177" s="48" t="str">
        <f aca="false">IF(F177="C","CALL","PUT")</f>
        <v>CALL</v>
      </c>
      <c r="P177" s="48" t="str">
        <f aca="false">CONCATENATE(N177," - ",O177)</f>
        <v>SELL - CALL</v>
      </c>
      <c r="Q177" s="48" t="n">
        <f aca="false">I177+L177</f>
        <v>12.295</v>
      </c>
      <c r="R177" s="9" t="n">
        <f aca="false">IF(P177="SELL - PUT",IF(J177-Q177&gt;0,0,(J177-Q177)*M177),IF(P177="BUY - CALL",IF(Q177-J177&gt;0,0,(J177-Q177)*M177),IF(P177="SELL - CALL",IF(Q177-J177&gt;0,0,(Q177-J177)*M177),IF(P177="BUY - PUT",IF(J177-Q177&gt;0,0,(Q177-J177)*M177)))))</f>
        <v>0</v>
      </c>
    </row>
    <row r="178" customFormat="false" ht="12.75" hidden="false" customHeight="false" outlineLevel="0" collapsed="false">
      <c r="A178" s="10" t="s">
        <v>316</v>
      </c>
      <c r="B178" s="54" t="s">
        <v>570</v>
      </c>
      <c r="C178" s="10" t="s">
        <v>654</v>
      </c>
      <c r="D178" s="10" t="s">
        <v>281</v>
      </c>
      <c r="E178" s="54" t="s">
        <v>20</v>
      </c>
      <c r="F178" s="54" t="s">
        <v>21</v>
      </c>
      <c r="G178" s="55" t="n">
        <v>37135</v>
      </c>
      <c r="H178" s="56" t="n">
        <v>1000000</v>
      </c>
      <c r="I178" s="57" t="n">
        <v>5</v>
      </c>
      <c r="J178" s="38" t="n">
        <f aca="false">L178+K178</f>
        <v>2.6</v>
      </c>
      <c r="K178" s="0" t="n">
        <v>0.305</v>
      </c>
      <c r="L178" s="1" t="n">
        <v>2.295</v>
      </c>
      <c r="M178" s="49" t="n">
        <f aca="false">ABS(H178)</f>
        <v>1000000</v>
      </c>
      <c r="N178" s="48" t="str">
        <f aca="false">IF(H178&gt;0,"BUY","SELL")</f>
        <v>BUY</v>
      </c>
      <c r="O178" s="48" t="str">
        <f aca="false">IF(F178="C","CALL","PUT")</f>
        <v>CALL</v>
      </c>
      <c r="P178" s="48" t="str">
        <f aca="false">CONCATENATE(N178," - ",O178)</f>
        <v>BUY - CALL</v>
      </c>
      <c r="Q178" s="48" t="n">
        <f aca="false">I178+L178</f>
        <v>7.295</v>
      </c>
      <c r="R178" s="9" t="n">
        <f aca="false">IF(P178="SELL - PUT",IF(J178-Q178&gt;0,0,(J178-Q178)*M178),IF(P178="BUY - CALL",IF(Q178-J178&gt;0,0,(J178-Q178)*M178),IF(P178="SELL - CALL",IF(Q178-J178&gt;0,0,(Q178-J178)*M178),IF(P178="BUY - PUT",IF(J178-Q178&gt;0,0,(Q178-J178)*M178)))))</f>
        <v>0</v>
      </c>
    </row>
    <row r="179" customFormat="false" ht="12.75" hidden="false" customHeight="false" outlineLevel="0" collapsed="false">
      <c r="A179" s="10" t="s">
        <v>316</v>
      </c>
      <c r="B179" s="54" t="s">
        <v>570</v>
      </c>
      <c r="C179" s="10" t="s">
        <v>655</v>
      </c>
      <c r="D179" s="10" t="s">
        <v>281</v>
      </c>
      <c r="E179" s="54" t="s">
        <v>20</v>
      </c>
      <c r="F179" s="54" t="s">
        <v>21</v>
      </c>
      <c r="G179" s="55" t="n">
        <v>37135</v>
      </c>
      <c r="H179" s="56" t="n">
        <v>-1000000</v>
      </c>
      <c r="I179" s="57" t="n">
        <v>7</v>
      </c>
      <c r="J179" s="38" t="n">
        <f aca="false">L179+K179</f>
        <v>2.6</v>
      </c>
      <c r="K179" s="0" t="n">
        <v>0.305</v>
      </c>
      <c r="L179" s="1" t="n">
        <v>2.295</v>
      </c>
      <c r="M179" s="49" t="n">
        <f aca="false">ABS(H179)</f>
        <v>1000000</v>
      </c>
      <c r="N179" s="48" t="str">
        <f aca="false">IF(H179&gt;0,"BUY","SELL")</f>
        <v>SELL</v>
      </c>
      <c r="O179" s="48" t="str">
        <f aca="false">IF(F179="C","CALL","PUT")</f>
        <v>CALL</v>
      </c>
      <c r="P179" s="48" t="str">
        <f aca="false">CONCATENATE(N179," - ",O179)</f>
        <v>SELL - CALL</v>
      </c>
      <c r="Q179" s="48" t="n">
        <f aca="false">I179+L179</f>
        <v>9.295</v>
      </c>
      <c r="R179" s="9" t="n">
        <f aca="false">IF(P179="SELL - PUT",IF(J179-Q179&gt;0,0,(J179-Q179)*M179),IF(P179="BUY - CALL",IF(Q179-J179&gt;0,0,(J179-Q179)*M179),IF(P179="SELL - CALL",IF(Q179-J179&gt;0,0,(Q179-J179)*M179),IF(P179="BUY - PUT",IF(J179-Q179&gt;0,0,(Q179-J179)*M179)))))</f>
        <v>0</v>
      </c>
    </row>
    <row r="180" customFormat="false" ht="12.75" hidden="false" customHeight="false" outlineLevel="0" collapsed="false">
      <c r="A180" s="10" t="s">
        <v>656</v>
      </c>
      <c r="B180" s="54" t="s">
        <v>570</v>
      </c>
      <c r="C180" s="10" t="s">
        <v>657</v>
      </c>
      <c r="D180" s="10" t="s">
        <v>281</v>
      </c>
      <c r="E180" s="54" t="s">
        <v>20</v>
      </c>
      <c r="F180" s="54" t="s">
        <v>21</v>
      </c>
      <c r="G180" s="55" t="n">
        <v>37135</v>
      </c>
      <c r="H180" s="56" t="n">
        <v>310000</v>
      </c>
      <c r="I180" s="57" t="n">
        <v>7</v>
      </c>
      <c r="J180" s="38" t="n">
        <f aca="false">L180+K180</f>
        <v>2.6</v>
      </c>
      <c r="K180" s="0" t="n">
        <v>0.305</v>
      </c>
      <c r="L180" s="1" t="n">
        <v>2.295</v>
      </c>
      <c r="M180" s="49" t="n">
        <f aca="false">ABS(H180)</f>
        <v>310000</v>
      </c>
      <c r="N180" s="48" t="str">
        <f aca="false">IF(H180&gt;0,"BUY","SELL")</f>
        <v>BUY</v>
      </c>
      <c r="O180" s="48" t="str">
        <f aca="false">IF(F180="C","CALL","PUT")</f>
        <v>CALL</v>
      </c>
      <c r="P180" s="48" t="str">
        <f aca="false">CONCATENATE(N180," - ",O180)</f>
        <v>BUY - CALL</v>
      </c>
      <c r="Q180" s="48" t="n">
        <f aca="false">I180+L180</f>
        <v>9.295</v>
      </c>
      <c r="R180" s="9" t="n">
        <f aca="false">IF(P180="SELL - PUT",IF(J180-Q180&gt;0,0,(J180-Q180)*M180),IF(P180="BUY - CALL",IF(Q180-J180&gt;0,0,(J180-Q180)*M180),IF(P180="SELL - CALL",IF(Q180-J180&gt;0,0,(Q180-J180)*M180),IF(P180="BUY - PUT",IF(J180-Q180&gt;0,0,(Q180-J180)*M180)))))</f>
        <v>0</v>
      </c>
    </row>
    <row r="181" customFormat="false" ht="12.75" hidden="false" customHeight="false" outlineLevel="0" collapsed="false">
      <c r="A181" s="10" t="s">
        <v>32</v>
      </c>
      <c r="B181" s="54" t="s">
        <v>570</v>
      </c>
      <c r="C181" s="10" t="s">
        <v>658</v>
      </c>
      <c r="D181" s="10" t="s">
        <v>281</v>
      </c>
      <c r="E181" s="54" t="s">
        <v>20</v>
      </c>
      <c r="F181" s="54" t="s">
        <v>21</v>
      </c>
      <c r="G181" s="55" t="n">
        <v>37135</v>
      </c>
      <c r="H181" s="56" t="n">
        <v>310000</v>
      </c>
      <c r="I181" s="57" t="n">
        <v>7</v>
      </c>
      <c r="J181" s="38" t="n">
        <f aca="false">L181+K181</f>
        <v>2.6</v>
      </c>
      <c r="K181" s="0" t="n">
        <v>0.305</v>
      </c>
      <c r="L181" s="1" t="n">
        <v>2.295</v>
      </c>
      <c r="M181" s="49" t="n">
        <f aca="false">ABS(H181)</f>
        <v>310000</v>
      </c>
      <c r="N181" s="48" t="str">
        <f aca="false">IF(H181&gt;0,"BUY","SELL")</f>
        <v>BUY</v>
      </c>
      <c r="O181" s="48" t="str">
        <f aca="false">IF(F181="C","CALL","PUT")</f>
        <v>CALL</v>
      </c>
      <c r="P181" s="48" t="str">
        <f aca="false">CONCATENATE(N181," - ",O181)</f>
        <v>BUY - CALL</v>
      </c>
      <c r="Q181" s="48" t="n">
        <f aca="false">I181+L181</f>
        <v>9.295</v>
      </c>
      <c r="R181" s="9" t="n">
        <f aca="false">IF(P181="SELL - PUT",IF(J181-Q181&gt;0,0,(J181-Q181)*M181),IF(P181="BUY - CALL",IF(Q181-J181&gt;0,0,(J181-Q181)*M181),IF(P181="SELL - CALL",IF(Q181-J181&gt;0,0,(Q181-J181)*M181),IF(P181="BUY - PUT",IF(J181-Q181&gt;0,0,(Q181-J181)*M181)))))</f>
        <v>0</v>
      </c>
    </row>
    <row r="182" customFormat="false" ht="12.75" hidden="false" customHeight="false" outlineLevel="0" collapsed="false">
      <c r="A182" s="10" t="s">
        <v>32</v>
      </c>
      <c r="B182" s="54" t="s">
        <v>570</v>
      </c>
      <c r="C182" s="10" t="s">
        <v>659</v>
      </c>
      <c r="D182" s="10" t="s">
        <v>281</v>
      </c>
      <c r="E182" s="54" t="s">
        <v>20</v>
      </c>
      <c r="F182" s="54" t="s">
        <v>21</v>
      </c>
      <c r="G182" s="55" t="n">
        <v>37135</v>
      </c>
      <c r="H182" s="56" t="n">
        <v>300000</v>
      </c>
      <c r="I182" s="57" t="n">
        <v>4</v>
      </c>
      <c r="J182" s="38" t="n">
        <f aca="false">L182+K182</f>
        <v>2.6</v>
      </c>
      <c r="K182" s="0" t="n">
        <v>0.305</v>
      </c>
      <c r="L182" s="1" t="n">
        <v>2.295</v>
      </c>
      <c r="M182" s="49" t="n">
        <f aca="false">ABS(H182)</f>
        <v>300000</v>
      </c>
      <c r="N182" s="48" t="str">
        <f aca="false">IF(H182&gt;0,"BUY","SELL")</f>
        <v>BUY</v>
      </c>
      <c r="O182" s="48" t="str">
        <f aca="false">IF(F182="C","CALL","PUT")</f>
        <v>CALL</v>
      </c>
      <c r="P182" s="48" t="str">
        <f aca="false">CONCATENATE(N182," - ",O182)</f>
        <v>BUY - CALL</v>
      </c>
      <c r="Q182" s="48" t="n">
        <f aca="false">I182+L182</f>
        <v>6.295</v>
      </c>
      <c r="R182" s="9" t="n">
        <f aca="false">IF(P182="SELL - PUT",IF(J182-Q182&gt;0,0,(J182-Q182)*M182),IF(P182="BUY - CALL",IF(Q182-J182&gt;0,0,(J182-Q182)*M182),IF(P182="SELL - CALL",IF(Q182-J182&gt;0,0,(Q182-J182)*M182),IF(P182="BUY - PUT",IF(J182-Q182&gt;0,0,(Q182-J182)*M182)))))</f>
        <v>0</v>
      </c>
    </row>
    <row r="183" customFormat="false" ht="12.75" hidden="false" customHeight="false" outlineLevel="0" collapsed="false">
      <c r="A183" s="10" t="s">
        <v>498</v>
      </c>
      <c r="B183" s="54" t="s">
        <v>570</v>
      </c>
      <c r="C183" s="10" t="s">
        <v>672</v>
      </c>
      <c r="D183" s="10" t="s">
        <v>281</v>
      </c>
      <c r="E183" s="54" t="s">
        <v>20</v>
      </c>
      <c r="F183" s="54" t="s">
        <v>35</v>
      </c>
      <c r="G183" s="55" t="n">
        <v>37135</v>
      </c>
      <c r="H183" s="56" t="n">
        <v>-300000</v>
      </c>
      <c r="I183" s="57" t="n">
        <v>2.5</v>
      </c>
      <c r="J183" s="38" t="n">
        <f aca="false">L183+K183</f>
        <v>2.6</v>
      </c>
      <c r="K183" s="0" t="n">
        <v>0.305</v>
      </c>
      <c r="L183" s="1" t="n">
        <v>2.295</v>
      </c>
      <c r="M183" s="49" t="n">
        <f aca="false">ABS(H183)</f>
        <v>300000</v>
      </c>
      <c r="N183" s="48" t="str">
        <f aca="false">IF(H183&gt;0,"BUY","SELL")</f>
        <v>SELL</v>
      </c>
      <c r="O183" s="48" t="str">
        <f aca="false">IF(F183="C","CALL","PUT")</f>
        <v>PUT</v>
      </c>
      <c r="P183" s="48" t="str">
        <f aca="false">CONCATENATE(N183," - ",O183)</f>
        <v>SELL - PUT</v>
      </c>
      <c r="Q183" s="48" t="n">
        <f aca="false">I183+L183</f>
        <v>4.795</v>
      </c>
      <c r="R183" s="9" t="n">
        <f aca="false">IF(P183="SELL - PUT",IF(J183-Q183&gt;0,0,(J183-Q183)*M183),IF(P183="BUY - CALL",IF(Q183-J183&gt;0,0,(J183-Q183)*M183),IF(P183="SELL - CALL",IF(Q183-J183&gt;0,0,(Q183-J183)*M183),IF(P183="BUY - PUT",IF(J183-Q183&gt;0,0,(Q183-J183)*M183)))))</f>
        <v>-658500</v>
      </c>
    </row>
    <row r="184" customFormat="false" ht="12.75" hidden="false" customHeight="false" outlineLevel="0" collapsed="false">
      <c r="A184" s="10" t="s">
        <v>316</v>
      </c>
      <c r="B184" s="54" t="s">
        <v>570</v>
      </c>
      <c r="C184" s="10" t="s">
        <v>661</v>
      </c>
      <c r="D184" s="10" t="s">
        <v>281</v>
      </c>
      <c r="E184" s="54" t="s">
        <v>20</v>
      </c>
      <c r="F184" s="54" t="s">
        <v>21</v>
      </c>
      <c r="G184" s="55" t="n">
        <v>37135</v>
      </c>
      <c r="H184" s="56" t="n">
        <v>500000</v>
      </c>
      <c r="I184" s="57" t="n">
        <v>5</v>
      </c>
      <c r="J184" s="38" t="n">
        <f aca="false">L184+K184</f>
        <v>2.6</v>
      </c>
      <c r="K184" s="0" t="n">
        <v>0.305</v>
      </c>
      <c r="L184" s="1" t="n">
        <v>2.295</v>
      </c>
      <c r="M184" s="49" t="n">
        <f aca="false">ABS(H184)</f>
        <v>500000</v>
      </c>
      <c r="N184" s="48" t="str">
        <f aca="false">IF(H184&gt;0,"BUY","SELL")</f>
        <v>BUY</v>
      </c>
      <c r="O184" s="48" t="str">
        <f aca="false">IF(F184="C","CALL","PUT")</f>
        <v>CALL</v>
      </c>
      <c r="P184" s="48" t="str">
        <f aca="false">CONCATENATE(N184," - ",O184)</f>
        <v>BUY - CALL</v>
      </c>
      <c r="Q184" s="48" t="n">
        <f aca="false">I184+L184</f>
        <v>7.295</v>
      </c>
      <c r="R184" s="9" t="n">
        <f aca="false">IF(P184="SELL - PUT",IF(J184-Q184&gt;0,0,(J184-Q184)*M184),IF(P184="BUY - CALL",IF(Q184-J184&gt;0,0,(J184-Q184)*M184),IF(P184="SELL - CALL",IF(Q184-J184&gt;0,0,(Q184-J184)*M184),IF(P184="BUY - PUT",IF(J184-Q184&gt;0,0,(Q184-J184)*M184)))))</f>
        <v>0</v>
      </c>
    </row>
    <row r="185" customFormat="false" ht="12.75" hidden="false" customHeight="false" outlineLevel="0" collapsed="false">
      <c r="A185" s="10" t="s">
        <v>498</v>
      </c>
      <c r="B185" s="54" t="s">
        <v>570</v>
      </c>
      <c r="C185" s="10" t="s">
        <v>682</v>
      </c>
      <c r="D185" s="10" t="s">
        <v>281</v>
      </c>
      <c r="E185" s="54" t="s">
        <v>20</v>
      </c>
      <c r="F185" s="54" t="s">
        <v>35</v>
      </c>
      <c r="G185" s="55" t="n">
        <v>37135</v>
      </c>
      <c r="H185" s="56" t="n">
        <v>-600000</v>
      </c>
      <c r="I185" s="57" t="n">
        <v>1</v>
      </c>
      <c r="J185" s="38" t="n">
        <f aca="false">L185+K185</f>
        <v>2.6</v>
      </c>
      <c r="K185" s="0" t="n">
        <v>0.305</v>
      </c>
      <c r="L185" s="1" t="n">
        <v>2.295</v>
      </c>
      <c r="M185" s="49" t="n">
        <f aca="false">ABS(H185)</f>
        <v>600000</v>
      </c>
      <c r="N185" s="48" t="str">
        <f aca="false">IF(H185&gt;0,"BUY","SELL")</f>
        <v>SELL</v>
      </c>
      <c r="O185" s="48" t="str">
        <f aca="false">IF(F185="C","CALL","PUT")</f>
        <v>PUT</v>
      </c>
      <c r="P185" s="48" t="str">
        <f aca="false">CONCATENATE(N185," - ",O185)</f>
        <v>SELL - PUT</v>
      </c>
      <c r="Q185" s="48" t="n">
        <f aca="false">I185+L185</f>
        <v>3.295</v>
      </c>
      <c r="R185" s="9" t="n">
        <f aca="false">IF(P185="SELL - PUT",IF(J185-Q185&gt;0,0,(J185-Q185)*M185),IF(P185="BUY - CALL",IF(Q185-J185&gt;0,0,(J185-Q185)*M185),IF(P185="SELL - CALL",IF(Q185-J185&gt;0,0,(Q185-J185)*M185),IF(P185="BUY - PUT",IF(J185-Q185&gt;0,0,(Q185-J185)*M185)))))</f>
        <v>-417000</v>
      </c>
    </row>
    <row r="186" customFormat="false" ht="12.75" hidden="false" customHeight="false" outlineLevel="0" collapsed="false">
      <c r="A186" s="10" t="s">
        <v>656</v>
      </c>
      <c r="B186" s="54" t="s">
        <v>570</v>
      </c>
      <c r="C186" s="10" t="s">
        <v>683</v>
      </c>
      <c r="D186" s="10" t="s">
        <v>281</v>
      </c>
      <c r="E186" s="54" t="s">
        <v>20</v>
      </c>
      <c r="F186" s="54" t="s">
        <v>21</v>
      </c>
      <c r="G186" s="55" t="n">
        <v>37135</v>
      </c>
      <c r="H186" s="56" t="n">
        <v>-1000000</v>
      </c>
      <c r="I186" s="57" t="n">
        <v>3</v>
      </c>
      <c r="J186" s="38" t="n">
        <f aca="false">L186+K186</f>
        <v>2.6</v>
      </c>
      <c r="K186" s="0" t="n">
        <v>0.305</v>
      </c>
      <c r="L186" s="1" t="n">
        <v>2.295</v>
      </c>
      <c r="M186" s="49" t="n">
        <f aca="false">ABS(H186)</f>
        <v>1000000</v>
      </c>
      <c r="N186" s="48" t="str">
        <f aca="false">IF(H186&gt;0,"BUY","SELL")</f>
        <v>SELL</v>
      </c>
      <c r="O186" s="48" t="str">
        <f aca="false">IF(F186="C","CALL","PUT")</f>
        <v>CALL</v>
      </c>
      <c r="P186" s="48" t="str">
        <f aca="false">CONCATENATE(N186," - ",O186)</f>
        <v>SELL - CALL</v>
      </c>
      <c r="Q186" s="48" t="n">
        <f aca="false">I186+L186</f>
        <v>5.295</v>
      </c>
      <c r="R186" s="9" t="n">
        <f aca="false">IF(P186="SELL - PUT",IF(J186-Q186&gt;0,0,(J186-Q186)*M186),IF(P186="BUY - CALL",IF(Q186-J186&gt;0,0,(J186-Q186)*M186),IF(P186="SELL - CALL",IF(Q186-J186&gt;0,0,(Q186-J186)*M186),IF(P186="BUY - PUT",IF(J186-Q186&gt;0,0,(Q186-J186)*M186)))))</f>
        <v>0</v>
      </c>
    </row>
    <row r="187" customFormat="false" ht="12.75" hidden="false" customHeight="false" outlineLevel="0" collapsed="false">
      <c r="A187" s="44" t="s">
        <v>41</v>
      </c>
      <c r="B187" s="58" t="s">
        <v>570</v>
      </c>
      <c r="C187" s="44" t="s">
        <v>684</v>
      </c>
      <c r="D187" s="44" t="s">
        <v>281</v>
      </c>
      <c r="E187" s="58" t="s">
        <v>20</v>
      </c>
      <c r="F187" s="58" t="s">
        <v>35</v>
      </c>
      <c r="G187" s="59" t="n">
        <v>37135</v>
      </c>
      <c r="H187" s="60" t="n">
        <v>600000</v>
      </c>
      <c r="I187" s="61" t="n">
        <v>1</v>
      </c>
      <c r="J187" s="38" t="n">
        <f aca="false">L187+K187</f>
        <v>2.6</v>
      </c>
      <c r="K187" s="0" t="n">
        <v>0.305</v>
      </c>
      <c r="L187" s="1" t="n">
        <v>2.295</v>
      </c>
      <c r="M187" s="49" t="n">
        <f aca="false">ABS(H187)</f>
        <v>600000</v>
      </c>
      <c r="N187" s="48" t="str">
        <f aca="false">IF(H187&gt;0,"BUY","SELL")</f>
        <v>BUY</v>
      </c>
      <c r="O187" s="48" t="str">
        <f aca="false">IF(F187="C","CALL","PUT")</f>
        <v>PUT</v>
      </c>
      <c r="P187" s="48" t="str">
        <f aca="false">CONCATENATE(N187," - ",O187)</f>
        <v>BUY - PUT</v>
      </c>
      <c r="Q187" s="48" t="n">
        <f aca="false">I187+L187</f>
        <v>3.295</v>
      </c>
      <c r="R187" s="9" t="n">
        <f aca="false">IF(P187="SELL - PUT",IF(J187-Q187&gt;0,0,(J187-Q187)*M187),IF(P187="BUY - CALL",IF(Q187-J187&gt;0,0,(J187-Q187)*M187),IF(P187="SELL - CALL",IF(Q187-J187&gt;0,0,(Q187-J187)*M187),IF(P187="BUY - PUT",IF(J187-Q187&gt;0,0,(Q187-J187)*M187)))))</f>
        <v>417000</v>
      </c>
    </row>
    <row r="188" customFormat="false" ht="12.75" hidden="false" customHeight="false" outlineLevel="0" collapsed="false">
      <c r="A188" s="10" t="s">
        <v>41</v>
      </c>
      <c r="B188" s="54" t="s">
        <v>570</v>
      </c>
      <c r="C188" s="10" t="s">
        <v>685</v>
      </c>
      <c r="D188" s="10" t="s">
        <v>281</v>
      </c>
      <c r="E188" s="54" t="s">
        <v>20</v>
      </c>
      <c r="F188" s="54" t="s">
        <v>21</v>
      </c>
      <c r="G188" s="55" t="n">
        <v>37135</v>
      </c>
      <c r="H188" s="56" t="n">
        <v>600000</v>
      </c>
      <c r="I188" s="57" t="n">
        <v>2.5</v>
      </c>
      <c r="J188" s="38" t="n">
        <f aca="false">L188+K188</f>
        <v>2.6</v>
      </c>
      <c r="K188" s="0" t="n">
        <v>0.305</v>
      </c>
      <c r="L188" s="1" t="n">
        <v>2.295</v>
      </c>
      <c r="M188" s="49" t="n">
        <f aca="false">ABS(H188)</f>
        <v>600000</v>
      </c>
      <c r="N188" s="48" t="str">
        <f aca="false">IF(H188&gt;0,"BUY","SELL")</f>
        <v>BUY</v>
      </c>
      <c r="O188" s="48" t="str">
        <f aca="false">IF(F188="C","CALL","PUT")</f>
        <v>CALL</v>
      </c>
      <c r="P188" s="48" t="str">
        <f aca="false">CONCATENATE(N188," - ",O188)</f>
        <v>BUY - CALL</v>
      </c>
      <c r="Q188" s="48" t="n">
        <f aca="false">I188+L188</f>
        <v>4.795</v>
      </c>
      <c r="R188" s="9" t="n">
        <f aca="false">IF(P188="SELL - PUT",IF(J188-Q188&gt;0,0,(J188-Q188)*M188),IF(P188="BUY - CALL",IF(Q188-J188&gt;0,0,(J188-Q188)*M188),IF(P188="SELL - CALL",IF(Q188-J188&gt;0,0,(Q188-J188)*M188),IF(P188="BUY - PUT",IF(J188-Q188&gt;0,0,(Q188-J188)*M188)))))</f>
        <v>0</v>
      </c>
    </row>
    <row r="189" customFormat="false" ht="12.75" hidden="false" customHeight="false" outlineLevel="0" collapsed="false">
      <c r="A189" s="10" t="s">
        <v>41</v>
      </c>
      <c r="B189" s="54" t="s">
        <v>570</v>
      </c>
      <c r="C189" s="10" t="s">
        <v>686</v>
      </c>
      <c r="D189" s="10" t="s">
        <v>281</v>
      </c>
      <c r="E189" s="54" t="s">
        <v>20</v>
      </c>
      <c r="F189" s="54" t="s">
        <v>21</v>
      </c>
      <c r="G189" s="55" t="n">
        <v>37135</v>
      </c>
      <c r="H189" s="56" t="n">
        <v>600000</v>
      </c>
      <c r="I189" s="57" t="n">
        <v>1</v>
      </c>
      <c r="J189" s="38" t="n">
        <f aca="false">L189+K189</f>
        <v>2.6</v>
      </c>
      <c r="K189" s="0" t="n">
        <v>0.305</v>
      </c>
      <c r="L189" s="1" t="n">
        <v>2.295</v>
      </c>
      <c r="M189" s="49" t="n">
        <f aca="false">ABS(H189)</f>
        <v>600000</v>
      </c>
      <c r="N189" s="48" t="str">
        <f aca="false">IF(H189&gt;0,"BUY","SELL")</f>
        <v>BUY</v>
      </c>
      <c r="O189" s="48" t="str">
        <f aca="false">IF(F189="C","CALL","PUT")</f>
        <v>CALL</v>
      </c>
      <c r="P189" s="48" t="str">
        <f aca="false">CONCATENATE(N189," - ",O189)</f>
        <v>BUY - CALL</v>
      </c>
      <c r="Q189" s="48" t="n">
        <f aca="false">I189+L189</f>
        <v>3.295</v>
      </c>
      <c r="R189" s="9" t="n">
        <f aca="false">IF(P189="SELL - PUT",IF(J189-Q189&gt;0,0,(J189-Q189)*M189),IF(P189="BUY - CALL",IF(Q189-J189&gt;0,0,(J189-Q189)*M189),IF(P189="SELL - CALL",IF(Q189-J189&gt;0,0,(Q189-J189)*M189),IF(P189="BUY - PUT",IF(J189-Q189&gt;0,0,(Q189-J189)*M189)))))</f>
        <v>0</v>
      </c>
    </row>
    <row r="190" customFormat="false" ht="12.75" hidden="false" customHeight="false" outlineLevel="0" collapsed="false">
      <c r="A190" s="10" t="s">
        <v>41</v>
      </c>
      <c r="B190" s="54" t="s">
        <v>570</v>
      </c>
      <c r="C190" s="10" t="s">
        <v>687</v>
      </c>
      <c r="D190" s="10" t="s">
        <v>281</v>
      </c>
      <c r="E190" s="54" t="s">
        <v>20</v>
      </c>
      <c r="F190" s="54" t="s">
        <v>21</v>
      </c>
      <c r="G190" s="55" t="n">
        <v>37135</v>
      </c>
      <c r="H190" s="56" t="n">
        <v>300000</v>
      </c>
      <c r="I190" s="57" t="n">
        <v>0.25</v>
      </c>
      <c r="J190" s="38" t="n">
        <f aca="false">L190+K190</f>
        <v>2.6</v>
      </c>
      <c r="K190" s="0" t="n">
        <v>0.305</v>
      </c>
      <c r="L190" s="1" t="n">
        <v>2.295</v>
      </c>
      <c r="M190" s="49" t="n">
        <f aca="false">ABS(H190)</f>
        <v>300000</v>
      </c>
      <c r="N190" s="48" t="str">
        <f aca="false">IF(H190&gt;0,"BUY","SELL")</f>
        <v>BUY</v>
      </c>
      <c r="O190" s="48" t="str">
        <f aca="false">IF(F190="C","CALL","PUT")</f>
        <v>CALL</v>
      </c>
      <c r="P190" s="48" t="str">
        <f aca="false">CONCATENATE(N190," - ",O190)</f>
        <v>BUY - CALL</v>
      </c>
      <c r="Q190" s="48" t="n">
        <f aca="false">I190+L190</f>
        <v>2.545</v>
      </c>
      <c r="R190" s="9" t="n">
        <f aca="false">IF(P190="SELL - PUT",IF(J190-Q190&gt;0,0,(J190-Q190)*M190),IF(P190="BUY - CALL",IF(Q190-J190&gt;0,0,(J190-Q190)*M190),IF(P190="SELL - CALL",IF(Q190-J190&gt;0,0,(Q190-J190)*M190),IF(P190="BUY - PUT",IF(J190-Q190&gt;0,0,(Q190-J190)*M190)))))</f>
        <v>16500</v>
      </c>
    </row>
    <row r="191" customFormat="false" ht="12.75" hidden="false" customHeight="false" outlineLevel="0" collapsed="false">
      <c r="A191" s="10" t="s">
        <v>41</v>
      </c>
      <c r="B191" s="54" t="s">
        <v>570</v>
      </c>
      <c r="C191" s="10" t="s">
        <v>688</v>
      </c>
      <c r="D191" s="10" t="s">
        <v>281</v>
      </c>
      <c r="E191" s="54" t="s">
        <v>20</v>
      </c>
      <c r="F191" s="54" t="s">
        <v>35</v>
      </c>
      <c r="G191" s="55" t="n">
        <v>37135</v>
      </c>
      <c r="H191" s="56" t="n">
        <v>300000</v>
      </c>
      <c r="I191" s="57" t="n">
        <v>0.25</v>
      </c>
      <c r="J191" s="38" t="n">
        <f aca="false">L191+K191</f>
        <v>2.6</v>
      </c>
      <c r="K191" s="0" t="n">
        <v>0.305</v>
      </c>
      <c r="L191" s="1" t="n">
        <v>2.295</v>
      </c>
      <c r="M191" s="49" t="n">
        <f aca="false">ABS(H191)</f>
        <v>300000</v>
      </c>
      <c r="N191" s="48" t="str">
        <f aca="false">IF(H191&gt;0,"BUY","SELL")</f>
        <v>BUY</v>
      </c>
      <c r="O191" s="48" t="str">
        <f aca="false">IF(F191="C","CALL","PUT")</f>
        <v>PUT</v>
      </c>
      <c r="P191" s="48" t="str">
        <f aca="false">CONCATENATE(N191," - ",O191)</f>
        <v>BUY - PUT</v>
      </c>
      <c r="Q191" s="48" t="n">
        <f aca="false">I191+L191</f>
        <v>2.545</v>
      </c>
      <c r="R191" s="9" t="n">
        <f aca="false">IF(P191="SELL - PUT",IF(J191-Q191&gt;0,0,(J191-Q191)*M191),IF(P191="BUY - CALL",IF(Q191-J191&gt;0,0,(J191-Q191)*M191),IF(P191="SELL - CALL",IF(Q191-J191&gt;0,0,(Q191-J191)*M191),IF(P191="BUY - PUT",IF(J191-Q191&gt;0,0,(Q191-J191)*M191)))))</f>
        <v>0</v>
      </c>
    </row>
    <row r="192" customFormat="false" ht="13.5" hidden="false" customHeight="false" outlineLevel="0" collapsed="false">
      <c r="A192" s="44" t="s">
        <v>41</v>
      </c>
      <c r="B192" s="58" t="s">
        <v>570</v>
      </c>
      <c r="C192" s="44" t="s">
        <v>689</v>
      </c>
      <c r="D192" s="44" t="s">
        <v>281</v>
      </c>
      <c r="E192" s="58" t="s">
        <v>20</v>
      </c>
      <c r="F192" s="58" t="s">
        <v>35</v>
      </c>
      <c r="G192" s="59" t="n">
        <v>37135</v>
      </c>
      <c r="H192" s="60" t="n">
        <v>600000</v>
      </c>
      <c r="I192" s="61" t="n">
        <v>0.05</v>
      </c>
      <c r="J192" s="38" t="n">
        <f aca="false">L192+K192</f>
        <v>2.6</v>
      </c>
      <c r="K192" s="0" t="n">
        <v>0.305</v>
      </c>
      <c r="L192" s="1" t="n">
        <v>2.295</v>
      </c>
      <c r="M192" s="49" t="n">
        <f aca="false">ABS(H192)</f>
        <v>600000</v>
      </c>
      <c r="N192" s="48" t="str">
        <f aca="false">IF(H192&gt;0,"BUY","SELL")</f>
        <v>BUY</v>
      </c>
      <c r="O192" s="48" t="str">
        <f aca="false">IF(F192="C","CALL","PUT")</f>
        <v>PUT</v>
      </c>
      <c r="P192" s="48" t="str">
        <f aca="false">CONCATENATE(N192," - ",O192)</f>
        <v>BUY - PUT</v>
      </c>
      <c r="Q192" s="48" t="n">
        <f aca="false">I192+L192</f>
        <v>2.345</v>
      </c>
      <c r="R192" s="9" t="n">
        <f aca="false">IF(P192="SELL - PUT",IF(J192-Q192&gt;0,0,(J192-Q192)*M192),IF(P192="BUY - CALL",IF(Q192-J192&gt;0,0,(J192-Q192)*M192),IF(P192="SELL - CALL",IF(Q192-J192&gt;0,0,(Q192-J192)*M192),IF(P192="BUY - PUT",IF(J192-Q192&gt;0,0,(Q192-J192)*M192)))))</f>
        <v>0</v>
      </c>
    </row>
    <row r="193" customFormat="false" ht="13.5" hidden="false" customHeight="false" outlineLevel="0" collapsed="false">
      <c r="A193" s="27"/>
      <c r="B193" s="28"/>
      <c r="C193" s="28"/>
      <c r="D193" s="28"/>
      <c r="E193" s="28"/>
      <c r="F193" s="28"/>
      <c r="G193" s="32"/>
      <c r="H193" s="28"/>
      <c r="I193" s="28"/>
      <c r="J193" s="28"/>
      <c r="K193" s="28"/>
      <c r="L193" s="32"/>
      <c r="M193" s="28"/>
      <c r="N193" s="32"/>
      <c r="O193" s="47"/>
      <c r="P193" s="47"/>
      <c r="Q193" s="28"/>
      <c r="R193" s="51" t="n">
        <f aca="false">SUM(R3:R192)</f>
        <v>-597500</v>
      </c>
    </row>
    <row r="194" customFormat="false" ht="12.75" hidden="false" customHeight="false" outlineLevel="0" collapsed="false">
      <c r="A194" s="19"/>
      <c r="B194" s="19"/>
      <c r="H194" s="7"/>
      <c r="J194" s="1"/>
      <c r="L194" s="1"/>
      <c r="M194" s="24"/>
      <c r="N194" s="24"/>
      <c r="O194" s="24"/>
      <c r="P194" s="24"/>
      <c r="Q194" s="24"/>
      <c r="R194" s="9"/>
    </row>
    <row r="195" customFormat="false" ht="12.75" hidden="false" customHeight="false" outlineLevel="0" collapsed="false">
      <c r="A195" s="19"/>
      <c r="B195" s="19"/>
      <c r="H195" s="7"/>
      <c r="J195" s="1"/>
      <c r="L195" s="1"/>
      <c r="M195" s="24"/>
      <c r="N195" s="24"/>
      <c r="O195" s="24"/>
      <c r="P195" s="24"/>
      <c r="Q195" s="24"/>
      <c r="R195" s="9"/>
    </row>
    <row r="196" customFormat="false" ht="12.75" hidden="false" customHeight="false" outlineLevel="0" collapsed="false">
      <c r="A196" s="23"/>
      <c r="B196" s="23"/>
      <c r="C196" s="24"/>
      <c r="D196" s="25"/>
      <c r="E196" s="24"/>
      <c r="F196" s="24"/>
      <c r="G196" s="26"/>
      <c r="H196" s="7"/>
      <c r="I196" s="24"/>
      <c r="J196" s="1"/>
      <c r="L196" s="1"/>
      <c r="M196" s="24"/>
      <c r="N196" s="24"/>
      <c r="O196" s="24"/>
      <c r="P196" s="24"/>
      <c r="Q196" s="24"/>
      <c r="R196" s="9"/>
    </row>
    <row r="197" customFormat="false" ht="12.75" hidden="false" customHeight="false" outlineLevel="0" collapsed="false">
      <c r="A197" s="23"/>
      <c r="B197" s="23"/>
      <c r="C197" s="24"/>
      <c r="D197" s="25"/>
      <c r="E197" s="24"/>
      <c r="F197" s="24"/>
      <c r="G197" s="26"/>
      <c r="H197" s="7"/>
      <c r="I197" s="24"/>
      <c r="J197" s="1"/>
      <c r="L197" s="1"/>
      <c r="M197" s="24"/>
      <c r="N197" s="24"/>
      <c r="O197" s="24"/>
      <c r="P197" s="24"/>
      <c r="Q197" s="24"/>
      <c r="R197" s="9"/>
    </row>
    <row r="198" customFormat="false" ht="12.75" hidden="false" customHeight="false" outlineLevel="0" collapsed="false">
      <c r="A198" s="23"/>
      <c r="B198" s="23"/>
      <c r="C198" s="24"/>
      <c r="D198" s="25"/>
      <c r="E198" s="24"/>
      <c r="F198" s="24"/>
      <c r="G198" s="26"/>
      <c r="H198" s="7"/>
      <c r="I198" s="24"/>
      <c r="J198" s="1"/>
      <c r="L198" s="1"/>
      <c r="M198" s="24"/>
      <c r="N198" s="24"/>
      <c r="O198" s="24"/>
      <c r="P198" s="24"/>
      <c r="Q198" s="24"/>
      <c r="R198" s="9"/>
    </row>
    <row r="199" customFormat="false" ht="12.75" hidden="false" customHeight="false" outlineLevel="0" collapsed="false">
      <c r="A199" s="23"/>
      <c r="B199" s="23"/>
      <c r="C199" s="24"/>
      <c r="D199" s="25"/>
      <c r="E199" s="24"/>
      <c r="F199" s="24"/>
      <c r="G199" s="26"/>
      <c r="H199" s="7"/>
      <c r="I199" s="24"/>
      <c r="J199" s="1"/>
      <c r="L199" s="1"/>
      <c r="M199" s="24"/>
      <c r="N199" s="24"/>
      <c r="O199" s="24"/>
      <c r="P199" s="24"/>
      <c r="Q199" s="24"/>
      <c r="R199" s="9"/>
    </row>
    <row r="200" customFormat="false" ht="12.75" hidden="false" customHeight="false" outlineLevel="0" collapsed="false">
      <c r="A200" s="23"/>
      <c r="B200" s="23"/>
      <c r="C200" s="24"/>
      <c r="D200" s="25"/>
      <c r="E200" s="24"/>
      <c r="F200" s="24"/>
      <c r="G200" s="26"/>
      <c r="H200" s="7"/>
      <c r="I200" s="24"/>
      <c r="J200" s="1"/>
      <c r="L200" s="1"/>
      <c r="M200" s="24"/>
      <c r="N200" s="24"/>
      <c r="O200" s="24"/>
      <c r="P200" s="24"/>
      <c r="Q200" s="24"/>
      <c r="R200" s="9"/>
    </row>
    <row r="201" customFormat="false" ht="12.75" hidden="false" customHeight="false" outlineLevel="0" collapsed="false">
      <c r="A201" s="23"/>
      <c r="B201" s="23"/>
      <c r="C201" s="24"/>
      <c r="D201" s="25"/>
      <c r="E201" s="24"/>
      <c r="F201" s="24"/>
      <c r="G201" s="26"/>
      <c r="H201" s="7"/>
      <c r="I201" s="24"/>
      <c r="J201" s="1"/>
      <c r="L201" s="1"/>
      <c r="M201" s="24"/>
      <c r="N201" s="24"/>
      <c r="O201" s="24"/>
      <c r="P201" s="24"/>
      <c r="Q201" s="24"/>
      <c r="R201" s="9"/>
    </row>
    <row r="202" customFormat="false" ht="12.75" hidden="false" customHeight="false" outlineLevel="0" collapsed="false">
      <c r="A202" s="19"/>
      <c r="B202" s="19"/>
      <c r="H202" s="7"/>
      <c r="J202" s="1"/>
      <c r="L202" s="1"/>
      <c r="M202" s="24"/>
      <c r="N202" s="24"/>
      <c r="O202" s="24"/>
      <c r="P202" s="24"/>
      <c r="Q202" s="24"/>
      <c r="R202" s="9"/>
    </row>
    <row r="203" customFormat="false" ht="12.75" hidden="false" customHeight="false" outlineLevel="0" collapsed="false">
      <c r="A203" s="19"/>
      <c r="B203" s="19"/>
      <c r="H203" s="7"/>
      <c r="J203" s="1"/>
      <c r="L203" s="1"/>
      <c r="M203" s="24"/>
      <c r="N203" s="24"/>
      <c r="O203" s="24"/>
      <c r="P203" s="24"/>
      <c r="Q203" s="24"/>
      <c r="R203" s="9"/>
    </row>
    <row r="204" customFormat="false" ht="12.75" hidden="false" customHeight="false" outlineLevel="0" collapsed="false">
      <c r="A204" s="19"/>
      <c r="B204" s="19"/>
      <c r="H204" s="7"/>
      <c r="J204" s="1"/>
      <c r="L204" s="1"/>
      <c r="M204" s="24"/>
      <c r="N204" s="24"/>
      <c r="O204" s="24"/>
      <c r="P204" s="24"/>
      <c r="Q204" s="24"/>
      <c r="R204" s="9"/>
    </row>
    <row r="205" customFormat="false" ht="12.75" hidden="false" customHeight="false" outlineLevel="0" collapsed="false">
      <c r="A205" s="10"/>
      <c r="B205" s="10"/>
      <c r="H205" s="7"/>
      <c r="J205" s="1"/>
      <c r="L205" s="1"/>
      <c r="M205" s="24"/>
      <c r="N205" s="24"/>
      <c r="O205" s="24"/>
      <c r="P205" s="24"/>
      <c r="Q205" s="24"/>
      <c r="R205" s="9"/>
    </row>
    <row r="206" customFormat="false" ht="12.75" hidden="false" customHeight="false" outlineLevel="0" collapsed="false">
      <c r="A206" s="23"/>
      <c r="B206" s="23"/>
      <c r="C206" s="24"/>
      <c r="D206" s="25"/>
      <c r="E206" s="24"/>
      <c r="F206" s="24"/>
      <c r="G206" s="26"/>
      <c r="H206" s="7"/>
      <c r="I206" s="24"/>
      <c r="J206" s="1"/>
      <c r="L206" s="1"/>
      <c r="M206" s="24"/>
      <c r="N206" s="24"/>
      <c r="O206" s="24"/>
      <c r="P206" s="24"/>
      <c r="Q206" s="24"/>
      <c r="R206" s="9"/>
    </row>
    <row r="207" customFormat="false" ht="12.75" hidden="false" customHeight="false" outlineLevel="0" collapsed="false">
      <c r="A207" s="23"/>
      <c r="B207" s="23"/>
      <c r="C207" s="24"/>
      <c r="D207" s="25"/>
      <c r="E207" s="24"/>
      <c r="F207" s="24"/>
      <c r="G207" s="26"/>
      <c r="H207" s="7"/>
      <c r="I207" s="24"/>
      <c r="J207" s="1"/>
      <c r="L207" s="1"/>
      <c r="M207" s="24"/>
      <c r="N207" s="24"/>
      <c r="O207" s="24"/>
      <c r="P207" s="24"/>
      <c r="Q207" s="24"/>
      <c r="R207" s="9"/>
    </row>
    <row r="208" customFormat="false" ht="12.75" hidden="false" customHeight="false" outlineLevel="0" collapsed="false">
      <c r="J208" s="1"/>
      <c r="L208" s="1"/>
      <c r="M208" s="24"/>
      <c r="N208" s="24"/>
      <c r="O208" s="24"/>
      <c r="P208" s="24"/>
      <c r="Q208" s="24"/>
      <c r="R208" s="9"/>
    </row>
    <row r="209" customFormat="false" ht="12.75" hidden="false" customHeight="false" outlineLevel="0" collapsed="false">
      <c r="H209" s="7"/>
      <c r="I209" s="11"/>
      <c r="J209" s="1"/>
      <c r="L209" s="1"/>
      <c r="M209" s="24"/>
      <c r="N209" s="24"/>
      <c r="O209" s="24"/>
      <c r="P209" s="24"/>
      <c r="Q209" s="24"/>
      <c r="R209" s="9"/>
    </row>
    <row r="210" customFormat="false" ht="12.75" hidden="false" customHeight="false" outlineLevel="0" collapsed="false">
      <c r="A210" s="23"/>
      <c r="B210" s="23"/>
      <c r="C210" s="24"/>
      <c r="D210" s="25"/>
      <c r="E210" s="24"/>
      <c r="F210" s="24"/>
      <c r="G210" s="26"/>
      <c r="H210" s="7"/>
      <c r="I210" s="24"/>
      <c r="J210" s="1"/>
      <c r="L210" s="1"/>
      <c r="M210" s="24"/>
      <c r="N210" s="24"/>
      <c r="O210" s="24"/>
      <c r="P210" s="24"/>
      <c r="Q210" s="24"/>
      <c r="R210" s="9"/>
    </row>
    <row r="211" customFormat="false" ht="12.75" hidden="false" customHeight="false" outlineLevel="0" collapsed="false">
      <c r="D211" s="0"/>
      <c r="H211" s="7"/>
      <c r="I211" s="11"/>
      <c r="J211" s="1"/>
      <c r="L211" s="1"/>
      <c r="M211" s="24"/>
      <c r="N211" s="24"/>
      <c r="O211" s="24"/>
      <c r="P211" s="24"/>
      <c r="Q211" s="24"/>
      <c r="R211" s="9"/>
    </row>
    <row r="212" customFormat="false" ht="12.75" hidden="false" customHeight="false" outlineLevel="0" collapsed="false">
      <c r="J212" s="1"/>
      <c r="L212" s="1"/>
      <c r="M212" s="24"/>
      <c r="N212" s="24"/>
      <c r="O212" s="24"/>
      <c r="P212" s="24"/>
      <c r="Q212" s="24"/>
      <c r="R212" s="9"/>
    </row>
    <row r="213" customFormat="false" ht="12.75" hidden="false" customHeight="false" outlineLevel="0" collapsed="false">
      <c r="H213" s="7"/>
      <c r="I213" s="8"/>
      <c r="J213" s="1"/>
      <c r="L213" s="1"/>
      <c r="M213" s="24"/>
      <c r="N213" s="24"/>
      <c r="O213" s="24"/>
      <c r="P213" s="24"/>
      <c r="Q213" s="24"/>
      <c r="R213" s="9"/>
    </row>
    <row r="214" customFormat="false" ht="12.75" hidden="false" customHeight="false" outlineLevel="0" collapsed="false">
      <c r="H214" s="7"/>
      <c r="J214" s="1"/>
      <c r="L214" s="1"/>
      <c r="M214" s="24"/>
      <c r="N214" s="24"/>
      <c r="O214" s="24"/>
      <c r="P214" s="24"/>
      <c r="Q214" s="24"/>
      <c r="R214" s="9"/>
    </row>
    <row r="215" customFormat="false" ht="12.75" hidden="false" customHeight="false" outlineLevel="0" collapsed="false">
      <c r="H215" s="7"/>
      <c r="I215" s="11"/>
      <c r="J215" s="1"/>
      <c r="L215" s="1"/>
      <c r="M215" s="24"/>
      <c r="N215" s="24"/>
      <c r="O215" s="24"/>
      <c r="P215" s="24"/>
      <c r="Q215" s="24"/>
      <c r="R215" s="9"/>
    </row>
    <row r="216" customFormat="false" ht="12.75" hidden="false" customHeight="false" outlineLevel="0" collapsed="false">
      <c r="H216" s="7"/>
      <c r="I216" s="8"/>
      <c r="J216" s="1"/>
      <c r="L216" s="1"/>
      <c r="M216" s="24"/>
      <c r="N216" s="24"/>
      <c r="O216" s="24"/>
      <c r="P216" s="24"/>
      <c r="Q216" s="24"/>
      <c r="R216" s="9"/>
    </row>
    <row r="217" customFormat="false" ht="12.75" hidden="false" customHeight="false" outlineLevel="0" collapsed="false">
      <c r="J217" s="1"/>
      <c r="L217" s="1"/>
      <c r="M217" s="24"/>
      <c r="N217" s="24"/>
      <c r="O217" s="24"/>
      <c r="P217" s="24"/>
      <c r="Q217" s="24"/>
      <c r="R217" s="9"/>
    </row>
    <row r="218" customFormat="false" ht="12.75" hidden="false" customHeight="false" outlineLevel="0" collapsed="false">
      <c r="A218" s="19"/>
      <c r="B218" s="19"/>
      <c r="H218" s="7"/>
      <c r="J218" s="1"/>
      <c r="L218" s="1"/>
      <c r="M218" s="24"/>
      <c r="N218" s="24"/>
      <c r="O218" s="24"/>
      <c r="P218" s="24"/>
      <c r="Q218" s="24"/>
      <c r="R218" s="9"/>
    </row>
    <row r="219" customFormat="false" ht="12.75" hidden="false" customHeight="false" outlineLevel="0" collapsed="false">
      <c r="H219" s="7"/>
      <c r="I219" s="8"/>
      <c r="J219" s="1"/>
      <c r="L219" s="1"/>
      <c r="M219" s="24"/>
      <c r="N219" s="24"/>
      <c r="O219" s="24"/>
      <c r="P219" s="24"/>
      <c r="Q219" s="24"/>
      <c r="R219" s="9"/>
    </row>
    <row r="220" customFormat="false" ht="12.75" hidden="false" customHeight="false" outlineLevel="0" collapsed="false">
      <c r="A220" s="19"/>
      <c r="B220" s="19"/>
      <c r="H220" s="7"/>
      <c r="J220" s="1"/>
      <c r="L220" s="1"/>
      <c r="M220" s="24"/>
      <c r="N220" s="24"/>
      <c r="O220" s="24"/>
      <c r="P220" s="24"/>
      <c r="Q220" s="24"/>
      <c r="R220" s="9"/>
    </row>
    <row r="221" customFormat="false" ht="12.75" hidden="false" customHeight="false" outlineLevel="0" collapsed="false">
      <c r="A221" s="10"/>
      <c r="B221" s="10"/>
      <c r="H221" s="7"/>
      <c r="J221" s="1"/>
      <c r="L221" s="1"/>
      <c r="M221" s="24"/>
      <c r="N221" s="24"/>
      <c r="O221" s="24"/>
      <c r="P221" s="24"/>
      <c r="Q221" s="24"/>
      <c r="R221" s="9"/>
    </row>
    <row r="222" customFormat="false" ht="12.75" hidden="false" customHeight="false" outlineLevel="0" collapsed="false">
      <c r="H222" s="7"/>
      <c r="J222" s="1"/>
      <c r="L222" s="1"/>
      <c r="M222" s="24"/>
      <c r="N222" s="24"/>
      <c r="O222" s="24"/>
      <c r="P222" s="24"/>
      <c r="Q222" s="24"/>
      <c r="R222" s="9"/>
    </row>
    <row r="223" customFormat="false" ht="12.75" hidden="false" customHeight="false" outlineLevel="0" collapsed="false">
      <c r="A223" s="19"/>
      <c r="B223" s="19"/>
      <c r="H223" s="7"/>
      <c r="J223" s="1"/>
      <c r="L223" s="1"/>
      <c r="M223" s="24"/>
      <c r="N223" s="24"/>
      <c r="O223" s="24"/>
      <c r="P223" s="24"/>
      <c r="Q223" s="24"/>
      <c r="R223" s="9"/>
    </row>
    <row r="224" customFormat="false" ht="12.75" hidden="false" customHeight="false" outlineLevel="0" collapsed="false">
      <c r="A224" s="23"/>
      <c r="B224" s="23"/>
      <c r="C224" s="24"/>
      <c r="D224" s="25"/>
      <c r="E224" s="24"/>
      <c r="F224" s="24"/>
      <c r="G224" s="26"/>
      <c r="H224" s="7"/>
      <c r="I224" s="24"/>
      <c r="J224" s="1"/>
      <c r="L224" s="1"/>
      <c r="M224" s="24"/>
      <c r="N224" s="24"/>
      <c r="O224" s="24"/>
      <c r="P224" s="24"/>
      <c r="Q224" s="24"/>
      <c r="R224" s="9"/>
    </row>
    <row r="225" customFormat="false" ht="12.75" hidden="false" customHeight="false" outlineLevel="0" collapsed="false">
      <c r="A225" s="23"/>
      <c r="B225" s="23"/>
      <c r="C225" s="24"/>
      <c r="D225" s="25"/>
      <c r="E225" s="24"/>
      <c r="F225" s="24"/>
      <c r="G225" s="26"/>
      <c r="H225" s="7"/>
      <c r="I225" s="24"/>
      <c r="J225" s="1"/>
      <c r="L225" s="1"/>
      <c r="M225" s="24"/>
      <c r="N225" s="24"/>
      <c r="O225" s="24"/>
      <c r="P225" s="24"/>
      <c r="Q225" s="24"/>
      <c r="R225" s="9"/>
    </row>
    <row r="226" customFormat="false" ht="12.75" hidden="false" customHeight="false" outlineLevel="0" collapsed="false">
      <c r="A226" s="23"/>
      <c r="B226" s="23"/>
      <c r="C226" s="24"/>
      <c r="D226" s="25"/>
      <c r="E226" s="24"/>
      <c r="F226" s="24"/>
      <c r="G226" s="26"/>
      <c r="H226" s="7"/>
      <c r="I226" s="24"/>
      <c r="J226" s="1"/>
      <c r="L226" s="1"/>
      <c r="M226" s="24"/>
      <c r="N226" s="24"/>
      <c r="O226" s="24"/>
      <c r="P226" s="24"/>
      <c r="Q226" s="24"/>
      <c r="R226" s="9"/>
    </row>
    <row r="227" customFormat="false" ht="12.75" hidden="false" customHeight="false" outlineLevel="0" collapsed="false">
      <c r="A227" s="23"/>
      <c r="B227" s="23"/>
      <c r="C227" s="24"/>
      <c r="D227" s="25"/>
      <c r="E227" s="24"/>
      <c r="F227" s="24"/>
      <c r="G227" s="26"/>
      <c r="H227" s="7"/>
      <c r="I227" s="24"/>
      <c r="J227" s="1"/>
      <c r="L227" s="1"/>
      <c r="M227" s="24"/>
      <c r="N227" s="24"/>
      <c r="O227" s="24"/>
      <c r="P227" s="24"/>
      <c r="Q227" s="24"/>
      <c r="R227" s="9"/>
    </row>
    <row r="228" customFormat="false" ht="12.75" hidden="false" customHeight="false" outlineLevel="0" collapsed="false">
      <c r="A228" s="23"/>
      <c r="B228" s="23"/>
      <c r="C228" s="24"/>
      <c r="D228" s="25"/>
      <c r="E228" s="24"/>
      <c r="F228" s="24"/>
      <c r="G228" s="26"/>
      <c r="H228" s="7"/>
      <c r="I228" s="24"/>
      <c r="J228" s="1"/>
      <c r="L228" s="1"/>
      <c r="M228" s="24"/>
      <c r="N228" s="24"/>
      <c r="O228" s="24"/>
      <c r="P228" s="24"/>
      <c r="Q228" s="24"/>
      <c r="R228" s="9"/>
    </row>
    <row r="229" customFormat="false" ht="12.75" hidden="false" customHeight="false" outlineLevel="0" collapsed="false">
      <c r="A229" s="23"/>
      <c r="B229" s="23"/>
      <c r="C229" s="24"/>
      <c r="D229" s="25"/>
      <c r="E229" s="24"/>
      <c r="F229" s="24"/>
      <c r="G229" s="26"/>
      <c r="H229" s="7"/>
      <c r="I229" s="24"/>
      <c r="J229" s="1"/>
      <c r="L229" s="1"/>
      <c r="M229" s="24"/>
      <c r="N229" s="24"/>
      <c r="O229" s="24"/>
      <c r="P229" s="24"/>
      <c r="Q229" s="24"/>
      <c r="R229" s="9"/>
    </row>
    <row r="230" customFormat="false" ht="12.75" hidden="false" customHeight="false" outlineLevel="0" collapsed="false">
      <c r="A230" s="23"/>
      <c r="B230" s="23"/>
      <c r="C230" s="24"/>
      <c r="D230" s="25"/>
      <c r="E230" s="24"/>
      <c r="F230" s="24"/>
      <c r="G230" s="26"/>
      <c r="H230" s="7"/>
      <c r="I230" s="24"/>
      <c r="J230" s="1"/>
      <c r="L230" s="1"/>
      <c r="M230" s="24"/>
      <c r="N230" s="24"/>
      <c r="O230" s="24"/>
      <c r="P230" s="24"/>
      <c r="Q230" s="24"/>
      <c r="R230" s="9"/>
    </row>
    <row r="231" customFormat="false" ht="12.75" hidden="false" customHeight="false" outlineLevel="0" collapsed="false">
      <c r="A231" s="23"/>
      <c r="B231" s="23"/>
      <c r="C231" s="24"/>
      <c r="D231" s="25"/>
      <c r="E231" s="24"/>
      <c r="F231" s="24"/>
      <c r="G231" s="26"/>
      <c r="H231" s="7"/>
      <c r="I231" s="24"/>
      <c r="J231" s="1"/>
      <c r="L231" s="1"/>
      <c r="M231" s="24"/>
      <c r="N231" s="24"/>
      <c r="O231" s="24"/>
      <c r="P231" s="24"/>
      <c r="Q231" s="24"/>
      <c r="R231" s="9"/>
    </row>
    <row r="232" customFormat="false" ht="12.75" hidden="false" customHeight="false" outlineLevel="0" collapsed="false">
      <c r="A232" s="23"/>
      <c r="B232" s="23"/>
      <c r="C232" s="24"/>
      <c r="D232" s="25"/>
      <c r="E232" s="24"/>
      <c r="F232" s="24"/>
      <c r="G232" s="26"/>
      <c r="H232" s="7"/>
      <c r="I232" s="24"/>
      <c r="J232" s="1"/>
      <c r="L232" s="1"/>
      <c r="M232" s="24"/>
      <c r="N232" s="24"/>
      <c r="O232" s="24"/>
      <c r="P232" s="24"/>
      <c r="Q232" s="24"/>
      <c r="R232" s="9"/>
    </row>
    <row r="233" customFormat="false" ht="12.75" hidden="false" customHeight="false" outlineLevel="0" collapsed="false">
      <c r="A233" s="23"/>
      <c r="B233" s="23"/>
      <c r="C233" s="24"/>
      <c r="D233" s="25"/>
      <c r="E233" s="24"/>
      <c r="F233" s="24"/>
      <c r="G233" s="26"/>
      <c r="H233" s="7"/>
      <c r="I233" s="24"/>
      <c r="J233" s="1"/>
      <c r="L233" s="1"/>
      <c r="M233" s="24"/>
      <c r="N233" s="24"/>
      <c r="O233" s="24"/>
      <c r="P233" s="24"/>
      <c r="Q233" s="24"/>
      <c r="R233" s="9"/>
    </row>
    <row r="234" customFormat="false" ht="12.75" hidden="false" customHeight="false" outlineLevel="0" collapsed="false">
      <c r="A234" s="19"/>
      <c r="B234" s="19"/>
      <c r="H234" s="7"/>
      <c r="J234" s="1"/>
      <c r="L234" s="1"/>
      <c r="M234" s="24"/>
      <c r="N234" s="24"/>
      <c r="O234" s="24"/>
      <c r="P234" s="24"/>
      <c r="Q234" s="24"/>
      <c r="R234" s="9"/>
    </row>
    <row r="235" customFormat="false" ht="12.75" hidden="false" customHeight="false" outlineLevel="0" collapsed="false">
      <c r="H235" s="7"/>
      <c r="J235" s="1"/>
      <c r="L235" s="1"/>
      <c r="M235" s="24"/>
      <c r="N235" s="24"/>
      <c r="O235" s="24"/>
      <c r="P235" s="24"/>
      <c r="Q235" s="24"/>
      <c r="R235" s="9"/>
    </row>
    <row r="236" customFormat="false" ht="12.75" hidden="false" customHeight="false" outlineLevel="0" collapsed="false">
      <c r="H236" s="7"/>
      <c r="I236" s="8"/>
      <c r="J236" s="1"/>
      <c r="L236" s="1"/>
      <c r="M236" s="24"/>
      <c r="N236" s="24"/>
      <c r="O236" s="24"/>
      <c r="P236" s="24"/>
      <c r="Q236" s="24"/>
      <c r="R236" s="9"/>
    </row>
    <row r="237" customFormat="false" ht="12.75" hidden="false" customHeight="false" outlineLevel="0" collapsed="false">
      <c r="A237" s="23"/>
      <c r="B237" s="23"/>
      <c r="C237" s="24"/>
      <c r="D237" s="25"/>
      <c r="E237" s="24"/>
      <c r="F237" s="24"/>
      <c r="G237" s="26"/>
      <c r="H237" s="7"/>
      <c r="I237" s="24"/>
      <c r="J237" s="1"/>
      <c r="L237" s="1"/>
      <c r="M237" s="24"/>
      <c r="N237" s="24"/>
      <c r="O237" s="24"/>
      <c r="P237" s="24"/>
      <c r="Q237" s="24"/>
      <c r="R237" s="9"/>
    </row>
    <row r="238" customFormat="false" ht="12.75" hidden="false" customHeight="false" outlineLevel="0" collapsed="false">
      <c r="A238" s="23"/>
      <c r="B238" s="23"/>
      <c r="C238" s="24"/>
      <c r="D238" s="25"/>
      <c r="E238" s="24"/>
      <c r="F238" s="24"/>
      <c r="G238" s="26"/>
      <c r="H238" s="7"/>
      <c r="I238" s="24"/>
      <c r="J238" s="1"/>
      <c r="L238" s="1"/>
      <c r="M238" s="24"/>
      <c r="N238" s="24"/>
      <c r="O238" s="24"/>
      <c r="P238" s="24"/>
      <c r="Q238" s="24"/>
      <c r="R238" s="9"/>
    </row>
    <row r="239" customFormat="false" ht="12.75" hidden="false" customHeight="false" outlineLevel="0" collapsed="false">
      <c r="A239" s="23"/>
      <c r="B239" s="23"/>
      <c r="C239" s="24"/>
      <c r="D239" s="25"/>
      <c r="E239" s="24"/>
      <c r="F239" s="24"/>
      <c r="G239" s="26"/>
      <c r="H239" s="7"/>
      <c r="I239" s="24"/>
      <c r="J239" s="1"/>
      <c r="L239" s="1"/>
      <c r="M239" s="24"/>
      <c r="N239" s="24"/>
      <c r="O239" s="24"/>
      <c r="P239" s="24"/>
      <c r="Q239" s="24"/>
      <c r="R239" s="9"/>
    </row>
    <row r="240" customFormat="false" ht="12.75" hidden="false" customHeight="false" outlineLevel="0" collapsed="false">
      <c r="A240" s="23"/>
      <c r="B240" s="23"/>
      <c r="C240" s="24"/>
      <c r="D240" s="25"/>
      <c r="E240" s="24"/>
      <c r="F240" s="24"/>
      <c r="G240" s="26"/>
      <c r="H240" s="7"/>
      <c r="I240" s="24"/>
      <c r="J240" s="1"/>
      <c r="L240" s="1"/>
      <c r="M240" s="24"/>
      <c r="N240" s="24"/>
      <c r="O240" s="24"/>
      <c r="P240" s="24"/>
      <c r="Q240" s="24"/>
      <c r="R240" s="9"/>
    </row>
    <row r="241" customFormat="false" ht="12.75" hidden="false" customHeight="false" outlineLevel="0" collapsed="false">
      <c r="A241" s="23"/>
      <c r="B241" s="23"/>
      <c r="C241" s="24"/>
      <c r="D241" s="25"/>
      <c r="E241" s="24"/>
      <c r="F241" s="24"/>
      <c r="G241" s="26"/>
      <c r="H241" s="7"/>
      <c r="I241" s="24"/>
      <c r="J241" s="1"/>
      <c r="L241" s="1"/>
      <c r="M241" s="24"/>
      <c r="N241" s="24"/>
      <c r="O241" s="24"/>
      <c r="P241" s="24"/>
      <c r="Q241" s="24"/>
      <c r="R241" s="9"/>
    </row>
    <row r="242" customFormat="false" ht="12.75" hidden="false" customHeight="false" outlineLevel="0" collapsed="false">
      <c r="A242" s="23"/>
      <c r="B242" s="23"/>
      <c r="C242" s="24"/>
      <c r="D242" s="25"/>
      <c r="E242" s="24"/>
      <c r="F242" s="24"/>
      <c r="G242" s="26"/>
      <c r="H242" s="7"/>
      <c r="I242" s="24"/>
      <c r="J242" s="1"/>
      <c r="L242" s="1"/>
      <c r="M242" s="24"/>
      <c r="N242" s="24"/>
      <c r="O242" s="24"/>
      <c r="P242" s="24"/>
      <c r="Q242" s="24"/>
      <c r="R242" s="9"/>
    </row>
    <row r="243" customFormat="false" ht="12.75" hidden="false" customHeight="false" outlineLevel="0" collapsed="false">
      <c r="A243" s="23"/>
      <c r="B243" s="23"/>
      <c r="C243" s="24"/>
      <c r="D243" s="25"/>
      <c r="E243" s="24"/>
      <c r="F243" s="24"/>
      <c r="G243" s="26"/>
      <c r="H243" s="7"/>
      <c r="I243" s="24"/>
      <c r="J243" s="1"/>
      <c r="L243" s="1"/>
      <c r="M243" s="24"/>
      <c r="N243" s="24"/>
      <c r="O243" s="24"/>
      <c r="P243" s="24"/>
      <c r="Q243" s="24"/>
      <c r="R243" s="9"/>
    </row>
    <row r="244" customFormat="false" ht="12.75" hidden="false" customHeight="false" outlineLevel="0" collapsed="false">
      <c r="A244" s="19"/>
      <c r="B244" s="19"/>
      <c r="H244" s="7"/>
      <c r="J244" s="1"/>
      <c r="L244" s="1"/>
      <c r="M244" s="24"/>
      <c r="N244" s="24"/>
      <c r="O244" s="24"/>
      <c r="P244" s="24"/>
      <c r="Q244" s="24"/>
      <c r="R244" s="9"/>
    </row>
    <row r="245" customFormat="false" ht="12.75" hidden="false" customHeight="false" outlineLevel="0" collapsed="false">
      <c r="A245" s="19"/>
      <c r="B245" s="19"/>
      <c r="H245" s="7"/>
      <c r="J245" s="1"/>
      <c r="L245" s="1"/>
      <c r="M245" s="24"/>
      <c r="N245" s="24"/>
      <c r="O245" s="24"/>
      <c r="P245" s="24"/>
      <c r="Q245" s="24"/>
      <c r="R245" s="9"/>
    </row>
    <row r="246" customFormat="false" ht="12.75" hidden="false" customHeight="false" outlineLevel="0" collapsed="false">
      <c r="A246" s="19"/>
      <c r="B246" s="19"/>
      <c r="H246" s="7"/>
      <c r="J246" s="1"/>
      <c r="L246" s="1"/>
      <c r="M246" s="24"/>
      <c r="N246" s="24"/>
      <c r="O246" s="24"/>
      <c r="P246" s="24"/>
      <c r="Q246" s="24"/>
      <c r="R246" s="9"/>
    </row>
    <row r="247" customFormat="false" ht="12.75" hidden="false" customHeight="false" outlineLevel="0" collapsed="false">
      <c r="A247" s="19"/>
      <c r="B247" s="19"/>
      <c r="H247" s="7"/>
      <c r="J247" s="1"/>
      <c r="L247" s="1"/>
      <c r="M247" s="24"/>
      <c r="N247" s="24"/>
      <c r="O247" s="24"/>
      <c r="P247" s="24"/>
      <c r="Q247" s="24"/>
      <c r="R247" s="9"/>
    </row>
    <row r="248" customFormat="false" ht="12.75" hidden="false" customHeight="false" outlineLevel="0" collapsed="false">
      <c r="A248" s="10"/>
      <c r="B248" s="10"/>
      <c r="H248" s="7"/>
      <c r="J248" s="1"/>
      <c r="L248" s="1"/>
      <c r="M248" s="24"/>
      <c r="N248" s="24"/>
      <c r="O248" s="24"/>
      <c r="P248" s="24"/>
      <c r="Q248" s="24"/>
      <c r="R248" s="9"/>
    </row>
    <row r="249" customFormat="false" ht="12.75" hidden="false" customHeight="false" outlineLevel="0" collapsed="false">
      <c r="H249" s="7"/>
      <c r="I249" s="8"/>
      <c r="J249" s="1"/>
      <c r="L249" s="1"/>
      <c r="M249" s="24"/>
      <c r="N249" s="24"/>
      <c r="O249" s="24"/>
      <c r="P249" s="24"/>
      <c r="Q249" s="24"/>
      <c r="R249" s="9"/>
    </row>
    <row r="250" customFormat="false" ht="12.75" hidden="false" customHeight="false" outlineLevel="0" collapsed="false">
      <c r="H250" s="7"/>
      <c r="I250" s="8"/>
      <c r="J250" s="1"/>
      <c r="L250" s="1"/>
      <c r="M250" s="24"/>
      <c r="N250" s="24"/>
      <c r="O250" s="24"/>
      <c r="P250" s="24"/>
      <c r="Q250" s="24"/>
      <c r="R250" s="9"/>
    </row>
    <row r="251" customFormat="false" ht="12.75" hidden="false" customHeight="false" outlineLevel="0" collapsed="false">
      <c r="H251" s="7"/>
      <c r="I251" s="8"/>
      <c r="J251" s="1"/>
      <c r="L251" s="1"/>
      <c r="M251" s="24"/>
      <c r="N251" s="24"/>
      <c r="O251" s="24"/>
      <c r="P251" s="24"/>
      <c r="Q251" s="24"/>
      <c r="R251" s="9"/>
    </row>
    <row r="252" customFormat="false" ht="12.75" hidden="false" customHeight="false" outlineLevel="0" collapsed="false">
      <c r="A252" s="19"/>
      <c r="B252" s="19"/>
      <c r="H252" s="7"/>
      <c r="J252" s="1"/>
      <c r="L252" s="1"/>
      <c r="M252" s="24"/>
      <c r="N252" s="24"/>
      <c r="O252" s="24"/>
      <c r="P252" s="24"/>
      <c r="Q252" s="24"/>
      <c r="R252" s="9"/>
    </row>
    <row r="253" customFormat="false" ht="12.75" hidden="false" customHeight="false" outlineLevel="0" collapsed="false">
      <c r="A253" s="23"/>
      <c r="B253" s="23"/>
      <c r="C253" s="24"/>
      <c r="D253" s="25"/>
      <c r="E253" s="24"/>
      <c r="F253" s="24"/>
      <c r="G253" s="26"/>
      <c r="H253" s="7"/>
      <c r="I253" s="24"/>
      <c r="J253" s="1"/>
      <c r="L253" s="1"/>
      <c r="M253" s="24"/>
      <c r="N253" s="24"/>
      <c r="O253" s="24"/>
      <c r="P253" s="24"/>
      <c r="Q253" s="24"/>
      <c r="R253" s="9"/>
    </row>
    <row r="254" customFormat="false" ht="12.75" hidden="false" customHeight="false" outlineLevel="0" collapsed="false">
      <c r="A254" s="23"/>
      <c r="B254" s="23"/>
      <c r="C254" s="24"/>
      <c r="D254" s="25"/>
      <c r="E254" s="24"/>
      <c r="F254" s="24"/>
      <c r="G254" s="26"/>
      <c r="H254" s="7"/>
      <c r="I254" s="24"/>
      <c r="J254" s="1"/>
      <c r="L254" s="1"/>
      <c r="M254" s="24"/>
      <c r="N254" s="24"/>
      <c r="O254" s="24"/>
      <c r="P254" s="24"/>
      <c r="Q254" s="24"/>
      <c r="R254" s="9"/>
    </row>
    <row r="255" customFormat="false" ht="12.75" hidden="false" customHeight="false" outlineLevel="0" collapsed="false">
      <c r="A255" s="19"/>
      <c r="B255" s="19"/>
      <c r="H255" s="7"/>
      <c r="J255" s="1"/>
      <c r="L255" s="1"/>
      <c r="M255" s="24"/>
      <c r="N255" s="24"/>
      <c r="O255" s="24"/>
      <c r="P255" s="24"/>
      <c r="Q255" s="24"/>
      <c r="R255" s="9"/>
    </row>
    <row r="256" customFormat="false" ht="12.75" hidden="false" customHeight="false" outlineLevel="0" collapsed="false">
      <c r="A256" s="19"/>
      <c r="B256" s="19"/>
      <c r="H256" s="7"/>
      <c r="J256" s="1"/>
      <c r="L256" s="1"/>
      <c r="M256" s="24"/>
      <c r="N256" s="24"/>
      <c r="O256" s="24"/>
      <c r="P256" s="24"/>
      <c r="Q256" s="24"/>
      <c r="R256" s="9"/>
    </row>
    <row r="257" customFormat="false" ht="12.75" hidden="false" customHeight="false" outlineLevel="0" collapsed="false">
      <c r="A257" s="19"/>
      <c r="B257" s="19"/>
      <c r="H257" s="7"/>
      <c r="J257" s="1"/>
      <c r="L257" s="1"/>
      <c r="M257" s="24"/>
      <c r="N257" s="24"/>
      <c r="O257" s="24"/>
      <c r="P257" s="24"/>
      <c r="Q257" s="24"/>
      <c r="R257" s="9"/>
    </row>
    <row r="258" customFormat="false" ht="12.75" hidden="false" customHeight="false" outlineLevel="0" collapsed="false">
      <c r="A258" s="19"/>
      <c r="B258" s="19"/>
      <c r="H258" s="7"/>
      <c r="J258" s="1"/>
      <c r="L258" s="1"/>
      <c r="M258" s="24"/>
      <c r="N258" s="24"/>
      <c r="O258" s="24"/>
      <c r="P258" s="24"/>
      <c r="Q258" s="24"/>
      <c r="R258" s="9"/>
    </row>
    <row r="259" customFormat="false" ht="12.75" hidden="false" customHeight="false" outlineLevel="0" collapsed="false">
      <c r="A259" s="19"/>
      <c r="B259" s="19"/>
      <c r="H259" s="7"/>
      <c r="J259" s="1"/>
      <c r="L259" s="1"/>
      <c r="M259" s="24"/>
      <c r="N259" s="24"/>
      <c r="O259" s="24"/>
      <c r="P259" s="24"/>
      <c r="Q259" s="24"/>
      <c r="R259" s="9"/>
    </row>
    <row r="260" customFormat="false" ht="12.75" hidden="false" customHeight="false" outlineLevel="0" collapsed="false">
      <c r="A260" s="19"/>
      <c r="B260" s="19"/>
      <c r="H260" s="7"/>
      <c r="J260" s="1"/>
      <c r="L260" s="1"/>
      <c r="M260" s="24"/>
      <c r="N260" s="24"/>
      <c r="O260" s="24"/>
      <c r="P260" s="24"/>
      <c r="Q260" s="24"/>
      <c r="R260" s="9"/>
    </row>
    <row r="261" customFormat="false" ht="12.75" hidden="false" customHeight="false" outlineLevel="0" collapsed="false">
      <c r="A261" s="19"/>
      <c r="B261" s="19"/>
      <c r="H261" s="7"/>
      <c r="I261" s="20"/>
      <c r="J261" s="1"/>
      <c r="L261" s="1"/>
      <c r="M261" s="24"/>
      <c r="N261" s="24"/>
      <c r="O261" s="24"/>
      <c r="P261" s="24"/>
      <c r="Q261" s="24"/>
      <c r="R261" s="9"/>
    </row>
    <row r="262" customFormat="false" ht="12.75" hidden="false" customHeight="false" outlineLevel="0" collapsed="false">
      <c r="H262" s="7"/>
      <c r="I262" s="8"/>
      <c r="J262" s="1"/>
      <c r="L262" s="1"/>
      <c r="M262" s="24"/>
      <c r="N262" s="24"/>
      <c r="O262" s="24"/>
      <c r="P262" s="24"/>
      <c r="Q262" s="24"/>
      <c r="R262" s="9"/>
    </row>
    <row r="263" customFormat="false" ht="12.75" hidden="false" customHeight="false" outlineLevel="0" collapsed="false">
      <c r="J263" s="1"/>
      <c r="L263" s="1"/>
      <c r="M263" s="24"/>
      <c r="N263" s="24"/>
      <c r="O263" s="24"/>
      <c r="P263" s="24"/>
      <c r="Q263" s="24"/>
      <c r="R263" s="9"/>
    </row>
    <row r="264" customFormat="false" ht="12.75" hidden="false" customHeight="false" outlineLevel="0" collapsed="false">
      <c r="H264" s="7"/>
      <c r="I264" s="8"/>
      <c r="J264" s="1"/>
      <c r="L264" s="1"/>
      <c r="M264" s="24"/>
      <c r="N264" s="24"/>
      <c r="O264" s="24"/>
      <c r="P264" s="24"/>
      <c r="Q264" s="24"/>
      <c r="R264" s="9"/>
    </row>
    <row r="265" customFormat="false" ht="12.75" hidden="false" customHeight="false" outlineLevel="0" collapsed="false">
      <c r="A265" s="19"/>
      <c r="B265" s="19"/>
      <c r="H265" s="7"/>
      <c r="J265" s="1"/>
      <c r="L265" s="1"/>
      <c r="M265" s="24"/>
      <c r="N265" s="24"/>
      <c r="O265" s="24"/>
      <c r="P265" s="24"/>
      <c r="Q265" s="24"/>
      <c r="R265" s="9"/>
    </row>
    <row r="266" customFormat="false" ht="12.75" hidden="false" customHeight="false" outlineLevel="0" collapsed="false">
      <c r="H266" s="7"/>
      <c r="I266" s="8"/>
      <c r="J266" s="1"/>
      <c r="L266" s="1"/>
      <c r="M266" s="24"/>
      <c r="N266" s="24"/>
      <c r="O266" s="24"/>
      <c r="P266" s="24"/>
      <c r="Q266" s="24"/>
      <c r="R266" s="9"/>
    </row>
    <row r="267" customFormat="false" ht="12.75" hidden="false" customHeight="false" outlineLevel="0" collapsed="false">
      <c r="A267" s="10"/>
      <c r="B267" s="10"/>
      <c r="H267" s="7"/>
      <c r="J267" s="1"/>
      <c r="L267" s="1"/>
      <c r="M267" s="24"/>
      <c r="N267" s="24"/>
      <c r="O267" s="24"/>
      <c r="P267" s="24"/>
      <c r="Q267" s="24"/>
      <c r="R267" s="9"/>
    </row>
    <row r="268" customFormat="false" ht="12.75" hidden="false" customHeight="false" outlineLevel="0" collapsed="false">
      <c r="G268" s="21"/>
      <c r="H268" s="7"/>
      <c r="J268" s="1"/>
      <c r="L268" s="1"/>
      <c r="M268" s="24"/>
      <c r="N268" s="24"/>
      <c r="O268" s="24"/>
      <c r="P268" s="24"/>
      <c r="Q268" s="24"/>
      <c r="R268" s="9"/>
    </row>
    <row r="269" customFormat="false" ht="12.75" hidden="false" customHeight="false" outlineLevel="0" collapsed="false">
      <c r="H269" s="7"/>
      <c r="I269" s="8"/>
      <c r="J269" s="1"/>
      <c r="L269" s="1"/>
      <c r="M269" s="24"/>
      <c r="N269" s="24"/>
      <c r="O269" s="24"/>
      <c r="P269" s="24"/>
      <c r="Q269" s="24"/>
      <c r="R269" s="9"/>
    </row>
    <row r="270" customFormat="false" ht="12.75" hidden="false" customHeight="false" outlineLevel="0" collapsed="false">
      <c r="H270" s="7"/>
      <c r="I270" s="8"/>
      <c r="J270" s="1"/>
      <c r="L270" s="1"/>
      <c r="M270" s="24"/>
      <c r="N270" s="24"/>
      <c r="O270" s="24"/>
      <c r="P270" s="24"/>
      <c r="Q270" s="24"/>
      <c r="R270" s="9"/>
    </row>
    <row r="271" customFormat="false" ht="12.75" hidden="false" customHeight="false" outlineLevel="0" collapsed="false">
      <c r="A271" s="19"/>
      <c r="B271" s="19"/>
      <c r="H271" s="7"/>
      <c r="J271" s="1"/>
      <c r="L271" s="1"/>
      <c r="M271" s="24"/>
      <c r="N271" s="24"/>
      <c r="O271" s="24"/>
      <c r="P271" s="24"/>
      <c r="Q271" s="24"/>
      <c r="R271" s="9"/>
    </row>
    <row r="272" customFormat="false" ht="12.75" hidden="false" customHeight="false" outlineLevel="0" collapsed="false">
      <c r="A272" s="19"/>
      <c r="B272" s="19"/>
      <c r="H272" s="7"/>
      <c r="J272" s="1"/>
      <c r="L272" s="1"/>
      <c r="M272" s="24"/>
      <c r="N272" s="24"/>
      <c r="O272" s="24"/>
      <c r="P272" s="24"/>
      <c r="Q272" s="24"/>
      <c r="R272" s="9"/>
    </row>
    <row r="273" customFormat="false" ht="12.75" hidden="false" customHeight="false" outlineLevel="0" collapsed="false">
      <c r="H273" s="7"/>
      <c r="I273" s="8"/>
      <c r="J273" s="1"/>
      <c r="L273" s="1"/>
      <c r="M273" s="24"/>
      <c r="N273" s="24"/>
      <c r="O273" s="24"/>
      <c r="P273" s="24"/>
      <c r="Q273" s="24"/>
      <c r="R273" s="9"/>
    </row>
    <row r="274" customFormat="false" ht="12.75" hidden="false" customHeight="false" outlineLevel="0" collapsed="false">
      <c r="A274" s="10"/>
      <c r="B274" s="10"/>
      <c r="H274" s="7"/>
      <c r="J274" s="1"/>
      <c r="L274" s="1"/>
      <c r="M274" s="24"/>
      <c r="N274" s="24"/>
      <c r="O274" s="24"/>
      <c r="P274" s="24"/>
      <c r="Q274" s="24"/>
      <c r="R274" s="9"/>
    </row>
    <row r="275" customFormat="false" ht="12.75" hidden="false" customHeight="false" outlineLevel="0" collapsed="false">
      <c r="H275" s="7"/>
      <c r="J275" s="1"/>
      <c r="L275" s="1"/>
      <c r="M275" s="24"/>
      <c r="N275" s="24"/>
      <c r="O275" s="24"/>
      <c r="P275" s="24"/>
      <c r="Q275" s="24"/>
      <c r="R275" s="9"/>
    </row>
    <row r="276" customFormat="false" ht="12.75" hidden="false" customHeight="false" outlineLevel="0" collapsed="false">
      <c r="J276" s="1"/>
      <c r="L276" s="1"/>
      <c r="M276" s="24"/>
      <c r="N276" s="24"/>
      <c r="O276" s="24"/>
      <c r="P276" s="24"/>
      <c r="Q276" s="24"/>
      <c r="R276" s="9"/>
    </row>
    <row r="277" customFormat="false" ht="12.75" hidden="false" customHeight="false" outlineLevel="0" collapsed="false">
      <c r="J277" s="1"/>
      <c r="L277" s="1"/>
      <c r="M277" s="24"/>
      <c r="N277" s="24"/>
      <c r="O277" s="24"/>
      <c r="P277" s="24"/>
      <c r="Q277" s="24"/>
      <c r="R277" s="9"/>
    </row>
    <row r="278" customFormat="false" ht="12.75" hidden="false" customHeight="false" outlineLevel="0" collapsed="false">
      <c r="A278" s="19"/>
      <c r="B278" s="19"/>
      <c r="H278" s="7"/>
      <c r="J278" s="1"/>
      <c r="L278" s="1"/>
      <c r="M278" s="24"/>
      <c r="N278" s="24"/>
      <c r="O278" s="24"/>
      <c r="P278" s="24"/>
      <c r="Q278" s="24"/>
      <c r="R278" s="9"/>
    </row>
    <row r="279" customFormat="false" ht="12.75" hidden="false" customHeight="false" outlineLevel="0" collapsed="false">
      <c r="A279" s="19"/>
      <c r="B279" s="19"/>
      <c r="H279" s="7"/>
      <c r="J279" s="1"/>
      <c r="L279" s="1"/>
      <c r="M279" s="24"/>
      <c r="N279" s="24"/>
      <c r="O279" s="24"/>
      <c r="P279" s="24"/>
      <c r="Q279" s="24"/>
      <c r="R279" s="9"/>
    </row>
    <row r="280" customFormat="false" ht="12.75" hidden="false" customHeight="false" outlineLevel="0" collapsed="false">
      <c r="A280" s="19"/>
      <c r="B280" s="19"/>
      <c r="H280" s="7"/>
      <c r="J280" s="1"/>
      <c r="L280" s="1"/>
      <c r="M280" s="24"/>
      <c r="N280" s="24"/>
      <c r="O280" s="24"/>
      <c r="P280" s="24"/>
      <c r="Q280" s="24"/>
      <c r="R280" s="9"/>
    </row>
    <row r="281" customFormat="false" ht="12.75" hidden="false" customHeight="false" outlineLevel="0" collapsed="false">
      <c r="A281" s="23"/>
      <c r="B281" s="23"/>
      <c r="C281" s="24"/>
      <c r="D281" s="25"/>
      <c r="E281" s="24"/>
      <c r="F281" s="24"/>
      <c r="G281" s="26"/>
      <c r="H281" s="7"/>
      <c r="I281" s="24"/>
      <c r="J281" s="1"/>
      <c r="L281" s="1"/>
      <c r="M281" s="24"/>
      <c r="N281" s="24"/>
      <c r="O281" s="24"/>
      <c r="P281" s="24"/>
      <c r="Q281" s="24"/>
      <c r="R281" s="9"/>
    </row>
    <row r="282" customFormat="false" ht="12.75" hidden="false" customHeight="false" outlineLevel="0" collapsed="false">
      <c r="A282" s="23"/>
      <c r="B282" s="23"/>
      <c r="C282" s="24"/>
      <c r="D282" s="25"/>
      <c r="E282" s="24"/>
      <c r="F282" s="24"/>
      <c r="G282" s="26"/>
      <c r="H282" s="7"/>
      <c r="I282" s="24"/>
      <c r="J282" s="1"/>
      <c r="L282" s="1"/>
      <c r="M282" s="24"/>
      <c r="N282" s="24"/>
      <c r="O282" s="24"/>
      <c r="P282" s="24"/>
      <c r="Q282" s="24"/>
      <c r="R282" s="9"/>
    </row>
    <row r="283" customFormat="false" ht="12.75" hidden="false" customHeight="false" outlineLevel="0" collapsed="false">
      <c r="A283" s="23"/>
      <c r="B283" s="23"/>
      <c r="C283" s="24"/>
      <c r="D283" s="25"/>
      <c r="E283" s="24"/>
      <c r="F283" s="24"/>
      <c r="G283" s="26"/>
      <c r="H283" s="7"/>
      <c r="I283" s="24"/>
      <c r="J283" s="1"/>
      <c r="L283" s="1"/>
      <c r="M283" s="24"/>
      <c r="N283" s="24"/>
      <c r="O283" s="24"/>
      <c r="P283" s="24"/>
      <c r="Q283" s="24"/>
      <c r="R283" s="9"/>
    </row>
    <row r="284" customFormat="false" ht="12.75" hidden="false" customHeight="false" outlineLevel="0" collapsed="false">
      <c r="A284" s="23"/>
      <c r="B284" s="23"/>
      <c r="C284" s="24"/>
      <c r="D284" s="25"/>
      <c r="E284" s="24"/>
      <c r="F284" s="24"/>
      <c r="G284" s="26"/>
      <c r="H284" s="7"/>
      <c r="I284" s="24"/>
      <c r="J284" s="1"/>
      <c r="L284" s="1"/>
      <c r="M284" s="24"/>
      <c r="N284" s="24"/>
      <c r="O284" s="24"/>
      <c r="P284" s="24"/>
      <c r="Q284" s="24"/>
      <c r="R284" s="9"/>
    </row>
    <row r="285" customFormat="false" ht="12.75" hidden="false" customHeight="false" outlineLevel="0" collapsed="false">
      <c r="H285" s="7"/>
      <c r="J285" s="1"/>
      <c r="L285" s="1"/>
      <c r="M285" s="24"/>
      <c r="N285" s="24"/>
      <c r="O285" s="24"/>
      <c r="P285" s="24"/>
      <c r="Q285" s="24"/>
      <c r="R285" s="9"/>
    </row>
    <row r="286" customFormat="false" ht="12.75" hidden="false" customHeight="false" outlineLevel="0" collapsed="false">
      <c r="H286" s="7"/>
      <c r="I286" s="8"/>
      <c r="J286" s="1"/>
      <c r="L286" s="1"/>
      <c r="M286" s="24"/>
      <c r="N286" s="24"/>
      <c r="O286" s="24"/>
      <c r="P286" s="24"/>
      <c r="Q286" s="24"/>
      <c r="R286" s="9"/>
    </row>
    <row r="287" customFormat="false" ht="12.75" hidden="false" customHeight="false" outlineLevel="0" collapsed="false">
      <c r="A287" s="23"/>
      <c r="B287" s="23"/>
      <c r="C287" s="24"/>
      <c r="D287" s="25"/>
      <c r="E287" s="24"/>
      <c r="F287" s="24"/>
      <c r="G287" s="26"/>
      <c r="H287" s="7"/>
      <c r="I287" s="24"/>
      <c r="J287" s="1"/>
      <c r="L287" s="1"/>
      <c r="M287" s="24"/>
      <c r="N287" s="24"/>
      <c r="O287" s="24"/>
      <c r="P287" s="24"/>
      <c r="Q287" s="24"/>
      <c r="R287" s="9"/>
    </row>
    <row r="288" customFormat="false" ht="12.75" hidden="false" customHeight="false" outlineLevel="0" collapsed="false">
      <c r="A288" s="23"/>
      <c r="B288" s="23"/>
      <c r="C288" s="24"/>
      <c r="D288" s="25"/>
      <c r="E288" s="24"/>
      <c r="F288" s="24"/>
      <c r="G288" s="26"/>
      <c r="H288" s="7"/>
      <c r="I288" s="24"/>
      <c r="J288" s="1"/>
      <c r="L288" s="1"/>
      <c r="M288" s="24"/>
      <c r="N288" s="24"/>
      <c r="O288" s="24"/>
      <c r="P288" s="24"/>
      <c r="Q288" s="24"/>
      <c r="R288" s="9"/>
    </row>
    <row r="289" customFormat="false" ht="12.75" hidden="false" customHeight="false" outlineLevel="0" collapsed="false">
      <c r="A289" s="23"/>
      <c r="B289" s="23"/>
      <c r="C289" s="24"/>
      <c r="D289" s="25"/>
      <c r="E289" s="24"/>
      <c r="F289" s="24"/>
      <c r="G289" s="26"/>
      <c r="H289" s="7"/>
      <c r="I289" s="24"/>
      <c r="J289" s="1"/>
      <c r="L289" s="1"/>
      <c r="M289" s="24"/>
      <c r="N289" s="24"/>
      <c r="O289" s="24"/>
      <c r="P289" s="24"/>
      <c r="Q289" s="24"/>
      <c r="R289" s="9"/>
    </row>
    <row r="290" customFormat="false" ht="12.75" hidden="false" customHeight="false" outlineLevel="0" collapsed="false">
      <c r="A290" s="23"/>
      <c r="B290" s="23"/>
      <c r="C290" s="24"/>
      <c r="D290" s="25"/>
      <c r="E290" s="24"/>
      <c r="F290" s="24"/>
      <c r="G290" s="26"/>
      <c r="H290" s="7"/>
      <c r="I290" s="24"/>
      <c r="J290" s="1"/>
      <c r="L290" s="1"/>
      <c r="M290" s="24"/>
      <c r="N290" s="24"/>
      <c r="O290" s="24"/>
      <c r="P290" s="24"/>
      <c r="Q290" s="24"/>
      <c r="R290" s="9"/>
    </row>
    <row r="291" customFormat="false" ht="12.75" hidden="false" customHeight="false" outlineLevel="0" collapsed="false">
      <c r="A291" s="23"/>
      <c r="B291" s="23"/>
      <c r="C291" s="24"/>
      <c r="D291" s="25"/>
      <c r="E291" s="24"/>
      <c r="F291" s="24"/>
      <c r="G291" s="26"/>
      <c r="H291" s="7"/>
      <c r="I291" s="24"/>
      <c r="J291" s="1"/>
      <c r="L291" s="1"/>
      <c r="M291" s="24"/>
      <c r="N291" s="24"/>
      <c r="O291" s="24"/>
      <c r="P291" s="24"/>
      <c r="Q291" s="24"/>
      <c r="R291" s="9"/>
    </row>
    <row r="292" customFormat="false" ht="12.75" hidden="false" customHeight="false" outlineLevel="0" collapsed="false">
      <c r="A292" s="23"/>
      <c r="B292" s="23"/>
      <c r="C292" s="24"/>
      <c r="D292" s="25"/>
      <c r="E292" s="24"/>
      <c r="F292" s="24"/>
      <c r="G292" s="26"/>
      <c r="H292" s="7"/>
      <c r="I292" s="24"/>
      <c r="J292" s="1"/>
      <c r="L292" s="1"/>
      <c r="M292" s="24"/>
      <c r="N292" s="24"/>
      <c r="O292" s="24"/>
      <c r="P292" s="24"/>
      <c r="Q292" s="24"/>
      <c r="R292" s="9"/>
    </row>
    <row r="293" customFormat="false" ht="12.75" hidden="false" customHeight="false" outlineLevel="0" collapsed="false">
      <c r="A293" s="23"/>
      <c r="B293" s="23"/>
      <c r="C293" s="24"/>
      <c r="D293" s="25"/>
      <c r="E293" s="24"/>
      <c r="F293" s="24"/>
      <c r="G293" s="26"/>
      <c r="H293" s="7"/>
      <c r="I293" s="24"/>
      <c r="J293" s="1"/>
      <c r="L293" s="1"/>
      <c r="M293" s="24"/>
      <c r="N293" s="24"/>
      <c r="O293" s="24"/>
      <c r="P293" s="24"/>
      <c r="Q293" s="24"/>
      <c r="R293" s="9"/>
    </row>
    <row r="294" customFormat="false" ht="12.75" hidden="false" customHeight="false" outlineLevel="0" collapsed="false">
      <c r="A294" s="19"/>
      <c r="B294" s="19"/>
      <c r="H294" s="7"/>
      <c r="J294" s="1"/>
      <c r="L294" s="1"/>
      <c r="M294" s="24"/>
      <c r="N294" s="24"/>
      <c r="O294" s="24"/>
      <c r="P294" s="24"/>
      <c r="Q294" s="24"/>
      <c r="R294" s="9"/>
    </row>
    <row r="295" customFormat="false" ht="12.75" hidden="false" customHeight="false" outlineLevel="0" collapsed="false">
      <c r="H295" s="7"/>
      <c r="I295" s="8"/>
      <c r="J295" s="1"/>
      <c r="L295" s="1"/>
      <c r="M295" s="24"/>
      <c r="N295" s="24"/>
      <c r="O295" s="24"/>
      <c r="P295" s="24"/>
      <c r="Q295" s="24"/>
      <c r="R295" s="9"/>
    </row>
    <row r="296" customFormat="false" ht="12.75" hidden="false" customHeight="false" outlineLevel="0" collapsed="false">
      <c r="H296" s="7"/>
      <c r="I296" s="8"/>
      <c r="J296" s="1"/>
      <c r="L296" s="1"/>
      <c r="M296" s="24"/>
      <c r="N296" s="24"/>
      <c r="O296" s="24"/>
      <c r="P296" s="24"/>
      <c r="Q296" s="24"/>
      <c r="R296" s="9"/>
    </row>
    <row r="297" customFormat="false" ht="12.75" hidden="false" customHeight="false" outlineLevel="0" collapsed="false">
      <c r="A297" s="22"/>
      <c r="B297" s="22"/>
      <c r="H297" s="7"/>
      <c r="J297" s="1"/>
      <c r="L297" s="1"/>
      <c r="M297" s="24"/>
      <c r="N297" s="24"/>
      <c r="O297" s="24"/>
      <c r="P297" s="24"/>
      <c r="Q297" s="24"/>
      <c r="R297" s="9"/>
    </row>
    <row r="298" customFormat="false" ht="12.75" hidden="false" customHeight="false" outlineLevel="0" collapsed="false">
      <c r="A298" s="22"/>
      <c r="B298" s="22"/>
      <c r="H298" s="7"/>
      <c r="J298" s="1"/>
      <c r="L298" s="1"/>
      <c r="M298" s="24"/>
      <c r="N298" s="24"/>
      <c r="O298" s="24"/>
      <c r="P298" s="24"/>
      <c r="Q298" s="24"/>
      <c r="R298" s="9"/>
    </row>
    <row r="299" customFormat="false" ht="12.75" hidden="false" customHeight="false" outlineLevel="0" collapsed="false">
      <c r="H299" s="7"/>
      <c r="I299" s="8"/>
      <c r="J299" s="1"/>
      <c r="L299" s="1"/>
      <c r="M299" s="24"/>
      <c r="N299" s="24"/>
      <c r="O299" s="24"/>
      <c r="P299" s="24"/>
      <c r="Q299" s="24"/>
      <c r="R299" s="9"/>
    </row>
    <row r="300" customFormat="false" ht="12.75" hidden="false" customHeight="false" outlineLevel="0" collapsed="false">
      <c r="H300" s="7"/>
      <c r="I300" s="8"/>
      <c r="J300" s="1"/>
      <c r="L300" s="1"/>
      <c r="M300" s="24"/>
      <c r="N300" s="24"/>
      <c r="O300" s="24"/>
      <c r="P300" s="24"/>
      <c r="Q300" s="24"/>
      <c r="R300" s="9"/>
    </row>
    <row r="301" customFormat="false" ht="12.75" hidden="false" customHeight="false" outlineLevel="0" collapsed="false">
      <c r="D301" s="0"/>
      <c r="H301" s="7"/>
      <c r="I301" s="11"/>
      <c r="J301" s="1"/>
      <c r="L301" s="1"/>
      <c r="M301" s="24"/>
      <c r="N301" s="24"/>
      <c r="O301" s="24"/>
      <c r="P301" s="24"/>
      <c r="Q301" s="24"/>
      <c r="R301" s="9"/>
    </row>
    <row r="302" customFormat="false" ht="12.75" hidden="false" customHeight="false" outlineLevel="0" collapsed="false">
      <c r="J302" s="1"/>
      <c r="L302" s="1"/>
      <c r="M302" s="24"/>
      <c r="N302" s="24"/>
      <c r="O302" s="24"/>
      <c r="P302" s="24"/>
      <c r="Q302" s="24"/>
      <c r="R302" s="9"/>
    </row>
    <row r="303" customFormat="false" ht="12.75" hidden="false" customHeight="false" outlineLevel="0" collapsed="false">
      <c r="A303" s="19"/>
      <c r="B303" s="19"/>
      <c r="H303" s="7"/>
      <c r="J303" s="1"/>
      <c r="L303" s="1"/>
      <c r="M303" s="24"/>
      <c r="N303" s="24"/>
      <c r="O303" s="24"/>
      <c r="P303" s="24"/>
      <c r="Q303" s="24"/>
      <c r="R303" s="9"/>
    </row>
    <row r="304" customFormat="false" ht="12.75" hidden="false" customHeight="false" outlineLevel="0" collapsed="false">
      <c r="A304" s="23"/>
      <c r="B304" s="23"/>
      <c r="C304" s="24"/>
      <c r="D304" s="25"/>
      <c r="E304" s="24"/>
      <c r="F304" s="24"/>
      <c r="G304" s="26"/>
      <c r="H304" s="7"/>
      <c r="I304" s="24"/>
      <c r="J304" s="1"/>
      <c r="L304" s="1"/>
      <c r="M304" s="24"/>
      <c r="N304" s="24"/>
      <c r="O304" s="24"/>
      <c r="P304" s="24"/>
      <c r="Q304" s="24"/>
      <c r="R304" s="9"/>
    </row>
    <row r="305" customFormat="false" ht="12.75" hidden="false" customHeight="false" outlineLevel="0" collapsed="false">
      <c r="A305" s="23"/>
      <c r="B305" s="23"/>
      <c r="C305" s="24"/>
      <c r="D305" s="25"/>
      <c r="E305" s="24"/>
      <c r="F305" s="24"/>
      <c r="G305" s="26"/>
      <c r="H305" s="7"/>
      <c r="I305" s="24"/>
      <c r="J305" s="1"/>
      <c r="L305" s="1"/>
      <c r="M305" s="24"/>
      <c r="N305" s="24"/>
      <c r="O305" s="24"/>
      <c r="P305" s="24"/>
      <c r="Q305" s="24"/>
      <c r="R305" s="9"/>
    </row>
    <row r="306" customFormat="false" ht="12.75" hidden="false" customHeight="false" outlineLevel="0" collapsed="false">
      <c r="A306" s="23"/>
      <c r="B306" s="23"/>
      <c r="C306" s="24"/>
      <c r="D306" s="25"/>
      <c r="E306" s="24"/>
      <c r="F306" s="24"/>
      <c r="G306" s="26"/>
      <c r="H306" s="7"/>
      <c r="I306" s="24"/>
      <c r="J306" s="1"/>
      <c r="L306" s="1"/>
      <c r="M306" s="24"/>
      <c r="N306" s="24"/>
      <c r="O306" s="24"/>
      <c r="P306" s="24"/>
      <c r="Q306" s="24"/>
      <c r="R306" s="9"/>
    </row>
    <row r="307" customFormat="false" ht="12.75" hidden="false" customHeight="false" outlineLevel="0" collapsed="false">
      <c r="A307" s="23"/>
      <c r="B307" s="23"/>
      <c r="C307" s="24"/>
      <c r="D307" s="25"/>
      <c r="E307" s="24"/>
      <c r="F307" s="24"/>
      <c r="G307" s="26"/>
      <c r="H307" s="7"/>
      <c r="I307" s="24"/>
      <c r="J307" s="1"/>
      <c r="L307" s="1"/>
      <c r="M307" s="24"/>
      <c r="N307" s="24"/>
      <c r="O307" s="24"/>
      <c r="P307" s="24"/>
      <c r="Q307" s="24"/>
      <c r="R307" s="9"/>
    </row>
    <row r="308" customFormat="false" ht="12.75" hidden="false" customHeight="false" outlineLevel="0" collapsed="false">
      <c r="A308" s="19"/>
      <c r="B308" s="19"/>
      <c r="H308" s="7"/>
      <c r="J308" s="1"/>
      <c r="L308" s="1"/>
      <c r="M308" s="24"/>
      <c r="N308" s="24"/>
      <c r="O308" s="24"/>
      <c r="P308" s="24"/>
      <c r="Q308" s="24"/>
      <c r="R308" s="9"/>
    </row>
    <row r="309" customFormat="false" ht="12.75" hidden="false" customHeight="false" outlineLevel="0" collapsed="false">
      <c r="A309" s="19"/>
      <c r="B309" s="19"/>
      <c r="H309" s="7"/>
      <c r="J309" s="1"/>
      <c r="L309" s="1"/>
      <c r="M309" s="24"/>
      <c r="N309" s="24"/>
      <c r="O309" s="24"/>
      <c r="P309" s="24"/>
      <c r="Q309" s="24"/>
      <c r="R309" s="9"/>
    </row>
    <row r="310" customFormat="false" ht="12.75" hidden="false" customHeight="false" outlineLevel="0" collapsed="false">
      <c r="A310" s="19"/>
      <c r="B310" s="19"/>
      <c r="H310" s="7"/>
      <c r="J310" s="1"/>
      <c r="L310" s="1"/>
      <c r="M310" s="24"/>
      <c r="N310" s="24"/>
      <c r="O310" s="24"/>
      <c r="P310" s="24"/>
      <c r="Q310" s="24"/>
      <c r="R310" s="9"/>
    </row>
    <row r="311" customFormat="false" ht="12.75" hidden="false" customHeight="false" outlineLevel="0" collapsed="false">
      <c r="A311" s="19"/>
      <c r="B311" s="19"/>
      <c r="H311" s="7"/>
      <c r="J311" s="1"/>
      <c r="L311" s="1"/>
      <c r="M311" s="24"/>
      <c r="N311" s="24"/>
      <c r="O311" s="24"/>
      <c r="P311" s="24"/>
      <c r="Q311" s="24"/>
      <c r="R311" s="9"/>
    </row>
    <row r="312" customFormat="false" ht="12.75" hidden="false" customHeight="false" outlineLevel="0" collapsed="false">
      <c r="A312" s="19"/>
      <c r="B312" s="19"/>
      <c r="H312" s="7"/>
      <c r="J312" s="1"/>
      <c r="L312" s="1"/>
      <c r="M312" s="24"/>
      <c r="N312" s="24"/>
      <c r="O312" s="24"/>
      <c r="P312" s="24"/>
      <c r="Q312" s="24"/>
      <c r="R312" s="9"/>
    </row>
    <row r="313" customFormat="false" ht="12.75" hidden="false" customHeight="false" outlineLevel="0" collapsed="false">
      <c r="A313" s="19"/>
      <c r="B313" s="19"/>
      <c r="H313" s="7"/>
      <c r="J313" s="1"/>
      <c r="L313" s="1"/>
      <c r="M313" s="24"/>
      <c r="N313" s="24"/>
      <c r="O313" s="24"/>
      <c r="P313" s="24"/>
      <c r="Q313" s="24"/>
      <c r="R313" s="9"/>
    </row>
    <row r="314" customFormat="false" ht="13.5" hidden="false" customHeight="false" outlineLevel="0" collapsed="false">
      <c r="A314" s="19"/>
      <c r="B314" s="19"/>
      <c r="H314" s="7"/>
      <c r="J314" s="1"/>
      <c r="L314" s="1"/>
      <c r="M314" s="24"/>
      <c r="N314" s="24"/>
      <c r="O314" s="24"/>
      <c r="P314" s="24"/>
      <c r="Q314" s="24"/>
      <c r="R314" s="9"/>
    </row>
    <row r="315" customFormat="false" ht="13.5" hidden="false" customHeight="false" outlineLevel="0" collapsed="false">
      <c r="A315" s="27"/>
      <c r="B315" s="52"/>
      <c r="C315" s="28"/>
      <c r="D315" s="28"/>
      <c r="E315" s="28"/>
      <c r="F315" s="28"/>
      <c r="G315" s="28"/>
      <c r="H315" s="28"/>
      <c r="I315" s="28"/>
      <c r="J315" s="28"/>
      <c r="L315" s="33"/>
      <c r="M315" s="28"/>
      <c r="N315" s="28"/>
      <c r="O315" s="28"/>
      <c r="P315" s="28"/>
      <c r="Q315" s="28"/>
      <c r="R315" s="34"/>
    </row>
    <row r="316" customFormat="false" ht="12.75" hidden="false" customHeight="false" outlineLevel="0" collapsed="false">
      <c r="A316" s="19"/>
      <c r="B316" s="19"/>
      <c r="H316" s="7"/>
      <c r="J316" s="1"/>
      <c r="L316" s="1"/>
    </row>
    <row r="317" customFormat="false" ht="12.75" hidden="false" customHeight="false" outlineLevel="0" collapsed="false">
      <c r="A317" s="19"/>
      <c r="B317" s="19"/>
      <c r="H317" s="7"/>
      <c r="J317" s="1"/>
      <c r="L317" s="1"/>
    </row>
    <row r="318" customFormat="false" ht="12.75" hidden="false" customHeight="false" outlineLevel="0" collapsed="false">
      <c r="A318" s="19"/>
      <c r="B318" s="19"/>
      <c r="H318" s="7"/>
      <c r="J318" s="1"/>
      <c r="L318" s="1"/>
    </row>
    <row r="319" customFormat="false" ht="12.75" hidden="false" customHeight="false" outlineLevel="0" collapsed="false">
      <c r="A319" s="19"/>
      <c r="B319" s="19"/>
      <c r="H319" s="7"/>
      <c r="J319" s="1"/>
      <c r="L319" s="1"/>
    </row>
    <row r="320" customFormat="false" ht="12.75" hidden="false" customHeight="false" outlineLevel="0" collapsed="false">
      <c r="A320" s="19"/>
      <c r="B320" s="19"/>
      <c r="H320" s="7"/>
      <c r="J320" s="1"/>
      <c r="L320" s="1"/>
    </row>
    <row r="321" customFormat="false" ht="12.75" hidden="false" customHeight="false" outlineLevel="0" collapsed="false">
      <c r="A321" s="19"/>
      <c r="B321" s="19"/>
      <c r="H321" s="7"/>
      <c r="J321" s="1"/>
      <c r="L321" s="1"/>
    </row>
    <row r="322" customFormat="false" ht="12.75" hidden="false" customHeight="false" outlineLevel="0" collapsed="false">
      <c r="A322" s="19"/>
      <c r="B322" s="19"/>
      <c r="H322" s="7"/>
      <c r="J322" s="1"/>
      <c r="L322" s="1"/>
    </row>
    <row r="323" customFormat="false" ht="12.75" hidden="false" customHeight="false" outlineLevel="0" collapsed="false">
      <c r="A323" s="19"/>
      <c r="B323" s="19"/>
      <c r="H323" s="7"/>
      <c r="J323" s="1"/>
      <c r="L323" s="1"/>
    </row>
    <row r="324" customFormat="false" ht="12.75" hidden="false" customHeight="false" outlineLevel="0" collapsed="false">
      <c r="A324" s="19"/>
      <c r="B324" s="19"/>
      <c r="H324" s="7"/>
      <c r="J324" s="1"/>
      <c r="L324" s="1"/>
    </row>
    <row r="325" customFormat="false" ht="12.75" hidden="false" customHeight="false" outlineLevel="0" collapsed="false">
      <c r="A325" s="19"/>
      <c r="B325" s="19"/>
      <c r="H325" s="7"/>
      <c r="J325" s="1"/>
      <c r="L325" s="1"/>
    </row>
    <row r="326" customFormat="false" ht="12.75" hidden="false" customHeight="false" outlineLevel="0" collapsed="false">
      <c r="A326" s="19"/>
      <c r="B326" s="19"/>
      <c r="H326" s="7"/>
      <c r="J326" s="1"/>
      <c r="L326" s="1"/>
    </row>
    <row r="327" customFormat="false" ht="12.75" hidden="false" customHeight="false" outlineLevel="0" collapsed="false">
      <c r="A327" s="19"/>
      <c r="B327" s="19"/>
      <c r="H327" s="7"/>
      <c r="J327" s="1"/>
      <c r="L327" s="1"/>
    </row>
    <row r="328" customFormat="false" ht="12.75" hidden="false" customHeight="false" outlineLevel="0" collapsed="false">
      <c r="A328" s="19"/>
      <c r="B328" s="19"/>
      <c r="H328" s="7"/>
      <c r="J328" s="1"/>
      <c r="L328" s="1"/>
    </row>
    <row r="329" customFormat="false" ht="12.75" hidden="false" customHeight="false" outlineLevel="0" collapsed="false">
      <c r="A329" s="19"/>
      <c r="B329" s="19"/>
      <c r="H329" s="7"/>
      <c r="J329" s="1"/>
      <c r="L329" s="1"/>
    </row>
    <row r="330" customFormat="false" ht="12.75" hidden="false" customHeight="false" outlineLevel="0" collapsed="false">
      <c r="A330" s="19"/>
      <c r="B330" s="19"/>
      <c r="H330" s="7"/>
      <c r="J330" s="1"/>
      <c r="L330" s="1"/>
    </row>
    <row r="331" customFormat="false" ht="12.75" hidden="false" customHeight="false" outlineLevel="0" collapsed="false">
      <c r="A331" s="19"/>
      <c r="B331" s="19"/>
      <c r="H331" s="7"/>
      <c r="J331" s="1"/>
      <c r="L331" s="1"/>
    </row>
    <row r="332" customFormat="false" ht="12.75" hidden="false" customHeight="false" outlineLevel="0" collapsed="false">
      <c r="A332" s="19"/>
      <c r="B332" s="19"/>
      <c r="H332" s="7"/>
      <c r="J332" s="1"/>
      <c r="L332" s="1"/>
    </row>
    <row r="333" customFormat="false" ht="12.75" hidden="false" customHeight="false" outlineLevel="0" collapsed="false">
      <c r="A333" s="19"/>
      <c r="B333" s="19"/>
      <c r="H333" s="7"/>
      <c r="J333" s="1"/>
      <c r="L333" s="1"/>
    </row>
    <row r="334" customFormat="false" ht="12.75" hidden="false" customHeight="false" outlineLevel="0" collapsed="false">
      <c r="A334" s="19"/>
      <c r="B334" s="19"/>
      <c r="H334" s="7"/>
      <c r="J334" s="1"/>
      <c r="L334" s="1"/>
    </row>
    <row r="335" customFormat="false" ht="12.75" hidden="false" customHeight="false" outlineLevel="0" collapsed="false">
      <c r="A335" s="19"/>
      <c r="B335" s="19"/>
      <c r="H335" s="7"/>
      <c r="J335" s="1"/>
      <c r="L335" s="1"/>
    </row>
    <row r="336" customFormat="false" ht="12.75" hidden="false" customHeight="false" outlineLevel="0" collapsed="false">
      <c r="A336" s="19"/>
      <c r="B336" s="19"/>
      <c r="H336" s="7"/>
      <c r="J336" s="1"/>
      <c r="L336" s="1"/>
    </row>
    <row r="337" customFormat="false" ht="12.75" hidden="false" customHeight="false" outlineLevel="0" collapsed="false">
      <c r="A337" s="19"/>
      <c r="B337" s="19"/>
      <c r="H337" s="7"/>
      <c r="J337" s="1"/>
      <c r="L337" s="1"/>
    </row>
    <row r="338" customFormat="false" ht="12.75" hidden="false" customHeight="false" outlineLevel="0" collapsed="false">
      <c r="A338" s="19"/>
      <c r="B338" s="19"/>
      <c r="H338" s="7"/>
      <c r="J338" s="1"/>
      <c r="L338" s="1"/>
    </row>
    <row r="339" customFormat="false" ht="12.75" hidden="false" customHeight="false" outlineLevel="0" collapsed="false">
      <c r="A339" s="19"/>
      <c r="B339" s="19"/>
      <c r="H339" s="7"/>
      <c r="J339" s="1"/>
      <c r="L339" s="1"/>
    </row>
    <row r="340" customFormat="false" ht="12.75" hidden="false" customHeight="false" outlineLevel="0" collapsed="false">
      <c r="A340" s="19"/>
      <c r="B340" s="19"/>
      <c r="H340" s="7"/>
      <c r="J340" s="1"/>
      <c r="L340" s="1"/>
    </row>
    <row r="341" customFormat="false" ht="12.75" hidden="false" customHeight="false" outlineLevel="0" collapsed="false">
      <c r="A341" s="19"/>
      <c r="B341" s="19"/>
      <c r="H341" s="7"/>
      <c r="J341" s="1"/>
      <c r="L341" s="1"/>
    </row>
    <row r="342" customFormat="false" ht="12.75" hidden="false" customHeight="false" outlineLevel="0" collapsed="false">
      <c r="A342" s="19"/>
      <c r="B342" s="19"/>
      <c r="H342" s="7"/>
      <c r="J342" s="1"/>
      <c r="L342" s="1"/>
    </row>
    <row r="343" customFormat="false" ht="12.75" hidden="false" customHeight="false" outlineLevel="0" collapsed="false">
      <c r="A343" s="19"/>
      <c r="B343" s="19"/>
      <c r="H343" s="7"/>
      <c r="J343" s="1"/>
      <c r="L343" s="1"/>
    </row>
    <row r="344" customFormat="false" ht="12.75" hidden="false" customHeight="false" outlineLevel="0" collapsed="false">
      <c r="A344" s="19"/>
      <c r="B344" s="19"/>
      <c r="H344" s="7"/>
      <c r="J344" s="1"/>
      <c r="L344" s="1"/>
    </row>
    <row r="345" customFormat="false" ht="12.75" hidden="false" customHeight="false" outlineLevel="0" collapsed="false">
      <c r="A345" s="19"/>
      <c r="B345" s="19"/>
      <c r="H345" s="7"/>
      <c r="J345" s="1"/>
      <c r="L345" s="1"/>
    </row>
    <row r="346" customFormat="false" ht="12.75" hidden="false" customHeight="false" outlineLevel="0" collapsed="false">
      <c r="A346" s="19"/>
      <c r="B346" s="19"/>
      <c r="H346" s="7"/>
      <c r="J346" s="1"/>
      <c r="L346" s="1"/>
    </row>
    <row r="347" customFormat="false" ht="12.75" hidden="false" customHeight="false" outlineLevel="0" collapsed="false">
      <c r="A347" s="19"/>
      <c r="B347" s="19"/>
      <c r="H347" s="7"/>
      <c r="J347" s="1"/>
      <c r="L347" s="1"/>
    </row>
    <row r="348" customFormat="false" ht="12.75" hidden="false" customHeight="false" outlineLevel="0" collapsed="false">
      <c r="A348" s="19"/>
      <c r="B348" s="19"/>
      <c r="H348" s="7"/>
      <c r="J348" s="1"/>
      <c r="L348" s="1"/>
    </row>
    <row r="349" customFormat="false" ht="12.75" hidden="false" customHeight="false" outlineLevel="0" collapsed="false">
      <c r="A349" s="19"/>
      <c r="B349" s="19"/>
      <c r="H349" s="7"/>
      <c r="J349" s="1"/>
      <c r="L349" s="1"/>
    </row>
    <row r="350" customFormat="false" ht="12.75" hidden="false" customHeight="false" outlineLevel="0" collapsed="false">
      <c r="A350" s="19"/>
      <c r="B350" s="19"/>
      <c r="H350" s="7"/>
      <c r="J350" s="1"/>
      <c r="L350" s="1"/>
    </row>
    <row r="351" customFormat="false" ht="12.75" hidden="false" customHeight="false" outlineLevel="0" collapsed="false">
      <c r="A351" s="19"/>
      <c r="B351" s="19"/>
      <c r="H351" s="7"/>
      <c r="J351" s="1"/>
      <c r="L351" s="1"/>
    </row>
    <row r="352" customFormat="false" ht="12.75" hidden="false" customHeight="false" outlineLevel="0" collapsed="false">
      <c r="A352" s="19"/>
      <c r="B352" s="19"/>
      <c r="H352" s="7"/>
      <c r="J352" s="1"/>
      <c r="L352" s="1"/>
    </row>
    <row r="353" customFormat="false" ht="12.75" hidden="false" customHeight="false" outlineLevel="0" collapsed="false">
      <c r="A353" s="19"/>
      <c r="B353" s="19"/>
      <c r="H353" s="7"/>
      <c r="J353" s="1"/>
      <c r="L353" s="1"/>
    </row>
    <row r="354" customFormat="false" ht="12.75" hidden="false" customHeight="false" outlineLevel="0" collapsed="false">
      <c r="A354" s="19"/>
      <c r="B354" s="19"/>
      <c r="H354" s="7"/>
      <c r="J354" s="1"/>
      <c r="L354" s="1"/>
    </row>
    <row r="355" customFormat="false" ht="12.75" hidden="false" customHeight="false" outlineLevel="0" collapsed="false">
      <c r="A355" s="19"/>
      <c r="B355" s="19"/>
      <c r="H355" s="7"/>
      <c r="J355" s="1"/>
      <c r="L355" s="1"/>
    </row>
    <row r="356" customFormat="false" ht="12.75" hidden="false" customHeight="false" outlineLevel="0" collapsed="false">
      <c r="A356" s="19"/>
      <c r="B356" s="19"/>
      <c r="H356" s="7"/>
      <c r="J356" s="1"/>
      <c r="L356" s="1"/>
    </row>
    <row r="357" customFormat="false" ht="12.75" hidden="false" customHeight="false" outlineLevel="0" collapsed="false">
      <c r="A357" s="19"/>
      <c r="B357" s="19"/>
      <c r="H357" s="7"/>
      <c r="J357" s="1"/>
      <c r="L357" s="1"/>
    </row>
    <row r="358" customFormat="false" ht="12.75" hidden="false" customHeight="false" outlineLevel="0" collapsed="false">
      <c r="A358" s="19"/>
      <c r="B358" s="19"/>
      <c r="H358" s="7"/>
      <c r="J358" s="1"/>
      <c r="L358" s="1"/>
    </row>
    <row r="359" customFormat="false" ht="12.75" hidden="false" customHeight="false" outlineLevel="0" collapsed="false">
      <c r="A359" s="19"/>
      <c r="B359" s="19"/>
      <c r="H359" s="7"/>
      <c r="J359" s="1"/>
      <c r="L359" s="1"/>
    </row>
    <row r="360" customFormat="false" ht="12.75" hidden="false" customHeight="false" outlineLevel="0" collapsed="false">
      <c r="A360" s="19"/>
      <c r="B360" s="19"/>
      <c r="H360" s="7"/>
      <c r="J360" s="1"/>
      <c r="L360" s="1"/>
    </row>
    <row r="361" customFormat="false" ht="12.75" hidden="false" customHeight="false" outlineLevel="0" collapsed="false">
      <c r="A361" s="19"/>
      <c r="B361" s="19"/>
      <c r="H361" s="7"/>
      <c r="J361" s="1"/>
      <c r="L361" s="1"/>
    </row>
    <row r="362" customFormat="false" ht="12.75" hidden="false" customHeight="false" outlineLevel="0" collapsed="false">
      <c r="A362" s="19"/>
      <c r="B362" s="19"/>
      <c r="H362" s="7"/>
      <c r="J362" s="1"/>
      <c r="L362" s="1"/>
    </row>
    <row r="363" customFormat="false" ht="12.75" hidden="false" customHeight="false" outlineLevel="0" collapsed="false">
      <c r="A363" s="19"/>
      <c r="B363" s="19"/>
      <c r="H363" s="7"/>
      <c r="J363" s="1"/>
      <c r="L363" s="1"/>
    </row>
    <row r="364" customFormat="false" ht="12.75" hidden="false" customHeight="false" outlineLevel="0" collapsed="false">
      <c r="A364" s="19"/>
      <c r="B364" s="19"/>
      <c r="H364" s="7"/>
      <c r="J364" s="1"/>
      <c r="L364" s="1"/>
    </row>
    <row r="365" customFormat="false" ht="12.75" hidden="false" customHeight="false" outlineLevel="0" collapsed="false">
      <c r="A365" s="19"/>
      <c r="B365" s="19"/>
      <c r="H365" s="7"/>
      <c r="J365" s="1"/>
      <c r="L365" s="1"/>
    </row>
    <row r="366" customFormat="false" ht="12.75" hidden="false" customHeight="false" outlineLevel="0" collapsed="false">
      <c r="A366" s="19"/>
      <c r="B366" s="19"/>
      <c r="H366" s="7"/>
      <c r="J366" s="1"/>
      <c r="L366" s="1"/>
    </row>
    <row r="367" customFormat="false" ht="12.75" hidden="false" customHeight="false" outlineLevel="0" collapsed="false">
      <c r="A367" s="19"/>
      <c r="B367" s="19"/>
      <c r="H367" s="7"/>
      <c r="J367" s="1"/>
      <c r="L367" s="1"/>
    </row>
    <row r="368" customFormat="false" ht="12.75" hidden="false" customHeight="false" outlineLevel="0" collapsed="false">
      <c r="A368" s="19"/>
      <c r="B368" s="19"/>
      <c r="H368" s="7"/>
      <c r="J368" s="1"/>
      <c r="L368" s="1"/>
    </row>
    <row r="369" customFormat="false" ht="12.75" hidden="false" customHeight="false" outlineLevel="0" collapsed="false">
      <c r="A369" s="19"/>
      <c r="B369" s="19"/>
      <c r="H369" s="7"/>
      <c r="J369" s="1"/>
      <c r="L369" s="1"/>
    </row>
    <row r="370" customFormat="false" ht="12.75" hidden="false" customHeight="false" outlineLevel="0" collapsed="false">
      <c r="A370" s="19"/>
      <c r="B370" s="19"/>
      <c r="H370" s="7"/>
      <c r="J370" s="1"/>
      <c r="L370" s="1"/>
    </row>
    <row r="371" customFormat="false" ht="12.75" hidden="false" customHeight="false" outlineLevel="0" collapsed="false">
      <c r="A371" s="19"/>
      <c r="B371" s="19"/>
      <c r="H371" s="7"/>
      <c r="J371" s="1"/>
      <c r="L371" s="1"/>
    </row>
    <row r="372" customFormat="false" ht="12.75" hidden="false" customHeight="false" outlineLevel="0" collapsed="false">
      <c r="A372" s="19"/>
      <c r="B372" s="19"/>
      <c r="H372" s="7"/>
      <c r="J372" s="1"/>
      <c r="L372" s="1"/>
    </row>
    <row r="373" customFormat="false" ht="12.75" hidden="false" customHeight="false" outlineLevel="0" collapsed="false">
      <c r="A373" s="19"/>
      <c r="B373" s="19"/>
      <c r="H373" s="7"/>
      <c r="J373" s="1"/>
      <c r="L373" s="1"/>
    </row>
    <row r="374" customFormat="false" ht="12.75" hidden="false" customHeight="false" outlineLevel="0" collapsed="false">
      <c r="A374" s="19"/>
      <c r="B374" s="19"/>
      <c r="H374" s="7"/>
      <c r="J374" s="1"/>
      <c r="L374" s="1"/>
    </row>
    <row r="375" customFormat="false" ht="12.75" hidden="false" customHeight="false" outlineLevel="0" collapsed="false">
      <c r="A375" s="19"/>
      <c r="B375" s="19"/>
      <c r="H375" s="7"/>
      <c r="J375" s="1"/>
      <c r="L375" s="1"/>
    </row>
    <row r="376" customFormat="false" ht="12.75" hidden="false" customHeight="false" outlineLevel="0" collapsed="false">
      <c r="A376" s="19"/>
      <c r="B376" s="19"/>
      <c r="H376" s="7"/>
      <c r="J376" s="1"/>
      <c r="L376" s="1"/>
    </row>
    <row r="377" customFormat="false" ht="12.75" hidden="false" customHeight="false" outlineLevel="0" collapsed="false">
      <c r="A377" s="19"/>
      <c r="B377" s="19"/>
      <c r="H377" s="7"/>
      <c r="J377" s="1"/>
      <c r="L377" s="1"/>
    </row>
    <row r="378" customFormat="false" ht="12.75" hidden="false" customHeight="false" outlineLevel="0" collapsed="false">
      <c r="A378" s="19"/>
      <c r="B378" s="19"/>
      <c r="H378" s="7"/>
      <c r="J378" s="1"/>
      <c r="L378" s="1"/>
    </row>
    <row r="379" customFormat="false" ht="12.75" hidden="false" customHeight="false" outlineLevel="0" collapsed="false">
      <c r="A379" s="19"/>
      <c r="B379" s="19"/>
      <c r="H379" s="7"/>
      <c r="J379" s="1"/>
      <c r="L379" s="1"/>
    </row>
    <row r="380" customFormat="false" ht="12.75" hidden="false" customHeight="false" outlineLevel="0" collapsed="false">
      <c r="A380" s="19"/>
      <c r="B380" s="19"/>
      <c r="H380" s="7"/>
      <c r="J380" s="1"/>
      <c r="L380" s="1"/>
    </row>
    <row r="381" customFormat="false" ht="12.75" hidden="false" customHeight="false" outlineLevel="0" collapsed="false">
      <c r="A381" s="19"/>
      <c r="B381" s="19"/>
      <c r="H381" s="7"/>
      <c r="J381" s="1"/>
      <c r="L381" s="1"/>
    </row>
    <row r="382" customFormat="false" ht="12.75" hidden="false" customHeight="false" outlineLevel="0" collapsed="false">
      <c r="A382" s="19"/>
      <c r="B382" s="19"/>
      <c r="H382" s="7"/>
      <c r="J382" s="1"/>
      <c r="L382" s="1"/>
    </row>
    <row r="383" customFormat="false" ht="12.75" hidden="false" customHeight="false" outlineLevel="0" collapsed="false">
      <c r="A383" s="19"/>
      <c r="B383" s="19"/>
      <c r="H383" s="7"/>
      <c r="J383" s="1"/>
      <c r="L383" s="1"/>
    </row>
    <row r="384" customFormat="false" ht="12.75" hidden="false" customHeight="false" outlineLevel="0" collapsed="false">
      <c r="A384" s="19"/>
      <c r="B384" s="19"/>
      <c r="H384" s="7"/>
      <c r="J384" s="1"/>
      <c r="L384" s="1"/>
    </row>
    <row r="385" customFormat="false" ht="12.75" hidden="false" customHeight="false" outlineLevel="0" collapsed="false">
      <c r="A385" s="19"/>
      <c r="B385" s="19"/>
      <c r="H385" s="7"/>
      <c r="J385" s="1"/>
      <c r="L385" s="1"/>
    </row>
    <row r="386" customFormat="false" ht="12.75" hidden="false" customHeight="false" outlineLevel="0" collapsed="false">
      <c r="A386" s="19"/>
      <c r="B386" s="19"/>
      <c r="H386" s="7"/>
      <c r="J386" s="1"/>
      <c r="L386" s="1"/>
    </row>
    <row r="387" customFormat="false" ht="12.75" hidden="false" customHeight="false" outlineLevel="0" collapsed="false">
      <c r="A387" s="19"/>
      <c r="B387" s="19"/>
      <c r="H387" s="7"/>
      <c r="J387" s="1"/>
      <c r="L387" s="1"/>
    </row>
    <row r="388" customFormat="false" ht="12.75" hidden="false" customHeight="false" outlineLevel="0" collapsed="false">
      <c r="A388" s="19"/>
      <c r="B388" s="19"/>
      <c r="H388" s="7"/>
      <c r="J388" s="1"/>
      <c r="L388" s="1"/>
    </row>
    <row r="389" customFormat="false" ht="12.75" hidden="false" customHeight="false" outlineLevel="0" collapsed="false">
      <c r="A389" s="19"/>
      <c r="B389" s="19"/>
      <c r="H389" s="7"/>
      <c r="J389" s="1"/>
      <c r="L389" s="1"/>
    </row>
    <row r="390" customFormat="false" ht="12.75" hidden="false" customHeight="false" outlineLevel="0" collapsed="false">
      <c r="A390" s="19"/>
      <c r="B390" s="19"/>
      <c r="H390" s="7"/>
      <c r="J390" s="1"/>
      <c r="L390" s="1"/>
    </row>
    <row r="391" customFormat="false" ht="12.75" hidden="false" customHeight="false" outlineLevel="0" collapsed="false">
      <c r="A391" s="19"/>
      <c r="B391" s="19"/>
      <c r="H391" s="7"/>
      <c r="J391" s="1"/>
      <c r="L391" s="1"/>
    </row>
    <row r="392" customFormat="false" ht="12.75" hidden="false" customHeight="false" outlineLevel="0" collapsed="false">
      <c r="A392" s="19"/>
      <c r="B392" s="19"/>
      <c r="H392" s="7"/>
      <c r="J392" s="1"/>
      <c r="L392" s="1"/>
    </row>
    <row r="393" customFormat="false" ht="12.75" hidden="false" customHeight="false" outlineLevel="0" collapsed="false">
      <c r="A393" s="19"/>
      <c r="B393" s="19"/>
      <c r="H393" s="7"/>
      <c r="J393" s="1"/>
      <c r="L393" s="1"/>
    </row>
    <row r="394" customFormat="false" ht="12.75" hidden="false" customHeight="false" outlineLevel="0" collapsed="false">
      <c r="A394" s="19"/>
      <c r="B394" s="19"/>
      <c r="H394" s="7"/>
      <c r="J394" s="1"/>
      <c r="L394" s="1"/>
    </row>
    <row r="395" customFormat="false" ht="12.75" hidden="false" customHeight="false" outlineLevel="0" collapsed="false">
      <c r="A395" s="19"/>
      <c r="B395" s="19"/>
      <c r="H395" s="7"/>
      <c r="J395" s="1"/>
      <c r="L395" s="1"/>
    </row>
    <row r="396" customFormat="false" ht="12.75" hidden="false" customHeight="false" outlineLevel="0" collapsed="false">
      <c r="A396" s="19"/>
      <c r="B396" s="19"/>
      <c r="H396" s="7"/>
      <c r="J396" s="1"/>
      <c r="L396" s="1"/>
    </row>
    <row r="397" customFormat="false" ht="12.75" hidden="false" customHeight="false" outlineLevel="0" collapsed="false">
      <c r="A397" s="19"/>
      <c r="B397" s="19"/>
      <c r="H397" s="7"/>
      <c r="J397" s="1"/>
      <c r="L397" s="1"/>
    </row>
    <row r="398" customFormat="false" ht="12.75" hidden="false" customHeight="false" outlineLevel="0" collapsed="false">
      <c r="A398" s="19"/>
      <c r="B398" s="19"/>
      <c r="H398" s="7"/>
      <c r="J398" s="1"/>
      <c r="L398" s="1"/>
    </row>
    <row r="399" customFormat="false" ht="12.75" hidden="false" customHeight="false" outlineLevel="0" collapsed="false">
      <c r="A399" s="19"/>
      <c r="B399" s="19"/>
      <c r="H399" s="7"/>
      <c r="J399" s="1"/>
      <c r="L399" s="1"/>
    </row>
    <row r="400" customFormat="false" ht="12.75" hidden="false" customHeight="false" outlineLevel="0" collapsed="false">
      <c r="A400" s="19"/>
      <c r="B400" s="19"/>
      <c r="H400" s="7"/>
      <c r="J400" s="1"/>
      <c r="L400" s="1"/>
    </row>
    <row r="401" customFormat="false" ht="12.75" hidden="false" customHeight="false" outlineLevel="0" collapsed="false">
      <c r="A401" s="19"/>
      <c r="B401" s="19"/>
      <c r="H401" s="7"/>
      <c r="J401" s="1"/>
      <c r="L401" s="1"/>
    </row>
    <row r="402" customFormat="false" ht="12.75" hidden="false" customHeight="false" outlineLevel="0" collapsed="false">
      <c r="A402" s="19"/>
      <c r="B402" s="19"/>
      <c r="H402" s="7"/>
      <c r="J402" s="1"/>
      <c r="L402" s="1"/>
    </row>
    <row r="403" customFormat="false" ht="12.75" hidden="false" customHeight="false" outlineLevel="0" collapsed="false">
      <c r="A403" s="19"/>
      <c r="B403" s="19"/>
      <c r="H403" s="7"/>
      <c r="J403" s="1"/>
      <c r="L403" s="1"/>
    </row>
    <row r="404" customFormat="false" ht="12.75" hidden="false" customHeight="false" outlineLevel="0" collapsed="false">
      <c r="A404" s="19"/>
      <c r="B404" s="19"/>
      <c r="H404" s="7"/>
      <c r="J404" s="1"/>
      <c r="L404" s="1"/>
    </row>
    <row r="405" customFormat="false" ht="12.75" hidden="false" customHeight="false" outlineLevel="0" collapsed="false">
      <c r="A405" s="19"/>
      <c r="B405" s="19"/>
      <c r="H405" s="7"/>
      <c r="J405" s="1"/>
      <c r="L405" s="1"/>
    </row>
    <row r="406" customFormat="false" ht="12.75" hidden="false" customHeight="false" outlineLevel="0" collapsed="false">
      <c r="A406" s="19"/>
      <c r="B406" s="19"/>
      <c r="H406" s="7"/>
      <c r="J406" s="1"/>
      <c r="L406" s="1"/>
    </row>
    <row r="407" customFormat="false" ht="12.75" hidden="false" customHeight="false" outlineLevel="0" collapsed="false">
      <c r="A407" s="19"/>
      <c r="B407" s="19"/>
      <c r="H407" s="7"/>
      <c r="J407" s="1"/>
      <c r="L407" s="1"/>
    </row>
    <row r="408" customFormat="false" ht="12.75" hidden="false" customHeight="false" outlineLevel="0" collapsed="false">
      <c r="A408" s="19"/>
      <c r="B408" s="19"/>
      <c r="H408" s="7"/>
      <c r="J408" s="1"/>
      <c r="L408" s="1"/>
    </row>
    <row r="409" customFormat="false" ht="12.75" hidden="false" customHeight="false" outlineLevel="0" collapsed="false">
      <c r="A409" s="19"/>
      <c r="B409" s="19"/>
      <c r="H409" s="7"/>
      <c r="J409" s="1"/>
      <c r="L409" s="1"/>
    </row>
    <row r="410" customFormat="false" ht="12.75" hidden="false" customHeight="false" outlineLevel="0" collapsed="false">
      <c r="A410" s="19"/>
      <c r="B410" s="19"/>
      <c r="H410" s="7"/>
      <c r="J410" s="1"/>
      <c r="L410" s="1"/>
    </row>
    <row r="411" customFormat="false" ht="12.75" hidden="false" customHeight="false" outlineLevel="0" collapsed="false">
      <c r="A411" s="19"/>
      <c r="B411" s="19"/>
      <c r="H411" s="7"/>
      <c r="J411" s="1"/>
      <c r="L411" s="1"/>
    </row>
    <row r="412" customFormat="false" ht="12.75" hidden="false" customHeight="false" outlineLevel="0" collapsed="false">
      <c r="A412" s="19"/>
      <c r="B412" s="19"/>
      <c r="H412" s="7"/>
      <c r="J412" s="1"/>
      <c r="L412" s="1"/>
    </row>
    <row r="413" customFormat="false" ht="12.75" hidden="false" customHeight="false" outlineLevel="0" collapsed="false">
      <c r="A413" s="19"/>
      <c r="B413" s="19"/>
      <c r="H413" s="7"/>
      <c r="J413" s="1"/>
      <c r="L413" s="1"/>
    </row>
    <row r="414" customFormat="false" ht="12.75" hidden="false" customHeight="false" outlineLevel="0" collapsed="false">
      <c r="A414" s="19"/>
      <c r="B414" s="19"/>
      <c r="H414" s="7"/>
      <c r="J414" s="1"/>
      <c r="L414" s="1"/>
    </row>
    <row r="415" customFormat="false" ht="12.75" hidden="false" customHeight="false" outlineLevel="0" collapsed="false">
      <c r="A415" s="19"/>
      <c r="B415" s="19"/>
      <c r="H415" s="7"/>
      <c r="J415" s="1"/>
      <c r="L415" s="1"/>
    </row>
    <row r="416" customFormat="false" ht="12.75" hidden="false" customHeight="false" outlineLevel="0" collapsed="false">
      <c r="A416" s="19"/>
      <c r="B416" s="19"/>
      <c r="H416" s="7"/>
      <c r="J416" s="1"/>
      <c r="L416" s="1"/>
    </row>
    <row r="417" customFormat="false" ht="12.75" hidden="false" customHeight="false" outlineLevel="0" collapsed="false">
      <c r="A417" s="19"/>
      <c r="B417" s="19"/>
      <c r="H417" s="7"/>
      <c r="J417" s="1"/>
      <c r="L417" s="1"/>
    </row>
    <row r="418" customFormat="false" ht="12.75" hidden="false" customHeight="false" outlineLevel="0" collapsed="false">
      <c r="A418" s="19"/>
      <c r="B418" s="19"/>
      <c r="H418" s="7"/>
      <c r="J418" s="1"/>
      <c r="L418" s="1"/>
    </row>
    <row r="419" customFormat="false" ht="12.75" hidden="false" customHeight="false" outlineLevel="0" collapsed="false">
      <c r="A419" s="19"/>
      <c r="B419" s="19"/>
      <c r="H419" s="7"/>
      <c r="J419" s="1"/>
      <c r="L419" s="1"/>
    </row>
    <row r="420" customFormat="false" ht="12.75" hidden="false" customHeight="false" outlineLevel="0" collapsed="false">
      <c r="A420" s="19"/>
      <c r="B420" s="19"/>
      <c r="H420" s="7"/>
      <c r="J420" s="1"/>
      <c r="L420" s="1"/>
    </row>
    <row r="421" customFormat="false" ht="12.75" hidden="false" customHeight="false" outlineLevel="0" collapsed="false">
      <c r="A421" s="19"/>
      <c r="B421" s="19"/>
      <c r="H421" s="7"/>
      <c r="J421" s="1"/>
      <c r="L421" s="1"/>
    </row>
    <row r="422" customFormat="false" ht="12.75" hidden="false" customHeight="false" outlineLevel="0" collapsed="false">
      <c r="A422" s="19"/>
      <c r="B422" s="19"/>
      <c r="H422" s="7"/>
      <c r="J422" s="1"/>
      <c r="L422" s="1"/>
    </row>
    <row r="423" customFormat="false" ht="12.75" hidden="false" customHeight="false" outlineLevel="0" collapsed="false">
      <c r="A423" s="19"/>
      <c r="B423" s="19"/>
      <c r="H423" s="7"/>
      <c r="J423" s="1"/>
      <c r="L423" s="1"/>
    </row>
    <row r="424" customFormat="false" ht="12.75" hidden="false" customHeight="false" outlineLevel="0" collapsed="false">
      <c r="A424" s="19"/>
      <c r="B424" s="19"/>
      <c r="H424" s="7"/>
      <c r="J424" s="1"/>
      <c r="L424" s="1"/>
    </row>
    <row r="425" customFormat="false" ht="12.75" hidden="false" customHeight="false" outlineLevel="0" collapsed="false">
      <c r="A425" s="19"/>
      <c r="B425" s="19"/>
      <c r="H425" s="7"/>
      <c r="J425" s="1"/>
      <c r="L425" s="1"/>
    </row>
    <row r="426" customFormat="false" ht="12.75" hidden="false" customHeight="false" outlineLevel="0" collapsed="false">
      <c r="A426" s="19"/>
      <c r="B426" s="19"/>
      <c r="H426" s="7"/>
      <c r="J426" s="1"/>
      <c r="L426" s="1"/>
    </row>
    <row r="427" customFormat="false" ht="12.75" hidden="false" customHeight="false" outlineLevel="0" collapsed="false">
      <c r="A427" s="19"/>
      <c r="B427" s="19"/>
      <c r="H427" s="7"/>
      <c r="J427" s="1"/>
      <c r="L427" s="1"/>
    </row>
    <row r="428" customFormat="false" ht="12.75" hidden="false" customHeight="false" outlineLevel="0" collapsed="false">
      <c r="A428" s="19"/>
      <c r="B428" s="19"/>
      <c r="H428" s="7"/>
      <c r="J428" s="1"/>
      <c r="L428" s="1"/>
    </row>
    <row r="429" customFormat="false" ht="12.75" hidden="false" customHeight="false" outlineLevel="0" collapsed="false">
      <c r="A429" s="19"/>
      <c r="B429" s="19"/>
      <c r="H429" s="7"/>
      <c r="J429" s="1"/>
      <c r="L429" s="1"/>
    </row>
    <row r="430" customFormat="false" ht="12.75" hidden="false" customHeight="false" outlineLevel="0" collapsed="false">
      <c r="A430" s="19"/>
      <c r="B430" s="19"/>
      <c r="H430" s="7"/>
      <c r="J430" s="1"/>
      <c r="L430" s="1"/>
    </row>
    <row r="431" customFormat="false" ht="12.75" hidden="false" customHeight="false" outlineLevel="0" collapsed="false">
      <c r="A431" s="19"/>
      <c r="B431" s="19"/>
      <c r="H431" s="7"/>
      <c r="J431" s="1"/>
      <c r="L431" s="1"/>
    </row>
    <row r="432" customFormat="false" ht="12.75" hidden="false" customHeight="false" outlineLevel="0" collapsed="false">
      <c r="A432" s="19"/>
      <c r="B432" s="19"/>
      <c r="H432" s="7"/>
      <c r="J432" s="1"/>
      <c r="L432" s="1"/>
    </row>
    <row r="433" customFormat="false" ht="12.75" hidden="false" customHeight="false" outlineLevel="0" collapsed="false">
      <c r="A433" s="19"/>
      <c r="B433" s="19"/>
      <c r="H433" s="7"/>
      <c r="J433" s="1"/>
      <c r="L433" s="1"/>
    </row>
    <row r="434" customFormat="false" ht="12.75" hidden="false" customHeight="false" outlineLevel="0" collapsed="false">
      <c r="A434" s="19"/>
      <c r="B434" s="19"/>
      <c r="H434" s="7"/>
      <c r="J434" s="1"/>
      <c r="L434" s="1"/>
    </row>
    <row r="435" customFormat="false" ht="12.75" hidden="false" customHeight="false" outlineLevel="0" collapsed="false">
      <c r="A435" s="19"/>
      <c r="B435" s="19"/>
      <c r="H435" s="7"/>
      <c r="J435" s="1"/>
      <c r="L435" s="1"/>
    </row>
    <row r="436" customFormat="false" ht="12.75" hidden="false" customHeight="false" outlineLevel="0" collapsed="false">
      <c r="A436" s="19"/>
      <c r="B436" s="19"/>
      <c r="H436" s="7"/>
      <c r="J436" s="1"/>
      <c r="L436" s="1"/>
    </row>
    <row r="437" customFormat="false" ht="12.75" hidden="false" customHeight="false" outlineLevel="0" collapsed="false">
      <c r="A437" s="19"/>
      <c r="B437" s="19"/>
      <c r="H437" s="7"/>
      <c r="J437" s="1"/>
      <c r="L437" s="1"/>
    </row>
    <row r="438" customFormat="false" ht="12.75" hidden="false" customHeight="false" outlineLevel="0" collapsed="false">
      <c r="A438" s="19"/>
      <c r="B438" s="19"/>
      <c r="H438" s="7"/>
      <c r="J438" s="1"/>
      <c r="L438" s="1"/>
    </row>
    <row r="439" customFormat="false" ht="12.75" hidden="false" customHeight="false" outlineLevel="0" collapsed="false">
      <c r="A439" s="19"/>
      <c r="B439" s="19"/>
      <c r="H439" s="7"/>
      <c r="J439" s="1"/>
      <c r="L439" s="1"/>
    </row>
    <row r="440" customFormat="false" ht="12.75" hidden="false" customHeight="false" outlineLevel="0" collapsed="false">
      <c r="A440" s="19"/>
      <c r="B440" s="19"/>
      <c r="H440" s="7"/>
      <c r="J440" s="1"/>
      <c r="L440" s="1"/>
    </row>
    <row r="441" customFormat="false" ht="12.75" hidden="false" customHeight="false" outlineLevel="0" collapsed="false">
      <c r="A441" s="19"/>
      <c r="B441" s="19"/>
      <c r="H441" s="7"/>
      <c r="J441" s="1"/>
      <c r="L441" s="1"/>
    </row>
    <row r="442" customFormat="false" ht="12.75" hidden="false" customHeight="false" outlineLevel="0" collapsed="false">
      <c r="A442" s="19"/>
      <c r="B442" s="19"/>
      <c r="H442" s="7"/>
      <c r="J442" s="1"/>
      <c r="L442" s="1"/>
    </row>
    <row r="443" customFormat="false" ht="12.75" hidden="false" customHeight="false" outlineLevel="0" collapsed="false">
      <c r="A443" s="19"/>
      <c r="B443" s="19"/>
      <c r="H443" s="7"/>
      <c r="J443" s="1"/>
      <c r="L443" s="1"/>
    </row>
    <row r="444" customFormat="false" ht="12.75" hidden="false" customHeight="false" outlineLevel="0" collapsed="false">
      <c r="A444" s="19"/>
      <c r="B444" s="19"/>
      <c r="H444" s="7"/>
      <c r="J444" s="1"/>
      <c r="L444" s="1"/>
    </row>
    <row r="445" customFormat="false" ht="12.75" hidden="false" customHeight="false" outlineLevel="0" collapsed="false">
      <c r="A445" s="19"/>
      <c r="B445" s="19"/>
      <c r="H445" s="7"/>
      <c r="J445" s="1"/>
      <c r="L445" s="1"/>
    </row>
    <row r="446" customFormat="false" ht="12.75" hidden="false" customHeight="false" outlineLevel="0" collapsed="false">
      <c r="A446" s="19"/>
      <c r="B446" s="19"/>
      <c r="H446" s="7"/>
      <c r="J446" s="1"/>
      <c r="L446" s="1"/>
    </row>
    <row r="447" customFormat="false" ht="12.75" hidden="false" customHeight="false" outlineLevel="0" collapsed="false">
      <c r="A447" s="19"/>
      <c r="B447" s="19"/>
      <c r="H447" s="7"/>
      <c r="J447" s="1"/>
      <c r="L447" s="1"/>
    </row>
    <row r="448" customFormat="false" ht="12.75" hidden="false" customHeight="false" outlineLevel="0" collapsed="false">
      <c r="A448" s="19"/>
      <c r="B448" s="19"/>
      <c r="H448" s="7"/>
      <c r="J448" s="1"/>
      <c r="L448" s="1"/>
    </row>
    <row r="449" customFormat="false" ht="12.75" hidden="false" customHeight="false" outlineLevel="0" collapsed="false">
      <c r="A449" s="19"/>
      <c r="B449" s="19"/>
      <c r="H449" s="7"/>
      <c r="J449" s="1"/>
      <c r="L449" s="1"/>
    </row>
    <row r="450" customFormat="false" ht="12.75" hidden="false" customHeight="false" outlineLevel="0" collapsed="false">
      <c r="A450" s="19"/>
      <c r="B450" s="19"/>
      <c r="H450" s="7"/>
      <c r="J450" s="1"/>
      <c r="L450" s="1"/>
    </row>
    <row r="451" customFormat="false" ht="12.75" hidden="false" customHeight="false" outlineLevel="0" collapsed="false">
      <c r="A451" s="19"/>
      <c r="B451" s="19"/>
      <c r="H451" s="7"/>
      <c r="J451" s="1"/>
      <c r="L451" s="1"/>
    </row>
    <row r="452" customFormat="false" ht="12.75" hidden="false" customHeight="false" outlineLevel="0" collapsed="false">
      <c r="A452" s="19"/>
      <c r="B452" s="19"/>
      <c r="H452" s="7"/>
      <c r="J452" s="1"/>
      <c r="L452" s="1"/>
    </row>
    <row r="453" customFormat="false" ht="12.75" hidden="false" customHeight="false" outlineLevel="0" collapsed="false">
      <c r="A453" s="19"/>
      <c r="B453" s="19"/>
      <c r="H453" s="7"/>
      <c r="J453" s="1"/>
      <c r="L453" s="1"/>
    </row>
    <row r="454" customFormat="false" ht="12.75" hidden="false" customHeight="false" outlineLevel="0" collapsed="false">
      <c r="A454" s="19"/>
      <c r="B454" s="19"/>
      <c r="H454" s="7"/>
      <c r="J454" s="1"/>
      <c r="L454" s="1"/>
    </row>
    <row r="455" customFormat="false" ht="12.75" hidden="false" customHeight="false" outlineLevel="0" collapsed="false">
      <c r="A455" s="19"/>
      <c r="B455" s="19"/>
      <c r="H455" s="7"/>
      <c r="J455" s="1"/>
      <c r="L455" s="1"/>
    </row>
    <row r="456" customFormat="false" ht="12.75" hidden="false" customHeight="false" outlineLevel="0" collapsed="false">
      <c r="A456" s="19"/>
      <c r="B456" s="19"/>
      <c r="H456" s="7"/>
      <c r="J456" s="1"/>
      <c r="L456" s="1"/>
    </row>
    <row r="457" customFormat="false" ht="12.75" hidden="false" customHeight="false" outlineLevel="0" collapsed="false">
      <c r="A457" s="19"/>
      <c r="B457" s="19"/>
      <c r="H457" s="7"/>
      <c r="J457" s="1"/>
      <c r="L457" s="1"/>
    </row>
    <row r="458" customFormat="false" ht="12.75" hidden="false" customHeight="false" outlineLevel="0" collapsed="false">
      <c r="A458" s="19"/>
      <c r="B458" s="19"/>
      <c r="H458" s="7"/>
      <c r="J458" s="1"/>
      <c r="L458" s="1"/>
    </row>
    <row r="459" customFormat="false" ht="12.75" hidden="false" customHeight="false" outlineLevel="0" collapsed="false">
      <c r="A459" s="19"/>
      <c r="B459" s="19"/>
      <c r="H459" s="7"/>
      <c r="J459" s="1"/>
      <c r="L459" s="1"/>
    </row>
    <row r="460" customFormat="false" ht="12.75" hidden="false" customHeight="false" outlineLevel="0" collapsed="false">
      <c r="A460" s="19"/>
      <c r="B460" s="19"/>
      <c r="H460" s="7"/>
      <c r="J460" s="1"/>
      <c r="L460" s="1"/>
    </row>
    <row r="461" customFormat="false" ht="12.75" hidden="false" customHeight="false" outlineLevel="0" collapsed="false">
      <c r="A461" s="19"/>
      <c r="B461" s="19"/>
      <c r="H461" s="7"/>
      <c r="J461" s="1"/>
      <c r="L461" s="1"/>
    </row>
    <row r="462" customFormat="false" ht="12.75" hidden="false" customHeight="false" outlineLevel="0" collapsed="false">
      <c r="A462" s="19"/>
      <c r="B462" s="19"/>
      <c r="H462" s="7"/>
      <c r="J462" s="1"/>
      <c r="L462" s="1"/>
    </row>
    <row r="463" customFormat="false" ht="12.75" hidden="false" customHeight="false" outlineLevel="0" collapsed="false">
      <c r="A463" s="19"/>
      <c r="B463" s="19"/>
      <c r="H463" s="7"/>
      <c r="J463" s="1"/>
      <c r="L463" s="1"/>
    </row>
    <row r="464" customFormat="false" ht="12.75" hidden="false" customHeight="false" outlineLevel="0" collapsed="false">
      <c r="A464" s="19"/>
      <c r="B464" s="19"/>
      <c r="H464" s="7"/>
      <c r="J464" s="1"/>
      <c r="L464" s="1"/>
    </row>
    <row r="465" customFormat="false" ht="12.75" hidden="false" customHeight="false" outlineLevel="0" collapsed="false">
      <c r="A465" s="19"/>
      <c r="B465" s="19"/>
      <c r="H465" s="7"/>
      <c r="J465" s="1"/>
      <c r="L465" s="1"/>
    </row>
    <row r="466" customFormat="false" ht="12.75" hidden="false" customHeight="false" outlineLevel="0" collapsed="false">
      <c r="A466" s="19"/>
      <c r="B466" s="19"/>
      <c r="H466" s="7"/>
      <c r="J466" s="1"/>
      <c r="L466" s="1"/>
    </row>
    <row r="467" customFormat="false" ht="12.75" hidden="false" customHeight="false" outlineLevel="0" collapsed="false">
      <c r="A467" s="19"/>
      <c r="B467" s="19"/>
      <c r="H467" s="7"/>
      <c r="J467" s="1"/>
      <c r="L467" s="1"/>
    </row>
    <row r="468" customFormat="false" ht="12.75" hidden="false" customHeight="false" outlineLevel="0" collapsed="false">
      <c r="A468" s="19"/>
      <c r="B468" s="19"/>
      <c r="H468" s="7"/>
      <c r="J468" s="1"/>
      <c r="L468" s="1"/>
    </row>
    <row r="469" customFormat="false" ht="12.75" hidden="false" customHeight="false" outlineLevel="0" collapsed="false">
      <c r="A469" s="19"/>
      <c r="B469" s="19"/>
      <c r="H469" s="7"/>
      <c r="J469" s="1"/>
      <c r="L469" s="1"/>
    </row>
    <row r="470" customFormat="false" ht="12.75" hidden="false" customHeight="false" outlineLevel="0" collapsed="false">
      <c r="A470" s="19"/>
      <c r="B470" s="19"/>
      <c r="H470" s="7"/>
      <c r="J470" s="1"/>
      <c r="L470" s="1"/>
    </row>
    <row r="471" customFormat="false" ht="12.75" hidden="false" customHeight="false" outlineLevel="0" collapsed="false">
      <c r="A471" s="19"/>
      <c r="B471" s="19"/>
      <c r="H471" s="7"/>
      <c r="J471" s="1"/>
      <c r="L471" s="1"/>
    </row>
    <row r="472" customFormat="false" ht="12.75" hidden="false" customHeight="false" outlineLevel="0" collapsed="false">
      <c r="A472" s="19"/>
      <c r="B472" s="19"/>
      <c r="H472" s="7"/>
      <c r="J472" s="1"/>
      <c r="L472" s="1"/>
    </row>
    <row r="473" customFormat="false" ht="12.75" hidden="false" customHeight="false" outlineLevel="0" collapsed="false">
      <c r="A473" s="19"/>
      <c r="B473" s="19"/>
      <c r="H473" s="7"/>
      <c r="J473" s="1"/>
      <c r="L473" s="1"/>
    </row>
    <row r="474" customFormat="false" ht="12.75" hidden="false" customHeight="false" outlineLevel="0" collapsed="false">
      <c r="A474" s="19"/>
      <c r="B474" s="19"/>
      <c r="H474" s="7"/>
      <c r="J474" s="1"/>
      <c r="L474" s="1"/>
    </row>
    <row r="475" customFormat="false" ht="12.75" hidden="false" customHeight="false" outlineLevel="0" collapsed="false">
      <c r="A475" s="19"/>
      <c r="B475" s="19"/>
      <c r="H475" s="7"/>
      <c r="J475" s="1"/>
      <c r="L475" s="1"/>
    </row>
    <row r="476" customFormat="false" ht="12.75" hidden="false" customHeight="false" outlineLevel="0" collapsed="false">
      <c r="A476" s="19"/>
      <c r="B476" s="19"/>
      <c r="H476" s="7"/>
      <c r="J476" s="1"/>
      <c r="L476" s="1"/>
    </row>
    <row r="477" customFormat="false" ht="12.75" hidden="false" customHeight="false" outlineLevel="0" collapsed="false">
      <c r="A477" s="19"/>
      <c r="B477" s="19"/>
      <c r="H477" s="7"/>
      <c r="J477" s="1"/>
      <c r="L477" s="1"/>
    </row>
    <row r="478" customFormat="false" ht="12.75" hidden="false" customHeight="false" outlineLevel="0" collapsed="false">
      <c r="A478" s="19"/>
      <c r="B478" s="19"/>
      <c r="H478" s="7"/>
      <c r="J478" s="1"/>
      <c r="L478" s="1"/>
    </row>
    <row r="479" customFormat="false" ht="12.75" hidden="false" customHeight="false" outlineLevel="0" collapsed="false">
      <c r="A479" s="19"/>
      <c r="B479" s="19"/>
      <c r="H479" s="7"/>
      <c r="J479" s="1"/>
      <c r="L479" s="1"/>
    </row>
    <row r="480" customFormat="false" ht="12.75" hidden="false" customHeight="false" outlineLevel="0" collapsed="false">
      <c r="A480" s="19"/>
      <c r="B480" s="19"/>
      <c r="H480" s="7"/>
      <c r="J480" s="1"/>
      <c r="L480" s="1"/>
    </row>
    <row r="481" customFormat="false" ht="12.75" hidden="false" customHeight="false" outlineLevel="0" collapsed="false">
      <c r="A481" s="19"/>
      <c r="B481" s="19"/>
      <c r="H481" s="7"/>
      <c r="J481" s="1"/>
      <c r="L481" s="1"/>
    </row>
    <row r="482" customFormat="false" ht="12.75" hidden="false" customHeight="false" outlineLevel="0" collapsed="false">
      <c r="A482" s="19"/>
      <c r="B482" s="19"/>
      <c r="H482" s="7"/>
      <c r="J482" s="1"/>
      <c r="L482" s="1"/>
    </row>
    <row r="483" customFormat="false" ht="12.75" hidden="false" customHeight="false" outlineLevel="0" collapsed="false">
      <c r="A483" s="19"/>
      <c r="B483" s="19"/>
      <c r="H483" s="7"/>
      <c r="J483" s="1"/>
      <c r="L483" s="1"/>
    </row>
    <row r="484" customFormat="false" ht="12.75" hidden="false" customHeight="false" outlineLevel="0" collapsed="false">
      <c r="A484" s="19"/>
      <c r="B484" s="19"/>
      <c r="H484" s="7"/>
      <c r="J484" s="1"/>
      <c r="L484" s="1"/>
    </row>
    <row r="485" customFormat="false" ht="12.75" hidden="false" customHeight="false" outlineLevel="0" collapsed="false">
      <c r="A485" s="19"/>
      <c r="B485" s="19"/>
      <c r="H485" s="7"/>
      <c r="J485" s="1"/>
      <c r="L485" s="1"/>
    </row>
    <row r="486" customFormat="false" ht="12.75" hidden="false" customHeight="false" outlineLevel="0" collapsed="false">
      <c r="A486" s="19"/>
      <c r="B486" s="19"/>
      <c r="H486" s="7"/>
      <c r="J486" s="1"/>
      <c r="L486" s="1"/>
    </row>
    <row r="487" customFormat="false" ht="12.75" hidden="false" customHeight="false" outlineLevel="0" collapsed="false">
      <c r="A487" s="19"/>
      <c r="B487" s="19"/>
      <c r="H487" s="7"/>
      <c r="J487" s="1"/>
      <c r="L487" s="1"/>
    </row>
    <row r="488" customFormat="false" ht="12.75" hidden="false" customHeight="false" outlineLevel="0" collapsed="false">
      <c r="A488" s="19"/>
      <c r="B488" s="19"/>
      <c r="H488" s="7"/>
      <c r="J488" s="1"/>
      <c r="L488" s="1"/>
    </row>
    <row r="489" customFormat="false" ht="12.75" hidden="false" customHeight="false" outlineLevel="0" collapsed="false">
      <c r="A489" s="19"/>
      <c r="B489" s="19"/>
      <c r="H489" s="7"/>
      <c r="J489" s="1"/>
      <c r="L489" s="1"/>
    </row>
    <row r="490" customFormat="false" ht="12.75" hidden="false" customHeight="false" outlineLevel="0" collapsed="false">
      <c r="A490" s="19"/>
      <c r="B490" s="19"/>
      <c r="H490" s="7"/>
      <c r="J490" s="1"/>
      <c r="L490" s="1"/>
    </row>
    <row r="491" customFormat="false" ht="12.75" hidden="false" customHeight="false" outlineLevel="0" collapsed="false">
      <c r="A491" s="19"/>
      <c r="B491" s="19"/>
      <c r="H491" s="7"/>
      <c r="J491" s="1"/>
      <c r="L491" s="1"/>
    </row>
    <row r="492" customFormat="false" ht="12.75" hidden="false" customHeight="false" outlineLevel="0" collapsed="false">
      <c r="A492" s="19"/>
      <c r="B492" s="19"/>
      <c r="H492" s="7"/>
      <c r="J492" s="1"/>
      <c r="L492" s="1"/>
    </row>
    <row r="493" customFormat="false" ht="12.75" hidden="false" customHeight="false" outlineLevel="0" collapsed="false">
      <c r="A493" s="19"/>
      <c r="B493" s="19"/>
      <c r="H493" s="7"/>
      <c r="J493" s="1"/>
      <c r="L493" s="1"/>
    </row>
    <row r="494" customFormat="false" ht="12.75" hidden="false" customHeight="false" outlineLevel="0" collapsed="false">
      <c r="A494" s="19"/>
      <c r="B494" s="19"/>
      <c r="H494" s="7"/>
      <c r="J494" s="1"/>
      <c r="L494" s="1"/>
    </row>
    <row r="495" customFormat="false" ht="12.75" hidden="false" customHeight="false" outlineLevel="0" collapsed="false">
      <c r="A495" s="19"/>
      <c r="B495" s="19"/>
      <c r="H495" s="7"/>
      <c r="J495" s="1"/>
      <c r="L495" s="1"/>
    </row>
    <row r="496" customFormat="false" ht="12.75" hidden="false" customHeight="false" outlineLevel="0" collapsed="false">
      <c r="A496" s="19"/>
      <c r="B496" s="19"/>
      <c r="H496" s="7"/>
      <c r="J496" s="1"/>
      <c r="L496" s="1"/>
    </row>
    <row r="497" customFormat="false" ht="12.75" hidden="false" customHeight="false" outlineLevel="0" collapsed="false">
      <c r="A497" s="19"/>
      <c r="B497" s="19"/>
      <c r="H497" s="7"/>
      <c r="J497" s="1"/>
      <c r="L497" s="1"/>
    </row>
    <row r="498" customFormat="false" ht="12.75" hidden="false" customHeight="false" outlineLevel="0" collapsed="false">
      <c r="A498" s="19"/>
      <c r="B498" s="19"/>
      <c r="H498" s="7"/>
      <c r="J498" s="1"/>
      <c r="L498" s="1"/>
    </row>
    <row r="499" customFormat="false" ht="12.75" hidden="false" customHeight="false" outlineLevel="0" collapsed="false">
      <c r="A499" s="19"/>
      <c r="B499" s="19"/>
      <c r="H499" s="7"/>
      <c r="J499" s="1"/>
      <c r="L499" s="1"/>
    </row>
    <row r="500" customFormat="false" ht="12.75" hidden="false" customHeight="false" outlineLevel="0" collapsed="false">
      <c r="A500" s="19"/>
      <c r="B500" s="19"/>
      <c r="H500" s="7"/>
      <c r="J500" s="1"/>
      <c r="L500" s="1"/>
    </row>
    <row r="501" customFormat="false" ht="12.75" hidden="false" customHeight="false" outlineLevel="0" collapsed="false">
      <c r="A501" s="19"/>
      <c r="B501" s="19"/>
      <c r="H501" s="7"/>
      <c r="J501" s="1"/>
      <c r="L501" s="1"/>
    </row>
    <row r="502" customFormat="false" ht="12.75" hidden="false" customHeight="false" outlineLevel="0" collapsed="false">
      <c r="A502" s="19"/>
      <c r="B502" s="19"/>
      <c r="H502" s="7"/>
      <c r="J502" s="1"/>
      <c r="L502" s="1"/>
    </row>
    <row r="503" customFormat="false" ht="12.75" hidden="false" customHeight="false" outlineLevel="0" collapsed="false">
      <c r="A503" s="19"/>
      <c r="B503" s="19"/>
      <c r="H503" s="7"/>
      <c r="J503" s="1"/>
      <c r="L503" s="1"/>
    </row>
    <row r="504" customFormat="false" ht="12.75" hidden="false" customHeight="false" outlineLevel="0" collapsed="false">
      <c r="A504" s="19"/>
      <c r="B504" s="19"/>
      <c r="H504" s="7"/>
      <c r="J504" s="1"/>
      <c r="L504" s="1"/>
    </row>
    <row r="505" customFormat="false" ht="12.75" hidden="false" customHeight="false" outlineLevel="0" collapsed="false">
      <c r="A505" s="19"/>
      <c r="B505" s="19"/>
      <c r="H505" s="7"/>
      <c r="J505" s="1"/>
      <c r="L505" s="1"/>
    </row>
    <row r="506" customFormat="false" ht="12.75" hidden="false" customHeight="false" outlineLevel="0" collapsed="false">
      <c r="A506" s="19"/>
      <c r="B506" s="19"/>
      <c r="H506" s="7"/>
      <c r="J506" s="1"/>
      <c r="L506" s="1"/>
    </row>
    <row r="507" customFormat="false" ht="12.75" hidden="false" customHeight="false" outlineLevel="0" collapsed="false">
      <c r="A507" s="19"/>
      <c r="B507" s="19"/>
      <c r="H507" s="7"/>
      <c r="J507" s="1"/>
      <c r="L507" s="1"/>
    </row>
    <row r="508" customFormat="false" ht="12.75" hidden="false" customHeight="false" outlineLevel="0" collapsed="false">
      <c r="A508" s="19"/>
      <c r="B508" s="19"/>
      <c r="H508" s="7"/>
      <c r="J508" s="1"/>
      <c r="L508" s="1"/>
    </row>
    <row r="509" customFormat="false" ht="12.75" hidden="false" customHeight="false" outlineLevel="0" collapsed="false">
      <c r="A509" s="19"/>
      <c r="B509" s="19"/>
      <c r="H509" s="7"/>
      <c r="J509" s="1"/>
      <c r="L509" s="1"/>
    </row>
    <row r="510" customFormat="false" ht="12.75" hidden="false" customHeight="false" outlineLevel="0" collapsed="false">
      <c r="A510" s="19"/>
      <c r="B510" s="19"/>
      <c r="H510" s="7"/>
      <c r="J510" s="1"/>
      <c r="L510" s="1"/>
    </row>
    <row r="511" customFormat="false" ht="12.75" hidden="false" customHeight="false" outlineLevel="0" collapsed="false">
      <c r="A511" s="19"/>
      <c r="B511" s="19"/>
      <c r="H511" s="7"/>
      <c r="J511" s="1"/>
      <c r="L511" s="1"/>
    </row>
    <row r="512" customFormat="false" ht="12.75" hidden="false" customHeight="false" outlineLevel="0" collapsed="false">
      <c r="A512" s="19"/>
      <c r="B512" s="19"/>
      <c r="H512" s="7"/>
      <c r="J512" s="1"/>
      <c r="L512" s="1"/>
    </row>
    <row r="513" customFormat="false" ht="12.75" hidden="false" customHeight="false" outlineLevel="0" collapsed="false">
      <c r="A513" s="19"/>
      <c r="B513" s="19"/>
      <c r="H513" s="7"/>
      <c r="J513" s="1"/>
      <c r="L513" s="1"/>
    </row>
    <row r="514" customFormat="false" ht="12.75" hidden="false" customHeight="false" outlineLevel="0" collapsed="false">
      <c r="A514" s="19"/>
      <c r="B514" s="19"/>
      <c r="H514" s="7"/>
      <c r="J514" s="1"/>
      <c r="L514" s="1"/>
    </row>
    <row r="515" customFormat="false" ht="12.75" hidden="false" customHeight="false" outlineLevel="0" collapsed="false">
      <c r="A515" s="19"/>
      <c r="B515" s="19"/>
      <c r="H515" s="7"/>
      <c r="J515" s="1"/>
      <c r="L515" s="1"/>
    </row>
    <row r="516" customFormat="false" ht="12.75" hidden="false" customHeight="false" outlineLevel="0" collapsed="false">
      <c r="A516" s="19"/>
      <c r="B516" s="19"/>
      <c r="H516" s="7"/>
      <c r="J516" s="1"/>
      <c r="L516" s="1"/>
    </row>
    <row r="517" customFormat="false" ht="12.75" hidden="false" customHeight="false" outlineLevel="0" collapsed="false">
      <c r="A517" s="19"/>
      <c r="B517" s="19"/>
      <c r="H517" s="7"/>
      <c r="J517" s="1"/>
      <c r="L517" s="1"/>
    </row>
    <row r="518" customFormat="false" ht="12.75" hidden="false" customHeight="false" outlineLevel="0" collapsed="false">
      <c r="A518" s="19"/>
      <c r="B518" s="19"/>
      <c r="H518" s="7"/>
      <c r="J518" s="1"/>
      <c r="L518" s="1"/>
    </row>
    <row r="519" customFormat="false" ht="12.75" hidden="false" customHeight="false" outlineLevel="0" collapsed="false">
      <c r="A519" s="19"/>
      <c r="B519" s="19"/>
      <c r="H519" s="7"/>
      <c r="J519" s="1"/>
      <c r="L519" s="1"/>
    </row>
    <row r="520" customFormat="false" ht="12.75" hidden="false" customHeight="false" outlineLevel="0" collapsed="false">
      <c r="A520" s="19"/>
      <c r="B520" s="19"/>
      <c r="H520" s="7"/>
      <c r="J520" s="1"/>
      <c r="L520" s="1"/>
    </row>
    <row r="521" customFormat="false" ht="12.75" hidden="false" customHeight="false" outlineLevel="0" collapsed="false">
      <c r="A521" s="19"/>
      <c r="B521" s="19"/>
      <c r="H521" s="7"/>
      <c r="J521" s="1"/>
      <c r="L521" s="1"/>
    </row>
    <row r="522" customFormat="false" ht="12.75" hidden="false" customHeight="false" outlineLevel="0" collapsed="false">
      <c r="A522" s="19"/>
      <c r="B522" s="19"/>
      <c r="H522" s="7"/>
      <c r="J522" s="1"/>
      <c r="L522" s="1"/>
    </row>
    <row r="523" customFormat="false" ht="12.75" hidden="false" customHeight="false" outlineLevel="0" collapsed="false">
      <c r="A523" s="19"/>
      <c r="B523" s="19"/>
      <c r="H523" s="7"/>
      <c r="J523" s="1"/>
      <c r="L523" s="1"/>
    </row>
    <row r="524" customFormat="false" ht="12.75" hidden="false" customHeight="false" outlineLevel="0" collapsed="false">
      <c r="A524" s="19"/>
      <c r="B524" s="19"/>
      <c r="H524" s="7"/>
      <c r="J524" s="1"/>
      <c r="L524" s="1"/>
    </row>
    <row r="525" customFormat="false" ht="12.75" hidden="false" customHeight="false" outlineLevel="0" collapsed="false">
      <c r="A525" s="19"/>
      <c r="B525" s="19"/>
      <c r="H525" s="7"/>
      <c r="J525" s="1"/>
      <c r="L525" s="1"/>
    </row>
    <row r="526" customFormat="false" ht="12.75" hidden="false" customHeight="false" outlineLevel="0" collapsed="false">
      <c r="A526" s="19"/>
      <c r="B526" s="19"/>
      <c r="H526" s="7"/>
      <c r="J526" s="1"/>
      <c r="L526" s="1"/>
    </row>
    <row r="527" customFormat="false" ht="12.75" hidden="false" customHeight="false" outlineLevel="0" collapsed="false">
      <c r="A527" s="19"/>
      <c r="B527" s="19"/>
      <c r="H527" s="7"/>
      <c r="J527" s="1"/>
      <c r="L527" s="1"/>
    </row>
    <row r="528" customFormat="false" ht="12.75" hidden="false" customHeight="false" outlineLevel="0" collapsed="false">
      <c r="A528" s="19"/>
      <c r="B528" s="19"/>
      <c r="H528" s="7"/>
      <c r="J528" s="1"/>
      <c r="L528" s="1"/>
    </row>
    <row r="529" customFormat="false" ht="12.75" hidden="false" customHeight="false" outlineLevel="0" collapsed="false">
      <c r="A529" s="19"/>
      <c r="B529" s="19"/>
      <c r="H529" s="7"/>
      <c r="J529" s="1"/>
      <c r="L529" s="1"/>
    </row>
    <row r="530" customFormat="false" ht="12.75" hidden="false" customHeight="false" outlineLevel="0" collapsed="false">
      <c r="A530" s="19"/>
      <c r="B530" s="19"/>
      <c r="H530" s="7"/>
      <c r="J530" s="1"/>
      <c r="L530" s="1"/>
    </row>
    <row r="531" customFormat="false" ht="12.75" hidden="false" customHeight="false" outlineLevel="0" collapsed="false">
      <c r="A531" s="19"/>
      <c r="B531" s="19"/>
      <c r="H531" s="7"/>
      <c r="J531" s="1"/>
      <c r="L531" s="1"/>
    </row>
    <row r="532" customFormat="false" ht="12.75" hidden="false" customHeight="false" outlineLevel="0" collapsed="false">
      <c r="A532" s="19"/>
      <c r="B532" s="19"/>
      <c r="H532" s="7"/>
      <c r="J532" s="1"/>
      <c r="L532" s="1"/>
    </row>
    <row r="533" customFormat="false" ht="12.75" hidden="false" customHeight="false" outlineLevel="0" collapsed="false">
      <c r="A533" s="19"/>
      <c r="B533" s="19"/>
      <c r="H533" s="7"/>
      <c r="J533" s="1"/>
      <c r="L533" s="1"/>
    </row>
    <row r="534" customFormat="false" ht="12.75" hidden="false" customHeight="false" outlineLevel="0" collapsed="false">
      <c r="A534" s="19"/>
      <c r="B534" s="19"/>
      <c r="H534" s="7"/>
      <c r="J534" s="1"/>
      <c r="L534" s="1"/>
    </row>
    <row r="535" customFormat="false" ht="12.75" hidden="false" customHeight="false" outlineLevel="0" collapsed="false">
      <c r="A535" s="19"/>
      <c r="B535" s="19"/>
      <c r="H535" s="7"/>
      <c r="J535" s="1"/>
      <c r="L535" s="1"/>
    </row>
    <row r="536" customFormat="false" ht="12.75" hidden="false" customHeight="false" outlineLevel="0" collapsed="false">
      <c r="A536" s="19"/>
      <c r="B536" s="19"/>
      <c r="H536" s="7"/>
      <c r="J536" s="1"/>
      <c r="L536" s="1"/>
    </row>
    <row r="537" customFormat="false" ht="12.75" hidden="false" customHeight="false" outlineLevel="0" collapsed="false">
      <c r="A537" s="19"/>
      <c r="B537" s="19"/>
      <c r="H537" s="7"/>
      <c r="J537" s="1"/>
      <c r="L537" s="1"/>
    </row>
    <row r="538" customFormat="false" ht="12.75" hidden="false" customHeight="false" outlineLevel="0" collapsed="false">
      <c r="A538" s="19"/>
      <c r="B538" s="19"/>
      <c r="H538" s="7"/>
      <c r="J538" s="1"/>
      <c r="L538" s="1"/>
    </row>
    <row r="539" customFormat="false" ht="12.75" hidden="false" customHeight="false" outlineLevel="0" collapsed="false">
      <c r="A539" s="19"/>
      <c r="B539" s="19"/>
      <c r="H539" s="7"/>
      <c r="J539" s="1"/>
      <c r="L539" s="1"/>
    </row>
    <row r="540" customFormat="false" ht="12.75" hidden="false" customHeight="false" outlineLevel="0" collapsed="false">
      <c r="A540" s="19"/>
      <c r="B540" s="19"/>
      <c r="H540" s="7"/>
      <c r="J540" s="1"/>
      <c r="L540" s="1"/>
    </row>
    <row r="541" customFormat="false" ht="12.75" hidden="false" customHeight="false" outlineLevel="0" collapsed="false">
      <c r="A541" s="19"/>
      <c r="B541" s="19"/>
      <c r="H541" s="7"/>
      <c r="J541" s="1"/>
      <c r="L541" s="1"/>
    </row>
    <row r="542" customFormat="false" ht="12.75" hidden="false" customHeight="false" outlineLevel="0" collapsed="false">
      <c r="A542" s="19"/>
      <c r="B542" s="19"/>
      <c r="H542" s="7"/>
      <c r="J542" s="1"/>
      <c r="L542" s="1"/>
    </row>
    <row r="543" customFormat="false" ht="12.75" hidden="false" customHeight="false" outlineLevel="0" collapsed="false">
      <c r="A543" s="19"/>
      <c r="B543" s="19"/>
      <c r="H543" s="7"/>
      <c r="J543" s="1"/>
      <c r="L543" s="1"/>
    </row>
    <row r="544" customFormat="false" ht="12.75" hidden="false" customHeight="false" outlineLevel="0" collapsed="false">
      <c r="A544" s="19"/>
      <c r="B544" s="19"/>
      <c r="H544" s="7"/>
      <c r="J544" s="1"/>
      <c r="L544" s="1"/>
    </row>
    <row r="545" customFormat="false" ht="12.75" hidden="false" customHeight="false" outlineLevel="0" collapsed="false">
      <c r="A545" s="19"/>
      <c r="B545" s="19"/>
      <c r="H545" s="7"/>
      <c r="J545" s="1"/>
      <c r="L545" s="1"/>
    </row>
    <row r="546" customFormat="false" ht="12.75" hidden="false" customHeight="false" outlineLevel="0" collapsed="false">
      <c r="A546" s="19"/>
      <c r="B546" s="19"/>
      <c r="H546" s="7"/>
      <c r="J546" s="1"/>
      <c r="L546" s="1"/>
    </row>
    <row r="547" customFormat="false" ht="12.75" hidden="false" customHeight="false" outlineLevel="0" collapsed="false">
      <c r="A547" s="19"/>
      <c r="B547" s="19"/>
      <c r="H547" s="7"/>
      <c r="J547" s="1"/>
      <c r="L547" s="1"/>
    </row>
    <row r="548" customFormat="false" ht="12.75" hidden="false" customHeight="false" outlineLevel="0" collapsed="false">
      <c r="A548" s="19"/>
      <c r="B548" s="19"/>
      <c r="H548" s="7"/>
      <c r="J548" s="1"/>
      <c r="L548" s="1"/>
    </row>
    <row r="549" customFormat="false" ht="12.75" hidden="false" customHeight="false" outlineLevel="0" collapsed="false">
      <c r="A549" s="19"/>
      <c r="B549" s="19"/>
      <c r="H549" s="7"/>
      <c r="J549" s="1"/>
      <c r="L549" s="1"/>
    </row>
    <row r="550" customFormat="false" ht="12.75" hidden="false" customHeight="false" outlineLevel="0" collapsed="false">
      <c r="A550" s="19"/>
      <c r="B550" s="19"/>
      <c r="H550" s="7"/>
      <c r="J550" s="1"/>
      <c r="L550" s="1"/>
    </row>
    <row r="551" customFormat="false" ht="12.75" hidden="false" customHeight="false" outlineLevel="0" collapsed="false">
      <c r="A551" s="19"/>
      <c r="B551" s="19"/>
      <c r="H551" s="7"/>
      <c r="J551" s="1"/>
      <c r="L551" s="1"/>
    </row>
    <row r="552" customFormat="false" ht="12.75" hidden="false" customHeight="false" outlineLevel="0" collapsed="false">
      <c r="A552" s="19"/>
      <c r="B552" s="19"/>
      <c r="H552" s="7"/>
      <c r="J552" s="1"/>
      <c r="L552" s="1"/>
    </row>
    <row r="553" customFormat="false" ht="12.75" hidden="false" customHeight="false" outlineLevel="0" collapsed="false">
      <c r="A553" s="19"/>
      <c r="B553" s="19"/>
      <c r="H553" s="7"/>
      <c r="J553" s="1"/>
      <c r="L553" s="1"/>
    </row>
    <row r="554" customFormat="false" ht="12.75" hidden="false" customHeight="false" outlineLevel="0" collapsed="false">
      <c r="A554" s="19"/>
      <c r="B554" s="19"/>
      <c r="H554" s="7"/>
      <c r="J554" s="1"/>
      <c r="L554" s="1"/>
    </row>
    <row r="555" customFormat="false" ht="12.75" hidden="false" customHeight="false" outlineLevel="0" collapsed="false">
      <c r="A555" s="19"/>
      <c r="B555" s="19"/>
      <c r="H555" s="7"/>
      <c r="J555" s="1"/>
      <c r="L555" s="1"/>
    </row>
    <row r="556" customFormat="false" ht="12.75" hidden="false" customHeight="false" outlineLevel="0" collapsed="false">
      <c r="A556" s="19"/>
      <c r="B556" s="19"/>
      <c r="H556" s="7"/>
      <c r="J556" s="1"/>
      <c r="L556" s="1"/>
    </row>
    <row r="557" customFormat="false" ht="12.75" hidden="false" customHeight="false" outlineLevel="0" collapsed="false">
      <c r="A557" s="19"/>
      <c r="B557" s="19"/>
      <c r="H557" s="7"/>
      <c r="J557" s="1"/>
      <c r="L557" s="1"/>
    </row>
    <row r="558" customFormat="false" ht="12.75" hidden="false" customHeight="false" outlineLevel="0" collapsed="false">
      <c r="A558" s="19"/>
      <c r="B558" s="19"/>
      <c r="H558" s="7"/>
      <c r="J558" s="1"/>
      <c r="L558" s="1"/>
    </row>
    <row r="559" customFormat="false" ht="12.75" hidden="false" customHeight="false" outlineLevel="0" collapsed="false">
      <c r="A559" s="19"/>
      <c r="B559" s="19"/>
      <c r="H559" s="7"/>
      <c r="J559" s="1"/>
      <c r="L559" s="1"/>
    </row>
    <row r="560" customFormat="false" ht="12.75" hidden="false" customHeight="false" outlineLevel="0" collapsed="false">
      <c r="A560" s="19"/>
      <c r="B560" s="19"/>
      <c r="H560" s="7"/>
      <c r="J560" s="1"/>
      <c r="L560" s="1"/>
    </row>
    <row r="561" customFormat="false" ht="12.75" hidden="false" customHeight="false" outlineLevel="0" collapsed="false">
      <c r="A561" s="19"/>
      <c r="B561" s="19"/>
      <c r="H561" s="7"/>
      <c r="J561" s="1"/>
      <c r="L561" s="1"/>
    </row>
    <row r="562" customFormat="false" ht="12.75" hidden="false" customHeight="false" outlineLevel="0" collapsed="false">
      <c r="A562" s="19"/>
      <c r="B562" s="19"/>
      <c r="H562" s="7"/>
      <c r="J562" s="1"/>
      <c r="L562" s="1"/>
    </row>
    <row r="563" customFormat="false" ht="12.75" hidden="false" customHeight="false" outlineLevel="0" collapsed="false">
      <c r="A563" s="19"/>
      <c r="B563" s="19"/>
      <c r="H563" s="7"/>
      <c r="J563" s="1"/>
      <c r="L563" s="1"/>
    </row>
    <row r="564" customFormat="false" ht="12.75" hidden="false" customHeight="false" outlineLevel="0" collapsed="false">
      <c r="A564" s="19"/>
      <c r="B564" s="19"/>
      <c r="H564" s="7"/>
      <c r="J564" s="1"/>
      <c r="L564" s="1"/>
    </row>
    <row r="565" customFormat="false" ht="12.75" hidden="false" customHeight="false" outlineLevel="0" collapsed="false">
      <c r="A565" s="19"/>
      <c r="B565" s="19"/>
      <c r="H565" s="7"/>
      <c r="J565" s="1"/>
      <c r="L565" s="1"/>
    </row>
    <row r="566" customFormat="false" ht="12.75" hidden="false" customHeight="false" outlineLevel="0" collapsed="false">
      <c r="A566" s="19"/>
      <c r="B566" s="19"/>
      <c r="H566" s="7"/>
      <c r="J566" s="1"/>
      <c r="L566" s="1"/>
    </row>
    <row r="567" customFormat="false" ht="12.75" hidden="false" customHeight="false" outlineLevel="0" collapsed="false">
      <c r="A567" s="19"/>
      <c r="B567" s="19"/>
      <c r="H567" s="7"/>
      <c r="J567" s="1"/>
      <c r="L567" s="1"/>
    </row>
    <row r="568" customFormat="false" ht="12.75" hidden="false" customHeight="false" outlineLevel="0" collapsed="false">
      <c r="A568" s="19"/>
      <c r="B568" s="19"/>
      <c r="H568" s="7"/>
      <c r="J568" s="1"/>
      <c r="L568" s="1"/>
    </row>
    <row r="569" customFormat="false" ht="12.75" hidden="false" customHeight="false" outlineLevel="0" collapsed="false">
      <c r="A569" s="19"/>
      <c r="B569" s="19"/>
      <c r="H569" s="7"/>
      <c r="J569" s="1"/>
      <c r="L569" s="1"/>
    </row>
    <row r="570" customFormat="false" ht="12.75" hidden="false" customHeight="false" outlineLevel="0" collapsed="false">
      <c r="A570" s="19"/>
      <c r="B570" s="19"/>
      <c r="H570" s="7"/>
      <c r="J570" s="1"/>
      <c r="L570" s="1"/>
    </row>
    <row r="571" customFormat="false" ht="12.75" hidden="false" customHeight="false" outlineLevel="0" collapsed="false">
      <c r="A571" s="19"/>
      <c r="B571" s="19"/>
      <c r="H571" s="7"/>
      <c r="J571" s="1"/>
      <c r="L571" s="1"/>
    </row>
    <row r="572" customFormat="false" ht="12.75" hidden="false" customHeight="false" outlineLevel="0" collapsed="false">
      <c r="A572" s="19"/>
      <c r="B572" s="19"/>
      <c r="H572" s="7"/>
      <c r="J572" s="1"/>
      <c r="L572" s="1"/>
    </row>
    <row r="573" customFormat="false" ht="12.75" hidden="false" customHeight="false" outlineLevel="0" collapsed="false">
      <c r="A573" s="19"/>
      <c r="B573" s="19"/>
      <c r="H573" s="7"/>
      <c r="J573" s="1"/>
      <c r="L573" s="1"/>
    </row>
    <row r="574" customFormat="false" ht="12.75" hidden="false" customHeight="false" outlineLevel="0" collapsed="false">
      <c r="A574" s="19"/>
      <c r="B574" s="19"/>
      <c r="H574" s="7"/>
      <c r="J574" s="1"/>
      <c r="L574" s="1"/>
    </row>
    <row r="575" customFormat="false" ht="12.75" hidden="false" customHeight="false" outlineLevel="0" collapsed="false">
      <c r="A575" s="19"/>
      <c r="B575" s="19"/>
      <c r="H575" s="7"/>
      <c r="J575" s="1"/>
      <c r="L575" s="1"/>
    </row>
    <row r="576" customFormat="false" ht="12.75" hidden="false" customHeight="false" outlineLevel="0" collapsed="false">
      <c r="A576" s="19"/>
      <c r="B576" s="19"/>
      <c r="H576" s="7"/>
      <c r="J576" s="1"/>
      <c r="L576" s="1"/>
    </row>
    <row r="577" customFormat="false" ht="12.75" hidden="false" customHeight="false" outlineLevel="0" collapsed="false">
      <c r="A577" s="19"/>
      <c r="B577" s="19"/>
      <c r="H577" s="7"/>
      <c r="J577" s="1"/>
      <c r="L577" s="1"/>
    </row>
    <row r="578" customFormat="false" ht="12.75" hidden="false" customHeight="false" outlineLevel="0" collapsed="false">
      <c r="A578" s="19"/>
      <c r="B578" s="19"/>
      <c r="H578" s="7"/>
      <c r="J578" s="1"/>
      <c r="L578" s="1"/>
    </row>
    <row r="579" customFormat="false" ht="12.75" hidden="false" customHeight="false" outlineLevel="0" collapsed="false">
      <c r="A579" s="19"/>
      <c r="B579" s="19"/>
      <c r="H579" s="7"/>
      <c r="J579" s="1"/>
      <c r="L579" s="1"/>
    </row>
    <row r="580" customFormat="false" ht="12.75" hidden="false" customHeight="false" outlineLevel="0" collapsed="false">
      <c r="A580" s="19"/>
      <c r="B580" s="19"/>
      <c r="H580" s="7"/>
      <c r="J580" s="1"/>
      <c r="L580" s="1"/>
    </row>
    <row r="581" customFormat="false" ht="12.75" hidden="false" customHeight="false" outlineLevel="0" collapsed="false">
      <c r="A581" s="19"/>
      <c r="B581" s="19"/>
      <c r="H581" s="7"/>
      <c r="J581" s="1"/>
      <c r="L581" s="1"/>
    </row>
    <row r="582" customFormat="false" ht="12.75" hidden="false" customHeight="false" outlineLevel="0" collapsed="false">
      <c r="A582" s="19"/>
      <c r="B582" s="19"/>
      <c r="H582" s="7"/>
      <c r="J582" s="1"/>
      <c r="L582" s="1"/>
    </row>
    <row r="583" customFormat="false" ht="12.75" hidden="false" customHeight="false" outlineLevel="0" collapsed="false">
      <c r="A583" s="19"/>
      <c r="B583" s="19"/>
      <c r="H583" s="7"/>
      <c r="J583" s="1"/>
      <c r="L583" s="1"/>
    </row>
    <row r="584" customFormat="false" ht="12.75" hidden="false" customHeight="false" outlineLevel="0" collapsed="false">
      <c r="A584" s="19"/>
      <c r="B584" s="19"/>
      <c r="H584" s="7"/>
      <c r="J584" s="1"/>
      <c r="L584" s="1"/>
    </row>
    <row r="585" customFormat="false" ht="12.75" hidden="false" customHeight="false" outlineLevel="0" collapsed="false">
      <c r="A585" s="19"/>
      <c r="B585" s="19"/>
      <c r="H585" s="7"/>
      <c r="J585" s="1"/>
      <c r="L585" s="1"/>
    </row>
    <row r="586" customFormat="false" ht="12.75" hidden="false" customHeight="false" outlineLevel="0" collapsed="false">
      <c r="A586" s="19"/>
      <c r="B586" s="19"/>
      <c r="H586" s="7"/>
      <c r="J586" s="1"/>
      <c r="L586" s="1"/>
    </row>
    <row r="587" customFormat="false" ht="12.75" hidden="false" customHeight="false" outlineLevel="0" collapsed="false">
      <c r="A587" s="19"/>
      <c r="B587" s="19"/>
      <c r="H587" s="7"/>
      <c r="J587" s="1"/>
      <c r="L587" s="1"/>
    </row>
    <row r="588" customFormat="false" ht="12.75" hidden="false" customHeight="false" outlineLevel="0" collapsed="false">
      <c r="A588" s="19"/>
      <c r="B588" s="19"/>
      <c r="H588" s="7"/>
      <c r="J588" s="1"/>
      <c r="L588" s="1"/>
    </row>
    <row r="589" customFormat="false" ht="12.75" hidden="false" customHeight="false" outlineLevel="0" collapsed="false">
      <c r="A589" s="19"/>
      <c r="B589" s="19"/>
      <c r="H589" s="7"/>
      <c r="J589" s="1"/>
      <c r="L589" s="1"/>
    </row>
    <row r="590" customFormat="false" ht="12.75" hidden="false" customHeight="false" outlineLevel="0" collapsed="false">
      <c r="A590" s="19"/>
      <c r="B590" s="19"/>
      <c r="H590" s="7"/>
      <c r="J590" s="1"/>
      <c r="L590" s="1"/>
    </row>
    <row r="591" customFormat="false" ht="12.75" hidden="false" customHeight="false" outlineLevel="0" collapsed="false">
      <c r="A591" s="19"/>
      <c r="B591" s="19"/>
      <c r="H591" s="7"/>
      <c r="J591" s="1"/>
      <c r="L591" s="1"/>
    </row>
    <row r="592" customFormat="false" ht="12.75" hidden="false" customHeight="false" outlineLevel="0" collapsed="false">
      <c r="A592" s="19"/>
      <c r="B592" s="19"/>
      <c r="H592" s="7"/>
      <c r="J592" s="1"/>
      <c r="L592" s="1"/>
    </row>
    <row r="593" customFormat="false" ht="12.75" hidden="false" customHeight="false" outlineLevel="0" collapsed="false">
      <c r="A593" s="19"/>
      <c r="B593" s="19"/>
      <c r="H593" s="7"/>
      <c r="J593" s="1"/>
      <c r="L593" s="1"/>
    </row>
    <row r="594" customFormat="false" ht="12.75" hidden="false" customHeight="false" outlineLevel="0" collapsed="false">
      <c r="A594" s="19"/>
      <c r="B594" s="19"/>
      <c r="H594" s="7"/>
      <c r="J594" s="1"/>
      <c r="L594" s="1"/>
    </row>
    <row r="595" customFormat="false" ht="12.75" hidden="false" customHeight="false" outlineLevel="0" collapsed="false">
      <c r="A595" s="19"/>
      <c r="B595" s="19"/>
      <c r="H595" s="7"/>
      <c r="J595" s="1"/>
      <c r="L595" s="1"/>
    </row>
    <row r="596" customFormat="false" ht="12.75" hidden="false" customHeight="false" outlineLevel="0" collapsed="false">
      <c r="A596" s="19"/>
      <c r="B596" s="19"/>
      <c r="H596" s="7"/>
      <c r="J596" s="1"/>
      <c r="L596" s="1"/>
    </row>
    <row r="597" customFormat="false" ht="12.75" hidden="false" customHeight="false" outlineLevel="0" collapsed="false">
      <c r="A597" s="19"/>
      <c r="B597" s="19"/>
      <c r="H597" s="7"/>
      <c r="J597" s="1"/>
      <c r="L597" s="1"/>
    </row>
    <row r="598" customFormat="false" ht="12.75" hidden="false" customHeight="false" outlineLevel="0" collapsed="false">
      <c r="A598" s="19"/>
      <c r="B598" s="19"/>
      <c r="H598" s="7"/>
      <c r="J598" s="1"/>
      <c r="L598" s="1"/>
    </row>
    <row r="599" customFormat="false" ht="12.75" hidden="false" customHeight="false" outlineLevel="0" collapsed="false">
      <c r="A599" s="19"/>
      <c r="B599" s="19"/>
      <c r="H599" s="7"/>
      <c r="J599" s="1"/>
      <c r="L599" s="1"/>
    </row>
    <row r="600" customFormat="false" ht="12.75" hidden="false" customHeight="false" outlineLevel="0" collapsed="false">
      <c r="A600" s="19"/>
      <c r="B600" s="19"/>
      <c r="H600" s="7"/>
      <c r="J600" s="1"/>
      <c r="L600" s="1"/>
    </row>
    <row r="601" customFormat="false" ht="12.75" hidden="false" customHeight="false" outlineLevel="0" collapsed="false">
      <c r="A601" s="19"/>
      <c r="B601" s="19"/>
      <c r="H601" s="7"/>
      <c r="J601" s="1"/>
      <c r="L601" s="1"/>
    </row>
    <row r="602" customFormat="false" ht="12.75" hidden="false" customHeight="false" outlineLevel="0" collapsed="false">
      <c r="A602" s="19"/>
      <c r="B602" s="19"/>
      <c r="H602" s="7"/>
      <c r="J602" s="1"/>
      <c r="L602" s="1"/>
    </row>
    <row r="603" customFormat="false" ht="12.75" hidden="false" customHeight="false" outlineLevel="0" collapsed="false">
      <c r="A603" s="19"/>
      <c r="B603" s="19"/>
      <c r="H603" s="7"/>
      <c r="J603" s="1"/>
      <c r="L603" s="1"/>
    </row>
    <row r="604" customFormat="false" ht="12.75" hidden="false" customHeight="false" outlineLevel="0" collapsed="false">
      <c r="A604" s="19"/>
      <c r="B604" s="19"/>
      <c r="H604" s="7"/>
      <c r="J604" s="1"/>
      <c r="L604" s="1"/>
    </row>
    <row r="605" customFormat="false" ht="12.75" hidden="false" customHeight="false" outlineLevel="0" collapsed="false">
      <c r="A605" s="19"/>
      <c r="B605" s="19"/>
      <c r="H605" s="7"/>
      <c r="J605" s="1"/>
      <c r="L605" s="1"/>
    </row>
    <row r="606" customFormat="false" ht="12.75" hidden="false" customHeight="false" outlineLevel="0" collapsed="false">
      <c r="A606" s="19"/>
      <c r="B606" s="19"/>
      <c r="H606" s="7"/>
      <c r="J606" s="1"/>
      <c r="L606" s="1"/>
    </row>
    <row r="607" customFormat="false" ht="12.75" hidden="false" customHeight="false" outlineLevel="0" collapsed="false">
      <c r="A607" s="19"/>
      <c r="B607" s="19"/>
      <c r="H607" s="7"/>
      <c r="J607" s="1"/>
      <c r="L607" s="1"/>
    </row>
    <row r="608" customFormat="false" ht="12.75" hidden="false" customHeight="false" outlineLevel="0" collapsed="false">
      <c r="A608" s="19"/>
      <c r="B608" s="19"/>
      <c r="H608" s="7"/>
      <c r="J608" s="1"/>
      <c r="L608" s="1"/>
    </row>
    <row r="609" customFormat="false" ht="12.75" hidden="false" customHeight="false" outlineLevel="0" collapsed="false">
      <c r="A609" s="19"/>
      <c r="B609" s="19"/>
      <c r="H609" s="7"/>
      <c r="J609" s="1"/>
      <c r="L609" s="1"/>
    </row>
    <row r="610" customFormat="false" ht="12.75" hidden="false" customHeight="false" outlineLevel="0" collapsed="false">
      <c r="A610" s="19"/>
      <c r="B610" s="19"/>
      <c r="H610" s="7"/>
      <c r="J610" s="1"/>
      <c r="L610" s="1"/>
    </row>
    <row r="611" customFormat="false" ht="12.75" hidden="false" customHeight="false" outlineLevel="0" collapsed="false">
      <c r="A611" s="19"/>
      <c r="B611" s="19"/>
      <c r="H611" s="7"/>
      <c r="J611" s="1"/>
      <c r="L611" s="1"/>
    </row>
    <row r="612" customFormat="false" ht="12.75" hidden="false" customHeight="false" outlineLevel="0" collapsed="false">
      <c r="A612" s="19"/>
      <c r="B612" s="19"/>
      <c r="H612" s="7"/>
      <c r="J612" s="1"/>
      <c r="L612" s="1"/>
    </row>
    <row r="613" customFormat="false" ht="12.75" hidden="false" customHeight="false" outlineLevel="0" collapsed="false">
      <c r="A613" s="19"/>
      <c r="B613" s="19"/>
      <c r="H613" s="7"/>
      <c r="J613" s="1"/>
      <c r="L613" s="1"/>
    </row>
    <row r="614" customFormat="false" ht="12.75" hidden="false" customHeight="false" outlineLevel="0" collapsed="false">
      <c r="A614" s="19"/>
      <c r="B614" s="19"/>
      <c r="H614" s="7"/>
      <c r="J614" s="1"/>
      <c r="L614" s="1"/>
    </row>
    <row r="615" customFormat="false" ht="12.75" hidden="false" customHeight="false" outlineLevel="0" collapsed="false">
      <c r="A615" s="19"/>
      <c r="B615" s="19"/>
      <c r="H615" s="7"/>
      <c r="J615" s="1"/>
      <c r="L615" s="1"/>
    </row>
    <row r="616" customFormat="false" ht="12.75" hidden="false" customHeight="false" outlineLevel="0" collapsed="false">
      <c r="A616" s="19"/>
      <c r="B616" s="19"/>
      <c r="H616" s="7"/>
      <c r="J616" s="1"/>
      <c r="L616" s="1"/>
    </row>
    <row r="617" customFormat="false" ht="12.75" hidden="false" customHeight="false" outlineLevel="0" collapsed="false">
      <c r="A617" s="19"/>
      <c r="B617" s="19"/>
      <c r="H617" s="7"/>
      <c r="J617" s="1"/>
      <c r="L617" s="1"/>
    </row>
    <row r="618" customFormat="false" ht="12.75" hidden="false" customHeight="false" outlineLevel="0" collapsed="false">
      <c r="A618" s="19"/>
      <c r="B618" s="19"/>
      <c r="H618" s="7"/>
      <c r="J618" s="1"/>
      <c r="L618" s="1"/>
    </row>
    <row r="619" customFormat="false" ht="12.75" hidden="false" customHeight="false" outlineLevel="0" collapsed="false">
      <c r="A619" s="19"/>
      <c r="B619" s="19"/>
      <c r="H619" s="7"/>
      <c r="J619" s="1"/>
      <c r="L619" s="1"/>
    </row>
    <row r="620" customFormat="false" ht="12.75" hidden="false" customHeight="false" outlineLevel="0" collapsed="false">
      <c r="A620" s="19"/>
      <c r="B620" s="19"/>
      <c r="H620" s="7"/>
      <c r="J620" s="1"/>
      <c r="L620" s="1"/>
    </row>
    <row r="621" customFormat="false" ht="12.75" hidden="false" customHeight="false" outlineLevel="0" collapsed="false">
      <c r="A621" s="19"/>
      <c r="B621" s="19"/>
      <c r="H621" s="7"/>
      <c r="J621" s="1"/>
      <c r="L621" s="1"/>
    </row>
    <row r="622" customFormat="false" ht="12.75" hidden="false" customHeight="false" outlineLevel="0" collapsed="false">
      <c r="A622" s="19"/>
      <c r="B622" s="19"/>
      <c r="H622" s="7"/>
      <c r="J622" s="1"/>
      <c r="L622" s="1"/>
    </row>
    <row r="623" customFormat="false" ht="12.75" hidden="false" customHeight="false" outlineLevel="0" collapsed="false">
      <c r="A623" s="19"/>
      <c r="B623" s="19"/>
      <c r="H623" s="7"/>
      <c r="J623" s="1"/>
      <c r="L623" s="1"/>
    </row>
    <row r="624" customFormat="false" ht="12.75" hidden="false" customHeight="false" outlineLevel="0" collapsed="false">
      <c r="A624" s="19"/>
      <c r="B624" s="19"/>
      <c r="H624" s="7"/>
      <c r="J624" s="1"/>
      <c r="L624" s="1"/>
    </row>
    <row r="625" customFormat="false" ht="12.75" hidden="false" customHeight="false" outlineLevel="0" collapsed="false">
      <c r="A625" s="19"/>
      <c r="B625" s="19"/>
      <c r="H625" s="7"/>
      <c r="J625" s="1"/>
      <c r="L625" s="1"/>
    </row>
    <row r="626" customFormat="false" ht="12.75" hidden="false" customHeight="false" outlineLevel="0" collapsed="false">
      <c r="A626" s="19"/>
      <c r="B626" s="19"/>
      <c r="H626" s="7"/>
      <c r="J626" s="1"/>
      <c r="L626" s="1"/>
    </row>
    <row r="627" customFormat="false" ht="12.75" hidden="false" customHeight="false" outlineLevel="0" collapsed="false">
      <c r="A627" s="19"/>
      <c r="B627" s="19"/>
      <c r="H627" s="7"/>
      <c r="J627" s="1"/>
      <c r="L627" s="1"/>
    </row>
    <row r="628" customFormat="false" ht="12.75" hidden="false" customHeight="false" outlineLevel="0" collapsed="false">
      <c r="A628" s="19"/>
      <c r="B628" s="19"/>
      <c r="H628" s="7"/>
      <c r="J628" s="1"/>
      <c r="L628" s="1"/>
    </row>
    <row r="629" customFormat="false" ht="12.75" hidden="false" customHeight="false" outlineLevel="0" collapsed="false">
      <c r="A629" s="19"/>
      <c r="B629" s="19"/>
      <c r="H629" s="7"/>
      <c r="J629" s="1"/>
      <c r="L629" s="1"/>
    </row>
    <row r="630" customFormat="false" ht="12.75" hidden="false" customHeight="false" outlineLevel="0" collapsed="false">
      <c r="A630" s="19"/>
      <c r="B630" s="19"/>
      <c r="H630" s="7"/>
      <c r="J630" s="1"/>
      <c r="L630" s="1"/>
    </row>
    <row r="631" customFormat="false" ht="12.75" hidden="false" customHeight="false" outlineLevel="0" collapsed="false">
      <c r="A631" s="19"/>
      <c r="B631" s="19"/>
      <c r="H631" s="7"/>
      <c r="J631" s="1"/>
      <c r="L631" s="1"/>
    </row>
    <row r="632" customFormat="false" ht="12.75" hidden="false" customHeight="false" outlineLevel="0" collapsed="false">
      <c r="A632" s="19"/>
      <c r="B632" s="19"/>
      <c r="H632" s="7"/>
      <c r="J632" s="1"/>
      <c r="L632" s="1"/>
    </row>
    <row r="633" customFormat="false" ht="12.75" hidden="false" customHeight="false" outlineLevel="0" collapsed="false">
      <c r="A633" s="19"/>
      <c r="B633" s="19"/>
      <c r="H633" s="7"/>
      <c r="J633" s="1"/>
      <c r="L633" s="1"/>
    </row>
    <row r="634" customFormat="false" ht="12.75" hidden="false" customHeight="false" outlineLevel="0" collapsed="false">
      <c r="A634" s="19"/>
      <c r="B634" s="19"/>
      <c r="H634" s="7"/>
      <c r="J634" s="1"/>
      <c r="L634" s="1"/>
    </row>
    <row r="635" customFormat="false" ht="12.75" hidden="false" customHeight="false" outlineLevel="0" collapsed="false">
      <c r="A635" s="19"/>
      <c r="B635" s="19"/>
      <c r="H635" s="7"/>
      <c r="J635" s="1"/>
      <c r="L635" s="1"/>
    </row>
    <row r="636" customFormat="false" ht="12.75" hidden="false" customHeight="false" outlineLevel="0" collapsed="false">
      <c r="A636" s="19"/>
      <c r="B636" s="19"/>
      <c r="H636" s="7"/>
      <c r="J636" s="1"/>
      <c r="L636" s="1"/>
    </row>
    <row r="637" customFormat="false" ht="12.75" hidden="false" customHeight="false" outlineLevel="0" collapsed="false">
      <c r="A637" s="19"/>
      <c r="B637" s="19"/>
      <c r="H637" s="7"/>
      <c r="J637" s="1"/>
      <c r="L637" s="1"/>
    </row>
    <row r="638" customFormat="false" ht="12.75" hidden="false" customHeight="false" outlineLevel="0" collapsed="false">
      <c r="A638" s="19"/>
      <c r="B638" s="19"/>
      <c r="H638" s="7"/>
      <c r="J638" s="1"/>
      <c r="L638" s="1"/>
    </row>
    <row r="639" customFormat="false" ht="12.75" hidden="false" customHeight="false" outlineLevel="0" collapsed="false">
      <c r="A639" s="19"/>
      <c r="B639" s="19"/>
      <c r="H639" s="7"/>
      <c r="J639" s="1"/>
      <c r="L639" s="1"/>
    </row>
    <row r="640" customFormat="false" ht="12.75" hidden="false" customHeight="false" outlineLevel="0" collapsed="false">
      <c r="A640" s="19"/>
      <c r="B640" s="19"/>
      <c r="H640" s="7"/>
      <c r="J640" s="1"/>
      <c r="L640" s="1"/>
    </row>
    <row r="641" customFormat="false" ht="12.75" hidden="false" customHeight="false" outlineLevel="0" collapsed="false">
      <c r="A641" s="19"/>
      <c r="B641" s="19"/>
      <c r="H641" s="7"/>
      <c r="J641" s="1"/>
      <c r="L641" s="1"/>
    </row>
    <row r="642" customFormat="false" ht="12.75" hidden="false" customHeight="false" outlineLevel="0" collapsed="false">
      <c r="A642" s="19"/>
      <c r="B642" s="19"/>
      <c r="H642" s="7"/>
      <c r="J642" s="1"/>
      <c r="L642" s="1"/>
    </row>
    <row r="643" customFormat="false" ht="12.75" hidden="false" customHeight="false" outlineLevel="0" collapsed="false">
      <c r="A643" s="19"/>
      <c r="B643" s="19"/>
      <c r="H643" s="7"/>
      <c r="J643" s="1"/>
      <c r="L643" s="1"/>
    </row>
    <row r="644" customFormat="false" ht="12.75" hidden="false" customHeight="false" outlineLevel="0" collapsed="false">
      <c r="A644" s="19"/>
      <c r="B644" s="19"/>
      <c r="H644" s="7"/>
      <c r="J644" s="1"/>
      <c r="L644" s="1"/>
    </row>
    <row r="645" customFormat="false" ht="12.75" hidden="false" customHeight="false" outlineLevel="0" collapsed="false">
      <c r="A645" s="19"/>
      <c r="B645" s="19"/>
      <c r="H645" s="7"/>
      <c r="J645" s="1"/>
      <c r="L645" s="1"/>
    </row>
    <row r="646" customFormat="false" ht="12.75" hidden="false" customHeight="false" outlineLevel="0" collapsed="false">
      <c r="A646" s="19"/>
      <c r="B646" s="19"/>
      <c r="H646" s="7"/>
      <c r="J646" s="1"/>
      <c r="L646" s="1"/>
    </row>
    <row r="647" customFormat="false" ht="12.75" hidden="false" customHeight="false" outlineLevel="0" collapsed="false">
      <c r="A647" s="19"/>
      <c r="B647" s="19"/>
      <c r="H647" s="7"/>
      <c r="J647" s="1"/>
      <c r="L647" s="1"/>
    </row>
    <row r="648" customFormat="false" ht="12.75" hidden="false" customHeight="false" outlineLevel="0" collapsed="false">
      <c r="A648" s="19"/>
      <c r="B648" s="19"/>
      <c r="H648" s="7"/>
      <c r="J648" s="1"/>
      <c r="L648" s="1"/>
    </row>
    <row r="649" customFormat="false" ht="12.75" hidden="false" customHeight="false" outlineLevel="0" collapsed="false">
      <c r="A649" s="19"/>
      <c r="B649" s="19"/>
      <c r="H649" s="7"/>
      <c r="J649" s="1"/>
      <c r="L649" s="1"/>
    </row>
    <row r="650" customFormat="false" ht="12.75" hidden="false" customHeight="false" outlineLevel="0" collapsed="false">
      <c r="A650" s="19"/>
      <c r="B650" s="19"/>
      <c r="H650" s="7"/>
      <c r="J650" s="1"/>
      <c r="L650" s="1"/>
    </row>
    <row r="651" customFormat="false" ht="12.75" hidden="false" customHeight="false" outlineLevel="0" collapsed="false">
      <c r="A651" s="19"/>
      <c r="B651" s="19"/>
      <c r="H651" s="7"/>
      <c r="J651" s="1"/>
      <c r="L651" s="1"/>
    </row>
    <row r="652" customFormat="false" ht="12.75" hidden="false" customHeight="false" outlineLevel="0" collapsed="false">
      <c r="A652" s="19"/>
      <c r="B652" s="19"/>
      <c r="H652" s="7"/>
      <c r="J652" s="1"/>
      <c r="L652" s="1"/>
    </row>
    <row r="653" customFormat="false" ht="12.75" hidden="false" customHeight="false" outlineLevel="0" collapsed="false">
      <c r="A653" s="19"/>
      <c r="B653" s="19"/>
      <c r="H653" s="7"/>
      <c r="J653" s="1"/>
      <c r="L653" s="1"/>
    </row>
    <row r="654" customFormat="false" ht="12.75" hidden="false" customHeight="false" outlineLevel="0" collapsed="false">
      <c r="A654" s="19"/>
      <c r="B654" s="19"/>
      <c r="H654" s="7"/>
      <c r="J654" s="1"/>
      <c r="L654" s="1"/>
    </row>
    <row r="655" customFormat="false" ht="12.75" hidden="false" customHeight="false" outlineLevel="0" collapsed="false">
      <c r="A655" s="19"/>
      <c r="B655" s="19"/>
      <c r="H655" s="7"/>
      <c r="J655" s="1"/>
      <c r="L655" s="1"/>
    </row>
    <row r="656" customFormat="false" ht="12.75" hidden="false" customHeight="false" outlineLevel="0" collapsed="false">
      <c r="A656" s="19"/>
      <c r="B656" s="19"/>
      <c r="H656" s="7"/>
      <c r="J656" s="1"/>
      <c r="L656" s="1"/>
    </row>
    <row r="657" customFormat="false" ht="12.75" hidden="false" customHeight="false" outlineLevel="0" collapsed="false">
      <c r="A657" s="19"/>
      <c r="B657" s="19"/>
      <c r="H657" s="7"/>
      <c r="J657" s="1"/>
      <c r="L657" s="1"/>
    </row>
    <row r="658" customFormat="false" ht="12.75" hidden="false" customHeight="false" outlineLevel="0" collapsed="false">
      <c r="A658" s="19"/>
      <c r="B658" s="19"/>
      <c r="H658" s="7"/>
      <c r="J658" s="1"/>
      <c r="L658" s="1"/>
    </row>
    <row r="659" customFormat="false" ht="12.75" hidden="false" customHeight="false" outlineLevel="0" collapsed="false">
      <c r="A659" s="19"/>
      <c r="B659" s="19"/>
      <c r="H659" s="7"/>
      <c r="J659" s="1"/>
      <c r="L659" s="1"/>
    </row>
    <row r="660" customFormat="false" ht="12.75" hidden="false" customHeight="false" outlineLevel="0" collapsed="false">
      <c r="A660" s="19"/>
      <c r="B660" s="19"/>
      <c r="H660" s="7"/>
      <c r="J660" s="1"/>
      <c r="L660" s="1"/>
    </row>
    <row r="661" customFormat="false" ht="12.75" hidden="false" customHeight="false" outlineLevel="0" collapsed="false">
      <c r="A661" s="19"/>
      <c r="B661" s="19"/>
      <c r="H661" s="7"/>
      <c r="J661" s="1"/>
      <c r="L661" s="1"/>
    </row>
    <row r="662" customFormat="false" ht="12.75" hidden="false" customHeight="false" outlineLevel="0" collapsed="false">
      <c r="A662" s="19"/>
      <c r="B662" s="19"/>
      <c r="H662" s="7"/>
      <c r="J662" s="1"/>
      <c r="L662" s="1"/>
    </row>
    <row r="663" customFormat="false" ht="12.75" hidden="false" customHeight="false" outlineLevel="0" collapsed="false">
      <c r="A663" s="19"/>
      <c r="B663" s="19"/>
      <c r="H663" s="7"/>
      <c r="J663" s="1"/>
      <c r="L663" s="1"/>
    </row>
    <row r="664" customFormat="false" ht="12.75" hidden="false" customHeight="false" outlineLevel="0" collapsed="false">
      <c r="A664" s="19"/>
      <c r="B664" s="19"/>
      <c r="H664" s="7"/>
      <c r="J664" s="1"/>
      <c r="L664" s="1"/>
    </row>
    <row r="665" customFormat="false" ht="12.75" hidden="false" customHeight="false" outlineLevel="0" collapsed="false">
      <c r="A665" s="19"/>
      <c r="B665" s="19"/>
      <c r="H665" s="7"/>
      <c r="J665" s="1"/>
      <c r="L665" s="1"/>
    </row>
    <row r="666" customFormat="false" ht="12.75" hidden="false" customHeight="false" outlineLevel="0" collapsed="false">
      <c r="A666" s="19"/>
      <c r="B666" s="19"/>
      <c r="H666" s="7"/>
      <c r="J666" s="1"/>
      <c r="L666" s="1"/>
    </row>
    <row r="667" customFormat="false" ht="12.75" hidden="false" customHeight="false" outlineLevel="0" collapsed="false">
      <c r="A667" s="19"/>
      <c r="B667" s="19"/>
      <c r="H667" s="7"/>
      <c r="J667" s="1"/>
      <c r="L667" s="1"/>
    </row>
    <row r="668" customFormat="false" ht="12.75" hidden="false" customHeight="false" outlineLevel="0" collapsed="false">
      <c r="A668" s="19"/>
      <c r="B668" s="19"/>
      <c r="H668" s="7"/>
      <c r="J668" s="1"/>
      <c r="L668" s="1"/>
    </row>
    <row r="669" customFormat="false" ht="12.75" hidden="false" customHeight="false" outlineLevel="0" collapsed="false">
      <c r="A669" s="19"/>
      <c r="B669" s="19"/>
      <c r="H669" s="7"/>
      <c r="J669" s="1"/>
      <c r="L669" s="1"/>
    </row>
    <row r="670" customFormat="false" ht="12.75" hidden="false" customHeight="false" outlineLevel="0" collapsed="false">
      <c r="A670" s="19"/>
      <c r="B670" s="19"/>
      <c r="H670" s="7"/>
      <c r="J670" s="1"/>
      <c r="L670" s="1"/>
    </row>
    <row r="671" customFormat="false" ht="12.75" hidden="false" customHeight="false" outlineLevel="0" collapsed="false">
      <c r="A671" s="19"/>
      <c r="B671" s="19"/>
      <c r="H671" s="7"/>
      <c r="J671" s="1"/>
      <c r="L671" s="1"/>
    </row>
    <row r="672" customFormat="false" ht="12.75" hidden="false" customHeight="false" outlineLevel="0" collapsed="false">
      <c r="A672" s="19"/>
      <c r="B672" s="19"/>
      <c r="H672" s="7"/>
      <c r="J672" s="1"/>
      <c r="L672" s="1"/>
    </row>
    <row r="673" customFormat="false" ht="12.75" hidden="false" customHeight="false" outlineLevel="0" collapsed="false">
      <c r="A673" s="19"/>
      <c r="B673" s="19"/>
      <c r="H673" s="7"/>
      <c r="J673" s="1"/>
      <c r="L673" s="1"/>
    </row>
    <row r="674" customFormat="false" ht="12.75" hidden="false" customHeight="false" outlineLevel="0" collapsed="false">
      <c r="A674" s="19"/>
      <c r="B674" s="19"/>
      <c r="H674" s="7"/>
      <c r="J674" s="1"/>
      <c r="L674" s="1"/>
    </row>
    <row r="675" customFormat="false" ht="12.75" hidden="false" customHeight="false" outlineLevel="0" collapsed="false">
      <c r="A675" s="19"/>
      <c r="B675" s="19"/>
      <c r="H675" s="7"/>
      <c r="J675" s="1"/>
      <c r="L675" s="1"/>
    </row>
    <row r="676" customFormat="false" ht="12.75" hidden="false" customHeight="false" outlineLevel="0" collapsed="false">
      <c r="A676" s="19"/>
      <c r="B676" s="19"/>
      <c r="H676" s="7"/>
      <c r="J676" s="1"/>
      <c r="L676" s="1"/>
    </row>
    <row r="677" customFormat="false" ht="12.75" hidden="false" customHeight="false" outlineLevel="0" collapsed="false">
      <c r="A677" s="19"/>
      <c r="B677" s="19"/>
      <c r="H677" s="7"/>
      <c r="J677" s="1"/>
      <c r="L677" s="1"/>
    </row>
    <row r="678" customFormat="false" ht="12.75" hidden="false" customHeight="false" outlineLevel="0" collapsed="false">
      <c r="A678" s="19"/>
      <c r="B678" s="19"/>
      <c r="H678" s="7"/>
      <c r="J678" s="1"/>
      <c r="L678" s="1"/>
    </row>
    <row r="679" customFormat="false" ht="12.75" hidden="false" customHeight="false" outlineLevel="0" collapsed="false">
      <c r="A679" s="19"/>
      <c r="B679" s="19"/>
      <c r="H679" s="7"/>
      <c r="J679" s="1"/>
      <c r="L679" s="1"/>
    </row>
    <row r="680" customFormat="false" ht="12.75" hidden="false" customHeight="false" outlineLevel="0" collapsed="false">
      <c r="A680" s="19"/>
      <c r="B680" s="19"/>
      <c r="H680" s="7"/>
      <c r="J680" s="1"/>
      <c r="L680" s="1"/>
    </row>
    <row r="681" customFormat="false" ht="12.75" hidden="false" customHeight="false" outlineLevel="0" collapsed="false">
      <c r="A681" s="19"/>
      <c r="B681" s="19"/>
      <c r="H681" s="7"/>
      <c r="J681" s="1"/>
      <c r="L681" s="1"/>
    </row>
    <row r="682" customFormat="false" ht="12.75" hidden="false" customHeight="false" outlineLevel="0" collapsed="false">
      <c r="A682" s="19"/>
      <c r="B682" s="19"/>
      <c r="H682" s="7"/>
      <c r="J682" s="1"/>
      <c r="L682" s="1"/>
    </row>
    <row r="683" customFormat="false" ht="12.75" hidden="false" customHeight="false" outlineLevel="0" collapsed="false">
      <c r="A683" s="19"/>
      <c r="B683" s="19"/>
      <c r="H683" s="7"/>
      <c r="J683" s="1"/>
      <c r="L683" s="1"/>
    </row>
    <row r="684" customFormat="false" ht="12.75" hidden="false" customHeight="false" outlineLevel="0" collapsed="false">
      <c r="A684" s="19"/>
      <c r="B684" s="19"/>
      <c r="H684" s="7"/>
      <c r="J684" s="1"/>
      <c r="L684" s="1"/>
    </row>
    <row r="685" customFormat="false" ht="12.75" hidden="false" customHeight="false" outlineLevel="0" collapsed="false">
      <c r="A685" s="19"/>
      <c r="B685" s="19"/>
      <c r="H685" s="7"/>
      <c r="J685" s="1"/>
      <c r="L685" s="1"/>
    </row>
    <row r="686" customFormat="false" ht="12.75" hidden="false" customHeight="false" outlineLevel="0" collapsed="false">
      <c r="A686" s="19"/>
      <c r="B686" s="19"/>
      <c r="H686" s="7"/>
      <c r="J686" s="1"/>
      <c r="L686" s="1"/>
    </row>
    <row r="687" customFormat="false" ht="12.75" hidden="false" customHeight="false" outlineLevel="0" collapsed="false">
      <c r="A687" s="19"/>
      <c r="B687" s="19"/>
      <c r="H687" s="7"/>
      <c r="J687" s="1"/>
      <c r="L687" s="1"/>
    </row>
    <row r="688" customFormat="false" ht="12.75" hidden="false" customHeight="false" outlineLevel="0" collapsed="false">
      <c r="A688" s="19"/>
      <c r="B688" s="19"/>
      <c r="H688" s="7"/>
      <c r="J688" s="1"/>
      <c r="L688" s="1"/>
    </row>
    <row r="689" customFormat="false" ht="12.75" hidden="false" customHeight="false" outlineLevel="0" collapsed="false">
      <c r="A689" s="19"/>
      <c r="B689" s="19"/>
      <c r="H689" s="7"/>
      <c r="J689" s="1"/>
      <c r="L689" s="1"/>
    </row>
    <row r="690" customFormat="false" ht="12.75" hidden="false" customHeight="false" outlineLevel="0" collapsed="false">
      <c r="A690" s="19"/>
      <c r="B690" s="19"/>
      <c r="H690" s="7"/>
      <c r="J690" s="1"/>
      <c r="L690" s="1"/>
    </row>
    <row r="691" customFormat="false" ht="12.75" hidden="false" customHeight="false" outlineLevel="0" collapsed="false">
      <c r="A691" s="19"/>
      <c r="B691" s="19"/>
      <c r="H691" s="7"/>
      <c r="J691" s="1"/>
      <c r="L691" s="1"/>
    </row>
    <row r="692" customFormat="false" ht="12.75" hidden="false" customHeight="false" outlineLevel="0" collapsed="false">
      <c r="A692" s="19"/>
      <c r="B692" s="19"/>
      <c r="H692" s="7"/>
      <c r="J692" s="1"/>
      <c r="L692" s="1"/>
    </row>
    <row r="693" customFormat="false" ht="12.75" hidden="false" customHeight="false" outlineLevel="0" collapsed="false">
      <c r="A693" s="19"/>
      <c r="B693" s="19"/>
      <c r="H693" s="7"/>
      <c r="J693" s="1"/>
      <c r="L693" s="1"/>
    </row>
    <row r="694" customFormat="false" ht="12.75" hidden="false" customHeight="false" outlineLevel="0" collapsed="false">
      <c r="A694" s="19"/>
      <c r="B694" s="19"/>
      <c r="H694" s="7"/>
      <c r="J694" s="1"/>
      <c r="L694" s="1"/>
    </row>
    <row r="695" customFormat="false" ht="12.75" hidden="false" customHeight="false" outlineLevel="0" collapsed="false">
      <c r="A695" s="19"/>
      <c r="B695" s="19"/>
      <c r="H695" s="7"/>
      <c r="J695" s="1"/>
      <c r="L695" s="1"/>
    </row>
    <row r="696" customFormat="false" ht="12.75" hidden="false" customHeight="false" outlineLevel="0" collapsed="false">
      <c r="A696" s="19"/>
      <c r="B696" s="19"/>
      <c r="H696" s="7"/>
      <c r="J696" s="1"/>
      <c r="L696" s="1"/>
    </row>
    <row r="697" customFormat="false" ht="12.75" hidden="false" customHeight="false" outlineLevel="0" collapsed="false">
      <c r="A697" s="19"/>
      <c r="B697" s="19"/>
      <c r="H697" s="7"/>
      <c r="J697" s="1"/>
      <c r="L697" s="1"/>
    </row>
    <row r="698" customFormat="false" ht="12.75" hidden="false" customHeight="false" outlineLevel="0" collapsed="false">
      <c r="A698" s="19"/>
      <c r="B698" s="19"/>
      <c r="H698" s="7"/>
      <c r="J698" s="1"/>
      <c r="L698" s="1"/>
    </row>
    <row r="699" customFormat="false" ht="12.75" hidden="false" customHeight="false" outlineLevel="0" collapsed="false">
      <c r="A699" s="19"/>
      <c r="B699" s="19"/>
      <c r="H699" s="7"/>
      <c r="J699" s="1"/>
      <c r="L699" s="1"/>
    </row>
    <row r="700" customFormat="false" ht="12.75" hidden="false" customHeight="false" outlineLevel="0" collapsed="false">
      <c r="A700" s="19"/>
      <c r="B700" s="19"/>
      <c r="H700" s="7"/>
      <c r="J700" s="1"/>
      <c r="L700" s="1"/>
    </row>
    <row r="701" customFormat="false" ht="12.75" hidden="false" customHeight="false" outlineLevel="0" collapsed="false">
      <c r="A701" s="19"/>
      <c r="B701" s="19"/>
      <c r="H701" s="7"/>
      <c r="J701" s="1"/>
      <c r="L701" s="1"/>
    </row>
    <row r="702" customFormat="false" ht="12.75" hidden="false" customHeight="false" outlineLevel="0" collapsed="false">
      <c r="A702" s="19"/>
      <c r="B702" s="19"/>
      <c r="H702" s="7"/>
      <c r="J702" s="1"/>
      <c r="L702" s="1"/>
    </row>
    <row r="703" customFormat="false" ht="12.75" hidden="false" customHeight="false" outlineLevel="0" collapsed="false">
      <c r="A703" s="19"/>
      <c r="B703" s="19"/>
      <c r="H703" s="7"/>
      <c r="J703" s="1"/>
      <c r="L703" s="1"/>
    </row>
    <row r="704" customFormat="false" ht="12.75" hidden="false" customHeight="false" outlineLevel="0" collapsed="false">
      <c r="A704" s="19"/>
      <c r="B704" s="19"/>
      <c r="H704" s="7"/>
      <c r="J704" s="1"/>
      <c r="L704" s="1"/>
    </row>
    <row r="705" customFormat="false" ht="12.75" hidden="false" customHeight="false" outlineLevel="0" collapsed="false">
      <c r="A705" s="19"/>
      <c r="B705" s="19"/>
      <c r="H705" s="7"/>
      <c r="J705" s="1"/>
      <c r="L705" s="1"/>
    </row>
    <row r="706" customFormat="false" ht="12.75" hidden="false" customHeight="false" outlineLevel="0" collapsed="false">
      <c r="A706" s="19"/>
      <c r="B706" s="19"/>
      <c r="H706" s="7"/>
      <c r="J706" s="1"/>
      <c r="L706" s="1"/>
    </row>
    <row r="707" customFormat="false" ht="12.75" hidden="false" customHeight="false" outlineLevel="0" collapsed="false">
      <c r="A707" s="19"/>
      <c r="B707" s="19"/>
      <c r="H707" s="7"/>
      <c r="J707" s="1"/>
      <c r="L707" s="1"/>
    </row>
    <row r="708" customFormat="false" ht="12.75" hidden="false" customHeight="false" outlineLevel="0" collapsed="false">
      <c r="A708" s="19"/>
      <c r="B708" s="19"/>
      <c r="H708" s="7"/>
      <c r="J708" s="1"/>
      <c r="L708" s="1"/>
    </row>
    <row r="709" customFormat="false" ht="12.75" hidden="false" customHeight="false" outlineLevel="0" collapsed="false">
      <c r="A709" s="19"/>
      <c r="B709" s="19"/>
      <c r="H709" s="7"/>
      <c r="J709" s="1"/>
      <c r="L709" s="1"/>
    </row>
    <row r="710" customFormat="false" ht="12.75" hidden="false" customHeight="false" outlineLevel="0" collapsed="false">
      <c r="A710" s="19"/>
      <c r="B710" s="19"/>
      <c r="H710" s="7"/>
      <c r="J710" s="1"/>
      <c r="L710" s="1"/>
    </row>
    <row r="711" customFormat="false" ht="12.75" hidden="false" customHeight="false" outlineLevel="0" collapsed="false">
      <c r="A711" s="19"/>
      <c r="B711" s="19"/>
      <c r="H711" s="7"/>
      <c r="J711" s="1"/>
      <c r="L711" s="1"/>
    </row>
    <row r="712" customFormat="false" ht="12.75" hidden="false" customHeight="false" outlineLevel="0" collapsed="false">
      <c r="A712" s="19"/>
      <c r="B712" s="19"/>
      <c r="H712" s="7"/>
      <c r="J712" s="1"/>
      <c r="L712" s="1"/>
    </row>
    <row r="713" customFormat="false" ht="12.75" hidden="false" customHeight="false" outlineLevel="0" collapsed="false">
      <c r="A713" s="19"/>
      <c r="B713" s="19"/>
      <c r="H713" s="7"/>
      <c r="J713" s="1"/>
      <c r="L713" s="1"/>
    </row>
    <row r="714" customFormat="false" ht="12.75" hidden="false" customHeight="false" outlineLevel="0" collapsed="false">
      <c r="A714" s="19"/>
      <c r="B714" s="19"/>
      <c r="H714" s="7"/>
      <c r="J714" s="1"/>
      <c r="L714" s="1"/>
    </row>
    <row r="715" customFormat="false" ht="12.75" hidden="false" customHeight="false" outlineLevel="0" collapsed="false">
      <c r="A715" s="19"/>
      <c r="B715" s="19"/>
      <c r="H715" s="7"/>
      <c r="J715" s="1"/>
      <c r="L715" s="1"/>
    </row>
    <row r="716" customFormat="false" ht="12.75" hidden="false" customHeight="false" outlineLevel="0" collapsed="false">
      <c r="A716" s="19"/>
      <c r="B716" s="19"/>
      <c r="H716" s="7"/>
      <c r="J716" s="1"/>
      <c r="L716" s="1"/>
    </row>
    <row r="717" customFormat="false" ht="12.75" hidden="false" customHeight="false" outlineLevel="0" collapsed="false">
      <c r="A717" s="19"/>
      <c r="B717" s="19"/>
      <c r="H717" s="7"/>
      <c r="J717" s="1"/>
      <c r="L717" s="1"/>
    </row>
    <row r="718" customFormat="false" ht="12.75" hidden="false" customHeight="false" outlineLevel="0" collapsed="false">
      <c r="A718" s="19"/>
      <c r="B718" s="19"/>
      <c r="H718" s="7"/>
      <c r="J718" s="1"/>
      <c r="L718" s="1"/>
    </row>
    <row r="719" customFormat="false" ht="12.75" hidden="false" customHeight="false" outlineLevel="0" collapsed="false">
      <c r="A719" s="19"/>
      <c r="B719" s="19"/>
      <c r="H719" s="7"/>
      <c r="J719" s="1"/>
      <c r="L719" s="1"/>
    </row>
    <row r="720" customFormat="false" ht="12.75" hidden="false" customHeight="false" outlineLevel="0" collapsed="false">
      <c r="A720" s="19"/>
      <c r="B720" s="19"/>
      <c r="H720" s="7"/>
      <c r="J720" s="1"/>
      <c r="L720" s="1"/>
    </row>
    <row r="721" customFormat="false" ht="12.75" hidden="false" customHeight="false" outlineLevel="0" collapsed="false">
      <c r="A721" s="19"/>
      <c r="B721" s="19"/>
      <c r="H721" s="7"/>
      <c r="J721" s="1"/>
      <c r="L721" s="1"/>
    </row>
    <row r="722" customFormat="false" ht="12.75" hidden="false" customHeight="false" outlineLevel="0" collapsed="false">
      <c r="A722" s="19"/>
      <c r="B722" s="19"/>
      <c r="H722" s="7"/>
      <c r="J722" s="1"/>
      <c r="L722" s="1"/>
    </row>
    <row r="723" customFormat="false" ht="12.75" hidden="false" customHeight="false" outlineLevel="0" collapsed="false">
      <c r="A723" s="19"/>
      <c r="B723" s="19"/>
      <c r="H723" s="7"/>
      <c r="J723" s="1"/>
      <c r="L723" s="1"/>
    </row>
    <row r="724" customFormat="false" ht="12.75" hidden="false" customHeight="false" outlineLevel="0" collapsed="false">
      <c r="A724" s="19"/>
      <c r="B724" s="19"/>
      <c r="H724" s="7"/>
      <c r="J724" s="1"/>
      <c r="L724" s="1"/>
    </row>
    <row r="725" customFormat="false" ht="12.75" hidden="false" customHeight="false" outlineLevel="0" collapsed="false">
      <c r="A725" s="19"/>
      <c r="B725" s="19"/>
      <c r="H725" s="7"/>
      <c r="J725" s="1"/>
      <c r="L725" s="1"/>
    </row>
    <row r="726" customFormat="false" ht="12.75" hidden="false" customHeight="false" outlineLevel="0" collapsed="false">
      <c r="A726" s="19"/>
      <c r="B726" s="19"/>
      <c r="H726" s="7"/>
      <c r="J726" s="1"/>
      <c r="L726" s="1"/>
    </row>
    <row r="727" customFormat="false" ht="12.75" hidden="false" customHeight="false" outlineLevel="0" collapsed="false">
      <c r="A727" s="19"/>
      <c r="B727" s="19"/>
      <c r="H727" s="7"/>
      <c r="J727" s="1"/>
      <c r="L727" s="1"/>
    </row>
    <row r="728" customFormat="false" ht="12.75" hidden="false" customHeight="false" outlineLevel="0" collapsed="false">
      <c r="A728" s="19"/>
      <c r="B728" s="19"/>
      <c r="H728" s="7"/>
      <c r="J728" s="1"/>
      <c r="L728" s="1"/>
    </row>
    <row r="729" customFormat="false" ht="12.75" hidden="false" customHeight="false" outlineLevel="0" collapsed="false">
      <c r="A729" s="19"/>
      <c r="B729" s="19"/>
      <c r="H729" s="7"/>
      <c r="J729" s="1"/>
      <c r="L729" s="1"/>
    </row>
    <row r="730" customFormat="false" ht="12.75" hidden="false" customHeight="false" outlineLevel="0" collapsed="false">
      <c r="A730" s="19"/>
      <c r="B730" s="19"/>
      <c r="H730" s="7"/>
      <c r="J730" s="1"/>
      <c r="L730" s="1"/>
    </row>
    <row r="731" customFormat="false" ht="12.75" hidden="false" customHeight="false" outlineLevel="0" collapsed="false">
      <c r="A731" s="19"/>
      <c r="B731" s="19"/>
      <c r="H731" s="7"/>
      <c r="J731" s="1"/>
      <c r="L731" s="1"/>
    </row>
    <row r="732" customFormat="false" ht="12.75" hidden="false" customHeight="false" outlineLevel="0" collapsed="false">
      <c r="A732" s="19"/>
      <c r="B732" s="19"/>
      <c r="H732" s="7"/>
      <c r="J732" s="1"/>
      <c r="L732" s="1"/>
    </row>
    <row r="733" customFormat="false" ht="12.75" hidden="false" customHeight="false" outlineLevel="0" collapsed="false">
      <c r="A733" s="19"/>
      <c r="B733" s="19"/>
      <c r="H733" s="7"/>
      <c r="J733" s="1"/>
      <c r="L733" s="1"/>
    </row>
    <row r="734" customFormat="false" ht="12.75" hidden="false" customHeight="false" outlineLevel="0" collapsed="false">
      <c r="A734" s="19"/>
      <c r="B734" s="19"/>
      <c r="H734" s="7"/>
      <c r="J734" s="1"/>
      <c r="L734" s="1"/>
    </row>
    <row r="735" customFormat="false" ht="12.75" hidden="false" customHeight="false" outlineLevel="0" collapsed="false">
      <c r="A735" s="19"/>
      <c r="B735" s="19"/>
      <c r="H735" s="7"/>
      <c r="J735" s="1"/>
      <c r="L735" s="1"/>
    </row>
    <row r="736" customFormat="false" ht="12.75" hidden="false" customHeight="false" outlineLevel="0" collapsed="false">
      <c r="A736" s="19"/>
      <c r="B736" s="19"/>
      <c r="H736" s="7"/>
      <c r="J736" s="1"/>
      <c r="L736" s="1"/>
    </row>
    <row r="737" customFormat="false" ht="12.75" hidden="false" customHeight="false" outlineLevel="0" collapsed="false">
      <c r="A737" s="19"/>
      <c r="B737" s="19"/>
      <c r="H737" s="7"/>
      <c r="J737" s="1"/>
      <c r="L737" s="1"/>
    </row>
    <row r="738" customFormat="false" ht="12.75" hidden="false" customHeight="false" outlineLevel="0" collapsed="false">
      <c r="A738" s="19"/>
      <c r="B738" s="19"/>
      <c r="H738" s="7"/>
      <c r="J738" s="1"/>
      <c r="L738" s="1"/>
    </row>
    <row r="739" customFormat="false" ht="12.75" hidden="false" customHeight="false" outlineLevel="0" collapsed="false">
      <c r="A739" s="19"/>
      <c r="B739" s="19"/>
      <c r="H739" s="7"/>
      <c r="J739" s="1"/>
      <c r="L739" s="1"/>
    </row>
    <row r="740" customFormat="false" ht="12.75" hidden="false" customHeight="false" outlineLevel="0" collapsed="false">
      <c r="A740" s="19"/>
      <c r="B740" s="19"/>
      <c r="H740" s="7"/>
      <c r="J740" s="1"/>
      <c r="L740" s="1"/>
    </row>
    <row r="741" customFormat="false" ht="12.75" hidden="false" customHeight="false" outlineLevel="0" collapsed="false">
      <c r="A741" s="19"/>
      <c r="B741" s="19"/>
      <c r="H741" s="7"/>
      <c r="J741" s="1"/>
      <c r="L741" s="1"/>
    </row>
    <row r="742" customFormat="false" ht="12.75" hidden="false" customHeight="false" outlineLevel="0" collapsed="false">
      <c r="A742" s="19"/>
      <c r="B742" s="19"/>
      <c r="H742" s="7"/>
      <c r="J742" s="1"/>
      <c r="L742" s="1"/>
    </row>
    <row r="743" customFormat="false" ht="12.75" hidden="false" customHeight="false" outlineLevel="0" collapsed="false">
      <c r="A743" s="19"/>
      <c r="B743" s="19"/>
      <c r="H743" s="7"/>
      <c r="J743" s="1"/>
      <c r="L743" s="1"/>
    </row>
    <row r="744" customFormat="false" ht="12.75" hidden="false" customHeight="false" outlineLevel="0" collapsed="false">
      <c r="A744" s="19"/>
      <c r="B744" s="19"/>
      <c r="H744" s="7"/>
      <c r="J744" s="1"/>
      <c r="L744" s="1"/>
    </row>
    <row r="745" customFormat="false" ht="12.75" hidden="false" customHeight="false" outlineLevel="0" collapsed="false">
      <c r="A745" s="19"/>
      <c r="B745" s="19"/>
      <c r="H745" s="7"/>
      <c r="J745" s="1"/>
      <c r="L745" s="1"/>
    </row>
    <row r="746" customFormat="false" ht="12.75" hidden="false" customHeight="false" outlineLevel="0" collapsed="false">
      <c r="A746" s="19"/>
      <c r="B746" s="19"/>
      <c r="H746" s="7"/>
      <c r="J746" s="1"/>
      <c r="L746" s="1"/>
    </row>
    <row r="747" customFormat="false" ht="12.75" hidden="false" customHeight="false" outlineLevel="0" collapsed="false">
      <c r="A747" s="19"/>
      <c r="B747" s="19"/>
      <c r="H747" s="7"/>
      <c r="J747" s="1"/>
      <c r="L747" s="1"/>
    </row>
    <row r="748" customFormat="false" ht="12.75" hidden="false" customHeight="false" outlineLevel="0" collapsed="false">
      <c r="A748" s="19"/>
      <c r="B748" s="19"/>
      <c r="H748" s="7"/>
      <c r="J748" s="1"/>
      <c r="L748" s="1"/>
    </row>
    <row r="749" customFormat="false" ht="12.75" hidden="false" customHeight="false" outlineLevel="0" collapsed="false">
      <c r="A749" s="19"/>
      <c r="B749" s="19"/>
      <c r="H749" s="7"/>
      <c r="J749" s="1"/>
      <c r="L749" s="1"/>
    </row>
    <row r="750" customFormat="false" ht="12.75" hidden="false" customHeight="false" outlineLevel="0" collapsed="false">
      <c r="A750" s="19"/>
      <c r="B750" s="19"/>
      <c r="H750" s="7"/>
      <c r="J750" s="1"/>
      <c r="L750" s="1"/>
    </row>
    <row r="751" customFormat="false" ht="12.75" hidden="false" customHeight="false" outlineLevel="0" collapsed="false">
      <c r="A751" s="19"/>
      <c r="B751" s="19"/>
      <c r="H751" s="7"/>
      <c r="J751" s="1"/>
      <c r="L751" s="1"/>
    </row>
    <row r="752" customFormat="false" ht="12.75" hidden="false" customHeight="false" outlineLevel="0" collapsed="false">
      <c r="A752" s="19"/>
      <c r="B752" s="19"/>
      <c r="H752" s="7"/>
      <c r="J752" s="1"/>
      <c r="L752" s="1"/>
    </row>
    <row r="753" customFormat="false" ht="12.75" hidden="false" customHeight="false" outlineLevel="0" collapsed="false">
      <c r="A753" s="19"/>
      <c r="B753" s="19"/>
      <c r="H753" s="7"/>
      <c r="J753" s="1"/>
      <c r="L753" s="1"/>
    </row>
    <row r="754" customFormat="false" ht="12.75" hidden="false" customHeight="false" outlineLevel="0" collapsed="false">
      <c r="A754" s="19"/>
      <c r="B754" s="19"/>
      <c r="H754" s="7"/>
      <c r="J754" s="1"/>
      <c r="L754" s="1"/>
    </row>
    <row r="755" customFormat="false" ht="12.75" hidden="false" customHeight="false" outlineLevel="0" collapsed="false">
      <c r="A755" s="19"/>
      <c r="B755" s="19"/>
      <c r="H755" s="7"/>
      <c r="J755" s="1"/>
      <c r="L755" s="1"/>
    </row>
    <row r="756" customFormat="false" ht="12.75" hidden="false" customHeight="false" outlineLevel="0" collapsed="false">
      <c r="A756" s="19"/>
      <c r="B756" s="19"/>
      <c r="H756" s="7"/>
      <c r="J756" s="1"/>
      <c r="L756" s="1"/>
    </row>
    <row r="757" customFormat="false" ht="12.75" hidden="false" customHeight="false" outlineLevel="0" collapsed="false">
      <c r="A757" s="19"/>
      <c r="B757" s="19"/>
      <c r="H757" s="7"/>
      <c r="J757" s="1"/>
      <c r="L757" s="1"/>
    </row>
    <row r="758" customFormat="false" ht="12.75" hidden="false" customHeight="false" outlineLevel="0" collapsed="false">
      <c r="A758" s="19"/>
      <c r="B758" s="19"/>
      <c r="H758" s="7"/>
      <c r="J758" s="1"/>
      <c r="L758" s="1"/>
    </row>
    <row r="759" customFormat="false" ht="12.75" hidden="false" customHeight="false" outlineLevel="0" collapsed="false">
      <c r="A759" s="19"/>
      <c r="B759" s="19"/>
      <c r="H759" s="7"/>
      <c r="J759" s="1"/>
      <c r="L759" s="1"/>
    </row>
    <row r="760" customFormat="false" ht="12.75" hidden="false" customHeight="false" outlineLevel="0" collapsed="false">
      <c r="A760" s="19"/>
      <c r="B760" s="19"/>
      <c r="H760" s="7"/>
      <c r="J760" s="1"/>
      <c r="L760" s="1"/>
    </row>
    <row r="761" customFormat="false" ht="12.75" hidden="false" customHeight="false" outlineLevel="0" collapsed="false">
      <c r="A761" s="19"/>
      <c r="B761" s="19"/>
      <c r="H761" s="7"/>
      <c r="J761" s="1"/>
      <c r="L761" s="1"/>
    </row>
    <row r="762" customFormat="false" ht="12.75" hidden="false" customHeight="false" outlineLevel="0" collapsed="false">
      <c r="A762" s="19"/>
      <c r="B762" s="19"/>
      <c r="H762" s="7"/>
      <c r="J762" s="1"/>
      <c r="L762" s="1"/>
    </row>
    <row r="763" customFormat="false" ht="12.75" hidden="false" customHeight="false" outlineLevel="0" collapsed="false">
      <c r="A763" s="19"/>
      <c r="B763" s="19"/>
      <c r="H763" s="7"/>
      <c r="J763" s="1"/>
      <c r="L763" s="1"/>
    </row>
    <row r="764" customFormat="false" ht="12.75" hidden="false" customHeight="false" outlineLevel="0" collapsed="false">
      <c r="A764" s="19"/>
      <c r="B764" s="19"/>
      <c r="H764" s="7"/>
      <c r="J764" s="1"/>
      <c r="L764" s="1"/>
    </row>
    <row r="765" customFormat="false" ht="12.75" hidden="false" customHeight="false" outlineLevel="0" collapsed="false">
      <c r="A765" s="19"/>
      <c r="B765" s="19"/>
      <c r="H765" s="7"/>
      <c r="J765" s="1"/>
      <c r="L765" s="1"/>
    </row>
    <row r="766" customFormat="false" ht="12.75" hidden="false" customHeight="false" outlineLevel="0" collapsed="false">
      <c r="A766" s="19"/>
      <c r="B766" s="19"/>
      <c r="H766" s="7"/>
      <c r="J766" s="1"/>
      <c r="L766" s="1"/>
    </row>
    <row r="767" customFormat="false" ht="12.75" hidden="false" customHeight="false" outlineLevel="0" collapsed="false">
      <c r="A767" s="19"/>
      <c r="B767" s="19"/>
      <c r="H767" s="7"/>
      <c r="J767" s="1"/>
      <c r="L767" s="1"/>
    </row>
    <row r="768" customFormat="false" ht="12.75" hidden="false" customHeight="false" outlineLevel="0" collapsed="false">
      <c r="A768" s="19"/>
      <c r="B768" s="19"/>
      <c r="H768" s="7"/>
      <c r="J768" s="1"/>
      <c r="L768" s="1"/>
    </row>
    <row r="769" customFormat="false" ht="12.75" hidden="false" customHeight="false" outlineLevel="0" collapsed="false">
      <c r="A769" s="19"/>
      <c r="B769" s="19"/>
      <c r="H769" s="7"/>
      <c r="J769" s="1"/>
      <c r="L769" s="1"/>
    </row>
    <row r="770" customFormat="false" ht="12.75" hidden="false" customHeight="false" outlineLevel="0" collapsed="false">
      <c r="A770" s="19"/>
      <c r="B770" s="19"/>
      <c r="H770" s="7"/>
      <c r="J770" s="1"/>
      <c r="L770" s="1"/>
    </row>
    <row r="771" customFormat="false" ht="12.75" hidden="false" customHeight="false" outlineLevel="0" collapsed="false">
      <c r="A771" s="19"/>
      <c r="B771" s="19"/>
      <c r="H771" s="7"/>
      <c r="J771" s="1"/>
      <c r="L771" s="1"/>
    </row>
    <row r="772" customFormat="false" ht="12.75" hidden="false" customHeight="false" outlineLevel="0" collapsed="false">
      <c r="A772" s="19"/>
      <c r="B772" s="19"/>
      <c r="H772" s="7"/>
      <c r="J772" s="1"/>
      <c r="L772" s="1"/>
    </row>
    <row r="773" customFormat="false" ht="12.75" hidden="false" customHeight="false" outlineLevel="0" collapsed="false">
      <c r="A773" s="19"/>
      <c r="B773" s="19"/>
      <c r="H773" s="7"/>
      <c r="J773" s="1"/>
      <c r="L773" s="1"/>
    </row>
    <row r="774" customFormat="false" ht="12.75" hidden="false" customHeight="false" outlineLevel="0" collapsed="false">
      <c r="A774" s="19"/>
      <c r="B774" s="19"/>
      <c r="H774" s="7"/>
      <c r="J774" s="1"/>
      <c r="L774" s="1"/>
    </row>
    <row r="775" customFormat="false" ht="12.75" hidden="false" customHeight="false" outlineLevel="0" collapsed="false">
      <c r="A775" s="19"/>
      <c r="B775" s="19"/>
      <c r="H775" s="7"/>
      <c r="J775" s="1"/>
      <c r="L775" s="1"/>
    </row>
    <row r="776" customFormat="false" ht="12.75" hidden="false" customHeight="false" outlineLevel="0" collapsed="false">
      <c r="A776" s="19"/>
      <c r="B776" s="19"/>
      <c r="H776" s="7"/>
      <c r="J776" s="1"/>
      <c r="L776" s="1"/>
    </row>
    <row r="777" customFormat="false" ht="12.75" hidden="false" customHeight="false" outlineLevel="0" collapsed="false">
      <c r="A777" s="19"/>
      <c r="B777" s="19"/>
      <c r="H777" s="7"/>
      <c r="J777" s="1"/>
      <c r="L777" s="1"/>
    </row>
    <row r="778" customFormat="false" ht="12.75" hidden="false" customHeight="false" outlineLevel="0" collapsed="false">
      <c r="A778" s="19"/>
      <c r="B778" s="19"/>
      <c r="H778" s="7"/>
      <c r="J778" s="1"/>
      <c r="L778" s="1"/>
    </row>
    <row r="779" customFormat="false" ht="12.75" hidden="false" customHeight="false" outlineLevel="0" collapsed="false">
      <c r="A779" s="19"/>
      <c r="B779" s="19"/>
      <c r="H779" s="7"/>
      <c r="J779" s="1"/>
      <c r="L779" s="1"/>
    </row>
    <row r="780" customFormat="false" ht="12.75" hidden="false" customHeight="false" outlineLevel="0" collapsed="false">
      <c r="A780" s="19"/>
      <c r="B780" s="19"/>
      <c r="H780" s="7"/>
      <c r="J780" s="1"/>
      <c r="L780" s="1"/>
    </row>
    <row r="781" customFormat="false" ht="12.75" hidden="false" customHeight="false" outlineLevel="0" collapsed="false">
      <c r="A781" s="19"/>
      <c r="B781" s="19"/>
      <c r="H781" s="7"/>
      <c r="J781" s="1"/>
      <c r="L781" s="1"/>
    </row>
    <row r="782" customFormat="false" ht="12.75" hidden="false" customHeight="false" outlineLevel="0" collapsed="false">
      <c r="A782" s="19"/>
      <c r="B782" s="19"/>
      <c r="H782" s="7"/>
      <c r="J782" s="1"/>
      <c r="L782" s="1"/>
    </row>
    <row r="783" customFormat="false" ht="12.75" hidden="false" customHeight="false" outlineLevel="0" collapsed="false">
      <c r="A783" s="19"/>
      <c r="B783" s="19"/>
      <c r="H783" s="7"/>
      <c r="J783" s="1"/>
      <c r="L783" s="1"/>
    </row>
    <row r="784" customFormat="false" ht="12.75" hidden="false" customHeight="false" outlineLevel="0" collapsed="false">
      <c r="A784" s="19"/>
      <c r="B784" s="19"/>
      <c r="H784" s="7"/>
      <c r="J784" s="1"/>
      <c r="L784" s="1"/>
    </row>
    <row r="785" customFormat="false" ht="12.75" hidden="false" customHeight="false" outlineLevel="0" collapsed="false">
      <c r="A785" s="19"/>
      <c r="B785" s="19"/>
      <c r="H785" s="7"/>
      <c r="J785" s="1"/>
      <c r="L785" s="1"/>
    </row>
    <row r="786" customFormat="false" ht="12.75" hidden="false" customHeight="false" outlineLevel="0" collapsed="false">
      <c r="A786" s="19"/>
      <c r="B786" s="19"/>
      <c r="H786" s="7"/>
      <c r="J786" s="1"/>
      <c r="L786" s="1"/>
    </row>
    <row r="787" customFormat="false" ht="12.75" hidden="false" customHeight="false" outlineLevel="0" collapsed="false">
      <c r="A787" s="19"/>
      <c r="B787" s="19"/>
      <c r="H787" s="7"/>
      <c r="J787" s="1"/>
      <c r="L787" s="1"/>
    </row>
    <row r="788" customFormat="false" ht="12.75" hidden="false" customHeight="false" outlineLevel="0" collapsed="false">
      <c r="A788" s="19"/>
      <c r="B788" s="19"/>
      <c r="H788" s="7"/>
      <c r="J788" s="1"/>
      <c r="L788" s="1"/>
    </row>
    <row r="789" customFormat="false" ht="12.75" hidden="false" customHeight="false" outlineLevel="0" collapsed="false">
      <c r="A789" s="19"/>
      <c r="B789" s="19"/>
      <c r="H789" s="7"/>
      <c r="J789" s="1"/>
      <c r="L789" s="1"/>
    </row>
    <row r="790" customFormat="false" ht="12.75" hidden="false" customHeight="false" outlineLevel="0" collapsed="false">
      <c r="A790" s="19"/>
      <c r="B790" s="19"/>
      <c r="H790" s="7"/>
      <c r="J790" s="1"/>
      <c r="L790" s="1"/>
    </row>
    <row r="791" customFormat="false" ht="12.75" hidden="false" customHeight="false" outlineLevel="0" collapsed="false">
      <c r="A791" s="19"/>
      <c r="B791" s="19"/>
      <c r="H791" s="7"/>
      <c r="J791" s="1"/>
      <c r="L791" s="1"/>
    </row>
    <row r="792" customFormat="false" ht="12.75" hidden="false" customHeight="false" outlineLevel="0" collapsed="false">
      <c r="A792" s="19"/>
      <c r="B792" s="19"/>
      <c r="H792" s="7"/>
      <c r="J792" s="1"/>
      <c r="L792" s="1"/>
    </row>
    <row r="793" customFormat="false" ht="12.75" hidden="false" customHeight="false" outlineLevel="0" collapsed="false">
      <c r="A793" s="19"/>
      <c r="B793" s="19"/>
      <c r="H793" s="7"/>
      <c r="J793" s="1"/>
      <c r="L793" s="1"/>
    </row>
    <row r="794" customFormat="false" ht="12.75" hidden="false" customHeight="false" outlineLevel="0" collapsed="false">
      <c r="A794" s="19"/>
      <c r="B794" s="19"/>
      <c r="H794" s="7"/>
      <c r="J794" s="1"/>
      <c r="L794" s="1"/>
    </row>
    <row r="795" customFormat="false" ht="12.75" hidden="false" customHeight="false" outlineLevel="0" collapsed="false">
      <c r="A795" s="19"/>
      <c r="B795" s="19"/>
      <c r="H795" s="7"/>
      <c r="J795" s="1"/>
      <c r="L795" s="1"/>
    </row>
    <row r="796" customFormat="false" ht="12.75" hidden="false" customHeight="false" outlineLevel="0" collapsed="false">
      <c r="A796" s="19"/>
      <c r="B796" s="19"/>
      <c r="H796" s="7"/>
      <c r="J796" s="1"/>
      <c r="L796" s="1"/>
    </row>
    <row r="797" customFormat="false" ht="12.75" hidden="false" customHeight="false" outlineLevel="0" collapsed="false">
      <c r="A797" s="19"/>
      <c r="B797" s="19"/>
      <c r="H797" s="7"/>
      <c r="J797" s="1"/>
      <c r="L797" s="1"/>
    </row>
    <row r="798" customFormat="false" ht="12.75" hidden="false" customHeight="false" outlineLevel="0" collapsed="false">
      <c r="A798" s="19"/>
      <c r="B798" s="19"/>
      <c r="H798" s="7"/>
      <c r="J798" s="1"/>
      <c r="L798" s="1"/>
    </row>
    <row r="799" customFormat="false" ht="12.75" hidden="false" customHeight="false" outlineLevel="0" collapsed="false">
      <c r="A799" s="19"/>
      <c r="B799" s="19"/>
      <c r="H799" s="7"/>
      <c r="J799" s="1"/>
      <c r="L799" s="1"/>
    </row>
    <row r="800" customFormat="false" ht="12.75" hidden="false" customHeight="false" outlineLevel="0" collapsed="false">
      <c r="A800" s="19"/>
      <c r="B800" s="19"/>
      <c r="H800" s="7"/>
      <c r="J800" s="1"/>
      <c r="L800" s="1"/>
    </row>
    <row r="801" customFormat="false" ht="12.75" hidden="false" customHeight="false" outlineLevel="0" collapsed="false">
      <c r="A801" s="19"/>
      <c r="B801" s="19"/>
      <c r="H801" s="7"/>
      <c r="J801" s="1"/>
      <c r="L801" s="1"/>
    </row>
    <row r="802" customFormat="false" ht="12.75" hidden="false" customHeight="false" outlineLevel="0" collapsed="false">
      <c r="A802" s="19"/>
      <c r="B802" s="19"/>
      <c r="H802" s="7"/>
      <c r="J802" s="1"/>
      <c r="L802" s="1"/>
    </row>
    <row r="803" customFormat="false" ht="12.75" hidden="false" customHeight="false" outlineLevel="0" collapsed="false">
      <c r="A803" s="19"/>
      <c r="B803" s="19"/>
      <c r="H803" s="7"/>
      <c r="J803" s="1"/>
      <c r="L803" s="1"/>
    </row>
    <row r="804" customFormat="false" ht="12.75" hidden="false" customHeight="false" outlineLevel="0" collapsed="false">
      <c r="A804" s="19"/>
      <c r="B804" s="19"/>
      <c r="H804" s="7"/>
      <c r="J804" s="1"/>
      <c r="L804" s="1"/>
    </row>
    <row r="805" customFormat="false" ht="12.75" hidden="false" customHeight="false" outlineLevel="0" collapsed="false">
      <c r="A805" s="19"/>
      <c r="B805" s="19"/>
      <c r="H805" s="7"/>
      <c r="J805" s="1"/>
      <c r="L805" s="1"/>
    </row>
    <row r="806" customFormat="false" ht="12.75" hidden="false" customHeight="false" outlineLevel="0" collapsed="false">
      <c r="A806" s="19"/>
      <c r="B806" s="19"/>
      <c r="H806" s="7"/>
      <c r="J806" s="1"/>
      <c r="L806" s="1"/>
    </row>
    <row r="807" customFormat="false" ht="12.75" hidden="false" customHeight="false" outlineLevel="0" collapsed="false">
      <c r="A807" s="19"/>
      <c r="B807" s="19"/>
      <c r="H807" s="7"/>
      <c r="J807" s="1"/>
      <c r="L807" s="1"/>
    </row>
    <row r="808" customFormat="false" ht="12.75" hidden="false" customHeight="false" outlineLevel="0" collapsed="false">
      <c r="A808" s="19"/>
      <c r="B808" s="19"/>
      <c r="H808" s="7"/>
      <c r="J808" s="1"/>
      <c r="L808" s="1"/>
    </row>
    <row r="809" customFormat="false" ht="12.75" hidden="false" customHeight="false" outlineLevel="0" collapsed="false">
      <c r="A809" s="19"/>
      <c r="B809" s="19"/>
      <c r="H809" s="7"/>
      <c r="J809" s="1"/>
      <c r="L809" s="1"/>
    </row>
    <row r="810" customFormat="false" ht="12.75" hidden="false" customHeight="false" outlineLevel="0" collapsed="false">
      <c r="A810" s="19"/>
      <c r="B810" s="19"/>
      <c r="H810" s="7"/>
      <c r="J810" s="1"/>
      <c r="L810" s="1"/>
    </row>
    <row r="811" customFormat="false" ht="12.75" hidden="false" customHeight="false" outlineLevel="0" collapsed="false">
      <c r="A811" s="19"/>
      <c r="B811" s="19"/>
      <c r="H811" s="7"/>
      <c r="J811" s="1"/>
      <c r="L811" s="1"/>
    </row>
    <row r="812" customFormat="false" ht="12.75" hidden="false" customHeight="false" outlineLevel="0" collapsed="false">
      <c r="A812" s="19"/>
      <c r="B812" s="19"/>
      <c r="H812" s="7"/>
      <c r="J812" s="1"/>
      <c r="L812" s="1"/>
    </row>
    <row r="813" customFormat="false" ht="12.75" hidden="false" customHeight="false" outlineLevel="0" collapsed="false">
      <c r="A813" s="19"/>
      <c r="B813" s="19"/>
      <c r="H813" s="7"/>
      <c r="J813" s="1"/>
      <c r="L813" s="1"/>
    </row>
    <row r="814" customFormat="false" ht="12.75" hidden="false" customHeight="false" outlineLevel="0" collapsed="false">
      <c r="A814" s="19"/>
      <c r="B814" s="19"/>
      <c r="H814" s="7"/>
      <c r="J814" s="1"/>
      <c r="L814" s="1"/>
    </row>
    <row r="815" customFormat="false" ht="12.75" hidden="false" customHeight="false" outlineLevel="0" collapsed="false">
      <c r="A815" s="19"/>
      <c r="B815" s="19"/>
      <c r="H815" s="7"/>
      <c r="J815" s="1"/>
      <c r="L815" s="1"/>
    </row>
    <row r="816" customFormat="false" ht="12.75" hidden="false" customHeight="false" outlineLevel="0" collapsed="false">
      <c r="A816" s="19"/>
      <c r="B816" s="19"/>
      <c r="H816" s="7"/>
      <c r="J816" s="1"/>
      <c r="L816" s="1"/>
    </row>
    <row r="817" customFormat="false" ht="12.75" hidden="false" customHeight="false" outlineLevel="0" collapsed="false">
      <c r="A817" s="19"/>
      <c r="B817" s="19"/>
      <c r="H817" s="7"/>
      <c r="J817" s="1"/>
      <c r="L817" s="1"/>
    </row>
    <row r="818" customFormat="false" ht="12.75" hidden="false" customHeight="false" outlineLevel="0" collapsed="false">
      <c r="A818" s="19"/>
      <c r="B818" s="19"/>
      <c r="H818" s="7"/>
      <c r="J818" s="1"/>
      <c r="L818" s="1"/>
    </row>
    <row r="819" customFormat="false" ht="12.75" hidden="false" customHeight="false" outlineLevel="0" collapsed="false">
      <c r="A819" s="19"/>
      <c r="B819" s="19"/>
      <c r="H819" s="7"/>
      <c r="J819" s="1"/>
      <c r="L819" s="1"/>
    </row>
    <row r="820" customFormat="false" ht="12.75" hidden="false" customHeight="false" outlineLevel="0" collapsed="false">
      <c r="A820" s="19"/>
      <c r="B820" s="19"/>
      <c r="H820" s="7"/>
      <c r="J820" s="1"/>
      <c r="L820" s="1"/>
    </row>
    <row r="821" customFormat="false" ht="12.75" hidden="false" customHeight="false" outlineLevel="0" collapsed="false">
      <c r="A821" s="19"/>
      <c r="B821" s="19"/>
      <c r="H821" s="7"/>
      <c r="J821" s="1"/>
      <c r="L821" s="1"/>
    </row>
    <row r="822" customFormat="false" ht="12.75" hidden="false" customHeight="false" outlineLevel="0" collapsed="false">
      <c r="A822" s="19"/>
      <c r="B822" s="19"/>
      <c r="H822" s="7"/>
      <c r="J822" s="1"/>
      <c r="L822" s="1"/>
    </row>
    <row r="823" customFormat="false" ht="12.75" hidden="false" customHeight="false" outlineLevel="0" collapsed="false">
      <c r="A823" s="19"/>
      <c r="B823" s="19"/>
      <c r="H823" s="7"/>
      <c r="J823" s="1"/>
      <c r="L823" s="1"/>
    </row>
    <row r="824" customFormat="false" ht="12.75" hidden="false" customHeight="false" outlineLevel="0" collapsed="false">
      <c r="A824" s="19"/>
      <c r="B824" s="19"/>
      <c r="H824" s="7"/>
      <c r="J824" s="1"/>
      <c r="L824" s="1"/>
    </row>
    <row r="825" customFormat="false" ht="12.75" hidden="false" customHeight="false" outlineLevel="0" collapsed="false">
      <c r="A825" s="19"/>
      <c r="B825" s="19"/>
      <c r="H825" s="7"/>
      <c r="J825" s="1"/>
      <c r="L825" s="1"/>
    </row>
    <row r="826" customFormat="false" ht="12.75" hidden="false" customHeight="false" outlineLevel="0" collapsed="false">
      <c r="A826" s="19"/>
      <c r="B826" s="19"/>
      <c r="H826" s="7"/>
      <c r="J826" s="1"/>
      <c r="L826" s="1"/>
    </row>
    <row r="827" customFormat="false" ht="12.75" hidden="false" customHeight="false" outlineLevel="0" collapsed="false">
      <c r="A827" s="19"/>
      <c r="B827" s="19"/>
      <c r="H827" s="7"/>
      <c r="J827" s="1"/>
      <c r="L827" s="1"/>
    </row>
    <row r="828" customFormat="false" ht="12.75" hidden="false" customHeight="false" outlineLevel="0" collapsed="false">
      <c r="A828" s="19"/>
      <c r="B828" s="19"/>
      <c r="H828" s="7"/>
      <c r="J828" s="1"/>
      <c r="L828" s="1"/>
    </row>
    <row r="829" customFormat="false" ht="12.75" hidden="false" customHeight="false" outlineLevel="0" collapsed="false">
      <c r="A829" s="19"/>
      <c r="B829" s="19"/>
      <c r="H829" s="7"/>
      <c r="J829" s="1"/>
      <c r="L829" s="1"/>
    </row>
    <row r="830" customFormat="false" ht="12.75" hidden="false" customHeight="false" outlineLevel="0" collapsed="false">
      <c r="A830" s="19"/>
      <c r="B830" s="19"/>
      <c r="H830" s="7"/>
      <c r="J830" s="1"/>
      <c r="L830" s="1"/>
    </row>
    <row r="831" customFormat="false" ht="12.75" hidden="false" customHeight="false" outlineLevel="0" collapsed="false">
      <c r="A831" s="19"/>
      <c r="B831" s="19"/>
      <c r="H831" s="7"/>
      <c r="J831" s="1"/>
      <c r="L831" s="1"/>
    </row>
    <row r="832" customFormat="false" ht="12.75" hidden="false" customHeight="false" outlineLevel="0" collapsed="false">
      <c r="A832" s="19"/>
      <c r="B832" s="19"/>
      <c r="H832" s="7"/>
      <c r="J832" s="1"/>
      <c r="L832" s="1"/>
    </row>
    <row r="833" customFormat="false" ht="12.75" hidden="false" customHeight="false" outlineLevel="0" collapsed="false">
      <c r="A833" s="19"/>
      <c r="B833" s="19"/>
      <c r="H833" s="7"/>
      <c r="J833" s="1"/>
      <c r="L833" s="1"/>
    </row>
    <row r="834" customFormat="false" ht="12.75" hidden="false" customHeight="false" outlineLevel="0" collapsed="false">
      <c r="A834" s="19"/>
      <c r="B834" s="19"/>
      <c r="H834" s="7"/>
      <c r="J834" s="1"/>
      <c r="L834" s="1"/>
    </row>
    <row r="835" customFormat="false" ht="12.75" hidden="false" customHeight="false" outlineLevel="0" collapsed="false">
      <c r="A835" s="19"/>
      <c r="B835" s="19"/>
      <c r="H835" s="7"/>
      <c r="J835" s="1"/>
      <c r="L835" s="1"/>
    </row>
    <row r="836" customFormat="false" ht="12.75" hidden="false" customHeight="false" outlineLevel="0" collapsed="false">
      <c r="A836" s="19"/>
      <c r="B836" s="19"/>
      <c r="H836" s="7"/>
      <c r="J836" s="1"/>
      <c r="L836" s="1"/>
    </row>
    <row r="837" customFormat="false" ht="12.75" hidden="false" customHeight="false" outlineLevel="0" collapsed="false">
      <c r="A837" s="19"/>
      <c r="B837" s="19"/>
      <c r="H837" s="7"/>
      <c r="J837" s="1"/>
      <c r="L837" s="1"/>
    </row>
    <row r="838" customFormat="false" ht="12.75" hidden="false" customHeight="false" outlineLevel="0" collapsed="false">
      <c r="A838" s="19"/>
      <c r="B838" s="19"/>
      <c r="H838" s="7"/>
      <c r="J838" s="1"/>
      <c r="L838" s="1"/>
    </row>
    <row r="839" customFormat="false" ht="12.75" hidden="false" customHeight="false" outlineLevel="0" collapsed="false">
      <c r="A839" s="19"/>
      <c r="B839" s="19"/>
      <c r="H839" s="7"/>
      <c r="J839" s="1"/>
      <c r="L839" s="1"/>
    </row>
    <row r="840" customFormat="false" ht="12.75" hidden="false" customHeight="false" outlineLevel="0" collapsed="false">
      <c r="A840" s="19"/>
      <c r="B840" s="19"/>
      <c r="H840" s="7"/>
      <c r="J840" s="1"/>
      <c r="L840" s="1"/>
    </row>
    <row r="841" customFormat="false" ht="12.75" hidden="false" customHeight="false" outlineLevel="0" collapsed="false">
      <c r="A841" s="19"/>
      <c r="B841" s="19"/>
      <c r="H841" s="7"/>
      <c r="J841" s="1"/>
      <c r="L841" s="1"/>
    </row>
    <row r="842" customFormat="false" ht="12.75" hidden="false" customHeight="false" outlineLevel="0" collapsed="false">
      <c r="A842" s="19"/>
      <c r="B842" s="19"/>
      <c r="H842" s="7"/>
      <c r="J842" s="1"/>
      <c r="L842" s="1"/>
    </row>
    <row r="843" customFormat="false" ht="12.75" hidden="false" customHeight="false" outlineLevel="0" collapsed="false">
      <c r="A843" s="19"/>
      <c r="B843" s="19"/>
      <c r="H843" s="7"/>
      <c r="J843" s="1"/>
      <c r="L843" s="1"/>
    </row>
    <row r="844" customFormat="false" ht="12.75" hidden="false" customHeight="false" outlineLevel="0" collapsed="false">
      <c r="A844" s="19"/>
      <c r="B844" s="19"/>
      <c r="H844" s="7"/>
      <c r="J844" s="1"/>
      <c r="L844" s="1"/>
    </row>
    <row r="845" customFormat="false" ht="12.75" hidden="false" customHeight="false" outlineLevel="0" collapsed="false">
      <c r="A845" s="19"/>
      <c r="B845" s="19"/>
      <c r="H845" s="7"/>
      <c r="J845" s="1"/>
      <c r="L845" s="1"/>
    </row>
    <row r="846" customFormat="false" ht="12.75" hidden="false" customHeight="false" outlineLevel="0" collapsed="false">
      <c r="A846" s="19"/>
      <c r="B846" s="19"/>
      <c r="H846" s="7"/>
      <c r="J846" s="1"/>
      <c r="L846" s="1"/>
    </row>
    <row r="847" customFormat="false" ht="12.75" hidden="false" customHeight="false" outlineLevel="0" collapsed="false">
      <c r="A847" s="19"/>
      <c r="B847" s="19"/>
      <c r="H847" s="7"/>
      <c r="J847" s="1"/>
      <c r="L847" s="1"/>
    </row>
    <row r="848" customFormat="false" ht="12.75" hidden="false" customHeight="false" outlineLevel="0" collapsed="false">
      <c r="A848" s="19"/>
      <c r="B848" s="19"/>
      <c r="H848" s="7"/>
      <c r="J848" s="1"/>
      <c r="L848" s="1"/>
    </row>
    <row r="849" customFormat="false" ht="12.75" hidden="false" customHeight="false" outlineLevel="0" collapsed="false">
      <c r="A849" s="19"/>
      <c r="B849" s="19"/>
      <c r="H849" s="7"/>
      <c r="J849" s="1"/>
      <c r="L849" s="1"/>
    </row>
    <row r="850" customFormat="false" ht="12.75" hidden="false" customHeight="false" outlineLevel="0" collapsed="false">
      <c r="A850" s="19"/>
      <c r="B850" s="19"/>
      <c r="H850" s="7"/>
      <c r="J850" s="1"/>
      <c r="L850" s="1"/>
    </row>
    <row r="851" customFormat="false" ht="12.75" hidden="false" customHeight="false" outlineLevel="0" collapsed="false">
      <c r="A851" s="19"/>
      <c r="B851" s="19"/>
      <c r="H851" s="7"/>
      <c r="J851" s="1"/>
      <c r="L851" s="1"/>
    </row>
    <row r="852" customFormat="false" ht="12.75" hidden="false" customHeight="false" outlineLevel="0" collapsed="false">
      <c r="A852" s="19"/>
      <c r="B852" s="19"/>
      <c r="H852" s="7"/>
      <c r="J852" s="1"/>
      <c r="L852" s="1"/>
    </row>
    <row r="853" customFormat="false" ht="12.75" hidden="false" customHeight="false" outlineLevel="0" collapsed="false">
      <c r="A853" s="19"/>
      <c r="B853" s="19"/>
      <c r="H853" s="7"/>
      <c r="J853" s="1"/>
      <c r="L853" s="1"/>
    </row>
    <row r="854" customFormat="false" ht="12.75" hidden="false" customHeight="false" outlineLevel="0" collapsed="false">
      <c r="A854" s="19"/>
      <c r="B854" s="19"/>
      <c r="H854" s="7"/>
      <c r="J854" s="1"/>
      <c r="L854" s="1"/>
    </row>
    <row r="855" customFormat="false" ht="12.75" hidden="false" customHeight="false" outlineLevel="0" collapsed="false">
      <c r="A855" s="19"/>
      <c r="B855" s="19"/>
      <c r="H855" s="7"/>
      <c r="J855" s="1"/>
      <c r="L855" s="1"/>
    </row>
    <row r="856" customFormat="false" ht="12.75" hidden="false" customHeight="false" outlineLevel="0" collapsed="false">
      <c r="A856" s="19"/>
      <c r="B856" s="19"/>
      <c r="H856" s="7"/>
      <c r="J856" s="1"/>
      <c r="L856" s="1"/>
    </row>
    <row r="857" customFormat="false" ht="12.75" hidden="false" customHeight="false" outlineLevel="0" collapsed="false">
      <c r="A857" s="19"/>
      <c r="B857" s="19"/>
      <c r="H857" s="7"/>
      <c r="J857" s="1"/>
      <c r="L857" s="1"/>
    </row>
    <row r="858" customFormat="false" ht="12.75" hidden="false" customHeight="false" outlineLevel="0" collapsed="false">
      <c r="A858" s="19"/>
      <c r="B858" s="19"/>
      <c r="H858" s="7"/>
      <c r="J858" s="1"/>
      <c r="L858" s="1"/>
    </row>
    <row r="859" customFormat="false" ht="12.75" hidden="false" customHeight="false" outlineLevel="0" collapsed="false">
      <c r="A859" s="19"/>
      <c r="B859" s="19"/>
      <c r="H859" s="7"/>
      <c r="J859" s="1"/>
      <c r="L859" s="1"/>
    </row>
    <row r="860" customFormat="false" ht="12.75" hidden="false" customHeight="false" outlineLevel="0" collapsed="false">
      <c r="A860" s="19"/>
      <c r="B860" s="19"/>
      <c r="H860" s="7"/>
      <c r="J860" s="1"/>
      <c r="L860" s="1"/>
    </row>
    <row r="861" customFormat="false" ht="12.75" hidden="false" customHeight="false" outlineLevel="0" collapsed="false">
      <c r="A861" s="19"/>
      <c r="B861" s="19"/>
      <c r="H861" s="7"/>
      <c r="J861" s="1"/>
      <c r="L861" s="1"/>
    </row>
    <row r="862" customFormat="false" ht="12.75" hidden="false" customHeight="false" outlineLevel="0" collapsed="false">
      <c r="A862" s="19"/>
      <c r="B862" s="19"/>
      <c r="H862" s="7"/>
      <c r="J862" s="1"/>
      <c r="L862" s="1"/>
    </row>
    <row r="863" customFormat="false" ht="12.75" hidden="false" customHeight="false" outlineLevel="0" collapsed="false">
      <c r="A863" s="19"/>
      <c r="B863" s="19"/>
      <c r="H863" s="7"/>
      <c r="J863" s="1"/>
      <c r="L863" s="1"/>
    </row>
    <row r="864" customFormat="false" ht="12.75" hidden="false" customHeight="false" outlineLevel="0" collapsed="false">
      <c r="A864" s="19"/>
      <c r="B864" s="19"/>
      <c r="H864" s="7"/>
      <c r="J864" s="1"/>
      <c r="L864" s="1"/>
    </row>
    <row r="865" customFormat="false" ht="12.75" hidden="false" customHeight="false" outlineLevel="0" collapsed="false">
      <c r="A865" s="19"/>
      <c r="B865" s="19"/>
      <c r="H865" s="7"/>
      <c r="J865" s="1"/>
      <c r="L865" s="1"/>
    </row>
    <row r="866" customFormat="false" ht="12.75" hidden="false" customHeight="false" outlineLevel="0" collapsed="false">
      <c r="A866" s="19"/>
      <c r="B866" s="19"/>
      <c r="H866" s="7"/>
      <c r="J866" s="1"/>
      <c r="L866" s="1"/>
    </row>
    <row r="867" customFormat="false" ht="12.75" hidden="false" customHeight="false" outlineLevel="0" collapsed="false">
      <c r="A867" s="19"/>
      <c r="B867" s="19"/>
      <c r="H867" s="7"/>
      <c r="J867" s="1"/>
      <c r="L867" s="1"/>
    </row>
    <row r="868" customFormat="false" ht="12.75" hidden="false" customHeight="false" outlineLevel="0" collapsed="false">
      <c r="A868" s="19"/>
      <c r="B868" s="19"/>
      <c r="H868" s="7"/>
      <c r="J868" s="1"/>
      <c r="L868" s="1"/>
    </row>
    <row r="869" customFormat="false" ht="12.75" hidden="false" customHeight="false" outlineLevel="0" collapsed="false">
      <c r="A869" s="19"/>
      <c r="B869" s="19"/>
      <c r="H869" s="7"/>
      <c r="J869" s="1"/>
      <c r="L869" s="1"/>
    </row>
    <row r="870" customFormat="false" ht="12.75" hidden="false" customHeight="false" outlineLevel="0" collapsed="false">
      <c r="A870" s="19"/>
      <c r="B870" s="19"/>
      <c r="H870" s="7"/>
      <c r="J870" s="1"/>
      <c r="L870" s="1"/>
    </row>
    <row r="871" customFormat="false" ht="12.75" hidden="false" customHeight="false" outlineLevel="0" collapsed="false">
      <c r="A871" s="19"/>
      <c r="B871" s="19"/>
      <c r="H871" s="7"/>
      <c r="J871" s="1"/>
      <c r="L871" s="1"/>
    </row>
    <row r="872" customFormat="false" ht="12.75" hidden="false" customHeight="false" outlineLevel="0" collapsed="false">
      <c r="A872" s="19"/>
      <c r="B872" s="19"/>
      <c r="H872" s="7"/>
      <c r="J872" s="1"/>
      <c r="L872" s="1"/>
    </row>
    <row r="873" customFormat="false" ht="12.75" hidden="false" customHeight="false" outlineLevel="0" collapsed="false">
      <c r="A873" s="19"/>
      <c r="B873" s="19"/>
      <c r="H873" s="7"/>
      <c r="J873" s="1"/>
      <c r="L873" s="1"/>
    </row>
    <row r="874" customFormat="false" ht="12.75" hidden="false" customHeight="false" outlineLevel="0" collapsed="false">
      <c r="A874" s="19"/>
      <c r="B874" s="19"/>
      <c r="H874" s="7"/>
      <c r="J874" s="1"/>
      <c r="L874" s="1"/>
    </row>
    <row r="875" customFormat="false" ht="12.75" hidden="false" customHeight="false" outlineLevel="0" collapsed="false">
      <c r="A875" s="19"/>
      <c r="B875" s="19"/>
      <c r="H875" s="7"/>
      <c r="J875" s="1"/>
      <c r="L875" s="1"/>
    </row>
    <row r="876" customFormat="false" ht="12.75" hidden="false" customHeight="false" outlineLevel="0" collapsed="false">
      <c r="A876" s="19"/>
      <c r="B876" s="19"/>
      <c r="H876" s="7"/>
      <c r="J876" s="1"/>
      <c r="L876" s="1"/>
    </row>
    <row r="877" customFormat="false" ht="12.75" hidden="false" customHeight="false" outlineLevel="0" collapsed="false">
      <c r="A877" s="19"/>
      <c r="B877" s="19"/>
      <c r="H877" s="7"/>
      <c r="J877" s="1"/>
      <c r="L877" s="1"/>
    </row>
    <row r="878" customFormat="false" ht="12.75" hidden="false" customHeight="false" outlineLevel="0" collapsed="false">
      <c r="A878" s="19"/>
      <c r="B878" s="19"/>
      <c r="H878" s="7"/>
      <c r="J878" s="1"/>
      <c r="L878" s="1"/>
    </row>
    <row r="879" customFormat="false" ht="12.75" hidden="false" customHeight="false" outlineLevel="0" collapsed="false">
      <c r="A879" s="19"/>
      <c r="B879" s="19"/>
      <c r="H879" s="7"/>
      <c r="J879" s="1"/>
      <c r="L879" s="1"/>
    </row>
    <row r="880" customFormat="false" ht="12.75" hidden="false" customHeight="false" outlineLevel="0" collapsed="false">
      <c r="A880" s="19"/>
      <c r="B880" s="19"/>
      <c r="H880" s="7"/>
      <c r="J880" s="1"/>
      <c r="L880" s="1"/>
    </row>
    <row r="881" customFormat="false" ht="12.75" hidden="false" customHeight="false" outlineLevel="0" collapsed="false">
      <c r="A881" s="19"/>
      <c r="B881" s="19"/>
      <c r="H881" s="7"/>
      <c r="J881" s="1"/>
      <c r="L881" s="1"/>
    </row>
    <row r="882" customFormat="false" ht="12.75" hidden="false" customHeight="false" outlineLevel="0" collapsed="false">
      <c r="A882" s="19"/>
      <c r="B882" s="19"/>
      <c r="H882" s="7"/>
      <c r="J882" s="1"/>
      <c r="L882" s="1"/>
    </row>
    <row r="883" customFormat="false" ht="12.75" hidden="false" customHeight="false" outlineLevel="0" collapsed="false">
      <c r="A883" s="19"/>
      <c r="B883" s="19"/>
      <c r="H883" s="7"/>
      <c r="J883" s="1"/>
      <c r="L883" s="1"/>
    </row>
    <row r="884" customFormat="false" ht="12.75" hidden="false" customHeight="false" outlineLevel="0" collapsed="false">
      <c r="A884" s="19"/>
      <c r="B884" s="19"/>
      <c r="H884" s="7"/>
      <c r="J884" s="1"/>
      <c r="L884" s="1"/>
    </row>
    <row r="885" customFormat="false" ht="12.75" hidden="false" customHeight="false" outlineLevel="0" collapsed="false">
      <c r="A885" s="19"/>
      <c r="B885" s="19"/>
      <c r="H885" s="7"/>
      <c r="J885" s="1"/>
      <c r="L885" s="1"/>
    </row>
    <row r="886" customFormat="false" ht="12.75" hidden="false" customHeight="false" outlineLevel="0" collapsed="false">
      <c r="A886" s="19"/>
      <c r="B886" s="19"/>
      <c r="H886" s="7"/>
      <c r="J886" s="1"/>
      <c r="L886" s="1"/>
    </row>
    <row r="887" customFormat="false" ht="12.75" hidden="false" customHeight="false" outlineLevel="0" collapsed="false">
      <c r="A887" s="19"/>
      <c r="B887" s="19"/>
      <c r="H887" s="7"/>
      <c r="J887" s="1"/>
      <c r="L887" s="1"/>
    </row>
    <row r="888" customFormat="false" ht="12.75" hidden="false" customHeight="false" outlineLevel="0" collapsed="false">
      <c r="A888" s="19"/>
      <c r="B888" s="19"/>
      <c r="H888" s="7"/>
      <c r="J888" s="1"/>
      <c r="L888" s="1"/>
    </row>
    <row r="889" customFormat="false" ht="12.75" hidden="false" customHeight="false" outlineLevel="0" collapsed="false">
      <c r="A889" s="19"/>
      <c r="B889" s="19"/>
      <c r="H889" s="7"/>
      <c r="J889" s="1"/>
      <c r="L889" s="1"/>
    </row>
    <row r="890" customFormat="false" ht="12.75" hidden="false" customHeight="false" outlineLevel="0" collapsed="false">
      <c r="A890" s="19"/>
      <c r="B890" s="19"/>
      <c r="H890" s="7"/>
      <c r="J890" s="1"/>
      <c r="L890" s="1"/>
    </row>
    <row r="891" customFormat="false" ht="12.75" hidden="false" customHeight="false" outlineLevel="0" collapsed="false">
      <c r="A891" s="19"/>
      <c r="B891" s="19"/>
      <c r="H891" s="7"/>
      <c r="J891" s="1"/>
      <c r="L891" s="1"/>
    </row>
    <row r="892" customFormat="false" ht="12.75" hidden="false" customHeight="false" outlineLevel="0" collapsed="false">
      <c r="A892" s="19"/>
      <c r="B892" s="19"/>
      <c r="H892" s="7"/>
      <c r="J892" s="1"/>
      <c r="L892" s="1"/>
    </row>
    <row r="893" customFormat="false" ht="12.75" hidden="false" customHeight="false" outlineLevel="0" collapsed="false">
      <c r="A893" s="19"/>
      <c r="B893" s="19"/>
      <c r="H893" s="7"/>
      <c r="J893" s="1"/>
      <c r="L893" s="1"/>
    </row>
    <row r="894" customFormat="false" ht="12.75" hidden="false" customHeight="false" outlineLevel="0" collapsed="false">
      <c r="A894" s="19"/>
      <c r="B894" s="19"/>
      <c r="H894" s="7"/>
      <c r="J894" s="1"/>
      <c r="L894" s="1"/>
    </row>
    <row r="895" customFormat="false" ht="12.75" hidden="false" customHeight="false" outlineLevel="0" collapsed="false">
      <c r="A895" s="19"/>
      <c r="B895" s="19"/>
      <c r="H895" s="7"/>
      <c r="J895" s="1"/>
      <c r="L895" s="1"/>
    </row>
    <row r="896" customFormat="false" ht="12.75" hidden="false" customHeight="false" outlineLevel="0" collapsed="false">
      <c r="A896" s="19"/>
      <c r="B896" s="19"/>
      <c r="H896" s="7"/>
      <c r="J896" s="1"/>
      <c r="L896" s="1"/>
    </row>
    <row r="897" customFormat="false" ht="12.75" hidden="false" customHeight="false" outlineLevel="0" collapsed="false">
      <c r="A897" s="19"/>
      <c r="B897" s="19"/>
      <c r="H897" s="7"/>
      <c r="J897" s="1"/>
      <c r="L897" s="1"/>
    </row>
    <row r="898" customFormat="false" ht="12.75" hidden="false" customHeight="false" outlineLevel="0" collapsed="false">
      <c r="A898" s="19"/>
      <c r="B898" s="19"/>
      <c r="H898" s="7"/>
      <c r="J898" s="1"/>
      <c r="L898" s="1"/>
    </row>
    <row r="899" customFormat="false" ht="12.75" hidden="false" customHeight="false" outlineLevel="0" collapsed="false">
      <c r="A899" s="19"/>
      <c r="B899" s="19"/>
      <c r="H899" s="7"/>
      <c r="J899" s="1"/>
      <c r="L899" s="1"/>
    </row>
    <row r="900" customFormat="false" ht="12.75" hidden="false" customHeight="false" outlineLevel="0" collapsed="false">
      <c r="A900" s="19"/>
      <c r="B900" s="19"/>
      <c r="H900" s="7"/>
      <c r="J900" s="1"/>
      <c r="L900" s="1"/>
    </row>
    <row r="901" customFormat="false" ht="12.75" hidden="false" customHeight="false" outlineLevel="0" collapsed="false">
      <c r="A901" s="19"/>
      <c r="B901" s="19"/>
      <c r="H901" s="7"/>
      <c r="J901" s="1"/>
      <c r="L901" s="1"/>
    </row>
    <row r="902" customFormat="false" ht="12.75" hidden="false" customHeight="false" outlineLevel="0" collapsed="false">
      <c r="A902" s="19"/>
      <c r="B902" s="19"/>
      <c r="H902" s="7"/>
      <c r="J902" s="1"/>
      <c r="L902" s="1"/>
    </row>
    <row r="903" customFormat="false" ht="12.75" hidden="false" customHeight="false" outlineLevel="0" collapsed="false">
      <c r="A903" s="19"/>
      <c r="B903" s="19"/>
      <c r="H903" s="7"/>
      <c r="J903" s="1"/>
      <c r="L903" s="1"/>
    </row>
    <row r="904" customFormat="false" ht="12.75" hidden="false" customHeight="false" outlineLevel="0" collapsed="false">
      <c r="A904" s="19"/>
      <c r="B904" s="19"/>
      <c r="H904" s="7"/>
      <c r="J904" s="1"/>
      <c r="L904" s="1"/>
    </row>
    <row r="905" customFormat="false" ht="12.75" hidden="false" customHeight="false" outlineLevel="0" collapsed="false">
      <c r="A905" s="19"/>
      <c r="B905" s="19"/>
      <c r="H905" s="7"/>
      <c r="J905" s="1"/>
      <c r="L905" s="1"/>
    </row>
    <row r="906" customFormat="false" ht="12.75" hidden="false" customHeight="false" outlineLevel="0" collapsed="false">
      <c r="A906" s="19"/>
      <c r="B906" s="19"/>
      <c r="H906" s="7"/>
      <c r="J906" s="1"/>
      <c r="L906" s="1"/>
    </row>
    <row r="907" customFormat="false" ht="12.75" hidden="false" customHeight="false" outlineLevel="0" collapsed="false">
      <c r="A907" s="19"/>
      <c r="B907" s="19"/>
      <c r="H907" s="7"/>
      <c r="J907" s="1"/>
      <c r="L907" s="1"/>
    </row>
    <row r="908" customFormat="false" ht="12.75" hidden="false" customHeight="false" outlineLevel="0" collapsed="false">
      <c r="A908" s="19"/>
      <c r="B908" s="19"/>
      <c r="H908" s="7"/>
      <c r="J908" s="1"/>
      <c r="L908" s="1"/>
    </row>
    <row r="909" customFormat="false" ht="12.75" hidden="false" customHeight="false" outlineLevel="0" collapsed="false">
      <c r="A909" s="19"/>
      <c r="B909" s="19"/>
      <c r="H909" s="7"/>
      <c r="J909" s="1"/>
      <c r="L909" s="1"/>
    </row>
    <row r="910" customFormat="false" ht="12.75" hidden="false" customHeight="false" outlineLevel="0" collapsed="false">
      <c r="A910" s="19"/>
      <c r="B910" s="19"/>
      <c r="H910" s="7"/>
      <c r="J910" s="1"/>
      <c r="L910" s="1"/>
    </row>
    <row r="911" customFormat="false" ht="12.75" hidden="false" customHeight="false" outlineLevel="0" collapsed="false">
      <c r="A911" s="19"/>
      <c r="B911" s="19"/>
      <c r="H911" s="7"/>
      <c r="J911" s="1"/>
      <c r="L911" s="1"/>
    </row>
    <row r="912" customFormat="false" ht="12.75" hidden="false" customHeight="false" outlineLevel="0" collapsed="false">
      <c r="A912" s="19"/>
      <c r="B912" s="19"/>
      <c r="H912" s="7"/>
      <c r="J912" s="1"/>
      <c r="L912" s="1"/>
    </row>
    <row r="913" customFormat="false" ht="12.75" hidden="false" customHeight="false" outlineLevel="0" collapsed="false">
      <c r="A913" s="19"/>
      <c r="B913" s="19"/>
      <c r="H913" s="7"/>
      <c r="J913" s="1"/>
      <c r="L913" s="1"/>
    </row>
    <row r="914" customFormat="false" ht="12.75" hidden="false" customHeight="false" outlineLevel="0" collapsed="false">
      <c r="A914" s="19"/>
      <c r="B914" s="19"/>
      <c r="H914" s="7"/>
      <c r="J914" s="1"/>
      <c r="L914" s="1"/>
    </row>
    <row r="915" customFormat="false" ht="12.75" hidden="false" customHeight="false" outlineLevel="0" collapsed="false">
      <c r="A915" s="19"/>
      <c r="B915" s="19"/>
      <c r="H915" s="7"/>
      <c r="J915" s="1"/>
      <c r="L915" s="1"/>
    </row>
    <row r="916" customFormat="false" ht="12.75" hidden="false" customHeight="false" outlineLevel="0" collapsed="false">
      <c r="A916" s="19"/>
      <c r="B916" s="19"/>
      <c r="H916" s="7"/>
      <c r="J916" s="1"/>
      <c r="L916" s="1"/>
    </row>
    <row r="917" customFormat="false" ht="12.75" hidden="false" customHeight="false" outlineLevel="0" collapsed="false">
      <c r="A917" s="19"/>
      <c r="B917" s="19"/>
      <c r="H917" s="7"/>
      <c r="J917" s="1"/>
      <c r="L917" s="1"/>
    </row>
    <row r="918" customFormat="false" ht="12.75" hidden="false" customHeight="false" outlineLevel="0" collapsed="false">
      <c r="A918" s="19"/>
      <c r="B918" s="19"/>
      <c r="H918" s="7"/>
      <c r="J918" s="1"/>
      <c r="L918" s="1"/>
    </row>
    <row r="919" customFormat="false" ht="12.75" hidden="false" customHeight="false" outlineLevel="0" collapsed="false">
      <c r="A919" s="19"/>
      <c r="B919" s="19"/>
      <c r="H919" s="7"/>
      <c r="J919" s="1"/>
      <c r="L919" s="1"/>
    </row>
    <row r="920" customFormat="false" ht="12.75" hidden="false" customHeight="false" outlineLevel="0" collapsed="false">
      <c r="A920" s="19"/>
      <c r="B920" s="19"/>
      <c r="H920" s="7"/>
      <c r="J920" s="1"/>
      <c r="L920" s="1"/>
    </row>
    <row r="921" customFormat="false" ht="12.75" hidden="false" customHeight="false" outlineLevel="0" collapsed="false">
      <c r="A921" s="19"/>
      <c r="B921" s="19"/>
      <c r="H921" s="7"/>
      <c r="J921" s="1"/>
      <c r="L921" s="1"/>
    </row>
    <row r="922" customFormat="false" ht="12.75" hidden="false" customHeight="false" outlineLevel="0" collapsed="false">
      <c r="A922" s="19"/>
      <c r="B922" s="19"/>
      <c r="H922" s="7"/>
      <c r="J922" s="1"/>
      <c r="L922" s="1"/>
    </row>
    <row r="923" customFormat="false" ht="12.75" hidden="false" customHeight="false" outlineLevel="0" collapsed="false">
      <c r="A923" s="19"/>
      <c r="B923" s="19"/>
      <c r="H923" s="7"/>
      <c r="J923" s="1"/>
      <c r="L923" s="1"/>
    </row>
    <row r="924" customFormat="false" ht="12.75" hidden="false" customHeight="false" outlineLevel="0" collapsed="false">
      <c r="A924" s="19"/>
      <c r="B924" s="19"/>
      <c r="H924" s="7"/>
      <c r="J924" s="1"/>
      <c r="L924" s="1"/>
    </row>
    <row r="925" customFormat="false" ht="12.75" hidden="false" customHeight="false" outlineLevel="0" collapsed="false">
      <c r="A925" s="19"/>
      <c r="B925" s="19"/>
      <c r="H925" s="7"/>
      <c r="J925" s="1"/>
      <c r="L925" s="1"/>
    </row>
    <row r="926" customFormat="false" ht="12.75" hidden="false" customHeight="false" outlineLevel="0" collapsed="false">
      <c r="A926" s="19"/>
      <c r="B926" s="19"/>
      <c r="H926" s="7"/>
      <c r="J926" s="1"/>
      <c r="L926" s="1"/>
    </row>
    <row r="927" customFormat="false" ht="12.75" hidden="false" customHeight="false" outlineLevel="0" collapsed="false">
      <c r="A927" s="19"/>
      <c r="B927" s="19"/>
      <c r="H927" s="7"/>
      <c r="J927" s="1"/>
      <c r="L927" s="1"/>
    </row>
    <row r="928" customFormat="false" ht="12.75" hidden="false" customHeight="false" outlineLevel="0" collapsed="false">
      <c r="A928" s="19"/>
      <c r="B928" s="19"/>
      <c r="H928" s="7"/>
      <c r="J928" s="1"/>
      <c r="L928" s="1"/>
    </row>
    <row r="929" customFormat="false" ht="12.75" hidden="false" customHeight="false" outlineLevel="0" collapsed="false">
      <c r="A929" s="19"/>
      <c r="B929" s="19"/>
      <c r="H929" s="7"/>
      <c r="J929" s="1"/>
      <c r="L929" s="1"/>
    </row>
    <row r="930" customFormat="false" ht="12.75" hidden="false" customHeight="false" outlineLevel="0" collapsed="false">
      <c r="A930" s="19"/>
      <c r="B930" s="19"/>
      <c r="H930" s="7"/>
      <c r="J930" s="1"/>
      <c r="L930" s="1"/>
    </row>
    <row r="931" customFormat="false" ht="12.75" hidden="false" customHeight="false" outlineLevel="0" collapsed="false">
      <c r="A931" s="19"/>
      <c r="B931" s="19"/>
      <c r="H931" s="7"/>
      <c r="J931" s="1"/>
      <c r="L931" s="1"/>
    </row>
    <row r="932" customFormat="false" ht="12.75" hidden="false" customHeight="false" outlineLevel="0" collapsed="false">
      <c r="A932" s="19"/>
      <c r="B932" s="19"/>
      <c r="H932" s="7"/>
      <c r="J932" s="1"/>
      <c r="L932" s="1"/>
    </row>
    <row r="933" customFormat="false" ht="12.75" hidden="false" customHeight="false" outlineLevel="0" collapsed="false">
      <c r="A933" s="19"/>
      <c r="B933" s="19"/>
      <c r="H933" s="7"/>
      <c r="J933" s="1"/>
      <c r="L933" s="1"/>
    </row>
    <row r="934" customFormat="false" ht="12.75" hidden="false" customHeight="false" outlineLevel="0" collapsed="false">
      <c r="A934" s="19"/>
      <c r="B934" s="19"/>
      <c r="H934" s="7"/>
      <c r="J934" s="1"/>
      <c r="L934" s="1"/>
    </row>
    <row r="935" customFormat="false" ht="12.75" hidden="false" customHeight="false" outlineLevel="0" collapsed="false">
      <c r="A935" s="19"/>
      <c r="B935" s="19"/>
      <c r="H935" s="7"/>
      <c r="J935" s="1"/>
      <c r="L935" s="1"/>
    </row>
    <row r="936" customFormat="false" ht="12.75" hidden="false" customHeight="false" outlineLevel="0" collapsed="false">
      <c r="A936" s="19"/>
      <c r="B936" s="19"/>
      <c r="H936" s="7"/>
      <c r="J936" s="1"/>
      <c r="L936" s="1"/>
    </row>
    <row r="937" customFormat="false" ht="12.75" hidden="false" customHeight="false" outlineLevel="0" collapsed="false">
      <c r="A937" s="19"/>
      <c r="B937" s="19"/>
      <c r="H937" s="7"/>
      <c r="J937" s="1"/>
      <c r="L937" s="1"/>
    </row>
    <row r="938" customFormat="false" ht="12.75" hidden="false" customHeight="false" outlineLevel="0" collapsed="false">
      <c r="A938" s="19"/>
      <c r="B938" s="19"/>
      <c r="H938" s="7"/>
      <c r="J938" s="1"/>
      <c r="L938" s="1"/>
    </row>
    <row r="939" customFormat="false" ht="12.75" hidden="false" customHeight="false" outlineLevel="0" collapsed="false">
      <c r="A939" s="19"/>
      <c r="B939" s="19"/>
      <c r="H939" s="7"/>
      <c r="J939" s="1"/>
      <c r="L939" s="1"/>
    </row>
    <row r="940" customFormat="false" ht="12.75" hidden="false" customHeight="false" outlineLevel="0" collapsed="false">
      <c r="A940" s="19"/>
      <c r="B940" s="19"/>
      <c r="H940" s="7"/>
      <c r="J940" s="1"/>
      <c r="L940" s="1"/>
    </row>
    <row r="941" customFormat="false" ht="12.75" hidden="false" customHeight="false" outlineLevel="0" collapsed="false">
      <c r="A941" s="19"/>
      <c r="B941" s="19"/>
      <c r="H941" s="7"/>
      <c r="J941" s="1"/>
      <c r="L941" s="1"/>
    </row>
    <row r="942" customFormat="false" ht="12.75" hidden="false" customHeight="false" outlineLevel="0" collapsed="false">
      <c r="A942" s="19"/>
      <c r="B942" s="19"/>
      <c r="H942" s="7"/>
      <c r="J942" s="1"/>
      <c r="L942" s="1"/>
    </row>
    <row r="943" customFormat="false" ht="12.75" hidden="false" customHeight="false" outlineLevel="0" collapsed="false">
      <c r="A943" s="19"/>
      <c r="B943" s="19"/>
      <c r="H943" s="7"/>
      <c r="J943" s="1"/>
      <c r="L943" s="1"/>
    </row>
    <row r="944" customFormat="false" ht="12.75" hidden="false" customHeight="false" outlineLevel="0" collapsed="false">
      <c r="A944" s="19"/>
      <c r="B944" s="19"/>
      <c r="H944" s="7"/>
      <c r="J944" s="1"/>
      <c r="L944" s="1"/>
    </row>
    <row r="945" customFormat="false" ht="12.75" hidden="false" customHeight="false" outlineLevel="0" collapsed="false">
      <c r="A945" s="19"/>
      <c r="B945" s="19"/>
      <c r="H945" s="7"/>
      <c r="J945" s="1"/>
      <c r="L945" s="1"/>
    </row>
    <row r="946" customFormat="false" ht="12.75" hidden="false" customHeight="false" outlineLevel="0" collapsed="false">
      <c r="A946" s="19"/>
      <c r="B946" s="19"/>
      <c r="H946" s="7"/>
      <c r="J946" s="1"/>
      <c r="L946" s="1"/>
    </row>
    <row r="947" customFormat="false" ht="12.75" hidden="false" customHeight="false" outlineLevel="0" collapsed="false">
      <c r="A947" s="19"/>
      <c r="B947" s="19"/>
      <c r="H947" s="7"/>
      <c r="J947" s="1"/>
      <c r="L947" s="1"/>
    </row>
    <row r="948" customFormat="false" ht="12.75" hidden="false" customHeight="false" outlineLevel="0" collapsed="false">
      <c r="A948" s="19"/>
      <c r="B948" s="19"/>
      <c r="H948" s="7"/>
      <c r="J948" s="1"/>
      <c r="L948" s="1"/>
    </row>
    <row r="949" customFormat="false" ht="12.75" hidden="false" customHeight="false" outlineLevel="0" collapsed="false">
      <c r="A949" s="19"/>
      <c r="B949" s="19"/>
      <c r="H949" s="7"/>
      <c r="J949" s="1"/>
      <c r="L949" s="1"/>
    </row>
    <row r="950" customFormat="false" ht="12.75" hidden="false" customHeight="false" outlineLevel="0" collapsed="false">
      <c r="A950" s="19"/>
      <c r="B950" s="19"/>
      <c r="H950" s="7"/>
      <c r="J950" s="1"/>
      <c r="L950" s="1"/>
    </row>
    <row r="951" customFormat="false" ht="12.75" hidden="false" customHeight="false" outlineLevel="0" collapsed="false">
      <c r="A951" s="19"/>
      <c r="B951" s="19"/>
      <c r="H951" s="7"/>
      <c r="J951" s="1"/>
      <c r="L951" s="1"/>
    </row>
    <row r="952" customFormat="false" ht="12.75" hidden="false" customHeight="false" outlineLevel="0" collapsed="false">
      <c r="A952" s="19"/>
      <c r="B952" s="19"/>
      <c r="H952" s="7"/>
      <c r="J952" s="1"/>
      <c r="L952" s="1"/>
    </row>
    <row r="953" customFormat="false" ht="12.75" hidden="false" customHeight="false" outlineLevel="0" collapsed="false">
      <c r="A953" s="19"/>
      <c r="B953" s="19"/>
      <c r="H953" s="7"/>
      <c r="J953" s="1"/>
      <c r="L953" s="1"/>
    </row>
    <row r="954" customFormat="false" ht="12.75" hidden="false" customHeight="false" outlineLevel="0" collapsed="false">
      <c r="A954" s="19"/>
      <c r="B954" s="19"/>
      <c r="H954" s="7"/>
      <c r="J954" s="1"/>
      <c r="L954" s="1"/>
    </row>
    <row r="955" customFormat="false" ht="12.75" hidden="false" customHeight="false" outlineLevel="0" collapsed="false">
      <c r="A955" s="19"/>
      <c r="B955" s="19"/>
      <c r="H955" s="7"/>
      <c r="J955" s="1"/>
      <c r="L955" s="1"/>
    </row>
    <row r="956" customFormat="false" ht="12.75" hidden="false" customHeight="false" outlineLevel="0" collapsed="false">
      <c r="A956" s="19"/>
      <c r="B956" s="19"/>
      <c r="H956" s="7"/>
      <c r="J956" s="1"/>
      <c r="L956" s="1"/>
    </row>
    <row r="957" customFormat="false" ht="12.75" hidden="false" customHeight="false" outlineLevel="0" collapsed="false">
      <c r="A957" s="19"/>
      <c r="B957" s="19"/>
      <c r="H957" s="7"/>
      <c r="J957" s="1"/>
      <c r="L957" s="1"/>
    </row>
    <row r="958" customFormat="false" ht="12.75" hidden="false" customHeight="false" outlineLevel="0" collapsed="false">
      <c r="A958" s="19"/>
      <c r="B958" s="19"/>
      <c r="H958" s="7"/>
      <c r="J958" s="1"/>
      <c r="L958" s="1"/>
    </row>
    <row r="959" customFormat="false" ht="12.75" hidden="false" customHeight="false" outlineLevel="0" collapsed="false">
      <c r="A959" s="19"/>
      <c r="B959" s="19"/>
      <c r="H959" s="7"/>
      <c r="J959" s="1"/>
      <c r="L959" s="1"/>
    </row>
    <row r="960" customFormat="false" ht="12.75" hidden="false" customHeight="false" outlineLevel="0" collapsed="false">
      <c r="A960" s="19"/>
      <c r="B960" s="19"/>
      <c r="H960" s="7"/>
      <c r="J960" s="1"/>
      <c r="L960" s="1"/>
    </row>
    <row r="961" customFormat="false" ht="12.75" hidden="false" customHeight="false" outlineLevel="0" collapsed="false">
      <c r="A961" s="19"/>
      <c r="B961" s="19"/>
      <c r="H961" s="7"/>
      <c r="J961" s="1"/>
      <c r="L961" s="1"/>
    </row>
    <row r="962" customFormat="false" ht="12.75" hidden="false" customHeight="false" outlineLevel="0" collapsed="false">
      <c r="A962" s="19"/>
      <c r="B962" s="19"/>
      <c r="H962" s="7"/>
      <c r="J962" s="1"/>
      <c r="L962" s="1"/>
    </row>
    <row r="963" customFormat="false" ht="12.75" hidden="false" customHeight="false" outlineLevel="0" collapsed="false">
      <c r="A963" s="19"/>
      <c r="B963" s="19"/>
      <c r="H963" s="7"/>
      <c r="J963" s="1"/>
      <c r="L963" s="1"/>
    </row>
    <row r="964" customFormat="false" ht="12.75" hidden="false" customHeight="false" outlineLevel="0" collapsed="false">
      <c r="A964" s="19"/>
      <c r="B964" s="19"/>
      <c r="H964" s="7"/>
      <c r="J964" s="1"/>
      <c r="L964" s="1"/>
    </row>
    <row r="965" customFormat="false" ht="12.75" hidden="false" customHeight="false" outlineLevel="0" collapsed="false">
      <c r="A965" s="19"/>
      <c r="B965" s="19"/>
      <c r="H965" s="7"/>
      <c r="J965" s="1"/>
      <c r="L965" s="1"/>
    </row>
    <row r="966" customFormat="false" ht="12.75" hidden="false" customHeight="false" outlineLevel="0" collapsed="false">
      <c r="A966" s="19"/>
      <c r="B966" s="19"/>
      <c r="H966" s="7"/>
      <c r="J966" s="1"/>
      <c r="L966" s="1"/>
    </row>
    <row r="967" customFormat="false" ht="12.75" hidden="false" customHeight="false" outlineLevel="0" collapsed="false">
      <c r="A967" s="19"/>
      <c r="B967" s="19"/>
      <c r="H967" s="7"/>
      <c r="J967" s="1"/>
      <c r="L967" s="1"/>
    </row>
    <row r="968" customFormat="false" ht="12.75" hidden="false" customHeight="false" outlineLevel="0" collapsed="false">
      <c r="A968" s="19"/>
      <c r="B968" s="19"/>
      <c r="H968" s="7"/>
      <c r="J968" s="1"/>
      <c r="L968" s="1"/>
    </row>
    <row r="969" customFormat="false" ht="12.75" hidden="false" customHeight="false" outlineLevel="0" collapsed="false">
      <c r="A969" s="19"/>
      <c r="B969" s="19"/>
      <c r="H969" s="7"/>
      <c r="J969" s="1"/>
      <c r="L969" s="1"/>
    </row>
    <row r="970" customFormat="false" ht="12.75" hidden="false" customHeight="false" outlineLevel="0" collapsed="false">
      <c r="A970" s="19"/>
      <c r="B970" s="19"/>
      <c r="H970" s="7"/>
      <c r="J970" s="1"/>
      <c r="L970" s="1"/>
    </row>
    <row r="971" customFormat="false" ht="12.75" hidden="false" customHeight="false" outlineLevel="0" collapsed="false">
      <c r="A971" s="19"/>
      <c r="B971" s="19"/>
      <c r="H971" s="7"/>
      <c r="J971" s="1"/>
      <c r="L971" s="1"/>
    </row>
    <row r="972" customFormat="false" ht="12.75" hidden="false" customHeight="false" outlineLevel="0" collapsed="false">
      <c r="A972" s="19"/>
      <c r="B972" s="19"/>
      <c r="H972" s="7"/>
      <c r="J972" s="1"/>
      <c r="L972" s="1"/>
    </row>
    <row r="973" customFormat="false" ht="12.75" hidden="false" customHeight="false" outlineLevel="0" collapsed="false">
      <c r="A973" s="19"/>
      <c r="B973" s="19"/>
      <c r="H973" s="7"/>
      <c r="J973" s="1"/>
      <c r="L973" s="1"/>
    </row>
    <row r="974" customFormat="false" ht="12.75" hidden="false" customHeight="false" outlineLevel="0" collapsed="false">
      <c r="A974" s="19"/>
      <c r="B974" s="19"/>
      <c r="H974" s="7"/>
      <c r="J974" s="1"/>
      <c r="L974" s="1"/>
    </row>
    <row r="975" customFormat="false" ht="12.75" hidden="false" customHeight="false" outlineLevel="0" collapsed="false">
      <c r="A975" s="19"/>
      <c r="B975" s="19"/>
      <c r="H975" s="7"/>
      <c r="J975" s="1"/>
      <c r="L975" s="1"/>
    </row>
    <row r="976" customFormat="false" ht="12.75" hidden="false" customHeight="false" outlineLevel="0" collapsed="false">
      <c r="A976" s="19"/>
      <c r="B976" s="19"/>
      <c r="H976" s="7"/>
      <c r="J976" s="1"/>
      <c r="L976" s="1"/>
    </row>
    <row r="977" customFormat="false" ht="12.75" hidden="false" customHeight="false" outlineLevel="0" collapsed="false">
      <c r="A977" s="19"/>
      <c r="B977" s="19"/>
      <c r="H977" s="7"/>
      <c r="J977" s="1"/>
      <c r="L977" s="1"/>
    </row>
    <row r="978" customFormat="false" ht="12.75" hidden="false" customHeight="false" outlineLevel="0" collapsed="false">
      <c r="A978" s="19"/>
      <c r="B978" s="19"/>
      <c r="H978" s="7"/>
      <c r="J978" s="1"/>
      <c r="L978" s="1"/>
    </row>
    <row r="979" customFormat="false" ht="12.75" hidden="false" customHeight="false" outlineLevel="0" collapsed="false">
      <c r="A979" s="19"/>
      <c r="B979" s="19"/>
      <c r="H979" s="7"/>
      <c r="J979" s="1"/>
      <c r="L979" s="1"/>
    </row>
    <row r="980" customFormat="false" ht="12.75" hidden="false" customHeight="false" outlineLevel="0" collapsed="false">
      <c r="A980" s="19"/>
      <c r="B980" s="19"/>
      <c r="H980" s="7"/>
      <c r="J980" s="1"/>
      <c r="L980" s="1"/>
    </row>
    <row r="981" customFormat="false" ht="12.75" hidden="false" customHeight="false" outlineLevel="0" collapsed="false">
      <c r="A981" s="19"/>
      <c r="B981" s="19"/>
      <c r="H981" s="7"/>
      <c r="J981" s="1"/>
      <c r="L981" s="1"/>
    </row>
    <row r="982" customFormat="false" ht="12.75" hidden="false" customHeight="false" outlineLevel="0" collapsed="false">
      <c r="A982" s="19"/>
      <c r="B982" s="19"/>
      <c r="H982" s="7"/>
      <c r="J982" s="1"/>
      <c r="L982" s="1"/>
    </row>
    <row r="983" customFormat="false" ht="12.75" hidden="false" customHeight="false" outlineLevel="0" collapsed="false">
      <c r="A983" s="19"/>
      <c r="B983" s="19"/>
      <c r="H983" s="7"/>
      <c r="J983" s="1"/>
      <c r="L983" s="1"/>
    </row>
    <row r="984" customFormat="false" ht="12.75" hidden="false" customHeight="false" outlineLevel="0" collapsed="false">
      <c r="A984" s="19"/>
      <c r="B984" s="19"/>
      <c r="H984" s="7"/>
      <c r="J984" s="1"/>
      <c r="L984" s="1"/>
    </row>
    <row r="985" customFormat="false" ht="12.75" hidden="false" customHeight="false" outlineLevel="0" collapsed="false">
      <c r="A985" s="19"/>
      <c r="B985" s="19"/>
      <c r="H985" s="7"/>
      <c r="J985" s="1"/>
      <c r="L985" s="1"/>
    </row>
    <row r="986" customFormat="false" ht="12.75" hidden="false" customHeight="false" outlineLevel="0" collapsed="false">
      <c r="A986" s="19"/>
      <c r="B986" s="19"/>
      <c r="H986" s="7"/>
      <c r="J986" s="1"/>
      <c r="L986" s="1"/>
    </row>
    <row r="987" customFormat="false" ht="12.75" hidden="false" customHeight="false" outlineLevel="0" collapsed="false">
      <c r="A987" s="19"/>
      <c r="B987" s="19"/>
      <c r="H987" s="7"/>
      <c r="J987" s="1"/>
      <c r="L987" s="1"/>
    </row>
    <row r="988" customFormat="false" ht="12.75" hidden="false" customHeight="false" outlineLevel="0" collapsed="false">
      <c r="A988" s="19"/>
      <c r="B988" s="19"/>
      <c r="H988" s="7"/>
      <c r="J988" s="1"/>
      <c r="L988" s="1"/>
    </row>
    <row r="989" customFormat="false" ht="12.75" hidden="false" customHeight="false" outlineLevel="0" collapsed="false">
      <c r="A989" s="19"/>
      <c r="B989" s="19"/>
      <c r="H989" s="7"/>
      <c r="J989" s="1"/>
      <c r="L989" s="1"/>
    </row>
    <row r="990" customFormat="false" ht="12.75" hidden="false" customHeight="false" outlineLevel="0" collapsed="false">
      <c r="A990" s="19"/>
      <c r="B990" s="19"/>
      <c r="H990" s="7"/>
      <c r="J990" s="1"/>
      <c r="L990" s="1"/>
    </row>
    <row r="991" customFormat="false" ht="12.75" hidden="false" customHeight="false" outlineLevel="0" collapsed="false">
      <c r="A991" s="19"/>
      <c r="B991" s="19"/>
      <c r="H991" s="7"/>
      <c r="J991" s="1"/>
      <c r="L991" s="1"/>
    </row>
    <row r="992" customFormat="false" ht="12.75" hidden="false" customHeight="false" outlineLevel="0" collapsed="false">
      <c r="A992" s="19"/>
      <c r="B992" s="19"/>
      <c r="H992" s="7"/>
      <c r="J992" s="1"/>
      <c r="L992" s="1"/>
    </row>
    <row r="993" customFormat="false" ht="12.75" hidden="false" customHeight="false" outlineLevel="0" collapsed="false">
      <c r="A993" s="19"/>
      <c r="B993" s="19"/>
      <c r="H993" s="7"/>
      <c r="J993" s="1"/>
      <c r="L993" s="1"/>
    </row>
    <row r="994" customFormat="false" ht="12.75" hidden="false" customHeight="false" outlineLevel="0" collapsed="false">
      <c r="A994" s="19"/>
      <c r="B994" s="19"/>
      <c r="H994" s="7"/>
      <c r="J994" s="1"/>
      <c r="L994" s="1"/>
    </row>
    <row r="995" customFormat="false" ht="12.75" hidden="false" customHeight="false" outlineLevel="0" collapsed="false">
      <c r="A995" s="19"/>
      <c r="B995" s="19"/>
      <c r="H995" s="7"/>
      <c r="J995" s="1"/>
      <c r="L995" s="1"/>
    </row>
    <row r="996" customFormat="false" ht="12.75" hidden="false" customHeight="false" outlineLevel="0" collapsed="false">
      <c r="A996" s="19"/>
      <c r="B996" s="19"/>
      <c r="H996" s="7"/>
      <c r="J996" s="1"/>
      <c r="L996" s="1"/>
    </row>
    <row r="997" customFormat="false" ht="12.75" hidden="false" customHeight="false" outlineLevel="0" collapsed="false">
      <c r="A997" s="19"/>
      <c r="B997" s="19"/>
      <c r="H997" s="7"/>
      <c r="J997" s="1"/>
      <c r="L997" s="1"/>
    </row>
    <row r="998" customFormat="false" ht="12.75" hidden="false" customHeight="false" outlineLevel="0" collapsed="false">
      <c r="A998" s="19"/>
      <c r="B998" s="19"/>
      <c r="H998" s="7"/>
      <c r="J998" s="1"/>
      <c r="L998" s="1"/>
    </row>
    <row r="999" customFormat="false" ht="12.75" hidden="false" customHeight="false" outlineLevel="0" collapsed="false">
      <c r="A999" s="19"/>
      <c r="B999" s="19"/>
      <c r="H999" s="7"/>
      <c r="J999" s="1"/>
      <c r="L999" s="1"/>
    </row>
    <row r="1000" customFormat="false" ht="12.75" hidden="false" customHeight="false" outlineLevel="0" collapsed="false">
      <c r="A1000" s="19"/>
      <c r="B1000" s="19"/>
      <c r="H1000" s="7"/>
      <c r="J1000" s="1"/>
      <c r="L1000" s="1"/>
    </row>
    <row r="1001" customFormat="false" ht="12.75" hidden="false" customHeight="false" outlineLevel="0" collapsed="false">
      <c r="A1001" s="19"/>
      <c r="B1001" s="19"/>
      <c r="H1001" s="7"/>
      <c r="J1001" s="1"/>
      <c r="L1001" s="1"/>
    </row>
    <row r="1002" customFormat="false" ht="12.75" hidden="false" customHeight="false" outlineLevel="0" collapsed="false">
      <c r="A1002" s="19"/>
      <c r="B1002" s="19"/>
      <c r="H1002" s="7"/>
      <c r="J1002" s="1"/>
      <c r="L1002" s="1"/>
    </row>
    <row r="1003" customFormat="false" ht="12.75" hidden="false" customHeight="false" outlineLevel="0" collapsed="false">
      <c r="A1003" s="19"/>
      <c r="B1003" s="19"/>
      <c r="H1003" s="7"/>
      <c r="J1003" s="1"/>
      <c r="L1003" s="1"/>
    </row>
    <row r="1004" customFormat="false" ht="12.75" hidden="false" customHeight="false" outlineLevel="0" collapsed="false">
      <c r="A1004" s="19"/>
      <c r="B1004" s="19"/>
      <c r="H1004" s="7"/>
      <c r="J1004" s="1"/>
      <c r="L1004" s="1"/>
    </row>
    <row r="1005" customFormat="false" ht="12.75" hidden="false" customHeight="false" outlineLevel="0" collapsed="false">
      <c r="A1005" s="19"/>
      <c r="B1005" s="19"/>
      <c r="H1005" s="7"/>
      <c r="J1005" s="1"/>
      <c r="L1005" s="1"/>
    </row>
    <row r="1006" customFormat="false" ht="12.75" hidden="false" customHeight="false" outlineLevel="0" collapsed="false">
      <c r="A1006" s="19"/>
      <c r="B1006" s="19"/>
      <c r="H1006" s="7"/>
      <c r="J1006" s="1"/>
      <c r="L1006" s="1"/>
    </row>
    <row r="1007" customFormat="false" ht="12.75" hidden="false" customHeight="false" outlineLevel="0" collapsed="false">
      <c r="A1007" s="19"/>
      <c r="B1007" s="19"/>
      <c r="H1007" s="7"/>
      <c r="J1007" s="1"/>
      <c r="L1007" s="1"/>
    </row>
    <row r="1008" customFormat="false" ht="12.75" hidden="false" customHeight="false" outlineLevel="0" collapsed="false">
      <c r="A1008" s="19"/>
      <c r="B1008" s="19"/>
      <c r="H1008" s="7"/>
      <c r="J1008" s="1"/>
      <c r="L1008" s="1"/>
    </row>
    <row r="1009" customFormat="false" ht="12.75" hidden="false" customHeight="false" outlineLevel="0" collapsed="false">
      <c r="A1009" s="19"/>
      <c r="B1009" s="19"/>
      <c r="H1009" s="7"/>
      <c r="J1009" s="1"/>
      <c r="L1009" s="1"/>
    </row>
    <row r="1010" customFormat="false" ht="12.75" hidden="false" customHeight="false" outlineLevel="0" collapsed="false">
      <c r="A1010" s="19"/>
      <c r="B1010" s="19"/>
      <c r="H1010" s="7"/>
      <c r="J1010" s="1"/>
      <c r="L1010" s="1"/>
    </row>
    <row r="1011" customFormat="false" ht="12.75" hidden="false" customHeight="false" outlineLevel="0" collapsed="false">
      <c r="A1011" s="19"/>
      <c r="B1011" s="19"/>
      <c r="H1011" s="7"/>
      <c r="J1011" s="1"/>
      <c r="L1011" s="1"/>
    </row>
    <row r="1012" customFormat="false" ht="12.75" hidden="false" customHeight="false" outlineLevel="0" collapsed="false">
      <c r="A1012" s="19"/>
      <c r="B1012" s="19"/>
      <c r="H1012" s="7"/>
      <c r="J1012" s="1"/>
      <c r="L1012" s="1"/>
    </row>
    <row r="1013" customFormat="false" ht="12.75" hidden="false" customHeight="false" outlineLevel="0" collapsed="false">
      <c r="A1013" s="19"/>
      <c r="B1013" s="19"/>
      <c r="H1013" s="7"/>
      <c r="J1013" s="1"/>
      <c r="L1013" s="1"/>
    </row>
    <row r="1014" customFormat="false" ht="12.75" hidden="false" customHeight="false" outlineLevel="0" collapsed="false">
      <c r="A1014" s="19"/>
      <c r="B1014" s="19"/>
      <c r="H1014" s="7"/>
      <c r="J1014" s="1"/>
      <c r="L1014" s="1"/>
    </row>
    <row r="1015" customFormat="false" ht="12.75" hidden="false" customHeight="false" outlineLevel="0" collapsed="false">
      <c r="A1015" s="19"/>
      <c r="B1015" s="19"/>
      <c r="H1015" s="7"/>
      <c r="J1015" s="1"/>
      <c r="L1015" s="1"/>
    </row>
    <row r="1016" customFormat="false" ht="12.75" hidden="false" customHeight="false" outlineLevel="0" collapsed="false">
      <c r="A1016" s="19"/>
      <c r="B1016" s="19"/>
      <c r="H1016" s="7"/>
      <c r="J1016" s="1"/>
      <c r="L1016" s="1"/>
    </row>
    <row r="1017" customFormat="false" ht="12.75" hidden="false" customHeight="false" outlineLevel="0" collapsed="false">
      <c r="A1017" s="19"/>
      <c r="B1017" s="19"/>
      <c r="H1017" s="7"/>
      <c r="J1017" s="1"/>
      <c r="L1017" s="1"/>
    </row>
    <row r="1018" customFormat="false" ht="12.75" hidden="false" customHeight="false" outlineLevel="0" collapsed="false">
      <c r="A1018" s="19"/>
      <c r="B1018" s="19"/>
      <c r="H1018" s="7"/>
      <c r="J1018" s="1"/>
      <c r="L1018" s="1"/>
    </row>
    <row r="1019" customFormat="false" ht="12.75" hidden="false" customHeight="false" outlineLevel="0" collapsed="false">
      <c r="A1019" s="19"/>
      <c r="B1019" s="19"/>
      <c r="H1019" s="7"/>
      <c r="J1019" s="1"/>
      <c r="L1019" s="1"/>
    </row>
    <row r="1020" customFormat="false" ht="12.75" hidden="false" customHeight="false" outlineLevel="0" collapsed="false">
      <c r="A1020" s="19"/>
      <c r="B1020" s="19"/>
      <c r="H1020" s="7"/>
      <c r="J1020" s="1"/>
      <c r="L1020" s="1"/>
    </row>
    <row r="1021" customFormat="false" ht="12.75" hidden="false" customHeight="false" outlineLevel="0" collapsed="false">
      <c r="A1021" s="19"/>
      <c r="B1021" s="19"/>
      <c r="H1021" s="7"/>
      <c r="J1021" s="1"/>
      <c r="L1021" s="1"/>
    </row>
    <row r="1022" customFormat="false" ht="12.75" hidden="false" customHeight="false" outlineLevel="0" collapsed="false">
      <c r="A1022" s="19"/>
      <c r="B1022" s="19"/>
      <c r="H1022" s="7"/>
      <c r="J1022" s="1"/>
      <c r="L1022" s="1"/>
    </row>
    <row r="1023" customFormat="false" ht="12.75" hidden="false" customHeight="false" outlineLevel="0" collapsed="false">
      <c r="A1023" s="19"/>
      <c r="B1023" s="19"/>
      <c r="H1023" s="7"/>
      <c r="J1023" s="1"/>
      <c r="L1023" s="1"/>
    </row>
    <row r="1024" customFormat="false" ht="12.75" hidden="false" customHeight="false" outlineLevel="0" collapsed="false">
      <c r="A1024" s="19"/>
      <c r="B1024" s="19"/>
      <c r="H1024" s="7"/>
      <c r="J1024" s="1"/>
      <c r="L1024" s="1"/>
    </row>
    <row r="1025" customFormat="false" ht="12.75" hidden="false" customHeight="false" outlineLevel="0" collapsed="false">
      <c r="A1025" s="19"/>
      <c r="B1025" s="19"/>
      <c r="H1025" s="7"/>
      <c r="J1025" s="1"/>
      <c r="L1025" s="1"/>
    </row>
    <row r="1026" customFormat="false" ht="12.75" hidden="false" customHeight="false" outlineLevel="0" collapsed="false">
      <c r="A1026" s="19"/>
      <c r="B1026" s="19"/>
      <c r="H1026" s="7"/>
      <c r="J1026" s="1"/>
      <c r="L1026" s="1"/>
    </row>
    <row r="1027" customFormat="false" ht="12.75" hidden="false" customHeight="false" outlineLevel="0" collapsed="false">
      <c r="A1027" s="19"/>
      <c r="B1027" s="19"/>
      <c r="H1027" s="7"/>
      <c r="J1027" s="1"/>
      <c r="L1027" s="1"/>
    </row>
    <row r="1028" customFormat="false" ht="12.75" hidden="false" customHeight="false" outlineLevel="0" collapsed="false">
      <c r="A1028" s="19"/>
      <c r="B1028" s="19"/>
      <c r="H1028" s="7"/>
      <c r="J1028" s="1"/>
      <c r="L1028" s="1"/>
    </row>
    <row r="1029" customFormat="false" ht="12.75" hidden="false" customHeight="false" outlineLevel="0" collapsed="false">
      <c r="A1029" s="19"/>
      <c r="B1029" s="19"/>
      <c r="H1029" s="7"/>
      <c r="J1029" s="1"/>
      <c r="L1029" s="1"/>
    </row>
    <row r="1030" customFormat="false" ht="12.75" hidden="false" customHeight="false" outlineLevel="0" collapsed="false">
      <c r="A1030" s="19"/>
      <c r="B1030" s="19"/>
      <c r="H1030" s="7"/>
      <c r="J1030" s="1"/>
      <c r="L1030" s="1"/>
    </row>
    <row r="1031" customFormat="false" ht="12.75" hidden="false" customHeight="false" outlineLevel="0" collapsed="false">
      <c r="A1031" s="19"/>
      <c r="B1031" s="19"/>
      <c r="H1031" s="7"/>
      <c r="J1031" s="1"/>
      <c r="L1031" s="1"/>
    </row>
    <row r="1032" customFormat="false" ht="12.75" hidden="false" customHeight="false" outlineLevel="0" collapsed="false">
      <c r="A1032" s="19"/>
      <c r="B1032" s="19"/>
      <c r="H1032" s="7"/>
      <c r="J1032" s="1"/>
      <c r="L1032" s="1"/>
    </row>
    <row r="1033" customFormat="false" ht="12.75" hidden="false" customHeight="false" outlineLevel="0" collapsed="false">
      <c r="A1033" s="19"/>
      <c r="B1033" s="19"/>
      <c r="H1033" s="7"/>
      <c r="J1033" s="1"/>
      <c r="L1033" s="1"/>
    </row>
    <row r="1034" customFormat="false" ht="12.75" hidden="false" customHeight="false" outlineLevel="0" collapsed="false">
      <c r="A1034" s="19"/>
      <c r="B1034" s="19"/>
      <c r="H1034" s="7"/>
      <c r="J1034" s="1"/>
      <c r="L1034" s="1"/>
    </row>
    <row r="1035" customFormat="false" ht="12.75" hidden="false" customHeight="false" outlineLevel="0" collapsed="false">
      <c r="A1035" s="19"/>
      <c r="B1035" s="19"/>
      <c r="H1035" s="7"/>
      <c r="J1035" s="1"/>
      <c r="L1035" s="1"/>
    </row>
    <row r="1036" customFormat="false" ht="12.75" hidden="false" customHeight="false" outlineLevel="0" collapsed="false">
      <c r="A1036" s="19"/>
      <c r="B1036" s="19"/>
      <c r="H1036" s="7"/>
      <c r="J1036" s="1"/>
      <c r="L1036" s="1"/>
    </row>
    <row r="1037" customFormat="false" ht="12.75" hidden="false" customHeight="false" outlineLevel="0" collapsed="false">
      <c r="A1037" s="19"/>
      <c r="B1037" s="19"/>
      <c r="H1037" s="7"/>
      <c r="J1037" s="1"/>
      <c r="L1037" s="1"/>
    </row>
    <row r="1038" customFormat="false" ht="12.75" hidden="false" customHeight="false" outlineLevel="0" collapsed="false">
      <c r="A1038" s="19"/>
      <c r="B1038" s="19"/>
      <c r="H1038" s="7"/>
      <c r="J1038" s="1"/>
      <c r="L1038" s="1"/>
    </row>
    <row r="1039" customFormat="false" ht="12.75" hidden="false" customHeight="false" outlineLevel="0" collapsed="false">
      <c r="A1039" s="19"/>
      <c r="B1039" s="19"/>
      <c r="H1039" s="7"/>
      <c r="J1039" s="1"/>
      <c r="L1039" s="1"/>
    </row>
    <row r="1040" customFormat="false" ht="12.75" hidden="false" customHeight="false" outlineLevel="0" collapsed="false">
      <c r="A1040" s="19"/>
      <c r="B1040" s="19"/>
      <c r="H1040" s="7"/>
      <c r="J1040" s="1"/>
      <c r="L1040" s="1"/>
    </row>
    <row r="1041" customFormat="false" ht="12.75" hidden="false" customHeight="false" outlineLevel="0" collapsed="false">
      <c r="A1041" s="19"/>
      <c r="B1041" s="19"/>
      <c r="H1041" s="7"/>
      <c r="J1041" s="1"/>
      <c r="L1041" s="1"/>
    </row>
    <row r="1042" customFormat="false" ht="12.75" hidden="false" customHeight="false" outlineLevel="0" collapsed="false">
      <c r="A1042" s="19"/>
      <c r="B1042" s="19"/>
      <c r="H1042" s="7"/>
      <c r="J1042" s="1"/>
      <c r="L1042" s="1"/>
    </row>
    <row r="1043" customFormat="false" ht="12.75" hidden="false" customHeight="false" outlineLevel="0" collapsed="false">
      <c r="A1043" s="19"/>
      <c r="B1043" s="19"/>
      <c r="H1043" s="7"/>
      <c r="J1043" s="1"/>
      <c r="L1043" s="1"/>
    </row>
    <row r="1044" customFormat="false" ht="12.75" hidden="false" customHeight="false" outlineLevel="0" collapsed="false">
      <c r="A1044" s="19"/>
      <c r="B1044" s="19"/>
      <c r="H1044" s="7"/>
      <c r="J1044" s="1"/>
      <c r="L1044" s="1"/>
    </row>
    <row r="1045" customFormat="false" ht="12.75" hidden="false" customHeight="false" outlineLevel="0" collapsed="false">
      <c r="A1045" s="19"/>
      <c r="B1045" s="19"/>
      <c r="H1045" s="7"/>
      <c r="J1045" s="1"/>
      <c r="L1045" s="1"/>
    </row>
    <row r="1046" customFormat="false" ht="12.75" hidden="false" customHeight="false" outlineLevel="0" collapsed="false">
      <c r="A1046" s="19"/>
      <c r="B1046" s="19"/>
      <c r="H1046" s="7"/>
      <c r="J1046" s="1"/>
      <c r="L1046" s="1"/>
    </row>
    <row r="1047" customFormat="false" ht="12.75" hidden="false" customHeight="false" outlineLevel="0" collapsed="false">
      <c r="A1047" s="19"/>
      <c r="B1047" s="19"/>
      <c r="H1047" s="7"/>
      <c r="J1047" s="1"/>
      <c r="L1047" s="1"/>
    </row>
    <row r="1048" customFormat="false" ht="12.75" hidden="false" customHeight="false" outlineLevel="0" collapsed="false">
      <c r="A1048" s="19"/>
      <c r="B1048" s="19"/>
      <c r="H1048" s="7"/>
      <c r="J1048" s="1"/>
      <c r="L1048" s="1"/>
    </row>
    <row r="1049" customFormat="false" ht="12.75" hidden="false" customHeight="false" outlineLevel="0" collapsed="false">
      <c r="A1049" s="19"/>
      <c r="B1049" s="19"/>
      <c r="H1049" s="7"/>
      <c r="J1049" s="1"/>
      <c r="L1049" s="1"/>
    </row>
    <row r="1050" customFormat="false" ht="12.75" hidden="false" customHeight="false" outlineLevel="0" collapsed="false">
      <c r="A1050" s="19"/>
      <c r="B1050" s="19"/>
      <c r="H1050" s="7"/>
      <c r="J1050" s="1"/>
      <c r="L1050" s="1"/>
    </row>
    <row r="1051" customFormat="false" ht="12.75" hidden="false" customHeight="false" outlineLevel="0" collapsed="false">
      <c r="A1051" s="19"/>
      <c r="B1051" s="19"/>
      <c r="H1051" s="7"/>
      <c r="J1051" s="1"/>
      <c r="L1051" s="1"/>
    </row>
    <row r="1052" customFormat="false" ht="12.75" hidden="false" customHeight="false" outlineLevel="0" collapsed="false">
      <c r="A1052" s="19"/>
      <c r="B1052" s="19"/>
      <c r="H1052" s="7"/>
      <c r="J1052" s="1"/>
      <c r="L1052" s="1"/>
    </row>
    <row r="1053" customFormat="false" ht="12.75" hidden="false" customHeight="false" outlineLevel="0" collapsed="false">
      <c r="A1053" s="19"/>
      <c r="B1053" s="19"/>
      <c r="H1053" s="7"/>
      <c r="J1053" s="1"/>
      <c r="L1053" s="1"/>
    </row>
    <row r="1054" customFormat="false" ht="12.75" hidden="false" customHeight="false" outlineLevel="0" collapsed="false">
      <c r="A1054" s="19"/>
      <c r="B1054" s="19"/>
      <c r="H1054" s="7"/>
      <c r="J1054" s="1"/>
      <c r="L1054" s="1"/>
    </row>
    <row r="1055" customFormat="false" ht="12.75" hidden="false" customHeight="false" outlineLevel="0" collapsed="false">
      <c r="A1055" s="19"/>
      <c r="B1055" s="19"/>
      <c r="H1055" s="7"/>
      <c r="J1055" s="1"/>
      <c r="L1055" s="1"/>
    </row>
    <row r="1056" customFormat="false" ht="12.75" hidden="false" customHeight="false" outlineLevel="0" collapsed="false">
      <c r="A1056" s="19"/>
      <c r="B1056" s="19"/>
      <c r="H1056" s="7"/>
      <c r="J1056" s="1"/>
      <c r="L1056" s="1"/>
    </row>
    <row r="1057" customFormat="false" ht="12.75" hidden="false" customHeight="false" outlineLevel="0" collapsed="false">
      <c r="A1057" s="19"/>
      <c r="B1057" s="19"/>
      <c r="H1057" s="7"/>
      <c r="J1057" s="1"/>
      <c r="L1057" s="1"/>
    </row>
    <row r="1058" customFormat="false" ht="12.75" hidden="false" customHeight="false" outlineLevel="0" collapsed="false">
      <c r="A1058" s="19"/>
      <c r="B1058" s="19"/>
      <c r="H1058" s="7"/>
      <c r="J1058" s="1"/>
      <c r="L1058" s="1"/>
    </row>
    <row r="1059" customFormat="false" ht="12.75" hidden="false" customHeight="false" outlineLevel="0" collapsed="false">
      <c r="A1059" s="19"/>
      <c r="B1059" s="19"/>
      <c r="H1059" s="7"/>
      <c r="J1059" s="1"/>
      <c r="L1059" s="1"/>
    </row>
    <row r="1060" customFormat="false" ht="12.75" hidden="false" customHeight="false" outlineLevel="0" collapsed="false">
      <c r="A1060" s="19"/>
      <c r="B1060" s="19"/>
      <c r="H1060" s="7"/>
      <c r="J1060" s="1"/>
      <c r="L1060" s="1"/>
    </row>
    <row r="1061" customFormat="false" ht="12.75" hidden="false" customHeight="false" outlineLevel="0" collapsed="false">
      <c r="A1061" s="19"/>
      <c r="B1061" s="19"/>
      <c r="H1061" s="7"/>
      <c r="J1061" s="1"/>
      <c r="L1061" s="1"/>
    </row>
    <row r="1062" customFormat="false" ht="12.75" hidden="false" customHeight="false" outlineLevel="0" collapsed="false">
      <c r="A1062" s="19"/>
      <c r="B1062" s="19"/>
      <c r="H1062" s="7"/>
      <c r="J1062" s="1"/>
      <c r="L1062" s="1"/>
    </row>
    <row r="1063" customFormat="false" ht="12.75" hidden="false" customHeight="false" outlineLevel="0" collapsed="false">
      <c r="A1063" s="19"/>
      <c r="B1063" s="19"/>
      <c r="H1063" s="7"/>
      <c r="J1063" s="1"/>
      <c r="L1063" s="1"/>
    </row>
    <row r="1064" customFormat="false" ht="12.75" hidden="false" customHeight="false" outlineLevel="0" collapsed="false">
      <c r="A1064" s="19"/>
      <c r="B1064" s="19"/>
      <c r="H1064" s="7"/>
      <c r="J1064" s="1"/>
      <c r="L1064" s="1"/>
    </row>
    <row r="1065" customFormat="false" ht="12.75" hidden="false" customHeight="false" outlineLevel="0" collapsed="false">
      <c r="A1065" s="19"/>
      <c r="B1065" s="19"/>
      <c r="H1065" s="7"/>
      <c r="J1065" s="1"/>
      <c r="L1065" s="1"/>
    </row>
    <row r="1066" customFormat="false" ht="12.75" hidden="false" customHeight="false" outlineLevel="0" collapsed="false">
      <c r="A1066" s="19"/>
      <c r="B1066" s="19"/>
      <c r="H1066" s="7"/>
      <c r="J1066" s="1"/>
      <c r="L1066" s="1"/>
    </row>
    <row r="1067" customFormat="false" ht="12.75" hidden="false" customHeight="false" outlineLevel="0" collapsed="false">
      <c r="A1067" s="19"/>
      <c r="B1067" s="19"/>
      <c r="H1067" s="7"/>
      <c r="J1067" s="1"/>
      <c r="L1067" s="1"/>
    </row>
    <row r="1068" customFormat="false" ht="12.75" hidden="false" customHeight="false" outlineLevel="0" collapsed="false">
      <c r="A1068" s="19"/>
      <c r="B1068" s="19"/>
      <c r="H1068" s="7"/>
      <c r="J1068" s="1"/>
      <c r="L1068" s="1"/>
    </row>
    <row r="1069" customFormat="false" ht="12.75" hidden="false" customHeight="false" outlineLevel="0" collapsed="false">
      <c r="A1069" s="19"/>
      <c r="B1069" s="19"/>
      <c r="H1069" s="7"/>
      <c r="J1069" s="1"/>
      <c r="L1069" s="1"/>
    </row>
    <row r="1070" customFormat="false" ht="12.75" hidden="false" customHeight="false" outlineLevel="0" collapsed="false">
      <c r="A1070" s="19"/>
      <c r="B1070" s="19"/>
      <c r="H1070" s="7"/>
      <c r="J1070" s="1"/>
      <c r="L1070" s="1"/>
    </row>
    <row r="1071" customFormat="false" ht="12.75" hidden="false" customHeight="false" outlineLevel="0" collapsed="false">
      <c r="A1071" s="19"/>
      <c r="B1071" s="19"/>
      <c r="H1071" s="7"/>
      <c r="J1071" s="1"/>
      <c r="L1071" s="1"/>
    </row>
    <row r="1072" customFormat="false" ht="12.75" hidden="false" customHeight="false" outlineLevel="0" collapsed="false">
      <c r="A1072" s="19"/>
      <c r="B1072" s="19"/>
      <c r="H1072" s="7"/>
      <c r="J1072" s="1"/>
      <c r="L1072" s="1"/>
    </row>
    <row r="1073" customFormat="false" ht="12.75" hidden="false" customHeight="false" outlineLevel="0" collapsed="false">
      <c r="A1073" s="19"/>
      <c r="B1073" s="19"/>
      <c r="H1073" s="7"/>
      <c r="J1073" s="1"/>
      <c r="L1073" s="1"/>
    </row>
    <row r="1074" customFormat="false" ht="12.75" hidden="false" customHeight="false" outlineLevel="0" collapsed="false">
      <c r="A1074" s="19"/>
      <c r="B1074" s="19"/>
      <c r="H1074" s="7"/>
      <c r="J1074" s="1"/>
      <c r="L1074" s="1"/>
    </row>
    <row r="1075" customFormat="false" ht="12.75" hidden="false" customHeight="false" outlineLevel="0" collapsed="false">
      <c r="A1075" s="19"/>
      <c r="B1075" s="19"/>
      <c r="H1075" s="7"/>
      <c r="J1075" s="1"/>
      <c r="L1075" s="1"/>
    </row>
    <row r="1076" customFormat="false" ht="12.75" hidden="false" customHeight="false" outlineLevel="0" collapsed="false">
      <c r="A1076" s="19"/>
      <c r="B1076" s="19"/>
      <c r="H1076" s="7"/>
      <c r="J1076" s="1"/>
      <c r="L1076" s="1"/>
    </row>
    <row r="1077" customFormat="false" ht="12.75" hidden="false" customHeight="false" outlineLevel="0" collapsed="false">
      <c r="A1077" s="19"/>
      <c r="B1077" s="19"/>
      <c r="H1077" s="7"/>
      <c r="J1077" s="1"/>
      <c r="L1077" s="1"/>
    </row>
    <row r="1078" customFormat="false" ht="12.75" hidden="false" customHeight="false" outlineLevel="0" collapsed="false">
      <c r="A1078" s="19"/>
      <c r="B1078" s="19"/>
      <c r="H1078" s="7"/>
      <c r="J1078" s="1"/>
      <c r="L1078" s="1"/>
    </row>
    <row r="1079" customFormat="false" ht="12.75" hidden="false" customHeight="false" outlineLevel="0" collapsed="false">
      <c r="A1079" s="19"/>
      <c r="B1079" s="19"/>
      <c r="H1079" s="7"/>
      <c r="J1079" s="1"/>
      <c r="L1079" s="1"/>
    </row>
    <row r="1080" customFormat="false" ht="12.75" hidden="false" customHeight="false" outlineLevel="0" collapsed="false">
      <c r="A1080" s="19"/>
      <c r="B1080" s="19"/>
      <c r="H1080" s="7"/>
      <c r="J1080" s="1"/>
      <c r="L1080" s="1"/>
    </row>
    <row r="1081" customFormat="false" ht="12.75" hidden="false" customHeight="false" outlineLevel="0" collapsed="false">
      <c r="A1081" s="19"/>
      <c r="B1081" s="19"/>
      <c r="H1081" s="7"/>
      <c r="J1081" s="1"/>
      <c r="L1081" s="1"/>
    </row>
    <row r="1082" customFormat="false" ht="12.75" hidden="false" customHeight="false" outlineLevel="0" collapsed="false">
      <c r="A1082" s="19"/>
      <c r="B1082" s="19"/>
      <c r="H1082" s="7"/>
      <c r="J1082" s="1"/>
      <c r="L1082" s="1"/>
    </row>
    <row r="1083" customFormat="false" ht="12.75" hidden="false" customHeight="false" outlineLevel="0" collapsed="false">
      <c r="A1083" s="19"/>
      <c r="B1083" s="19"/>
      <c r="H1083" s="7"/>
      <c r="J1083" s="1"/>
      <c r="L1083" s="1"/>
    </row>
    <row r="1084" customFormat="false" ht="12.75" hidden="false" customHeight="false" outlineLevel="0" collapsed="false">
      <c r="A1084" s="19"/>
      <c r="B1084" s="19"/>
      <c r="H1084" s="7"/>
      <c r="J1084" s="1"/>
      <c r="L1084" s="1"/>
    </row>
    <row r="1085" customFormat="false" ht="12.75" hidden="false" customHeight="false" outlineLevel="0" collapsed="false">
      <c r="A1085" s="19"/>
      <c r="B1085" s="19"/>
      <c r="H1085" s="7"/>
      <c r="J1085" s="1"/>
      <c r="L1085" s="1"/>
    </row>
    <row r="1086" customFormat="false" ht="12.75" hidden="false" customHeight="false" outlineLevel="0" collapsed="false">
      <c r="A1086" s="19"/>
      <c r="B1086" s="19"/>
      <c r="H1086" s="7"/>
      <c r="J1086" s="1"/>
      <c r="L1086" s="1"/>
    </row>
    <row r="1087" customFormat="false" ht="12.75" hidden="false" customHeight="false" outlineLevel="0" collapsed="false">
      <c r="A1087" s="19"/>
      <c r="B1087" s="19"/>
      <c r="H1087" s="7"/>
      <c r="J1087" s="1"/>
      <c r="L1087" s="1"/>
    </row>
    <row r="1088" customFormat="false" ht="12.75" hidden="false" customHeight="false" outlineLevel="0" collapsed="false">
      <c r="A1088" s="19"/>
      <c r="B1088" s="19"/>
      <c r="H1088" s="7"/>
      <c r="J1088" s="1"/>
      <c r="L1088" s="1"/>
    </row>
    <row r="1089" customFormat="false" ht="12.75" hidden="false" customHeight="false" outlineLevel="0" collapsed="false">
      <c r="A1089" s="19"/>
      <c r="B1089" s="19"/>
      <c r="H1089" s="7"/>
      <c r="J1089" s="1"/>
      <c r="L1089" s="1"/>
    </row>
    <row r="1090" customFormat="false" ht="12.75" hidden="false" customHeight="false" outlineLevel="0" collapsed="false">
      <c r="A1090" s="19"/>
      <c r="B1090" s="19"/>
      <c r="H1090" s="7"/>
      <c r="J1090" s="1"/>
      <c r="L1090" s="1"/>
    </row>
    <row r="1091" customFormat="false" ht="12.75" hidden="false" customHeight="false" outlineLevel="0" collapsed="false">
      <c r="A1091" s="19"/>
      <c r="B1091" s="19"/>
      <c r="H1091" s="7"/>
      <c r="J1091" s="1"/>
      <c r="L1091" s="1"/>
    </row>
    <row r="1092" customFormat="false" ht="12.75" hidden="false" customHeight="false" outlineLevel="0" collapsed="false">
      <c r="A1092" s="19"/>
      <c r="B1092" s="19"/>
      <c r="H1092" s="7"/>
      <c r="J1092" s="1"/>
      <c r="L1092" s="1"/>
    </row>
    <row r="1093" customFormat="false" ht="12.75" hidden="false" customHeight="false" outlineLevel="0" collapsed="false">
      <c r="A1093" s="19"/>
      <c r="B1093" s="19"/>
      <c r="H1093" s="7"/>
      <c r="J1093" s="1"/>
      <c r="L1093" s="1"/>
    </row>
    <row r="1094" customFormat="false" ht="12.75" hidden="false" customHeight="false" outlineLevel="0" collapsed="false">
      <c r="A1094" s="19"/>
      <c r="B1094" s="19"/>
      <c r="H1094" s="7"/>
      <c r="J1094" s="1"/>
      <c r="L1094" s="1"/>
    </row>
    <row r="1095" customFormat="false" ht="12.75" hidden="false" customHeight="false" outlineLevel="0" collapsed="false">
      <c r="A1095" s="19"/>
      <c r="B1095" s="19"/>
      <c r="H1095" s="7"/>
      <c r="J1095" s="1"/>
      <c r="L1095" s="1"/>
    </row>
    <row r="1096" customFormat="false" ht="12.75" hidden="false" customHeight="false" outlineLevel="0" collapsed="false">
      <c r="A1096" s="19"/>
      <c r="B1096" s="19"/>
      <c r="H1096" s="7"/>
      <c r="J1096" s="1"/>
      <c r="L1096" s="1"/>
    </row>
    <row r="1097" customFormat="false" ht="12.75" hidden="false" customHeight="false" outlineLevel="0" collapsed="false">
      <c r="A1097" s="19"/>
      <c r="B1097" s="19"/>
      <c r="H1097" s="7"/>
      <c r="J1097" s="1"/>
      <c r="L1097" s="1"/>
    </row>
    <row r="1098" customFormat="false" ht="12.75" hidden="false" customHeight="false" outlineLevel="0" collapsed="false">
      <c r="A1098" s="19"/>
      <c r="B1098" s="19"/>
      <c r="H1098" s="7"/>
      <c r="J1098" s="1"/>
      <c r="L1098" s="1"/>
    </row>
    <row r="1099" customFormat="false" ht="12.75" hidden="false" customHeight="false" outlineLevel="0" collapsed="false">
      <c r="A1099" s="19"/>
      <c r="B1099" s="19"/>
      <c r="H1099" s="7"/>
      <c r="J1099" s="1"/>
      <c r="L1099" s="1"/>
    </row>
    <row r="1100" customFormat="false" ht="12.75" hidden="false" customHeight="false" outlineLevel="0" collapsed="false">
      <c r="A1100" s="19"/>
      <c r="B1100" s="19"/>
      <c r="H1100" s="7"/>
      <c r="J1100" s="1"/>
      <c r="L1100" s="1"/>
    </row>
    <row r="1101" customFormat="false" ht="12.75" hidden="false" customHeight="false" outlineLevel="0" collapsed="false">
      <c r="A1101" s="19"/>
      <c r="B1101" s="19"/>
      <c r="H1101" s="7"/>
      <c r="J1101" s="1"/>
      <c r="L1101" s="1"/>
    </row>
    <row r="1102" customFormat="false" ht="12.75" hidden="false" customHeight="false" outlineLevel="0" collapsed="false">
      <c r="A1102" s="19"/>
      <c r="B1102" s="19"/>
      <c r="H1102" s="7"/>
      <c r="J1102" s="1"/>
      <c r="L1102" s="1"/>
    </row>
    <row r="1103" customFormat="false" ht="12.75" hidden="false" customHeight="false" outlineLevel="0" collapsed="false">
      <c r="A1103" s="19"/>
      <c r="B1103" s="19"/>
      <c r="H1103" s="7"/>
      <c r="J1103" s="1"/>
      <c r="L1103" s="1"/>
    </row>
    <row r="1104" customFormat="false" ht="12.75" hidden="false" customHeight="false" outlineLevel="0" collapsed="false">
      <c r="A1104" s="19"/>
      <c r="B1104" s="19"/>
      <c r="H1104" s="7"/>
      <c r="J1104" s="1"/>
      <c r="L1104" s="1"/>
    </row>
    <row r="1105" customFormat="false" ht="12.75" hidden="false" customHeight="false" outlineLevel="0" collapsed="false">
      <c r="A1105" s="19"/>
      <c r="B1105" s="19"/>
      <c r="H1105" s="7"/>
      <c r="J1105" s="1"/>
      <c r="L1105" s="1"/>
    </row>
    <row r="1106" customFormat="false" ht="12.75" hidden="false" customHeight="false" outlineLevel="0" collapsed="false">
      <c r="A1106" s="19"/>
      <c r="B1106" s="19"/>
      <c r="H1106" s="7"/>
      <c r="J1106" s="1"/>
      <c r="L1106" s="1"/>
    </row>
    <row r="1107" customFormat="false" ht="12.75" hidden="false" customHeight="false" outlineLevel="0" collapsed="false">
      <c r="A1107" s="19"/>
      <c r="B1107" s="19"/>
      <c r="H1107" s="7"/>
      <c r="J1107" s="1"/>
      <c r="L1107" s="1"/>
    </row>
    <row r="1108" customFormat="false" ht="12.75" hidden="false" customHeight="false" outlineLevel="0" collapsed="false">
      <c r="A1108" s="19"/>
      <c r="B1108" s="19"/>
      <c r="H1108" s="7"/>
      <c r="J1108" s="1"/>
      <c r="L1108" s="1"/>
    </row>
    <row r="1109" customFormat="false" ht="12.75" hidden="false" customHeight="false" outlineLevel="0" collapsed="false">
      <c r="A1109" s="19"/>
      <c r="B1109" s="19"/>
      <c r="H1109" s="7"/>
      <c r="J1109" s="1"/>
      <c r="L1109" s="1"/>
    </row>
    <row r="1110" customFormat="false" ht="12.75" hidden="false" customHeight="false" outlineLevel="0" collapsed="false">
      <c r="A1110" s="19"/>
      <c r="B1110" s="19"/>
      <c r="H1110" s="7"/>
      <c r="J1110" s="1"/>
      <c r="L1110" s="1"/>
    </row>
    <row r="1111" customFormat="false" ht="12.75" hidden="false" customHeight="false" outlineLevel="0" collapsed="false">
      <c r="A1111" s="19"/>
      <c r="B1111" s="19"/>
      <c r="H1111" s="7"/>
      <c r="J1111" s="1"/>
      <c r="L1111" s="1"/>
    </row>
    <row r="1112" customFormat="false" ht="12.75" hidden="false" customHeight="false" outlineLevel="0" collapsed="false">
      <c r="A1112" s="19"/>
      <c r="B1112" s="19"/>
      <c r="H1112" s="7"/>
      <c r="J1112" s="1"/>
      <c r="L1112" s="1"/>
    </row>
    <row r="1113" customFormat="false" ht="12.75" hidden="false" customHeight="false" outlineLevel="0" collapsed="false">
      <c r="A1113" s="19"/>
      <c r="B1113" s="19"/>
      <c r="H1113" s="7"/>
      <c r="J1113" s="1"/>
      <c r="L1113" s="1"/>
    </row>
    <row r="1114" customFormat="false" ht="12.75" hidden="false" customHeight="false" outlineLevel="0" collapsed="false">
      <c r="A1114" s="19"/>
      <c r="B1114" s="19"/>
      <c r="H1114" s="7"/>
      <c r="J1114" s="1"/>
      <c r="L1114" s="1"/>
    </row>
    <row r="1115" customFormat="false" ht="12.75" hidden="false" customHeight="false" outlineLevel="0" collapsed="false">
      <c r="A1115" s="19"/>
      <c r="B1115" s="19"/>
      <c r="H1115" s="7"/>
      <c r="J1115" s="1"/>
      <c r="L1115" s="1"/>
    </row>
    <row r="1116" customFormat="false" ht="12.75" hidden="false" customHeight="false" outlineLevel="0" collapsed="false">
      <c r="A1116" s="19"/>
      <c r="B1116" s="19"/>
      <c r="H1116" s="7"/>
      <c r="J1116" s="1"/>
      <c r="L1116" s="1"/>
    </row>
    <row r="1117" customFormat="false" ht="12.75" hidden="false" customHeight="false" outlineLevel="0" collapsed="false">
      <c r="A1117" s="19"/>
      <c r="B1117" s="19"/>
      <c r="H1117" s="7"/>
      <c r="J1117" s="1"/>
      <c r="L1117" s="1"/>
    </row>
    <row r="1118" customFormat="false" ht="12.75" hidden="false" customHeight="false" outlineLevel="0" collapsed="false">
      <c r="A1118" s="19"/>
      <c r="B1118" s="19"/>
      <c r="H1118" s="7"/>
      <c r="J1118" s="1"/>
      <c r="L1118" s="1"/>
    </row>
    <row r="1119" customFormat="false" ht="12.75" hidden="false" customHeight="false" outlineLevel="0" collapsed="false">
      <c r="A1119" s="19"/>
      <c r="B1119" s="19"/>
      <c r="H1119" s="7"/>
      <c r="J1119" s="1"/>
      <c r="L1119" s="1"/>
    </row>
    <row r="1120" customFormat="false" ht="12.75" hidden="false" customHeight="false" outlineLevel="0" collapsed="false">
      <c r="A1120" s="19"/>
      <c r="B1120" s="19"/>
      <c r="H1120" s="7"/>
      <c r="J1120" s="1"/>
      <c r="L1120" s="1"/>
    </row>
    <row r="1121" customFormat="false" ht="12.75" hidden="false" customHeight="false" outlineLevel="0" collapsed="false">
      <c r="A1121" s="19"/>
      <c r="B1121" s="19"/>
      <c r="H1121" s="7"/>
      <c r="J1121" s="1"/>
      <c r="L1121" s="1"/>
    </row>
    <row r="1122" customFormat="false" ht="12.75" hidden="false" customHeight="false" outlineLevel="0" collapsed="false">
      <c r="A1122" s="19"/>
      <c r="B1122" s="19"/>
      <c r="H1122" s="7"/>
      <c r="J1122" s="1"/>
      <c r="L1122" s="1"/>
    </row>
    <row r="1123" customFormat="false" ht="12.75" hidden="false" customHeight="false" outlineLevel="0" collapsed="false">
      <c r="A1123" s="19"/>
      <c r="B1123" s="19"/>
      <c r="H1123" s="7"/>
      <c r="J1123" s="1"/>
      <c r="L1123" s="1"/>
    </row>
    <row r="1124" customFormat="false" ht="12.75" hidden="false" customHeight="false" outlineLevel="0" collapsed="false">
      <c r="A1124" s="19"/>
      <c r="B1124" s="19"/>
      <c r="H1124" s="7"/>
      <c r="J1124" s="1"/>
      <c r="L1124" s="1"/>
    </row>
    <row r="1125" customFormat="false" ht="12.75" hidden="false" customHeight="false" outlineLevel="0" collapsed="false">
      <c r="A1125" s="19"/>
      <c r="B1125" s="19"/>
      <c r="H1125" s="7"/>
      <c r="J1125" s="1"/>
      <c r="L1125" s="1"/>
    </row>
    <row r="1126" customFormat="false" ht="12.75" hidden="false" customHeight="false" outlineLevel="0" collapsed="false">
      <c r="A1126" s="19"/>
      <c r="B1126" s="19"/>
      <c r="H1126" s="7"/>
      <c r="J1126" s="1"/>
      <c r="L1126" s="1"/>
    </row>
    <row r="1127" customFormat="false" ht="12.75" hidden="false" customHeight="false" outlineLevel="0" collapsed="false">
      <c r="A1127" s="19"/>
      <c r="B1127" s="19"/>
      <c r="H1127" s="7"/>
      <c r="J1127" s="1"/>
      <c r="L1127" s="1"/>
    </row>
    <row r="1128" customFormat="false" ht="12.75" hidden="false" customHeight="false" outlineLevel="0" collapsed="false">
      <c r="A1128" s="19"/>
      <c r="B1128" s="19"/>
      <c r="H1128" s="7"/>
      <c r="J1128" s="1"/>
      <c r="L1128" s="1"/>
    </row>
    <row r="1129" customFormat="false" ht="12.75" hidden="false" customHeight="false" outlineLevel="0" collapsed="false">
      <c r="A1129" s="19"/>
      <c r="B1129" s="19"/>
      <c r="H1129" s="7"/>
      <c r="J1129" s="1"/>
      <c r="L1129" s="1"/>
    </row>
    <row r="1130" customFormat="false" ht="12.75" hidden="false" customHeight="false" outlineLevel="0" collapsed="false">
      <c r="A1130" s="19"/>
      <c r="B1130" s="19"/>
      <c r="H1130" s="7"/>
      <c r="J1130" s="1"/>
      <c r="L1130" s="1"/>
    </row>
    <row r="1131" customFormat="false" ht="12.75" hidden="false" customHeight="false" outlineLevel="0" collapsed="false">
      <c r="A1131" s="19"/>
      <c r="B1131" s="19"/>
      <c r="H1131" s="7"/>
      <c r="J1131" s="1"/>
      <c r="L1131" s="1"/>
    </row>
    <row r="1132" customFormat="false" ht="12.75" hidden="false" customHeight="false" outlineLevel="0" collapsed="false">
      <c r="A1132" s="19"/>
      <c r="B1132" s="19"/>
      <c r="H1132" s="7"/>
      <c r="J1132" s="1"/>
      <c r="L1132" s="1"/>
    </row>
    <row r="1133" customFormat="false" ht="12.75" hidden="false" customHeight="false" outlineLevel="0" collapsed="false">
      <c r="A1133" s="19"/>
      <c r="B1133" s="19"/>
      <c r="H1133" s="7"/>
      <c r="J1133" s="1"/>
      <c r="L1133" s="1"/>
    </row>
    <row r="1134" customFormat="false" ht="12.75" hidden="false" customHeight="false" outlineLevel="0" collapsed="false">
      <c r="A1134" s="19"/>
      <c r="B1134" s="19"/>
      <c r="H1134" s="7"/>
      <c r="J1134" s="1"/>
      <c r="L1134" s="1"/>
    </row>
    <row r="1135" customFormat="false" ht="12.75" hidden="false" customHeight="false" outlineLevel="0" collapsed="false">
      <c r="A1135" s="19"/>
      <c r="B1135" s="19"/>
      <c r="H1135" s="7"/>
      <c r="J1135" s="1"/>
      <c r="L1135" s="1"/>
    </row>
    <row r="1136" customFormat="false" ht="12.75" hidden="false" customHeight="false" outlineLevel="0" collapsed="false">
      <c r="A1136" s="19"/>
      <c r="B1136" s="19"/>
      <c r="H1136" s="7"/>
      <c r="J1136" s="1"/>
      <c r="L1136" s="1"/>
    </row>
    <row r="1137" customFormat="false" ht="12.75" hidden="false" customHeight="false" outlineLevel="0" collapsed="false">
      <c r="A1137" s="19"/>
      <c r="B1137" s="19"/>
      <c r="H1137" s="7"/>
      <c r="J1137" s="1"/>
      <c r="L1137" s="1"/>
    </row>
    <row r="1138" customFormat="false" ht="12.75" hidden="false" customHeight="false" outlineLevel="0" collapsed="false">
      <c r="A1138" s="19"/>
      <c r="B1138" s="19"/>
      <c r="H1138" s="7"/>
      <c r="J1138" s="1"/>
      <c r="L1138" s="1"/>
    </row>
    <row r="1139" customFormat="false" ht="12.75" hidden="false" customHeight="false" outlineLevel="0" collapsed="false">
      <c r="A1139" s="19"/>
      <c r="B1139" s="19"/>
      <c r="H1139" s="7"/>
      <c r="J1139" s="1"/>
      <c r="L1139" s="1"/>
    </row>
    <row r="1140" customFormat="false" ht="12.75" hidden="false" customHeight="false" outlineLevel="0" collapsed="false">
      <c r="A1140" s="19"/>
      <c r="B1140" s="19"/>
      <c r="H1140" s="7"/>
      <c r="J1140" s="1"/>
      <c r="L1140" s="1"/>
    </row>
    <row r="1141" customFormat="false" ht="12.75" hidden="false" customHeight="false" outlineLevel="0" collapsed="false">
      <c r="A1141" s="19"/>
      <c r="B1141" s="19"/>
      <c r="H1141" s="7"/>
      <c r="J1141" s="1"/>
      <c r="L1141" s="1"/>
    </row>
    <row r="1142" customFormat="false" ht="12.75" hidden="false" customHeight="false" outlineLevel="0" collapsed="false">
      <c r="A1142" s="19"/>
      <c r="B1142" s="19"/>
      <c r="H1142" s="7"/>
      <c r="J1142" s="1"/>
      <c r="L1142" s="1"/>
    </row>
    <row r="1143" customFormat="false" ht="12.75" hidden="false" customHeight="false" outlineLevel="0" collapsed="false">
      <c r="A1143" s="19"/>
      <c r="B1143" s="19"/>
      <c r="H1143" s="7"/>
      <c r="J1143" s="1"/>
      <c r="L1143" s="1"/>
    </row>
    <row r="1144" customFormat="false" ht="12.75" hidden="false" customHeight="false" outlineLevel="0" collapsed="false">
      <c r="A1144" s="19"/>
      <c r="B1144" s="19"/>
      <c r="H1144" s="7"/>
      <c r="J1144" s="1"/>
      <c r="L1144" s="1"/>
    </row>
    <row r="1145" customFormat="false" ht="12.75" hidden="false" customHeight="false" outlineLevel="0" collapsed="false">
      <c r="A1145" s="19"/>
      <c r="B1145" s="19"/>
      <c r="H1145" s="7"/>
      <c r="J1145" s="1"/>
      <c r="L1145" s="1"/>
    </row>
    <row r="1146" customFormat="false" ht="12.75" hidden="false" customHeight="false" outlineLevel="0" collapsed="false">
      <c r="A1146" s="19"/>
      <c r="B1146" s="19"/>
      <c r="H1146" s="7"/>
      <c r="J1146" s="1"/>
      <c r="L1146" s="1"/>
    </row>
    <row r="1147" customFormat="false" ht="12.75" hidden="false" customHeight="false" outlineLevel="0" collapsed="false">
      <c r="A1147" s="19"/>
      <c r="B1147" s="19"/>
      <c r="H1147" s="7"/>
      <c r="J1147" s="1"/>
      <c r="L1147" s="1"/>
    </row>
    <row r="1148" customFormat="false" ht="12.75" hidden="false" customHeight="false" outlineLevel="0" collapsed="false">
      <c r="A1148" s="19"/>
      <c r="B1148" s="19"/>
      <c r="H1148" s="7"/>
      <c r="J1148" s="1"/>
      <c r="L1148" s="1"/>
    </row>
    <row r="1149" customFormat="false" ht="12.75" hidden="false" customHeight="false" outlineLevel="0" collapsed="false">
      <c r="A1149" s="19"/>
      <c r="B1149" s="19"/>
      <c r="H1149" s="7"/>
      <c r="J1149" s="1"/>
      <c r="L1149" s="1"/>
    </row>
    <row r="1150" customFormat="false" ht="12.75" hidden="false" customHeight="false" outlineLevel="0" collapsed="false">
      <c r="A1150" s="19"/>
      <c r="B1150" s="19"/>
      <c r="H1150" s="7"/>
      <c r="J1150" s="1"/>
      <c r="L1150" s="1"/>
    </row>
    <row r="1151" customFormat="false" ht="12.75" hidden="false" customHeight="false" outlineLevel="0" collapsed="false">
      <c r="A1151" s="19"/>
      <c r="B1151" s="19"/>
      <c r="H1151" s="7"/>
      <c r="J1151" s="1"/>
      <c r="L1151" s="1"/>
    </row>
    <row r="1152" customFormat="false" ht="12.75" hidden="false" customHeight="false" outlineLevel="0" collapsed="false">
      <c r="A1152" s="19"/>
      <c r="B1152" s="19"/>
      <c r="H1152" s="7"/>
      <c r="J1152" s="1"/>
      <c r="L1152" s="1"/>
    </row>
    <row r="1153" customFormat="false" ht="12.75" hidden="false" customHeight="false" outlineLevel="0" collapsed="false">
      <c r="A1153" s="19"/>
      <c r="B1153" s="19"/>
      <c r="H1153" s="7"/>
      <c r="J1153" s="1"/>
      <c r="L1153" s="1"/>
    </row>
    <row r="1154" customFormat="false" ht="12.75" hidden="false" customHeight="false" outlineLevel="0" collapsed="false">
      <c r="A1154" s="19"/>
      <c r="B1154" s="19"/>
      <c r="H1154" s="7"/>
      <c r="J1154" s="1"/>
      <c r="L1154" s="1"/>
    </row>
    <row r="1155" customFormat="false" ht="12.75" hidden="false" customHeight="false" outlineLevel="0" collapsed="false">
      <c r="A1155" s="19"/>
      <c r="B1155" s="19"/>
      <c r="H1155" s="7"/>
      <c r="J1155" s="1"/>
      <c r="L1155" s="1"/>
    </row>
    <row r="1156" customFormat="false" ht="12.75" hidden="false" customHeight="false" outlineLevel="0" collapsed="false">
      <c r="A1156" s="19"/>
      <c r="B1156" s="19"/>
      <c r="H1156" s="7"/>
      <c r="J1156" s="1"/>
      <c r="L1156" s="1"/>
    </row>
    <row r="1157" customFormat="false" ht="12.75" hidden="false" customHeight="false" outlineLevel="0" collapsed="false">
      <c r="A1157" s="19"/>
      <c r="B1157" s="19"/>
      <c r="H1157" s="7"/>
      <c r="J1157" s="1"/>
      <c r="L1157" s="1"/>
    </row>
    <row r="1158" customFormat="false" ht="12.75" hidden="false" customHeight="false" outlineLevel="0" collapsed="false">
      <c r="A1158" s="19"/>
      <c r="B1158" s="19"/>
      <c r="H1158" s="7"/>
      <c r="J1158" s="1"/>
      <c r="L1158" s="1"/>
    </row>
    <row r="1159" customFormat="false" ht="12.75" hidden="false" customHeight="false" outlineLevel="0" collapsed="false">
      <c r="A1159" s="19"/>
      <c r="B1159" s="19"/>
      <c r="H1159" s="7"/>
      <c r="J1159" s="1"/>
      <c r="L1159" s="1"/>
    </row>
    <row r="1160" customFormat="false" ht="12.75" hidden="false" customHeight="false" outlineLevel="0" collapsed="false">
      <c r="A1160" s="19"/>
      <c r="B1160" s="19"/>
      <c r="H1160" s="7"/>
      <c r="J1160" s="1"/>
      <c r="L1160" s="1"/>
    </row>
    <row r="1161" customFormat="false" ht="12.75" hidden="false" customHeight="false" outlineLevel="0" collapsed="false">
      <c r="A1161" s="19"/>
      <c r="B1161" s="19"/>
      <c r="H1161" s="7"/>
      <c r="J1161" s="1"/>
      <c r="L1161" s="1"/>
    </row>
    <row r="1162" customFormat="false" ht="12.75" hidden="false" customHeight="false" outlineLevel="0" collapsed="false">
      <c r="A1162" s="19"/>
      <c r="B1162" s="19"/>
      <c r="H1162" s="7"/>
      <c r="J1162" s="1"/>
      <c r="L1162" s="1"/>
    </row>
    <row r="1163" customFormat="false" ht="12.75" hidden="false" customHeight="false" outlineLevel="0" collapsed="false">
      <c r="A1163" s="19"/>
      <c r="B1163" s="19"/>
      <c r="H1163" s="7"/>
      <c r="J1163" s="1"/>
      <c r="L1163" s="1"/>
    </row>
    <row r="1164" customFormat="false" ht="12.75" hidden="false" customHeight="false" outlineLevel="0" collapsed="false">
      <c r="A1164" s="19"/>
      <c r="B1164" s="19"/>
      <c r="H1164" s="7"/>
      <c r="J1164" s="1"/>
      <c r="L1164" s="1"/>
    </row>
    <row r="1165" customFormat="false" ht="12.75" hidden="false" customHeight="false" outlineLevel="0" collapsed="false">
      <c r="A1165" s="19"/>
      <c r="B1165" s="19"/>
      <c r="H1165" s="7"/>
      <c r="J1165" s="1"/>
      <c r="L1165" s="1"/>
    </row>
    <row r="1166" customFormat="false" ht="12.75" hidden="false" customHeight="false" outlineLevel="0" collapsed="false">
      <c r="A1166" s="19"/>
      <c r="B1166" s="19"/>
      <c r="H1166" s="7"/>
      <c r="J1166" s="1"/>
      <c r="L1166" s="1"/>
    </row>
    <row r="1167" customFormat="false" ht="12.75" hidden="false" customHeight="false" outlineLevel="0" collapsed="false">
      <c r="A1167" s="19"/>
      <c r="B1167" s="19"/>
      <c r="H1167" s="7"/>
      <c r="J1167" s="1"/>
      <c r="L1167" s="1"/>
    </row>
    <row r="1168" customFormat="false" ht="12.75" hidden="false" customHeight="false" outlineLevel="0" collapsed="false">
      <c r="A1168" s="19"/>
      <c r="B1168" s="19"/>
      <c r="H1168" s="7"/>
      <c r="J1168" s="1"/>
      <c r="L1168" s="1"/>
    </row>
    <row r="1169" customFormat="false" ht="12.75" hidden="false" customHeight="false" outlineLevel="0" collapsed="false">
      <c r="A1169" s="19"/>
      <c r="B1169" s="19"/>
      <c r="H1169" s="7"/>
      <c r="J1169" s="1"/>
      <c r="L1169" s="1"/>
    </row>
    <row r="1170" customFormat="false" ht="12.75" hidden="false" customHeight="false" outlineLevel="0" collapsed="false">
      <c r="A1170" s="19"/>
      <c r="B1170" s="19"/>
      <c r="H1170" s="7"/>
      <c r="J1170" s="1"/>
      <c r="L1170" s="1"/>
    </row>
    <row r="1171" customFormat="false" ht="12.75" hidden="false" customHeight="false" outlineLevel="0" collapsed="false">
      <c r="A1171" s="19"/>
      <c r="B1171" s="19"/>
      <c r="H1171" s="7"/>
      <c r="J1171" s="1"/>
      <c r="L1171" s="1"/>
    </row>
    <row r="1172" customFormat="false" ht="12.75" hidden="false" customHeight="false" outlineLevel="0" collapsed="false">
      <c r="A1172" s="19"/>
      <c r="B1172" s="19"/>
      <c r="H1172" s="7"/>
      <c r="J1172" s="1"/>
      <c r="L1172" s="1"/>
    </row>
    <row r="1173" customFormat="false" ht="12.75" hidden="false" customHeight="false" outlineLevel="0" collapsed="false">
      <c r="A1173" s="19"/>
      <c r="B1173" s="19"/>
      <c r="H1173" s="7"/>
      <c r="J1173" s="1"/>
      <c r="L1173" s="1"/>
    </row>
    <row r="1174" customFormat="false" ht="12.75" hidden="false" customHeight="false" outlineLevel="0" collapsed="false">
      <c r="A1174" s="19"/>
      <c r="B1174" s="19"/>
      <c r="H1174" s="7"/>
      <c r="J1174" s="1"/>
      <c r="L1174" s="1"/>
    </row>
    <row r="1175" customFormat="false" ht="12.75" hidden="false" customHeight="false" outlineLevel="0" collapsed="false">
      <c r="A1175" s="19"/>
      <c r="B1175" s="19"/>
      <c r="H1175" s="7"/>
      <c r="J1175" s="1"/>
      <c r="L1175" s="1"/>
    </row>
    <row r="1176" customFormat="false" ht="12.75" hidden="false" customHeight="false" outlineLevel="0" collapsed="false">
      <c r="A1176" s="19"/>
      <c r="B1176" s="19"/>
      <c r="H1176" s="7"/>
      <c r="J1176" s="1"/>
      <c r="L1176" s="1"/>
    </row>
    <row r="1177" customFormat="false" ht="12.75" hidden="false" customHeight="false" outlineLevel="0" collapsed="false">
      <c r="A1177" s="19"/>
      <c r="B1177" s="19"/>
      <c r="H1177" s="7"/>
      <c r="J1177" s="1"/>
      <c r="L1177" s="1"/>
    </row>
    <row r="1178" customFormat="false" ht="12.75" hidden="false" customHeight="false" outlineLevel="0" collapsed="false">
      <c r="A1178" s="19"/>
      <c r="B1178" s="19"/>
      <c r="H1178" s="7"/>
      <c r="J1178" s="1"/>
      <c r="L1178" s="1"/>
    </row>
    <row r="1179" customFormat="false" ht="12.75" hidden="false" customHeight="false" outlineLevel="0" collapsed="false">
      <c r="A1179" s="19"/>
      <c r="B1179" s="19"/>
      <c r="H1179" s="7"/>
      <c r="J1179" s="1"/>
      <c r="L1179" s="1"/>
    </row>
    <row r="1180" customFormat="false" ht="12.75" hidden="false" customHeight="false" outlineLevel="0" collapsed="false">
      <c r="A1180" s="19"/>
      <c r="B1180" s="19"/>
      <c r="H1180" s="7"/>
      <c r="J1180" s="1"/>
      <c r="L1180" s="1"/>
    </row>
    <row r="1181" customFormat="false" ht="12.75" hidden="false" customHeight="false" outlineLevel="0" collapsed="false">
      <c r="A1181" s="19"/>
      <c r="B1181" s="19"/>
      <c r="H1181" s="7"/>
      <c r="J1181" s="1"/>
      <c r="L1181" s="1"/>
    </row>
    <row r="1182" customFormat="false" ht="12.75" hidden="false" customHeight="false" outlineLevel="0" collapsed="false">
      <c r="A1182" s="19"/>
      <c r="B1182" s="19"/>
      <c r="H1182" s="7"/>
      <c r="J1182" s="1"/>
      <c r="L1182" s="1"/>
    </row>
    <row r="1183" customFormat="false" ht="12.75" hidden="false" customHeight="false" outlineLevel="0" collapsed="false">
      <c r="A1183" s="19"/>
      <c r="B1183" s="19"/>
      <c r="H1183" s="7"/>
      <c r="J1183" s="1"/>
      <c r="L1183" s="1"/>
    </row>
    <row r="1184" customFormat="false" ht="12.75" hidden="false" customHeight="false" outlineLevel="0" collapsed="false">
      <c r="A1184" s="19"/>
      <c r="B1184" s="19"/>
      <c r="H1184" s="7"/>
      <c r="J1184" s="1"/>
      <c r="L1184" s="1"/>
    </row>
    <row r="1185" customFormat="false" ht="12.75" hidden="false" customHeight="false" outlineLevel="0" collapsed="false">
      <c r="A1185" s="19"/>
      <c r="B1185" s="19"/>
      <c r="H1185" s="7"/>
      <c r="J1185" s="1"/>
      <c r="L1185" s="1"/>
    </row>
    <row r="1186" customFormat="false" ht="12.75" hidden="false" customHeight="false" outlineLevel="0" collapsed="false">
      <c r="A1186" s="19"/>
      <c r="B1186" s="19"/>
      <c r="H1186" s="7"/>
      <c r="J1186" s="1"/>
      <c r="L1186" s="1"/>
    </row>
    <row r="1187" customFormat="false" ht="12.75" hidden="false" customHeight="false" outlineLevel="0" collapsed="false">
      <c r="A1187" s="19"/>
      <c r="B1187" s="19"/>
      <c r="H1187" s="7"/>
      <c r="J1187" s="1"/>
      <c r="L1187" s="1"/>
    </row>
    <row r="1188" customFormat="false" ht="12.75" hidden="false" customHeight="false" outlineLevel="0" collapsed="false">
      <c r="A1188" s="19"/>
      <c r="B1188" s="19"/>
      <c r="H1188" s="7"/>
      <c r="J1188" s="1"/>
      <c r="L1188" s="1"/>
    </row>
    <row r="1189" customFormat="false" ht="12.75" hidden="false" customHeight="false" outlineLevel="0" collapsed="false">
      <c r="A1189" s="19"/>
      <c r="B1189" s="19"/>
      <c r="H1189" s="7"/>
      <c r="J1189" s="1"/>
      <c r="L1189" s="1"/>
    </row>
    <row r="1190" customFormat="false" ht="12.75" hidden="false" customHeight="false" outlineLevel="0" collapsed="false">
      <c r="A1190" s="19"/>
      <c r="B1190" s="19"/>
      <c r="H1190" s="7"/>
      <c r="J1190" s="1"/>
      <c r="L1190" s="1"/>
    </row>
    <row r="1191" customFormat="false" ht="12.75" hidden="false" customHeight="false" outlineLevel="0" collapsed="false">
      <c r="A1191" s="19"/>
      <c r="B1191" s="19"/>
      <c r="H1191" s="7"/>
      <c r="J1191" s="1"/>
      <c r="L1191" s="1"/>
    </row>
    <row r="1192" customFormat="false" ht="12.75" hidden="false" customHeight="false" outlineLevel="0" collapsed="false">
      <c r="A1192" s="19"/>
      <c r="B1192" s="19"/>
      <c r="H1192" s="7"/>
      <c r="J1192" s="1"/>
      <c r="L1192" s="1"/>
    </row>
    <row r="1193" customFormat="false" ht="12.75" hidden="false" customHeight="false" outlineLevel="0" collapsed="false">
      <c r="A1193" s="19"/>
      <c r="B1193" s="19"/>
      <c r="H1193" s="7"/>
      <c r="J1193" s="1"/>
      <c r="L1193" s="1"/>
    </row>
  </sheetData>
  <mergeCells count="1">
    <mergeCell ref="M1:R1"/>
  </mergeCells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V1123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pane xSplit="2" ySplit="2" topLeftCell="I3" activePane="bottomRight" state="frozen"/>
      <selection pane="topLeft" activeCell="A1" activeCellId="0" sqref="A1"/>
      <selection pane="topRight" activeCell="I1" activeCellId="0" sqref="I1"/>
      <selection pane="bottomLeft" activeCell="A3" activeCellId="0" sqref="A3"/>
      <selection pane="bottomRight" activeCell="R3" activeCellId="0" sqref="R3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0" width="20.85"/>
    <col collapsed="false" customWidth="true" hidden="false" outlineLevel="0" max="2" min="2" style="0" width="2.28"/>
    <col collapsed="false" customWidth="true" hidden="false" outlineLevel="0" max="3" min="3" style="0" width="12.28"/>
    <col collapsed="false" customWidth="true" hidden="false" outlineLevel="0" max="4" min="4" style="1" width="18.7"/>
    <col collapsed="false" customWidth="true" hidden="false" outlineLevel="0" max="5" min="5" style="0" width="11.7"/>
    <col collapsed="false" customWidth="true" hidden="false" outlineLevel="0" max="6" min="6" style="0" width="8.14"/>
    <col collapsed="false" customWidth="true" hidden="false" outlineLevel="0" max="7" min="7" style="2" width="8.28"/>
    <col collapsed="false" customWidth="true" hidden="false" outlineLevel="0" max="8" min="8" style="0" width="12.42"/>
    <col collapsed="false" customWidth="true" hidden="false" outlineLevel="0" max="9" min="9" style="0" width="11.56"/>
    <col collapsed="false" customWidth="true" hidden="false" outlineLevel="0" max="10" min="10" style="0" width="12.14"/>
    <col collapsed="false" customWidth="true" hidden="false" outlineLevel="0" max="12" min="12" style="0" width="10.71"/>
    <col collapsed="false" customWidth="true" hidden="false" outlineLevel="0" max="13" min="13" style="0" width="11.42"/>
    <col collapsed="false" customWidth="true" hidden="false" outlineLevel="0" max="16" min="16" style="0" width="11.85"/>
    <col collapsed="false" customWidth="true" hidden="false" outlineLevel="0" max="18" min="18" style="0" width="13.41"/>
    <col collapsed="false" customWidth="true" hidden="false" outlineLevel="0" max="20" min="20" style="0" width="16.13"/>
    <col collapsed="false" customWidth="true" hidden="false" outlineLevel="0" max="21" min="21" style="0" width="12.85"/>
    <col collapsed="false" customWidth="true" hidden="false" outlineLevel="0" max="24" min="24" style="0" width="14.41"/>
  </cols>
  <sheetData>
    <row r="1" customFormat="false" ht="13.5" hidden="false" customHeight="false" outlineLevel="0" collapsed="false">
      <c r="A1" s="3" t="s">
        <v>0</v>
      </c>
      <c r="B1" s="3"/>
      <c r="M1" s="30" t="s">
        <v>319</v>
      </c>
      <c r="N1" s="30"/>
      <c r="O1" s="30"/>
      <c r="P1" s="30"/>
      <c r="Q1" s="30"/>
      <c r="R1" s="30"/>
    </row>
    <row r="2" customFormat="false" ht="13.5" hidden="false" customHeight="false" outlineLevel="0" collapsed="false">
      <c r="A2" s="31" t="s">
        <v>1</v>
      </c>
      <c r="B2" s="31"/>
      <c r="C2" s="31" t="s">
        <v>2</v>
      </c>
      <c r="D2" s="31" t="s">
        <v>3</v>
      </c>
      <c r="E2" s="31" t="s">
        <v>4</v>
      </c>
      <c r="F2" s="31" t="s">
        <v>5</v>
      </c>
      <c r="G2" s="31" t="s">
        <v>6</v>
      </c>
      <c r="H2" s="31" t="s">
        <v>7</v>
      </c>
      <c r="I2" s="31" t="s">
        <v>320</v>
      </c>
      <c r="J2" s="31" t="s">
        <v>8</v>
      </c>
      <c r="K2" s="50" t="s">
        <v>569</v>
      </c>
      <c r="L2" s="31" t="s">
        <v>10</v>
      </c>
      <c r="M2" s="4" t="s">
        <v>11</v>
      </c>
      <c r="N2" s="5" t="s">
        <v>12</v>
      </c>
      <c r="O2" s="6" t="s">
        <v>13</v>
      </c>
      <c r="P2" s="4" t="s">
        <v>14</v>
      </c>
      <c r="Q2" s="4" t="s">
        <v>15</v>
      </c>
      <c r="R2" s="4" t="s">
        <v>16</v>
      </c>
    </row>
    <row r="3" customFormat="false" ht="12.75" hidden="false" customHeight="false" outlineLevel="0" collapsed="false">
      <c r="A3" s="10" t="s">
        <v>266</v>
      </c>
      <c r="B3" s="54" t="s">
        <v>570</v>
      </c>
      <c r="C3" s="10" t="s">
        <v>408</v>
      </c>
      <c r="D3" s="10" t="s">
        <v>409</v>
      </c>
      <c r="E3" s="54" t="s">
        <v>20</v>
      </c>
      <c r="F3" s="54" t="s">
        <v>35</v>
      </c>
      <c r="G3" s="55" t="n">
        <v>37165</v>
      </c>
      <c r="H3" s="56" t="n">
        <v>620000</v>
      </c>
      <c r="I3" s="57" t="n">
        <v>0.05</v>
      </c>
      <c r="J3" s="38" t="n">
        <f aca="false">K3+L3</f>
        <v>1.63</v>
      </c>
      <c r="K3" s="57" t="n">
        <v>-0.2</v>
      </c>
      <c r="L3" s="57" t="n">
        <v>1.83</v>
      </c>
      <c r="M3" s="0" t="n">
        <f aca="false">ABS(H3)</f>
        <v>620000</v>
      </c>
      <c r="N3" s="0" t="str">
        <f aca="false">IF(H3&gt;0,"BUY","SELL")</f>
        <v>BUY</v>
      </c>
      <c r="O3" s="0" t="str">
        <f aca="false">IF(F3="C","CALL","PUT")</f>
        <v>PUT</v>
      </c>
      <c r="P3" s="0" t="str">
        <f aca="false">CONCATENATE(N3," - ",O3)</f>
        <v>BUY - PUT</v>
      </c>
      <c r="Q3" s="0" t="n">
        <f aca="false">I3+L3</f>
        <v>1.88</v>
      </c>
      <c r="R3" s="9" t="n">
        <f aca="false">IF(P3="SELL - PUT",IF(J3-Q3&gt;0,0,(J3-Q3)*M3),IF(P3="BUY - CALL",IF(Q3-J3&gt;0,0,(J3-Q3)*M3),IF(P3="SELL - CALL",IF(Q3-J3&gt;0,0,(Q3-J3)*M3),IF(P3="BUY - PUT",IF(J3-Q3&gt;0,0,(Q3-J3)*M3)))))</f>
        <v>155000</v>
      </c>
      <c r="S3" s="10"/>
      <c r="T3" s="10"/>
    </row>
    <row r="4" customFormat="false" ht="12.75" hidden="false" customHeight="false" outlineLevel="0" collapsed="false">
      <c r="A4" s="10" t="s">
        <v>266</v>
      </c>
      <c r="B4" s="54" t="s">
        <v>570</v>
      </c>
      <c r="C4" s="10" t="s">
        <v>410</v>
      </c>
      <c r="D4" s="10" t="s">
        <v>409</v>
      </c>
      <c r="E4" s="54" t="s">
        <v>20</v>
      </c>
      <c r="F4" s="54" t="s">
        <v>35</v>
      </c>
      <c r="G4" s="55" t="n">
        <v>37165</v>
      </c>
      <c r="H4" s="56" t="n">
        <v>310000</v>
      </c>
      <c r="I4" s="57" t="n">
        <v>0.14</v>
      </c>
      <c r="J4" s="38" t="n">
        <f aca="false">K4+L4</f>
        <v>1.63</v>
      </c>
      <c r="K4" s="57" t="n">
        <v>-0.2</v>
      </c>
      <c r="L4" s="57" t="n">
        <v>1.83</v>
      </c>
      <c r="M4" s="0" t="n">
        <f aca="false">ABS(H4)</f>
        <v>310000</v>
      </c>
      <c r="N4" s="0" t="str">
        <f aca="false">IF(H4&gt;0,"BUY","SELL")</f>
        <v>BUY</v>
      </c>
      <c r="O4" s="0" t="str">
        <f aca="false">IF(F4="C","CALL","PUT")</f>
        <v>PUT</v>
      </c>
      <c r="P4" s="0" t="str">
        <f aca="false">CONCATENATE(N4," - ",O4)</f>
        <v>BUY - PUT</v>
      </c>
      <c r="Q4" s="0" t="n">
        <f aca="false">I4+L4</f>
        <v>1.97</v>
      </c>
      <c r="R4" s="9" t="n">
        <f aca="false">IF(P4="SELL - PUT",IF(J4-Q4&gt;0,0,(J4-Q4)*M4),IF(P4="BUY - CALL",IF(Q4-J4&gt;0,0,(J4-Q4)*M4),IF(P4="SELL - CALL",IF(Q4-J4&gt;0,0,(Q4-J4)*M4),IF(P4="BUY - PUT",IF(J4-Q4&gt;0,0,(Q4-J4)*M4)))))</f>
        <v>105400</v>
      </c>
      <c r="S4" s="12"/>
      <c r="T4" s="13"/>
    </row>
    <row r="5" customFormat="false" ht="12.75" hidden="false" customHeight="false" outlineLevel="0" collapsed="false">
      <c r="A5" s="10" t="s">
        <v>411</v>
      </c>
      <c r="B5" s="54" t="s">
        <v>570</v>
      </c>
      <c r="C5" s="10" t="s">
        <v>412</v>
      </c>
      <c r="D5" s="10" t="s">
        <v>409</v>
      </c>
      <c r="E5" s="54" t="s">
        <v>20</v>
      </c>
      <c r="F5" s="54" t="s">
        <v>21</v>
      </c>
      <c r="G5" s="55" t="n">
        <v>37165</v>
      </c>
      <c r="H5" s="56" t="n">
        <v>310000</v>
      </c>
      <c r="I5" s="57" t="n">
        <v>0.15</v>
      </c>
      <c r="J5" s="38" t="n">
        <f aca="false">K5+L5</f>
        <v>1.63</v>
      </c>
      <c r="K5" s="57" t="n">
        <v>-0.2</v>
      </c>
      <c r="L5" s="57" t="n">
        <v>1.83</v>
      </c>
      <c r="M5" s="0" t="n">
        <f aca="false">ABS(H5)</f>
        <v>310000</v>
      </c>
      <c r="N5" s="0" t="str">
        <f aca="false">IF(H5&gt;0,"BUY","SELL")</f>
        <v>BUY</v>
      </c>
      <c r="O5" s="0" t="str">
        <f aca="false">IF(F5="C","CALL","PUT")</f>
        <v>CALL</v>
      </c>
      <c r="P5" s="0" t="str">
        <f aca="false">CONCATENATE(N5," - ",O5)</f>
        <v>BUY - CALL</v>
      </c>
      <c r="Q5" s="0" t="n">
        <f aca="false">I5+L5</f>
        <v>1.98</v>
      </c>
      <c r="R5" s="9" t="n">
        <f aca="false">IF(P5="SELL - PUT",IF(J5-Q5&gt;0,0,(J5-Q5)*M5),IF(P5="BUY - CALL",IF(Q5-J5&gt;0,0,(J5-Q5)*M5),IF(P5="SELL - CALL",IF(Q5-J5&gt;0,0,(Q5-J5)*M5),IF(P5="BUY - PUT",IF(J5-Q5&gt;0,0,(Q5-J5)*M5)))))</f>
        <v>0</v>
      </c>
      <c r="S5" s="10"/>
      <c r="T5" s="12"/>
      <c r="U5" s="12"/>
      <c r="V5" s="12"/>
      <c r="W5" s="12"/>
      <c r="X5" s="12"/>
      <c r="AG5" s="14"/>
      <c r="AW5" s="14"/>
      <c r="BM5" s="14"/>
      <c r="CC5" s="14"/>
      <c r="CS5" s="14"/>
      <c r="DI5" s="14"/>
      <c r="DY5" s="14"/>
      <c r="EO5" s="14"/>
      <c r="FE5" s="14"/>
      <c r="FU5" s="14"/>
      <c r="GK5" s="14"/>
      <c r="HA5" s="14"/>
      <c r="HQ5" s="14"/>
      <c r="IG5" s="14"/>
    </row>
    <row r="6" customFormat="false" ht="12.75" hidden="false" customHeight="false" outlineLevel="0" collapsed="false">
      <c r="A6" s="10" t="s">
        <v>41</v>
      </c>
      <c r="B6" s="54" t="s">
        <v>570</v>
      </c>
      <c r="C6" s="10" t="s">
        <v>413</v>
      </c>
      <c r="D6" s="10" t="s">
        <v>409</v>
      </c>
      <c r="E6" s="54" t="s">
        <v>20</v>
      </c>
      <c r="F6" s="54" t="s">
        <v>35</v>
      </c>
      <c r="G6" s="55" t="n">
        <v>37165</v>
      </c>
      <c r="H6" s="56" t="n">
        <v>600000</v>
      </c>
      <c r="I6" s="57" t="n">
        <v>0.05</v>
      </c>
      <c r="J6" s="38" t="n">
        <f aca="false">K6+L6</f>
        <v>1.63</v>
      </c>
      <c r="K6" s="57" t="n">
        <v>-0.2</v>
      </c>
      <c r="L6" s="57" t="n">
        <v>1.83</v>
      </c>
      <c r="M6" s="0" t="n">
        <f aca="false">ABS(H6)</f>
        <v>600000</v>
      </c>
      <c r="N6" s="0" t="str">
        <f aca="false">IF(H6&gt;0,"BUY","SELL")</f>
        <v>BUY</v>
      </c>
      <c r="O6" s="0" t="str">
        <f aca="false">IF(F6="C","CALL","PUT")</f>
        <v>PUT</v>
      </c>
      <c r="P6" s="0" t="str">
        <f aca="false">CONCATENATE(N6," - ",O6)</f>
        <v>BUY - PUT</v>
      </c>
      <c r="Q6" s="0" t="n">
        <f aca="false">I6+L6</f>
        <v>1.88</v>
      </c>
      <c r="R6" s="9" t="n">
        <f aca="false">IF(P6="SELL - PUT",IF(J6-Q6&gt;0,0,(J6-Q6)*M6),IF(P6="BUY - CALL",IF(Q6-J6&gt;0,0,(J6-Q6)*M6),IF(P6="SELL - CALL",IF(Q6-J6&gt;0,0,(Q6-J6)*M6),IF(P6="BUY - PUT",IF(J6-Q6&gt;0,0,(Q6-J6)*M6)))))</f>
        <v>150000</v>
      </c>
      <c r="S6" s="10"/>
      <c r="T6" s="15"/>
      <c r="U6" s="15"/>
      <c r="V6" s="15"/>
      <c r="W6" s="15"/>
      <c r="X6" s="15"/>
      <c r="Y6" s="15"/>
      <c r="Z6" s="15"/>
      <c r="AA6" s="15"/>
      <c r="AB6" s="15"/>
      <c r="AC6" s="15"/>
      <c r="AD6" s="15"/>
      <c r="AE6" s="15"/>
      <c r="AF6" s="15"/>
      <c r="AG6" s="15"/>
      <c r="AH6" s="16"/>
      <c r="AI6" s="16"/>
      <c r="AJ6" s="15"/>
      <c r="AK6" s="15"/>
      <c r="AL6" s="15"/>
      <c r="AM6" s="15"/>
      <c r="AN6" s="15"/>
      <c r="AO6" s="15"/>
      <c r="AP6" s="15"/>
      <c r="AQ6" s="15"/>
      <c r="AR6" s="15"/>
      <c r="AS6" s="15"/>
      <c r="AT6" s="15"/>
      <c r="AU6" s="15"/>
      <c r="AV6" s="15"/>
      <c r="AW6" s="15"/>
      <c r="AX6" s="16"/>
      <c r="AY6" s="16"/>
      <c r="AZ6" s="15"/>
      <c r="BA6" s="15"/>
      <c r="BB6" s="15"/>
      <c r="BC6" s="15"/>
      <c r="BD6" s="15"/>
      <c r="BE6" s="15"/>
      <c r="BF6" s="15"/>
      <c r="BG6" s="15"/>
      <c r="BH6" s="15"/>
      <c r="BI6" s="15"/>
      <c r="BJ6" s="15"/>
      <c r="BK6" s="15"/>
      <c r="BL6" s="15"/>
      <c r="BM6" s="15"/>
      <c r="BN6" s="16"/>
      <c r="BO6" s="16"/>
      <c r="BP6" s="15"/>
      <c r="BQ6" s="15"/>
      <c r="BR6" s="15"/>
      <c r="BS6" s="15"/>
      <c r="BT6" s="15"/>
      <c r="BU6" s="15"/>
      <c r="BV6" s="15"/>
      <c r="BW6" s="15"/>
      <c r="BX6" s="15"/>
      <c r="BY6" s="15"/>
      <c r="BZ6" s="15"/>
      <c r="CA6" s="15"/>
      <c r="CB6" s="15"/>
      <c r="CC6" s="15"/>
      <c r="CD6" s="16"/>
      <c r="CE6" s="16"/>
      <c r="CF6" s="15"/>
      <c r="CG6" s="15"/>
      <c r="CH6" s="15"/>
      <c r="CI6" s="15"/>
      <c r="CJ6" s="15"/>
      <c r="CK6" s="15"/>
      <c r="CL6" s="15"/>
      <c r="CM6" s="15"/>
      <c r="CN6" s="15"/>
      <c r="CO6" s="15"/>
      <c r="CP6" s="15"/>
      <c r="CQ6" s="15"/>
      <c r="CR6" s="15"/>
      <c r="CS6" s="15"/>
      <c r="CT6" s="16"/>
      <c r="CU6" s="16"/>
      <c r="CV6" s="15"/>
      <c r="CW6" s="15"/>
      <c r="CX6" s="15"/>
      <c r="CY6" s="15"/>
      <c r="CZ6" s="15"/>
      <c r="DA6" s="15"/>
      <c r="DB6" s="15"/>
      <c r="DC6" s="15"/>
      <c r="DD6" s="15"/>
      <c r="DE6" s="15"/>
      <c r="DF6" s="15"/>
      <c r="DG6" s="15"/>
      <c r="DH6" s="15"/>
      <c r="DI6" s="15"/>
      <c r="DJ6" s="16"/>
      <c r="DK6" s="16"/>
      <c r="DL6" s="15"/>
      <c r="DM6" s="15"/>
      <c r="DN6" s="15"/>
      <c r="DO6" s="15"/>
      <c r="DP6" s="15"/>
      <c r="DQ6" s="15"/>
      <c r="DR6" s="15"/>
      <c r="DS6" s="15"/>
      <c r="DT6" s="15"/>
      <c r="DU6" s="15"/>
      <c r="DV6" s="15"/>
      <c r="DW6" s="15"/>
      <c r="DX6" s="15"/>
      <c r="DY6" s="15"/>
      <c r="DZ6" s="16"/>
      <c r="EA6" s="16"/>
      <c r="EB6" s="15"/>
      <c r="EC6" s="15"/>
      <c r="ED6" s="15"/>
      <c r="EE6" s="15"/>
      <c r="EF6" s="15"/>
      <c r="EG6" s="15"/>
      <c r="EH6" s="15"/>
      <c r="EI6" s="15"/>
      <c r="EJ6" s="15"/>
      <c r="EK6" s="15"/>
      <c r="EL6" s="15"/>
      <c r="EM6" s="15"/>
      <c r="EN6" s="15"/>
      <c r="EO6" s="15"/>
      <c r="EP6" s="16"/>
      <c r="EQ6" s="16"/>
      <c r="ER6" s="15"/>
      <c r="ES6" s="15"/>
      <c r="ET6" s="15"/>
      <c r="EU6" s="15"/>
      <c r="EV6" s="15"/>
      <c r="EW6" s="15"/>
      <c r="EX6" s="15"/>
      <c r="EY6" s="15"/>
      <c r="EZ6" s="15"/>
      <c r="FA6" s="15"/>
      <c r="FB6" s="15"/>
      <c r="FC6" s="15"/>
      <c r="FD6" s="15"/>
      <c r="FE6" s="15"/>
      <c r="FF6" s="16"/>
      <c r="FG6" s="16"/>
      <c r="FH6" s="15"/>
      <c r="FI6" s="15"/>
      <c r="FJ6" s="15"/>
      <c r="FK6" s="15"/>
      <c r="FL6" s="15"/>
      <c r="FM6" s="15"/>
      <c r="FN6" s="15"/>
      <c r="FO6" s="15"/>
      <c r="FP6" s="15"/>
      <c r="FQ6" s="15"/>
      <c r="FR6" s="15"/>
      <c r="FS6" s="15"/>
      <c r="FT6" s="15"/>
      <c r="FU6" s="15"/>
      <c r="FV6" s="16"/>
      <c r="FW6" s="16"/>
      <c r="FX6" s="15"/>
      <c r="FY6" s="15"/>
      <c r="FZ6" s="15"/>
      <c r="GA6" s="15"/>
      <c r="GB6" s="15"/>
      <c r="GC6" s="15"/>
      <c r="GD6" s="15"/>
      <c r="GE6" s="15"/>
      <c r="GF6" s="15"/>
      <c r="GG6" s="15"/>
      <c r="GH6" s="15"/>
      <c r="GI6" s="15"/>
      <c r="GJ6" s="15"/>
      <c r="GK6" s="15"/>
      <c r="GL6" s="16"/>
      <c r="GM6" s="16"/>
      <c r="GN6" s="15"/>
      <c r="GO6" s="15"/>
      <c r="GP6" s="15"/>
      <c r="GQ6" s="15"/>
      <c r="GR6" s="15"/>
      <c r="GS6" s="15"/>
      <c r="GT6" s="15"/>
      <c r="GU6" s="15"/>
      <c r="GV6" s="15"/>
      <c r="GW6" s="15"/>
      <c r="GX6" s="15"/>
      <c r="GY6" s="15"/>
      <c r="GZ6" s="15"/>
      <c r="HA6" s="15"/>
      <c r="HB6" s="16"/>
      <c r="HC6" s="16"/>
      <c r="HD6" s="15"/>
      <c r="HE6" s="15"/>
      <c r="HF6" s="15"/>
      <c r="HG6" s="15"/>
      <c r="HH6" s="15"/>
      <c r="HI6" s="15"/>
      <c r="HJ6" s="15"/>
      <c r="HK6" s="15"/>
      <c r="HL6" s="15"/>
      <c r="HM6" s="15"/>
      <c r="HN6" s="15"/>
      <c r="HO6" s="15"/>
      <c r="HP6" s="15"/>
      <c r="HQ6" s="15"/>
      <c r="HR6" s="16"/>
      <c r="HS6" s="16"/>
      <c r="HT6" s="15"/>
      <c r="HU6" s="15"/>
      <c r="HV6" s="15"/>
      <c r="HW6" s="15"/>
      <c r="HX6" s="15"/>
      <c r="HY6" s="15"/>
      <c r="HZ6" s="15"/>
      <c r="IA6" s="15"/>
      <c r="IB6" s="15"/>
      <c r="IC6" s="15"/>
      <c r="ID6" s="15"/>
      <c r="IE6" s="15"/>
      <c r="IF6" s="15"/>
      <c r="IG6" s="15"/>
      <c r="IH6" s="16"/>
      <c r="II6" s="16"/>
      <c r="IJ6" s="15"/>
      <c r="IK6" s="15"/>
      <c r="IL6" s="15"/>
      <c r="IM6" s="15"/>
      <c r="IN6" s="15"/>
      <c r="IO6" s="15"/>
      <c r="IP6" s="15"/>
      <c r="IQ6" s="15"/>
      <c r="IR6" s="15"/>
      <c r="IS6" s="15"/>
      <c r="IT6" s="15"/>
      <c r="IU6" s="15"/>
      <c r="IV6" s="15"/>
    </row>
    <row r="7" customFormat="false" ht="12.75" hidden="false" customHeight="false" outlineLevel="0" collapsed="false">
      <c r="A7" s="10" t="s">
        <v>571</v>
      </c>
      <c r="B7" s="54" t="s">
        <v>570</v>
      </c>
      <c r="C7" s="10" t="s">
        <v>415</v>
      </c>
      <c r="D7" s="10" t="s">
        <v>409</v>
      </c>
      <c r="E7" s="54" t="s">
        <v>20</v>
      </c>
      <c r="F7" s="54" t="s">
        <v>35</v>
      </c>
      <c r="G7" s="55" t="n">
        <v>37165</v>
      </c>
      <c r="H7" s="56" t="n">
        <v>620000</v>
      </c>
      <c r="I7" s="57" t="n">
        <v>0.18</v>
      </c>
      <c r="J7" s="38" t="n">
        <f aca="false">K7+L7</f>
        <v>1.63</v>
      </c>
      <c r="K7" s="57" t="n">
        <v>-0.2</v>
      </c>
      <c r="L7" s="57" t="n">
        <v>1.83</v>
      </c>
      <c r="M7" s="0" t="n">
        <f aca="false">ABS(H7)</f>
        <v>620000</v>
      </c>
      <c r="N7" s="0" t="str">
        <f aca="false">IF(H7&gt;0,"BUY","SELL")</f>
        <v>BUY</v>
      </c>
      <c r="O7" s="0" t="str">
        <f aca="false">IF(F7="C","CALL","PUT")</f>
        <v>PUT</v>
      </c>
      <c r="P7" s="0" t="str">
        <f aca="false">CONCATENATE(N7," - ",O7)</f>
        <v>BUY - PUT</v>
      </c>
      <c r="Q7" s="0" t="n">
        <f aca="false">I7+L7</f>
        <v>2.01</v>
      </c>
      <c r="R7" s="9" t="n">
        <f aca="false">IF(P7="SELL - PUT",IF(J7-Q7&gt;0,0,(J7-Q7)*M7),IF(P7="BUY - CALL",IF(Q7-J7&gt;0,0,(J7-Q7)*M7),IF(P7="SELL - CALL",IF(Q7-J7&gt;0,0,(Q7-J7)*M7),IF(P7="BUY - PUT",IF(J7-Q7&gt;0,0,(Q7-J7)*M7)))))</f>
        <v>235600</v>
      </c>
      <c r="S7" s="10"/>
      <c r="T7" s="15"/>
      <c r="U7" s="15"/>
      <c r="V7" s="15"/>
      <c r="W7" s="15"/>
      <c r="X7" s="15"/>
      <c r="Y7" s="15"/>
      <c r="Z7" s="15"/>
      <c r="AA7" s="15"/>
      <c r="AB7" s="15"/>
      <c r="AC7" s="15"/>
      <c r="AD7" s="15"/>
      <c r="AE7" s="15"/>
      <c r="AF7" s="15"/>
      <c r="AG7" s="15"/>
      <c r="AH7" s="16"/>
      <c r="AI7" s="16"/>
      <c r="AJ7" s="15"/>
      <c r="AK7" s="15"/>
      <c r="AL7" s="15"/>
      <c r="AM7" s="15"/>
      <c r="AN7" s="15"/>
      <c r="AO7" s="15"/>
      <c r="AP7" s="15"/>
      <c r="AQ7" s="15"/>
      <c r="AR7" s="15"/>
      <c r="AS7" s="15"/>
      <c r="AT7" s="15"/>
      <c r="AU7" s="15"/>
      <c r="AV7" s="15"/>
      <c r="AW7" s="15"/>
      <c r="AX7" s="16"/>
      <c r="AY7" s="16"/>
      <c r="AZ7" s="15"/>
      <c r="BA7" s="15"/>
      <c r="BB7" s="15"/>
      <c r="BC7" s="15"/>
      <c r="BD7" s="15"/>
      <c r="BE7" s="15"/>
      <c r="BF7" s="15"/>
      <c r="BG7" s="15"/>
      <c r="BH7" s="15"/>
      <c r="BI7" s="15"/>
      <c r="BJ7" s="15"/>
      <c r="BK7" s="15"/>
      <c r="BL7" s="15"/>
      <c r="BM7" s="15"/>
      <c r="BN7" s="16"/>
      <c r="BO7" s="16"/>
      <c r="BP7" s="15"/>
      <c r="BQ7" s="15"/>
      <c r="BR7" s="15"/>
      <c r="BS7" s="15"/>
      <c r="BT7" s="15"/>
      <c r="BU7" s="15"/>
      <c r="BV7" s="15"/>
      <c r="BW7" s="15"/>
      <c r="BX7" s="15"/>
      <c r="BY7" s="15"/>
      <c r="BZ7" s="15"/>
      <c r="CA7" s="15"/>
      <c r="CB7" s="15"/>
      <c r="CC7" s="15"/>
      <c r="CD7" s="16"/>
      <c r="CE7" s="16"/>
      <c r="CF7" s="15"/>
      <c r="CG7" s="15"/>
      <c r="CH7" s="15"/>
      <c r="CI7" s="15"/>
      <c r="CJ7" s="15"/>
      <c r="CK7" s="15"/>
      <c r="CL7" s="15"/>
      <c r="CM7" s="15"/>
      <c r="CN7" s="15"/>
      <c r="CO7" s="15"/>
      <c r="CP7" s="15"/>
      <c r="CQ7" s="15"/>
      <c r="CR7" s="15"/>
      <c r="CS7" s="15"/>
      <c r="CT7" s="16"/>
      <c r="CU7" s="16"/>
      <c r="CV7" s="15"/>
      <c r="CW7" s="15"/>
      <c r="CX7" s="15"/>
      <c r="CY7" s="15"/>
      <c r="CZ7" s="15"/>
      <c r="DA7" s="15"/>
      <c r="DB7" s="15"/>
      <c r="DC7" s="15"/>
      <c r="DD7" s="15"/>
      <c r="DE7" s="15"/>
      <c r="DF7" s="15"/>
      <c r="DG7" s="15"/>
      <c r="DH7" s="15"/>
      <c r="DI7" s="15"/>
      <c r="DJ7" s="16"/>
      <c r="DK7" s="16"/>
      <c r="DL7" s="15"/>
      <c r="DM7" s="15"/>
      <c r="DN7" s="15"/>
      <c r="DO7" s="15"/>
      <c r="DP7" s="15"/>
      <c r="DQ7" s="15"/>
      <c r="DR7" s="15"/>
      <c r="DS7" s="15"/>
      <c r="DT7" s="15"/>
      <c r="DU7" s="15"/>
      <c r="DV7" s="15"/>
      <c r="DW7" s="15"/>
      <c r="DX7" s="15"/>
      <c r="DY7" s="15"/>
      <c r="DZ7" s="16"/>
      <c r="EA7" s="16"/>
      <c r="EB7" s="15"/>
      <c r="EC7" s="15"/>
      <c r="ED7" s="15"/>
      <c r="EE7" s="15"/>
      <c r="EF7" s="15"/>
      <c r="EG7" s="15"/>
      <c r="EH7" s="15"/>
      <c r="EI7" s="15"/>
      <c r="EJ7" s="15"/>
      <c r="EK7" s="15"/>
      <c r="EL7" s="15"/>
      <c r="EM7" s="15"/>
      <c r="EN7" s="15"/>
      <c r="EO7" s="15"/>
      <c r="EP7" s="16"/>
      <c r="EQ7" s="16"/>
      <c r="ER7" s="15"/>
      <c r="ES7" s="15"/>
      <c r="ET7" s="15"/>
      <c r="EU7" s="15"/>
      <c r="EV7" s="15"/>
      <c r="EW7" s="15"/>
      <c r="EX7" s="15"/>
      <c r="EY7" s="15"/>
      <c r="EZ7" s="15"/>
      <c r="FA7" s="15"/>
      <c r="FB7" s="15"/>
      <c r="FC7" s="15"/>
      <c r="FD7" s="15"/>
      <c r="FE7" s="15"/>
      <c r="FF7" s="16"/>
      <c r="FG7" s="16"/>
      <c r="FH7" s="15"/>
      <c r="FI7" s="15"/>
      <c r="FJ7" s="15"/>
      <c r="FK7" s="15"/>
      <c r="FL7" s="15"/>
      <c r="FM7" s="15"/>
      <c r="FN7" s="15"/>
      <c r="FO7" s="15"/>
      <c r="FP7" s="15"/>
      <c r="FQ7" s="15"/>
      <c r="FR7" s="15"/>
      <c r="FS7" s="15"/>
      <c r="FT7" s="15"/>
      <c r="FU7" s="15"/>
      <c r="FV7" s="16"/>
      <c r="FW7" s="16"/>
      <c r="FX7" s="15"/>
      <c r="FY7" s="15"/>
      <c r="FZ7" s="15"/>
      <c r="GA7" s="15"/>
      <c r="GB7" s="15"/>
      <c r="GC7" s="15"/>
      <c r="GD7" s="15"/>
      <c r="GE7" s="15"/>
      <c r="GF7" s="15"/>
      <c r="GG7" s="15"/>
      <c r="GH7" s="15"/>
      <c r="GI7" s="15"/>
      <c r="GJ7" s="15"/>
      <c r="GK7" s="15"/>
      <c r="GL7" s="16"/>
      <c r="GM7" s="16"/>
      <c r="GN7" s="15"/>
      <c r="GO7" s="15"/>
      <c r="GP7" s="15"/>
      <c r="GQ7" s="15"/>
      <c r="GR7" s="15"/>
      <c r="GS7" s="15"/>
      <c r="GT7" s="15"/>
      <c r="GU7" s="15"/>
      <c r="GV7" s="15"/>
      <c r="GW7" s="15"/>
      <c r="GX7" s="15"/>
      <c r="GY7" s="15"/>
      <c r="GZ7" s="15"/>
      <c r="HA7" s="15"/>
      <c r="HB7" s="16"/>
      <c r="HC7" s="16"/>
      <c r="HD7" s="15"/>
      <c r="HE7" s="15"/>
      <c r="HF7" s="15"/>
      <c r="HG7" s="15"/>
      <c r="HH7" s="15"/>
      <c r="HI7" s="15"/>
      <c r="HJ7" s="15"/>
      <c r="HK7" s="15"/>
      <c r="HL7" s="15"/>
      <c r="HM7" s="15"/>
      <c r="HN7" s="15"/>
      <c r="HO7" s="15"/>
      <c r="HP7" s="15"/>
      <c r="HQ7" s="15"/>
      <c r="HR7" s="16"/>
      <c r="HS7" s="16"/>
      <c r="HT7" s="15"/>
      <c r="HU7" s="15"/>
      <c r="HV7" s="15"/>
      <c r="HW7" s="15"/>
      <c r="HX7" s="15"/>
      <c r="HY7" s="15"/>
      <c r="HZ7" s="15"/>
      <c r="IA7" s="15"/>
      <c r="IB7" s="15"/>
      <c r="IC7" s="15"/>
      <c r="ID7" s="15"/>
      <c r="IE7" s="15"/>
      <c r="IF7" s="15"/>
      <c r="IG7" s="15"/>
      <c r="IH7" s="16"/>
      <c r="II7" s="16"/>
      <c r="IJ7" s="15"/>
      <c r="IK7" s="15"/>
      <c r="IL7" s="15"/>
      <c r="IM7" s="15"/>
      <c r="IN7" s="15"/>
      <c r="IO7" s="15"/>
      <c r="IP7" s="15"/>
      <c r="IQ7" s="15"/>
      <c r="IR7" s="15"/>
      <c r="IS7" s="15"/>
      <c r="IT7" s="15"/>
      <c r="IU7" s="15"/>
      <c r="IV7" s="15"/>
    </row>
    <row r="8" customFormat="false" ht="12.75" hidden="false" customHeight="false" outlineLevel="0" collapsed="false">
      <c r="A8" s="10" t="s">
        <v>32</v>
      </c>
      <c r="B8" s="54" t="s">
        <v>570</v>
      </c>
      <c r="C8" s="10" t="s">
        <v>416</v>
      </c>
      <c r="D8" s="10" t="s">
        <v>34</v>
      </c>
      <c r="E8" s="54" t="s">
        <v>20</v>
      </c>
      <c r="F8" s="54" t="s">
        <v>35</v>
      </c>
      <c r="G8" s="55" t="n">
        <v>37165</v>
      </c>
      <c r="H8" s="56" t="n">
        <v>-155000</v>
      </c>
      <c r="I8" s="57" t="n">
        <v>-0.45</v>
      </c>
      <c r="J8" s="38" t="n">
        <f aca="false">K8+L8</f>
        <v>1.34</v>
      </c>
      <c r="K8" s="57" t="n">
        <v>-0.49</v>
      </c>
      <c r="L8" s="57" t="n">
        <v>1.83</v>
      </c>
      <c r="M8" s="0" t="n">
        <f aca="false">ABS(H8)</f>
        <v>155000</v>
      </c>
      <c r="N8" s="0" t="str">
        <f aca="false">IF(H8&gt;0,"BUY","SELL")</f>
        <v>SELL</v>
      </c>
      <c r="O8" s="0" t="str">
        <f aca="false">IF(F8="C","CALL","PUT")</f>
        <v>PUT</v>
      </c>
      <c r="P8" s="0" t="str">
        <f aca="false">CONCATENATE(N8," - ",O8)</f>
        <v>SELL - PUT</v>
      </c>
      <c r="Q8" s="0" t="n">
        <f aca="false">I8+L8</f>
        <v>1.38</v>
      </c>
      <c r="R8" s="9" t="n">
        <f aca="false">IF(P8="SELL - PUT",IF(J8-Q8&gt;0,0,(J8-Q8)*M8),IF(P8="BUY - CALL",IF(Q8-J8&gt;0,0,(J8-Q8)*M8),IF(P8="SELL - CALL",IF(Q8-J8&gt;0,0,(Q8-J8)*M8),IF(P8="BUY - PUT",IF(J8-Q8&gt;0,0,(Q8-J8)*M8)))))</f>
        <v>-6200.00000000001</v>
      </c>
      <c r="S8" s="10"/>
      <c r="T8" s="15"/>
      <c r="U8" s="15"/>
      <c r="V8" s="15"/>
      <c r="W8" s="15"/>
      <c r="X8" s="15"/>
      <c r="Y8" s="15"/>
      <c r="Z8" s="15"/>
      <c r="AA8" s="15"/>
      <c r="AB8" s="15"/>
      <c r="AC8" s="15"/>
      <c r="AD8" s="15"/>
      <c r="AE8" s="15"/>
      <c r="AF8" s="15"/>
      <c r="AG8" s="15"/>
      <c r="AH8" s="16"/>
      <c r="AI8" s="16"/>
      <c r="AJ8" s="15"/>
      <c r="AK8" s="15"/>
      <c r="AL8" s="15"/>
      <c r="AM8" s="15"/>
      <c r="AN8" s="15"/>
      <c r="AO8" s="15"/>
      <c r="AP8" s="15"/>
      <c r="AQ8" s="15"/>
      <c r="AR8" s="15"/>
      <c r="AS8" s="15"/>
      <c r="AT8" s="15"/>
      <c r="AU8" s="15"/>
      <c r="AV8" s="15"/>
      <c r="AW8" s="15"/>
      <c r="AX8" s="16"/>
      <c r="AY8" s="16"/>
      <c r="AZ8" s="15"/>
      <c r="BA8" s="15"/>
      <c r="BB8" s="15"/>
      <c r="BC8" s="15"/>
      <c r="BD8" s="15"/>
      <c r="BE8" s="15"/>
      <c r="BF8" s="15"/>
      <c r="BG8" s="15"/>
      <c r="BH8" s="15"/>
      <c r="BI8" s="15"/>
      <c r="BJ8" s="15"/>
      <c r="BK8" s="15"/>
      <c r="BL8" s="15"/>
      <c r="BM8" s="15"/>
      <c r="BN8" s="16"/>
      <c r="BO8" s="16"/>
      <c r="BP8" s="15"/>
      <c r="BQ8" s="15"/>
      <c r="BR8" s="15"/>
      <c r="BS8" s="15"/>
      <c r="BT8" s="15"/>
      <c r="BU8" s="15"/>
      <c r="BV8" s="15"/>
      <c r="BW8" s="15"/>
      <c r="BX8" s="15"/>
      <c r="BY8" s="15"/>
      <c r="BZ8" s="15"/>
      <c r="CA8" s="15"/>
      <c r="CB8" s="15"/>
      <c r="CC8" s="15"/>
      <c r="CD8" s="16"/>
      <c r="CE8" s="16"/>
      <c r="CF8" s="15"/>
      <c r="CG8" s="15"/>
      <c r="CH8" s="15"/>
      <c r="CI8" s="15"/>
      <c r="CJ8" s="15"/>
      <c r="CK8" s="15"/>
      <c r="CL8" s="15"/>
      <c r="CM8" s="15"/>
      <c r="CN8" s="15"/>
      <c r="CO8" s="15"/>
      <c r="CP8" s="15"/>
      <c r="CQ8" s="15"/>
      <c r="CR8" s="15"/>
      <c r="CS8" s="15"/>
      <c r="CT8" s="16"/>
      <c r="CU8" s="16"/>
      <c r="CV8" s="15"/>
      <c r="CW8" s="15"/>
      <c r="CX8" s="15"/>
      <c r="CY8" s="15"/>
      <c r="CZ8" s="15"/>
      <c r="DA8" s="15"/>
      <c r="DB8" s="15"/>
      <c r="DC8" s="15"/>
      <c r="DD8" s="15"/>
      <c r="DE8" s="15"/>
      <c r="DF8" s="15"/>
      <c r="DG8" s="15"/>
      <c r="DH8" s="15"/>
      <c r="DI8" s="15"/>
      <c r="DJ8" s="16"/>
      <c r="DK8" s="16"/>
      <c r="DL8" s="15"/>
      <c r="DM8" s="15"/>
      <c r="DN8" s="15"/>
      <c r="DO8" s="15"/>
      <c r="DP8" s="15"/>
      <c r="DQ8" s="15"/>
      <c r="DR8" s="15"/>
      <c r="DS8" s="15"/>
      <c r="DT8" s="15"/>
      <c r="DU8" s="15"/>
      <c r="DV8" s="15"/>
      <c r="DW8" s="15"/>
      <c r="DX8" s="15"/>
      <c r="DY8" s="15"/>
      <c r="DZ8" s="16"/>
      <c r="EA8" s="16"/>
      <c r="EB8" s="15"/>
      <c r="EC8" s="15"/>
      <c r="ED8" s="15"/>
      <c r="EE8" s="15"/>
      <c r="EF8" s="15"/>
      <c r="EG8" s="15"/>
      <c r="EH8" s="15"/>
      <c r="EI8" s="15"/>
      <c r="EJ8" s="15"/>
      <c r="EK8" s="15"/>
      <c r="EL8" s="15"/>
      <c r="EM8" s="15"/>
      <c r="EN8" s="15"/>
      <c r="EO8" s="15"/>
      <c r="EP8" s="16"/>
      <c r="EQ8" s="16"/>
      <c r="ER8" s="15"/>
      <c r="ES8" s="15"/>
      <c r="ET8" s="15"/>
      <c r="EU8" s="15"/>
      <c r="EV8" s="15"/>
      <c r="EW8" s="15"/>
      <c r="EX8" s="15"/>
      <c r="EY8" s="15"/>
      <c r="EZ8" s="15"/>
      <c r="FA8" s="15"/>
      <c r="FB8" s="15"/>
      <c r="FC8" s="15"/>
      <c r="FD8" s="15"/>
      <c r="FE8" s="15"/>
      <c r="FF8" s="16"/>
      <c r="FG8" s="16"/>
      <c r="FH8" s="15"/>
      <c r="FI8" s="15"/>
      <c r="FJ8" s="15"/>
      <c r="FK8" s="15"/>
      <c r="FL8" s="15"/>
      <c r="FM8" s="15"/>
      <c r="FN8" s="15"/>
      <c r="FO8" s="15"/>
      <c r="FP8" s="15"/>
      <c r="FQ8" s="15"/>
      <c r="FR8" s="15"/>
      <c r="FS8" s="15"/>
      <c r="FT8" s="15"/>
      <c r="FU8" s="15"/>
      <c r="FV8" s="16"/>
      <c r="FW8" s="16"/>
      <c r="FX8" s="15"/>
      <c r="FY8" s="15"/>
      <c r="FZ8" s="15"/>
      <c r="GA8" s="15"/>
      <c r="GB8" s="15"/>
      <c r="GC8" s="15"/>
      <c r="GD8" s="15"/>
      <c r="GE8" s="15"/>
      <c r="GF8" s="15"/>
      <c r="GG8" s="15"/>
      <c r="GH8" s="15"/>
      <c r="GI8" s="15"/>
      <c r="GJ8" s="15"/>
      <c r="GK8" s="15"/>
      <c r="GL8" s="16"/>
      <c r="GM8" s="16"/>
      <c r="GN8" s="15"/>
      <c r="GO8" s="15"/>
      <c r="GP8" s="15"/>
      <c r="GQ8" s="15"/>
      <c r="GR8" s="15"/>
      <c r="GS8" s="15"/>
      <c r="GT8" s="15"/>
      <c r="GU8" s="15"/>
      <c r="GV8" s="15"/>
      <c r="GW8" s="15"/>
      <c r="GX8" s="15"/>
      <c r="GY8" s="15"/>
      <c r="GZ8" s="15"/>
      <c r="HA8" s="15"/>
      <c r="HB8" s="16"/>
      <c r="HC8" s="16"/>
      <c r="HD8" s="15"/>
      <c r="HE8" s="15"/>
      <c r="HF8" s="15"/>
      <c r="HG8" s="15"/>
      <c r="HH8" s="15"/>
      <c r="HI8" s="15"/>
      <c r="HJ8" s="15"/>
      <c r="HK8" s="15"/>
      <c r="HL8" s="15"/>
      <c r="HM8" s="15"/>
      <c r="HN8" s="15"/>
      <c r="HO8" s="15"/>
      <c r="HP8" s="15"/>
      <c r="HQ8" s="15"/>
      <c r="HR8" s="16"/>
      <c r="HS8" s="16"/>
      <c r="HT8" s="15"/>
      <c r="HU8" s="15"/>
      <c r="HV8" s="15"/>
      <c r="HW8" s="15"/>
      <c r="HX8" s="15"/>
      <c r="HY8" s="15"/>
      <c r="HZ8" s="15"/>
      <c r="IA8" s="15"/>
      <c r="IB8" s="15"/>
      <c r="IC8" s="15"/>
      <c r="ID8" s="15"/>
      <c r="IE8" s="15"/>
      <c r="IF8" s="15"/>
      <c r="IG8" s="15"/>
      <c r="IH8" s="16"/>
      <c r="II8" s="16"/>
      <c r="IJ8" s="15"/>
      <c r="IK8" s="15"/>
      <c r="IL8" s="15"/>
      <c r="IM8" s="15"/>
      <c r="IN8" s="15"/>
      <c r="IO8" s="15"/>
      <c r="IP8" s="15"/>
      <c r="IQ8" s="15"/>
      <c r="IR8" s="15"/>
      <c r="IS8" s="15"/>
      <c r="IT8" s="15"/>
      <c r="IU8" s="15"/>
      <c r="IV8" s="15"/>
    </row>
    <row r="9" customFormat="false" ht="12.75" hidden="false" customHeight="false" outlineLevel="0" collapsed="false">
      <c r="A9" s="10" t="s">
        <v>32</v>
      </c>
      <c r="B9" s="54" t="s">
        <v>570</v>
      </c>
      <c r="C9" s="10" t="s">
        <v>517</v>
      </c>
      <c r="D9" s="10" t="s">
        <v>34</v>
      </c>
      <c r="E9" s="54" t="s">
        <v>20</v>
      </c>
      <c r="F9" s="54" t="s">
        <v>35</v>
      </c>
      <c r="G9" s="55" t="n">
        <v>37165</v>
      </c>
      <c r="H9" s="56" t="n">
        <v>-310000</v>
      </c>
      <c r="I9" s="57" t="n">
        <v>-0.75</v>
      </c>
      <c r="J9" s="38" t="n">
        <f aca="false">K9+L9</f>
        <v>1.34</v>
      </c>
      <c r="K9" s="57" t="n">
        <v>-0.49</v>
      </c>
      <c r="L9" s="57" t="n">
        <v>1.83</v>
      </c>
      <c r="M9" s="0" t="n">
        <f aca="false">ABS(H9)</f>
        <v>310000</v>
      </c>
      <c r="N9" s="0" t="str">
        <f aca="false">IF(H9&gt;0,"BUY","SELL")</f>
        <v>SELL</v>
      </c>
      <c r="O9" s="0" t="str">
        <f aca="false">IF(F9="C","CALL","PUT")</f>
        <v>PUT</v>
      </c>
      <c r="P9" s="0" t="str">
        <f aca="false">CONCATENATE(N9," - ",O9)</f>
        <v>SELL - PUT</v>
      </c>
      <c r="Q9" s="0" t="n">
        <f aca="false">I9+L9</f>
        <v>1.08</v>
      </c>
      <c r="R9" s="9" t="n">
        <f aca="false">IF(P9="SELL - PUT",IF(J9-Q9&gt;0,0,(J9-Q9)*M9),IF(P9="BUY - CALL",IF(Q9-J9&gt;0,0,(J9-Q9)*M9),IF(P9="SELL - CALL",IF(Q9-J9&gt;0,0,(Q9-J9)*M9),IF(P9="BUY - PUT",IF(J9-Q9&gt;0,0,(Q9-J9)*M9)))))</f>
        <v>0</v>
      </c>
      <c r="S9" s="10"/>
      <c r="T9" s="15"/>
      <c r="U9" s="15"/>
      <c r="V9" s="15"/>
      <c r="W9" s="15"/>
      <c r="X9" s="15"/>
      <c r="Y9" s="15"/>
      <c r="Z9" s="15"/>
      <c r="AA9" s="15"/>
      <c r="AB9" s="15"/>
      <c r="AC9" s="15"/>
      <c r="AD9" s="15"/>
      <c r="AE9" s="15"/>
      <c r="AF9" s="15"/>
      <c r="AG9" s="15"/>
      <c r="AH9" s="16"/>
      <c r="AI9" s="16"/>
      <c r="AJ9" s="15"/>
      <c r="AK9" s="15"/>
      <c r="AL9" s="15"/>
      <c r="AM9" s="15"/>
      <c r="AN9" s="15"/>
      <c r="AO9" s="15"/>
      <c r="AP9" s="15"/>
      <c r="AQ9" s="15"/>
      <c r="AR9" s="15"/>
      <c r="AS9" s="15"/>
      <c r="AT9" s="15"/>
      <c r="AU9" s="15"/>
      <c r="AV9" s="15"/>
      <c r="AW9" s="15"/>
      <c r="AX9" s="16"/>
      <c r="AY9" s="16"/>
      <c r="AZ9" s="15"/>
      <c r="BA9" s="15"/>
      <c r="BB9" s="15"/>
      <c r="BC9" s="15"/>
      <c r="BD9" s="15"/>
      <c r="BE9" s="15"/>
      <c r="BF9" s="15"/>
      <c r="BG9" s="15"/>
      <c r="BH9" s="15"/>
      <c r="BI9" s="15"/>
      <c r="BJ9" s="15"/>
      <c r="BK9" s="15"/>
      <c r="BL9" s="15"/>
      <c r="BM9" s="15"/>
      <c r="BN9" s="16"/>
      <c r="BO9" s="16"/>
      <c r="BP9" s="15"/>
      <c r="BQ9" s="15"/>
      <c r="BR9" s="15"/>
      <c r="BS9" s="15"/>
      <c r="BT9" s="15"/>
      <c r="BU9" s="15"/>
      <c r="BV9" s="15"/>
      <c r="BW9" s="15"/>
      <c r="BX9" s="15"/>
      <c r="BY9" s="15"/>
      <c r="BZ9" s="15"/>
      <c r="CA9" s="15"/>
      <c r="CB9" s="15"/>
      <c r="CC9" s="15"/>
      <c r="CD9" s="16"/>
      <c r="CE9" s="16"/>
      <c r="CF9" s="15"/>
      <c r="CG9" s="15"/>
      <c r="CH9" s="15"/>
      <c r="CI9" s="15"/>
      <c r="CJ9" s="15"/>
      <c r="CK9" s="15"/>
      <c r="CL9" s="15"/>
      <c r="CM9" s="15"/>
      <c r="CN9" s="15"/>
      <c r="CO9" s="15"/>
      <c r="CP9" s="15"/>
      <c r="CQ9" s="15"/>
      <c r="CR9" s="15"/>
      <c r="CS9" s="15"/>
      <c r="CT9" s="16"/>
      <c r="CU9" s="16"/>
      <c r="CV9" s="15"/>
      <c r="CW9" s="15"/>
      <c r="CX9" s="15"/>
      <c r="CY9" s="15"/>
      <c r="CZ9" s="15"/>
      <c r="DA9" s="15"/>
      <c r="DB9" s="15"/>
      <c r="DC9" s="15"/>
      <c r="DD9" s="15"/>
      <c r="DE9" s="15"/>
      <c r="DF9" s="15"/>
      <c r="DG9" s="15"/>
      <c r="DH9" s="15"/>
      <c r="DI9" s="15"/>
      <c r="DJ9" s="16"/>
      <c r="DK9" s="16"/>
      <c r="DL9" s="15"/>
      <c r="DM9" s="15"/>
      <c r="DN9" s="15"/>
      <c r="DO9" s="15"/>
      <c r="DP9" s="15"/>
      <c r="DQ9" s="15"/>
      <c r="DR9" s="15"/>
      <c r="DS9" s="15"/>
      <c r="DT9" s="15"/>
      <c r="DU9" s="15"/>
      <c r="DV9" s="15"/>
      <c r="DW9" s="15"/>
      <c r="DX9" s="15"/>
      <c r="DY9" s="15"/>
      <c r="DZ9" s="16"/>
      <c r="EA9" s="16"/>
      <c r="EB9" s="15"/>
      <c r="EC9" s="15"/>
      <c r="ED9" s="15"/>
      <c r="EE9" s="15"/>
      <c r="EF9" s="15"/>
      <c r="EG9" s="15"/>
      <c r="EH9" s="15"/>
      <c r="EI9" s="15"/>
      <c r="EJ9" s="15"/>
      <c r="EK9" s="15"/>
      <c r="EL9" s="15"/>
      <c r="EM9" s="15"/>
      <c r="EN9" s="15"/>
      <c r="EO9" s="15"/>
      <c r="EP9" s="16"/>
      <c r="EQ9" s="16"/>
      <c r="ER9" s="15"/>
      <c r="ES9" s="15"/>
      <c r="ET9" s="15"/>
      <c r="EU9" s="15"/>
      <c r="EV9" s="15"/>
      <c r="EW9" s="15"/>
      <c r="EX9" s="15"/>
      <c r="EY9" s="15"/>
      <c r="EZ9" s="15"/>
      <c r="FA9" s="15"/>
      <c r="FB9" s="15"/>
      <c r="FC9" s="15"/>
      <c r="FD9" s="15"/>
      <c r="FE9" s="15"/>
      <c r="FF9" s="16"/>
      <c r="FG9" s="16"/>
      <c r="FH9" s="15"/>
      <c r="FI9" s="15"/>
      <c r="FJ9" s="15"/>
      <c r="FK9" s="15"/>
      <c r="FL9" s="15"/>
      <c r="FM9" s="15"/>
      <c r="FN9" s="15"/>
      <c r="FO9" s="15"/>
      <c r="FP9" s="15"/>
      <c r="FQ9" s="15"/>
      <c r="FR9" s="15"/>
      <c r="FS9" s="15"/>
      <c r="FT9" s="15"/>
      <c r="FU9" s="15"/>
      <c r="FV9" s="16"/>
      <c r="FW9" s="16"/>
      <c r="FX9" s="15"/>
      <c r="FY9" s="15"/>
      <c r="FZ9" s="15"/>
      <c r="GA9" s="15"/>
      <c r="GB9" s="15"/>
      <c r="GC9" s="15"/>
      <c r="GD9" s="15"/>
      <c r="GE9" s="15"/>
      <c r="GF9" s="15"/>
      <c r="GG9" s="15"/>
      <c r="GH9" s="15"/>
      <c r="GI9" s="15"/>
      <c r="GJ9" s="15"/>
      <c r="GK9" s="15"/>
      <c r="GL9" s="16"/>
      <c r="GM9" s="16"/>
      <c r="GN9" s="15"/>
      <c r="GO9" s="15"/>
      <c r="GP9" s="15"/>
      <c r="GQ9" s="15"/>
      <c r="GR9" s="15"/>
      <c r="GS9" s="15"/>
      <c r="GT9" s="15"/>
      <c r="GU9" s="15"/>
      <c r="GV9" s="15"/>
      <c r="GW9" s="15"/>
      <c r="GX9" s="15"/>
      <c r="GY9" s="15"/>
      <c r="GZ9" s="15"/>
      <c r="HA9" s="15"/>
      <c r="HB9" s="16"/>
      <c r="HC9" s="16"/>
      <c r="HD9" s="15"/>
      <c r="HE9" s="15"/>
      <c r="HF9" s="15"/>
      <c r="HG9" s="15"/>
      <c r="HH9" s="15"/>
      <c r="HI9" s="15"/>
      <c r="HJ9" s="15"/>
      <c r="HK9" s="15"/>
      <c r="HL9" s="15"/>
      <c r="HM9" s="15"/>
      <c r="HN9" s="15"/>
      <c r="HO9" s="15"/>
      <c r="HP9" s="15"/>
      <c r="HQ9" s="15"/>
      <c r="HR9" s="16"/>
      <c r="HS9" s="16"/>
      <c r="HT9" s="15"/>
      <c r="HU9" s="15"/>
      <c r="HV9" s="15"/>
      <c r="HW9" s="15"/>
      <c r="HX9" s="15"/>
      <c r="HY9" s="15"/>
      <c r="HZ9" s="15"/>
      <c r="IA9" s="15"/>
      <c r="IB9" s="15"/>
      <c r="IC9" s="15"/>
      <c r="ID9" s="15"/>
      <c r="IE9" s="15"/>
      <c r="IF9" s="15"/>
      <c r="IG9" s="15"/>
      <c r="IH9" s="16"/>
      <c r="II9" s="16"/>
      <c r="IJ9" s="15"/>
      <c r="IK9" s="15"/>
      <c r="IL9" s="15"/>
      <c r="IM9" s="15"/>
      <c r="IN9" s="15"/>
      <c r="IO9" s="15"/>
      <c r="IP9" s="15"/>
      <c r="IQ9" s="15"/>
      <c r="IR9" s="15"/>
      <c r="IS9" s="15"/>
      <c r="IT9" s="15"/>
      <c r="IU9" s="15"/>
      <c r="IV9" s="15"/>
    </row>
    <row r="10" customFormat="false" ht="12.75" hidden="false" customHeight="false" outlineLevel="0" collapsed="false">
      <c r="A10" s="10" t="s">
        <v>32</v>
      </c>
      <c r="B10" s="54" t="s">
        <v>570</v>
      </c>
      <c r="C10" s="10" t="s">
        <v>543</v>
      </c>
      <c r="D10" s="10" t="s">
        <v>34</v>
      </c>
      <c r="E10" s="54" t="s">
        <v>20</v>
      </c>
      <c r="F10" s="54" t="s">
        <v>35</v>
      </c>
      <c r="G10" s="55" t="n">
        <v>37165</v>
      </c>
      <c r="H10" s="56" t="n">
        <v>-155000</v>
      </c>
      <c r="I10" s="57" t="n">
        <v>-0.75</v>
      </c>
      <c r="J10" s="38" t="n">
        <f aca="false">K10+L10</f>
        <v>1.34</v>
      </c>
      <c r="K10" s="57" t="n">
        <v>-0.49</v>
      </c>
      <c r="L10" s="57" t="n">
        <v>1.83</v>
      </c>
      <c r="M10" s="0" t="n">
        <f aca="false">ABS(H10)</f>
        <v>155000</v>
      </c>
      <c r="N10" s="0" t="str">
        <f aca="false">IF(H10&gt;0,"BUY","SELL")</f>
        <v>SELL</v>
      </c>
      <c r="O10" s="0" t="str">
        <f aca="false">IF(F10="C","CALL","PUT")</f>
        <v>PUT</v>
      </c>
      <c r="P10" s="0" t="str">
        <f aca="false">CONCATENATE(N10," - ",O10)</f>
        <v>SELL - PUT</v>
      </c>
      <c r="Q10" s="0" t="n">
        <f aca="false">I10+L10</f>
        <v>1.08</v>
      </c>
      <c r="R10" s="9" t="n">
        <f aca="false">IF(P10="SELL - PUT",IF(J10-Q10&gt;0,0,(J10-Q10)*M10),IF(P10="BUY - CALL",IF(Q10-J10&gt;0,0,(J10-Q10)*M10),IF(P10="SELL - CALL",IF(Q10-J10&gt;0,0,(Q10-J10)*M10),IF(P10="BUY - PUT",IF(J10-Q10&gt;0,0,(Q10-J10)*M10)))))</f>
        <v>0</v>
      </c>
      <c r="S10" s="10"/>
      <c r="T10" s="15"/>
      <c r="U10" s="15"/>
      <c r="V10" s="15"/>
      <c r="W10" s="15"/>
      <c r="X10" s="15"/>
      <c r="Y10" s="15"/>
      <c r="Z10" s="15"/>
      <c r="AA10" s="15"/>
      <c r="AB10" s="15"/>
      <c r="AC10" s="15"/>
      <c r="AD10" s="15"/>
      <c r="AE10" s="15"/>
      <c r="AF10" s="15"/>
      <c r="AG10" s="15"/>
      <c r="AH10" s="16"/>
      <c r="AI10" s="16"/>
      <c r="AJ10" s="15"/>
      <c r="AK10" s="15"/>
      <c r="AL10" s="15"/>
      <c r="AM10" s="15"/>
      <c r="AN10" s="15"/>
      <c r="AO10" s="15"/>
      <c r="AP10" s="15"/>
      <c r="AQ10" s="15"/>
      <c r="AR10" s="15"/>
      <c r="AS10" s="15"/>
      <c r="AT10" s="15"/>
      <c r="AU10" s="15"/>
      <c r="AV10" s="15"/>
      <c r="AW10" s="15"/>
      <c r="AX10" s="16"/>
      <c r="AY10" s="16"/>
      <c r="AZ10" s="15"/>
      <c r="BA10" s="15"/>
      <c r="BB10" s="15"/>
      <c r="BC10" s="15"/>
      <c r="BD10" s="15"/>
      <c r="BE10" s="15"/>
      <c r="BF10" s="15"/>
      <c r="BG10" s="15"/>
      <c r="BH10" s="15"/>
      <c r="BI10" s="15"/>
      <c r="BJ10" s="15"/>
      <c r="BK10" s="15"/>
      <c r="BL10" s="15"/>
      <c r="BM10" s="15"/>
      <c r="BN10" s="16"/>
      <c r="BO10" s="16"/>
      <c r="BP10" s="15"/>
      <c r="BQ10" s="15"/>
      <c r="BR10" s="15"/>
      <c r="BS10" s="15"/>
      <c r="BT10" s="15"/>
      <c r="BU10" s="15"/>
      <c r="BV10" s="15"/>
      <c r="BW10" s="15"/>
      <c r="BX10" s="15"/>
      <c r="BY10" s="15"/>
      <c r="BZ10" s="15"/>
      <c r="CA10" s="15"/>
      <c r="CB10" s="15"/>
      <c r="CC10" s="15"/>
      <c r="CD10" s="16"/>
      <c r="CE10" s="16"/>
      <c r="CF10" s="15"/>
      <c r="CG10" s="15"/>
      <c r="CH10" s="15"/>
      <c r="CI10" s="15"/>
      <c r="CJ10" s="15"/>
      <c r="CK10" s="15"/>
      <c r="CL10" s="15"/>
      <c r="CM10" s="15"/>
      <c r="CN10" s="15"/>
      <c r="CO10" s="15"/>
      <c r="CP10" s="15"/>
      <c r="CQ10" s="15"/>
      <c r="CR10" s="15"/>
      <c r="CS10" s="15"/>
      <c r="CT10" s="16"/>
      <c r="CU10" s="16"/>
      <c r="CV10" s="15"/>
      <c r="CW10" s="15"/>
      <c r="CX10" s="15"/>
      <c r="CY10" s="15"/>
      <c r="CZ10" s="15"/>
      <c r="DA10" s="15"/>
      <c r="DB10" s="15"/>
      <c r="DC10" s="15"/>
      <c r="DD10" s="15"/>
      <c r="DE10" s="15"/>
      <c r="DF10" s="15"/>
      <c r="DG10" s="15"/>
      <c r="DH10" s="15"/>
      <c r="DI10" s="15"/>
      <c r="DJ10" s="16"/>
      <c r="DK10" s="16"/>
      <c r="DL10" s="15"/>
      <c r="DM10" s="15"/>
      <c r="DN10" s="15"/>
      <c r="DO10" s="15"/>
      <c r="DP10" s="15"/>
      <c r="DQ10" s="15"/>
      <c r="DR10" s="15"/>
      <c r="DS10" s="15"/>
      <c r="DT10" s="15"/>
      <c r="DU10" s="15"/>
      <c r="DV10" s="15"/>
      <c r="DW10" s="15"/>
      <c r="DX10" s="15"/>
      <c r="DY10" s="15"/>
      <c r="DZ10" s="16"/>
      <c r="EA10" s="16"/>
      <c r="EB10" s="15"/>
      <c r="EC10" s="15"/>
      <c r="ED10" s="15"/>
      <c r="EE10" s="15"/>
      <c r="EF10" s="15"/>
      <c r="EG10" s="15"/>
      <c r="EH10" s="15"/>
      <c r="EI10" s="15"/>
      <c r="EJ10" s="15"/>
      <c r="EK10" s="15"/>
      <c r="EL10" s="15"/>
      <c r="EM10" s="15"/>
      <c r="EN10" s="15"/>
      <c r="EO10" s="15"/>
      <c r="EP10" s="16"/>
      <c r="EQ10" s="16"/>
      <c r="ER10" s="15"/>
      <c r="ES10" s="15"/>
      <c r="ET10" s="15"/>
      <c r="EU10" s="15"/>
      <c r="EV10" s="15"/>
      <c r="EW10" s="15"/>
      <c r="EX10" s="15"/>
      <c r="EY10" s="15"/>
      <c r="EZ10" s="15"/>
      <c r="FA10" s="15"/>
      <c r="FB10" s="15"/>
      <c r="FC10" s="15"/>
      <c r="FD10" s="15"/>
      <c r="FE10" s="15"/>
      <c r="FF10" s="16"/>
      <c r="FG10" s="16"/>
      <c r="FH10" s="15"/>
      <c r="FI10" s="15"/>
      <c r="FJ10" s="15"/>
      <c r="FK10" s="15"/>
      <c r="FL10" s="15"/>
      <c r="FM10" s="15"/>
      <c r="FN10" s="15"/>
      <c r="FO10" s="15"/>
      <c r="FP10" s="15"/>
      <c r="FQ10" s="15"/>
      <c r="FR10" s="15"/>
      <c r="FS10" s="15"/>
      <c r="FT10" s="15"/>
      <c r="FU10" s="15"/>
      <c r="FV10" s="16"/>
      <c r="FW10" s="16"/>
      <c r="FX10" s="15"/>
      <c r="FY10" s="15"/>
      <c r="FZ10" s="15"/>
      <c r="GA10" s="15"/>
      <c r="GB10" s="15"/>
      <c r="GC10" s="15"/>
      <c r="GD10" s="15"/>
      <c r="GE10" s="15"/>
      <c r="GF10" s="15"/>
      <c r="GG10" s="15"/>
      <c r="GH10" s="15"/>
      <c r="GI10" s="15"/>
      <c r="GJ10" s="15"/>
      <c r="GK10" s="15"/>
      <c r="GL10" s="16"/>
      <c r="GM10" s="16"/>
      <c r="GN10" s="15"/>
      <c r="GO10" s="15"/>
      <c r="GP10" s="15"/>
      <c r="GQ10" s="15"/>
      <c r="GR10" s="15"/>
      <c r="GS10" s="15"/>
      <c r="GT10" s="15"/>
      <c r="GU10" s="15"/>
      <c r="GV10" s="15"/>
      <c r="GW10" s="15"/>
      <c r="GX10" s="15"/>
      <c r="GY10" s="15"/>
      <c r="GZ10" s="15"/>
      <c r="HA10" s="15"/>
      <c r="HB10" s="16"/>
      <c r="HC10" s="16"/>
      <c r="HD10" s="15"/>
      <c r="HE10" s="15"/>
      <c r="HF10" s="15"/>
      <c r="HG10" s="15"/>
      <c r="HH10" s="15"/>
      <c r="HI10" s="15"/>
      <c r="HJ10" s="15"/>
      <c r="HK10" s="15"/>
      <c r="HL10" s="15"/>
      <c r="HM10" s="15"/>
      <c r="HN10" s="15"/>
      <c r="HO10" s="15"/>
      <c r="HP10" s="15"/>
      <c r="HQ10" s="15"/>
      <c r="HR10" s="16"/>
      <c r="HS10" s="16"/>
      <c r="HT10" s="15"/>
      <c r="HU10" s="15"/>
      <c r="HV10" s="15"/>
      <c r="HW10" s="15"/>
      <c r="HX10" s="15"/>
      <c r="HY10" s="15"/>
      <c r="HZ10" s="15"/>
      <c r="IA10" s="15"/>
      <c r="IB10" s="15"/>
      <c r="IC10" s="15"/>
      <c r="ID10" s="15"/>
      <c r="IE10" s="15"/>
      <c r="IF10" s="15"/>
      <c r="IG10" s="15"/>
      <c r="IH10" s="16"/>
      <c r="II10" s="16"/>
      <c r="IJ10" s="15"/>
      <c r="IK10" s="15"/>
      <c r="IL10" s="15"/>
      <c r="IM10" s="15"/>
      <c r="IN10" s="15"/>
      <c r="IO10" s="15"/>
      <c r="IP10" s="15"/>
      <c r="IQ10" s="15"/>
      <c r="IR10" s="15"/>
      <c r="IS10" s="15"/>
      <c r="IT10" s="15"/>
      <c r="IU10" s="15"/>
      <c r="IV10" s="15"/>
    </row>
    <row r="11" customFormat="false" ht="12.75" hidden="false" customHeight="false" outlineLevel="0" collapsed="false">
      <c r="A11" s="10" t="s">
        <v>32</v>
      </c>
      <c r="B11" s="54" t="s">
        <v>570</v>
      </c>
      <c r="C11" s="10" t="s">
        <v>544</v>
      </c>
      <c r="D11" s="10" t="s">
        <v>34</v>
      </c>
      <c r="E11" s="54" t="s">
        <v>20</v>
      </c>
      <c r="F11" s="54" t="s">
        <v>35</v>
      </c>
      <c r="G11" s="55" t="n">
        <v>37165</v>
      </c>
      <c r="H11" s="56" t="n">
        <v>620000</v>
      </c>
      <c r="I11" s="57" t="n">
        <v>-0.9</v>
      </c>
      <c r="J11" s="38" t="n">
        <f aca="false">K11+L11</f>
        <v>1.34</v>
      </c>
      <c r="K11" s="57" t="n">
        <v>-0.49</v>
      </c>
      <c r="L11" s="57" t="n">
        <v>1.83</v>
      </c>
      <c r="M11" s="0" t="n">
        <f aca="false">ABS(H11)</f>
        <v>620000</v>
      </c>
      <c r="N11" s="0" t="str">
        <f aca="false">IF(H11&gt;0,"BUY","SELL")</f>
        <v>BUY</v>
      </c>
      <c r="O11" s="0" t="str">
        <f aca="false">IF(F11="C","CALL","PUT")</f>
        <v>PUT</v>
      </c>
      <c r="P11" s="0" t="str">
        <f aca="false">CONCATENATE(N11," - ",O11)</f>
        <v>BUY - PUT</v>
      </c>
      <c r="Q11" s="0" t="n">
        <f aca="false">I11+L11</f>
        <v>0.93</v>
      </c>
      <c r="R11" s="9" t="n">
        <f aca="false">IF(P11="SELL - PUT",IF(J11-Q11&gt;0,0,(J11-Q11)*M11),IF(P11="BUY - CALL",IF(Q11-J11&gt;0,0,(J11-Q11)*M11),IF(P11="SELL - CALL",IF(Q11-J11&gt;0,0,(Q11-J11)*M11),IF(P11="BUY - PUT",IF(J11-Q11&gt;0,0,(Q11-J11)*M11)))))</f>
        <v>0</v>
      </c>
      <c r="S11" s="10"/>
      <c r="T11" s="15"/>
      <c r="U11" s="15"/>
      <c r="V11" s="15"/>
      <c r="W11" s="15"/>
      <c r="X11" s="15"/>
      <c r="Y11" s="15"/>
      <c r="Z11" s="15"/>
      <c r="AA11" s="15"/>
      <c r="AB11" s="15"/>
      <c r="AC11" s="15"/>
      <c r="AD11" s="15"/>
      <c r="AE11" s="15"/>
      <c r="AF11" s="15"/>
      <c r="AG11" s="15"/>
      <c r="AH11" s="16"/>
      <c r="AI11" s="16"/>
      <c r="AJ11" s="15"/>
      <c r="AK11" s="15"/>
      <c r="AL11" s="15"/>
      <c r="AM11" s="15"/>
      <c r="AN11" s="15"/>
      <c r="AO11" s="15"/>
      <c r="AP11" s="15"/>
      <c r="AQ11" s="15"/>
      <c r="AR11" s="15"/>
      <c r="AS11" s="15"/>
      <c r="AT11" s="15"/>
      <c r="AU11" s="15"/>
      <c r="AV11" s="15"/>
      <c r="AW11" s="15"/>
      <c r="AX11" s="16"/>
      <c r="AY11" s="16"/>
      <c r="AZ11" s="15"/>
      <c r="BA11" s="15"/>
      <c r="BB11" s="15"/>
      <c r="BC11" s="15"/>
      <c r="BD11" s="15"/>
      <c r="BE11" s="15"/>
      <c r="BF11" s="15"/>
      <c r="BG11" s="15"/>
      <c r="BH11" s="15"/>
      <c r="BI11" s="15"/>
      <c r="BJ11" s="15"/>
      <c r="BK11" s="15"/>
      <c r="BL11" s="15"/>
      <c r="BM11" s="15"/>
      <c r="BN11" s="16"/>
      <c r="BO11" s="16"/>
      <c r="BP11" s="15"/>
      <c r="BQ11" s="15"/>
      <c r="BR11" s="15"/>
      <c r="BS11" s="15"/>
      <c r="BT11" s="15"/>
      <c r="BU11" s="15"/>
      <c r="BV11" s="15"/>
      <c r="BW11" s="15"/>
      <c r="BX11" s="15"/>
      <c r="BY11" s="15"/>
      <c r="BZ11" s="15"/>
      <c r="CA11" s="15"/>
      <c r="CB11" s="15"/>
      <c r="CC11" s="15"/>
      <c r="CD11" s="16"/>
      <c r="CE11" s="16"/>
      <c r="CF11" s="15"/>
      <c r="CG11" s="15"/>
      <c r="CH11" s="15"/>
      <c r="CI11" s="15"/>
      <c r="CJ11" s="15"/>
      <c r="CK11" s="15"/>
      <c r="CL11" s="15"/>
      <c r="CM11" s="15"/>
      <c r="CN11" s="15"/>
      <c r="CO11" s="15"/>
      <c r="CP11" s="15"/>
      <c r="CQ11" s="15"/>
      <c r="CR11" s="15"/>
      <c r="CS11" s="15"/>
      <c r="CT11" s="16"/>
      <c r="CU11" s="16"/>
      <c r="CV11" s="15"/>
      <c r="CW11" s="15"/>
      <c r="CX11" s="15"/>
      <c r="CY11" s="15"/>
      <c r="CZ11" s="15"/>
      <c r="DA11" s="15"/>
      <c r="DB11" s="15"/>
      <c r="DC11" s="15"/>
      <c r="DD11" s="15"/>
      <c r="DE11" s="15"/>
      <c r="DF11" s="15"/>
      <c r="DG11" s="15"/>
      <c r="DH11" s="15"/>
      <c r="DI11" s="15"/>
      <c r="DJ11" s="16"/>
      <c r="DK11" s="16"/>
      <c r="DL11" s="15"/>
      <c r="DM11" s="15"/>
      <c r="DN11" s="15"/>
      <c r="DO11" s="15"/>
      <c r="DP11" s="15"/>
      <c r="DQ11" s="15"/>
      <c r="DR11" s="15"/>
      <c r="DS11" s="15"/>
      <c r="DT11" s="15"/>
      <c r="DU11" s="15"/>
      <c r="DV11" s="15"/>
      <c r="DW11" s="15"/>
      <c r="DX11" s="15"/>
      <c r="DY11" s="15"/>
      <c r="DZ11" s="16"/>
      <c r="EA11" s="16"/>
      <c r="EB11" s="15"/>
      <c r="EC11" s="15"/>
      <c r="ED11" s="15"/>
      <c r="EE11" s="15"/>
      <c r="EF11" s="15"/>
      <c r="EG11" s="15"/>
      <c r="EH11" s="15"/>
      <c r="EI11" s="15"/>
      <c r="EJ11" s="15"/>
      <c r="EK11" s="15"/>
      <c r="EL11" s="15"/>
      <c r="EM11" s="15"/>
      <c r="EN11" s="15"/>
      <c r="EO11" s="15"/>
      <c r="EP11" s="16"/>
      <c r="EQ11" s="16"/>
      <c r="ER11" s="15"/>
      <c r="ES11" s="15"/>
      <c r="ET11" s="15"/>
      <c r="EU11" s="15"/>
      <c r="EV11" s="15"/>
      <c r="EW11" s="15"/>
      <c r="EX11" s="15"/>
      <c r="EY11" s="15"/>
      <c r="EZ11" s="15"/>
      <c r="FA11" s="15"/>
      <c r="FB11" s="15"/>
      <c r="FC11" s="15"/>
      <c r="FD11" s="15"/>
      <c r="FE11" s="15"/>
      <c r="FF11" s="16"/>
      <c r="FG11" s="16"/>
      <c r="FH11" s="15"/>
      <c r="FI11" s="15"/>
      <c r="FJ11" s="15"/>
      <c r="FK11" s="15"/>
      <c r="FL11" s="15"/>
      <c r="FM11" s="15"/>
      <c r="FN11" s="15"/>
      <c r="FO11" s="15"/>
      <c r="FP11" s="15"/>
      <c r="FQ11" s="15"/>
      <c r="FR11" s="15"/>
      <c r="FS11" s="15"/>
      <c r="FT11" s="15"/>
      <c r="FU11" s="15"/>
      <c r="FV11" s="16"/>
      <c r="FW11" s="16"/>
      <c r="FX11" s="15"/>
      <c r="FY11" s="15"/>
      <c r="FZ11" s="15"/>
      <c r="GA11" s="15"/>
      <c r="GB11" s="15"/>
      <c r="GC11" s="15"/>
      <c r="GD11" s="15"/>
      <c r="GE11" s="15"/>
      <c r="GF11" s="15"/>
      <c r="GG11" s="15"/>
      <c r="GH11" s="15"/>
      <c r="GI11" s="15"/>
      <c r="GJ11" s="15"/>
      <c r="GK11" s="15"/>
      <c r="GL11" s="16"/>
      <c r="GM11" s="16"/>
      <c r="GN11" s="15"/>
      <c r="GO11" s="15"/>
      <c r="GP11" s="15"/>
      <c r="GQ11" s="15"/>
      <c r="GR11" s="15"/>
      <c r="GS11" s="15"/>
      <c r="GT11" s="15"/>
      <c r="GU11" s="15"/>
      <c r="GV11" s="15"/>
      <c r="GW11" s="15"/>
      <c r="GX11" s="15"/>
      <c r="GY11" s="15"/>
      <c r="GZ11" s="15"/>
      <c r="HA11" s="15"/>
      <c r="HB11" s="16"/>
      <c r="HC11" s="16"/>
      <c r="HD11" s="15"/>
      <c r="HE11" s="15"/>
      <c r="HF11" s="15"/>
      <c r="HG11" s="15"/>
      <c r="HH11" s="15"/>
      <c r="HI11" s="15"/>
      <c r="HJ11" s="15"/>
      <c r="HK11" s="15"/>
      <c r="HL11" s="15"/>
      <c r="HM11" s="15"/>
      <c r="HN11" s="15"/>
      <c r="HO11" s="15"/>
      <c r="HP11" s="15"/>
      <c r="HQ11" s="15"/>
      <c r="HR11" s="16"/>
      <c r="HS11" s="16"/>
      <c r="HT11" s="15"/>
      <c r="HU11" s="15"/>
      <c r="HV11" s="15"/>
      <c r="HW11" s="15"/>
      <c r="HX11" s="15"/>
      <c r="HY11" s="15"/>
      <c r="HZ11" s="15"/>
      <c r="IA11" s="15"/>
      <c r="IB11" s="15"/>
      <c r="IC11" s="15"/>
      <c r="ID11" s="15"/>
      <c r="IE11" s="15"/>
      <c r="IF11" s="15"/>
      <c r="IG11" s="15"/>
      <c r="IH11" s="16"/>
      <c r="II11" s="16"/>
      <c r="IJ11" s="15"/>
      <c r="IK11" s="15"/>
      <c r="IL11" s="15"/>
      <c r="IM11" s="15"/>
      <c r="IN11" s="15"/>
      <c r="IO11" s="15"/>
      <c r="IP11" s="15"/>
      <c r="IQ11" s="15"/>
      <c r="IR11" s="15"/>
      <c r="IS11" s="15"/>
      <c r="IT11" s="15"/>
      <c r="IU11" s="15"/>
      <c r="IV11" s="15"/>
    </row>
    <row r="12" customFormat="false" ht="12.75" hidden="false" customHeight="false" outlineLevel="0" collapsed="false">
      <c r="A12" s="10" t="s">
        <v>411</v>
      </c>
      <c r="B12" s="54" t="s">
        <v>570</v>
      </c>
      <c r="C12" s="10" t="s">
        <v>545</v>
      </c>
      <c r="D12" s="10" t="s">
        <v>34</v>
      </c>
      <c r="E12" s="54" t="s">
        <v>20</v>
      </c>
      <c r="F12" s="54" t="s">
        <v>35</v>
      </c>
      <c r="G12" s="55" t="n">
        <v>37165</v>
      </c>
      <c r="H12" s="56" t="n">
        <v>-310000</v>
      </c>
      <c r="I12" s="57" t="n">
        <v>-1.25</v>
      </c>
      <c r="J12" s="38" t="n">
        <f aca="false">K12+L12</f>
        <v>1.34</v>
      </c>
      <c r="K12" s="57" t="n">
        <v>-0.49</v>
      </c>
      <c r="L12" s="57" t="n">
        <v>1.83</v>
      </c>
      <c r="M12" s="0" t="n">
        <f aca="false">ABS(H12)</f>
        <v>310000</v>
      </c>
      <c r="N12" s="0" t="str">
        <f aca="false">IF(H12&gt;0,"BUY","SELL")</f>
        <v>SELL</v>
      </c>
      <c r="O12" s="0" t="str">
        <f aca="false">IF(F12="C","CALL","PUT")</f>
        <v>PUT</v>
      </c>
      <c r="P12" s="0" t="str">
        <f aca="false">CONCATENATE(N12," - ",O12)</f>
        <v>SELL - PUT</v>
      </c>
      <c r="Q12" s="0" t="n">
        <f aca="false">I12+L12</f>
        <v>0.58</v>
      </c>
      <c r="R12" s="9" t="n">
        <f aca="false">IF(P12="SELL - PUT",IF(J12-Q12&gt;0,0,(J12-Q12)*M12),IF(P12="BUY - CALL",IF(Q12-J12&gt;0,0,(J12-Q12)*M12),IF(P12="SELL - CALL",IF(Q12-J12&gt;0,0,(Q12-J12)*M12),IF(P12="BUY - PUT",IF(J12-Q12&gt;0,0,(Q12-J12)*M12)))))</f>
        <v>0</v>
      </c>
      <c r="S12" s="10"/>
      <c r="T12" s="15"/>
      <c r="U12" s="15"/>
      <c r="V12" s="15"/>
      <c r="W12" s="15"/>
      <c r="X12" s="15"/>
      <c r="Y12" s="15"/>
      <c r="Z12" s="15"/>
      <c r="AA12" s="15"/>
      <c r="AB12" s="15"/>
      <c r="AC12" s="15"/>
      <c r="AD12" s="15"/>
      <c r="AE12" s="15"/>
      <c r="AF12" s="15"/>
      <c r="AG12" s="15"/>
      <c r="AH12" s="16"/>
      <c r="AI12" s="16"/>
      <c r="AJ12" s="15"/>
      <c r="AK12" s="15"/>
      <c r="AL12" s="15"/>
      <c r="AM12" s="15"/>
      <c r="AN12" s="15"/>
      <c r="AO12" s="15"/>
      <c r="AP12" s="15"/>
      <c r="AQ12" s="15"/>
      <c r="AR12" s="15"/>
      <c r="AS12" s="15"/>
      <c r="AT12" s="15"/>
      <c r="AU12" s="15"/>
      <c r="AV12" s="15"/>
      <c r="AW12" s="15"/>
      <c r="AX12" s="16"/>
      <c r="AY12" s="16"/>
      <c r="AZ12" s="15"/>
      <c r="BA12" s="15"/>
      <c r="BB12" s="15"/>
      <c r="BC12" s="15"/>
      <c r="BD12" s="15"/>
      <c r="BE12" s="15"/>
      <c r="BF12" s="15"/>
      <c r="BG12" s="15"/>
      <c r="BH12" s="15"/>
      <c r="BI12" s="15"/>
      <c r="BJ12" s="15"/>
      <c r="BK12" s="15"/>
      <c r="BL12" s="15"/>
      <c r="BM12" s="15"/>
      <c r="BN12" s="16"/>
      <c r="BO12" s="16"/>
      <c r="BP12" s="15"/>
      <c r="BQ12" s="15"/>
      <c r="BR12" s="15"/>
      <c r="BS12" s="15"/>
      <c r="BT12" s="15"/>
      <c r="BU12" s="15"/>
      <c r="BV12" s="15"/>
      <c r="BW12" s="15"/>
      <c r="BX12" s="15"/>
      <c r="BY12" s="15"/>
      <c r="BZ12" s="15"/>
      <c r="CA12" s="15"/>
      <c r="CB12" s="15"/>
      <c r="CC12" s="15"/>
      <c r="CD12" s="16"/>
      <c r="CE12" s="16"/>
      <c r="CF12" s="15"/>
      <c r="CG12" s="15"/>
      <c r="CH12" s="15"/>
      <c r="CI12" s="15"/>
      <c r="CJ12" s="15"/>
      <c r="CK12" s="15"/>
      <c r="CL12" s="15"/>
      <c r="CM12" s="15"/>
      <c r="CN12" s="15"/>
      <c r="CO12" s="15"/>
      <c r="CP12" s="15"/>
      <c r="CQ12" s="15"/>
      <c r="CR12" s="15"/>
      <c r="CS12" s="15"/>
      <c r="CT12" s="16"/>
      <c r="CU12" s="16"/>
      <c r="CV12" s="15"/>
      <c r="CW12" s="15"/>
      <c r="CX12" s="15"/>
      <c r="CY12" s="15"/>
      <c r="CZ12" s="15"/>
      <c r="DA12" s="15"/>
      <c r="DB12" s="15"/>
      <c r="DC12" s="15"/>
      <c r="DD12" s="15"/>
      <c r="DE12" s="15"/>
      <c r="DF12" s="15"/>
      <c r="DG12" s="15"/>
      <c r="DH12" s="15"/>
      <c r="DI12" s="15"/>
      <c r="DJ12" s="16"/>
      <c r="DK12" s="16"/>
      <c r="DL12" s="15"/>
      <c r="DM12" s="15"/>
      <c r="DN12" s="15"/>
      <c r="DO12" s="15"/>
      <c r="DP12" s="15"/>
      <c r="DQ12" s="15"/>
      <c r="DR12" s="15"/>
      <c r="DS12" s="15"/>
      <c r="DT12" s="15"/>
      <c r="DU12" s="15"/>
      <c r="DV12" s="15"/>
      <c r="DW12" s="15"/>
      <c r="DX12" s="15"/>
      <c r="DY12" s="15"/>
      <c r="DZ12" s="16"/>
      <c r="EA12" s="16"/>
      <c r="EB12" s="15"/>
      <c r="EC12" s="15"/>
      <c r="ED12" s="15"/>
      <c r="EE12" s="15"/>
      <c r="EF12" s="15"/>
      <c r="EG12" s="15"/>
      <c r="EH12" s="15"/>
      <c r="EI12" s="15"/>
      <c r="EJ12" s="15"/>
      <c r="EK12" s="15"/>
      <c r="EL12" s="15"/>
      <c r="EM12" s="15"/>
      <c r="EN12" s="15"/>
      <c r="EO12" s="15"/>
      <c r="EP12" s="16"/>
      <c r="EQ12" s="16"/>
      <c r="ER12" s="15"/>
      <c r="ES12" s="15"/>
      <c r="ET12" s="15"/>
      <c r="EU12" s="15"/>
      <c r="EV12" s="15"/>
      <c r="EW12" s="15"/>
      <c r="EX12" s="15"/>
      <c r="EY12" s="15"/>
      <c r="EZ12" s="15"/>
      <c r="FA12" s="15"/>
      <c r="FB12" s="15"/>
      <c r="FC12" s="15"/>
      <c r="FD12" s="15"/>
      <c r="FE12" s="15"/>
      <c r="FF12" s="16"/>
      <c r="FG12" s="16"/>
      <c r="FH12" s="15"/>
      <c r="FI12" s="15"/>
      <c r="FJ12" s="15"/>
      <c r="FK12" s="15"/>
      <c r="FL12" s="15"/>
      <c r="FM12" s="15"/>
      <c r="FN12" s="15"/>
      <c r="FO12" s="15"/>
      <c r="FP12" s="15"/>
      <c r="FQ12" s="15"/>
      <c r="FR12" s="15"/>
      <c r="FS12" s="15"/>
      <c r="FT12" s="15"/>
      <c r="FU12" s="15"/>
      <c r="FV12" s="16"/>
      <c r="FW12" s="16"/>
      <c r="FX12" s="15"/>
      <c r="FY12" s="15"/>
      <c r="FZ12" s="15"/>
      <c r="GA12" s="15"/>
      <c r="GB12" s="15"/>
      <c r="GC12" s="15"/>
      <c r="GD12" s="15"/>
      <c r="GE12" s="15"/>
      <c r="GF12" s="15"/>
      <c r="GG12" s="15"/>
      <c r="GH12" s="15"/>
      <c r="GI12" s="15"/>
      <c r="GJ12" s="15"/>
      <c r="GK12" s="15"/>
      <c r="GL12" s="16"/>
      <c r="GM12" s="16"/>
      <c r="GN12" s="15"/>
      <c r="GO12" s="15"/>
      <c r="GP12" s="15"/>
      <c r="GQ12" s="15"/>
      <c r="GR12" s="15"/>
      <c r="GS12" s="15"/>
      <c r="GT12" s="15"/>
      <c r="GU12" s="15"/>
      <c r="GV12" s="15"/>
      <c r="GW12" s="15"/>
      <c r="GX12" s="15"/>
      <c r="GY12" s="15"/>
      <c r="GZ12" s="15"/>
      <c r="HA12" s="15"/>
      <c r="HB12" s="16"/>
      <c r="HC12" s="16"/>
      <c r="HD12" s="15"/>
      <c r="HE12" s="15"/>
      <c r="HF12" s="15"/>
      <c r="HG12" s="15"/>
      <c r="HH12" s="15"/>
      <c r="HI12" s="15"/>
      <c r="HJ12" s="15"/>
      <c r="HK12" s="15"/>
      <c r="HL12" s="15"/>
      <c r="HM12" s="15"/>
      <c r="HN12" s="15"/>
      <c r="HO12" s="15"/>
      <c r="HP12" s="15"/>
      <c r="HQ12" s="15"/>
      <c r="HR12" s="16"/>
      <c r="HS12" s="16"/>
      <c r="HT12" s="15"/>
      <c r="HU12" s="15"/>
      <c r="HV12" s="15"/>
      <c r="HW12" s="15"/>
      <c r="HX12" s="15"/>
      <c r="HY12" s="15"/>
      <c r="HZ12" s="15"/>
      <c r="IA12" s="15"/>
      <c r="IB12" s="15"/>
      <c r="IC12" s="15"/>
      <c r="ID12" s="15"/>
      <c r="IE12" s="15"/>
      <c r="IF12" s="15"/>
      <c r="IG12" s="15"/>
      <c r="IH12" s="16"/>
      <c r="II12" s="16"/>
      <c r="IJ12" s="15"/>
      <c r="IK12" s="15"/>
      <c r="IL12" s="15"/>
      <c r="IM12" s="15"/>
      <c r="IN12" s="15"/>
      <c r="IO12" s="15"/>
      <c r="IP12" s="15"/>
      <c r="IQ12" s="15"/>
      <c r="IR12" s="15"/>
      <c r="IS12" s="15"/>
      <c r="IT12" s="15"/>
      <c r="IU12" s="15"/>
      <c r="IV12" s="15"/>
    </row>
    <row r="13" customFormat="false" ht="12.75" hidden="false" customHeight="false" outlineLevel="0" collapsed="false">
      <c r="A13" s="12" t="s">
        <v>159</v>
      </c>
      <c r="B13" s="54" t="s">
        <v>570</v>
      </c>
      <c r="C13" s="12" t="s">
        <v>690</v>
      </c>
      <c r="D13" s="12" t="s">
        <v>519</v>
      </c>
      <c r="E13" s="54" t="s">
        <v>20</v>
      </c>
      <c r="F13" s="54" t="s">
        <v>35</v>
      </c>
      <c r="G13" s="55" t="n">
        <v>37165</v>
      </c>
      <c r="H13" s="56" t="n">
        <v>-3100000</v>
      </c>
      <c r="I13" s="57" t="n">
        <v>0</v>
      </c>
      <c r="J13" s="38" t="n">
        <f aca="false">K13+L13</f>
        <v>1.86</v>
      </c>
      <c r="K13" s="57" t="n">
        <v>0.03</v>
      </c>
      <c r="L13" s="57" t="n">
        <v>1.83</v>
      </c>
      <c r="M13" s="0" t="n">
        <f aca="false">ABS(H13)</f>
        <v>3100000</v>
      </c>
      <c r="N13" s="0" t="str">
        <f aca="false">IF(H13&gt;0,"BUY","SELL")</f>
        <v>SELL</v>
      </c>
      <c r="O13" s="0" t="str">
        <f aca="false">IF(F13="C","CALL","PUT")</f>
        <v>PUT</v>
      </c>
      <c r="P13" s="0" t="str">
        <f aca="false">CONCATENATE(N13," - ",O13)</f>
        <v>SELL - PUT</v>
      </c>
      <c r="Q13" s="0" t="n">
        <f aca="false">I13+L13</f>
        <v>1.83</v>
      </c>
      <c r="R13" s="9" t="n">
        <f aca="false">IF(P13="SELL - PUT",IF(J13-Q13&gt;0,0,(J13-Q13)*M13),IF(P13="BUY - CALL",IF(Q13-J13&gt;0,0,(J13-Q13)*M13),IF(P13="SELL - CALL",IF(Q13-J13&gt;0,0,(Q13-J13)*M13),IF(P13="BUY - PUT",IF(J13-Q13&gt;0,0,(Q13-J13)*M13)))))</f>
        <v>0</v>
      </c>
      <c r="S13" s="10"/>
      <c r="T13" s="15"/>
      <c r="U13" s="15"/>
      <c r="V13" s="15"/>
      <c r="W13" s="15"/>
      <c r="X13" s="15"/>
      <c r="Y13" s="15"/>
      <c r="Z13" s="15"/>
      <c r="AA13" s="15"/>
      <c r="AB13" s="15"/>
      <c r="AC13" s="15"/>
      <c r="AD13" s="15"/>
      <c r="AE13" s="15"/>
      <c r="AF13" s="15"/>
      <c r="AG13" s="15"/>
      <c r="AH13" s="16"/>
      <c r="AI13" s="16"/>
      <c r="AJ13" s="15"/>
      <c r="AK13" s="15"/>
      <c r="AL13" s="15"/>
      <c r="AM13" s="15"/>
      <c r="AN13" s="15"/>
      <c r="AO13" s="15"/>
      <c r="AP13" s="15"/>
      <c r="AQ13" s="15"/>
      <c r="AR13" s="15"/>
      <c r="AS13" s="15"/>
      <c r="AT13" s="15"/>
      <c r="AU13" s="15"/>
      <c r="AV13" s="15"/>
      <c r="AW13" s="15"/>
      <c r="AX13" s="16"/>
      <c r="AY13" s="16"/>
      <c r="AZ13" s="15"/>
      <c r="BA13" s="15"/>
      <c r="BB13" s="15"/>
      <c r="BC13" s="15"/>
      <c r="BD13" s="15"/>
      <c r="BE13" s="15"/>
      <c r="BF13" s="15"/>
      <c r="BG13" s="15"/>
      <c r="BH13" s="15"/>
      <c r="BI13" s="15"/>
      <c r="BJ13" s="15"/>
      <c r="BK13" s="15"/>
      <c r="BL13" s="15"/>
      <c r="BM13" s="15"/>
      <c r="BN13" s="16"/>
      <c r="BO13" s="16"/>
      <c r="BP13" s="15"/>
      <c r="BQ13" s="15"/>
      <c r="BR13" s="15"/>
      <c r="BS13" s="15"/>
      <c r="BT13" s="15"/>
      <c r="BU13" s="15"/>
      <c r="BV13" s="15"/>
      <c r="BW13" s="15"/>
      <c r="BX13" s="15"/>
      <c r="BY13" s="15"/>
      <c r="BZ13" s="15"/>
      <c r="CA13" s="15"/>
      <c r="CB13" s="15"/>
      <c r="CC13" s="15"/>
      <c r="CD13" s="16"/>
      <c r="CE13" s="16"/>
      <c r="CF13" s="15"/>
      <c r="CG13" s="15"/>
      <c r="CH13" s="15"/>
      <c r="CI13" s="15"/>
      <c r="CJ13" s="15"/>
      <c r="CK13" s="15"/>
      <c r="CL13" s="15"/>
      <c r="CM13" s="15"/>
      <c r="CN13" s="15"/>
      <c r="CO13" s="15"/>
      <c r="CP13" s="15"/>
      <c r="CQ13" s="15"/>
      <c r="CR13" s="15"/>
      <c r="CS13" s="15"/>
      <c r="CT13" s="16"/>
      <c r="CU13" s="16"/>
      <c r="CV13" s="15"/>
      <c r="CW13" s="15"/>
      <c r="CX13" s="15"/>
      <c r="CY13" s="15"/>
      <c r="CZ13" s="15"/>
      <c r="DA13" s="15"/>
      <c r="DB13" s="15"/>
      <c r="DC13" s="15"/>
      <c r="DD13" s="15"/>
      <c r="DE13" s="15"/>
      <c r="DF13" s="15"/>
      <c r="DG13" s="15"/>
      <c r="DH13" s="15"/>
      <c r="DI13" s="15"/>
      <c r="DJ13" s="16"/>
      <c r="DK13" s="16"/>
      <c r="DL13" s="15"/>
      <c r="DM13" s="15"/>
      <c r="DN13" s="15"/>
      <c r="DO13" s="15"/>
      <c r="DP13" s="15"/>
      <c r="DQ13" s="15"/>
      <c r="DR13" s="15"/>
      <c r="DS13" s="15"/>
      <c r="DT13" s="15"/>
      <c r="DU13" s="15"/>
      <c r="DV13" s="15"/>
      <c r="DW13" s="15"/>
      <c r="DX13" s="15"/>
      <c r="DY13" s="15"/>
      <c r="DZ13" s="16"/>
      <c r="EA13" s="16"/>
      <c r="EB13" s="15"/>
      <c r="EC13" s="15"/>
      <c r="ED13" s="15"/>
      <c r="EE13" s="15"/>
      <c r="EF13" s="15"/>
      <c r="EG13" s="15"/>
      <c r="EH13" s="15"/>
      <c r="EI13" s="15"/>
      <c r="EJ13" s="15"/>
      <c r="EK13" s="15"/>
      <c r="EL13" s="15"/>
      <c r="EM13" s="15"/>
      <c r="EN13" s="15"/>
      <c r="EO13" s="15"/>
      <c r="EP13" s="16"/>
      <c r="EQ13" s="16"/>
      <c r="ER13" s="15"/>
      <c r="ES13" s="15"/>
      <c r="ET13" s="15"/>
      <c r="EU13" s="15"/>
      <c r="EV13" s="15"/>
      <c r="EW13" s="15"/>
      <c r="EX13" s="15"/>
      <c r="EY13" s="15"/>
      <c r="EZ13" s="15"/>
      <c r="FA13" s="15"/>
      <c r="FB13" s="15"/>
      <c r="FC13" s="15"/>
      <c r="FD13" s="15"/>
      <c r="FE13" s="15"/>
      <c r="FF13" s="16"/>
      <c r="FG13" s="16"/>
      <c r="FH13" s="15"/>
      <c r="FI13" s="15"/>
      <c r="FJ13" s="15"/>
      <c r="FK13" s="15"/>
      <c r="FL13" s="15"/>
      <c r="FM13" s="15"/>
      <c r="FN13" s="15"/>
      <c r="FO13" s="15"/>
      <c r="FP13" s="15"/>
      <c r="FQ13" s="15"/>
      <c r="FR13" s="15"/>
      <c r="FS13" s="15"/>
      <c r="FT13" s="15"/>
      <c r="FU13" s="15"/>
      <c r="FV13" s="16"/>
      <c r="FW13" s="16"/>
      <c r="FX13" s="15"/>
      <c r="FY13" s="15"/>
      <c r="FZ13" s="15"/>
      <c r="GA13" s="15"/>
      <c r="GB13" s="15"/>
      <c r="GC13" s="15"/>
      <c r="GD13" s="15"/>
      <c r="GE13" s="15"/>
      <c r="GF13" s="15"/>
      <c r="GG13" s="15"/>
      <c r="GH13" s="15"/>
      <c r="GI13" s="15"/>
      <c r="GJ13" s="15"/>
      <c r="GK13" s="15"/>
      <c r="GL13" s="16"/>
      <c r="GM13" s="16"/>
      <c r="GN13" s="15"/>
      <c r="GO13" s="15"/>
      <c r="GP13" s="15"/>
      <c r="GQ13" s="15"/>
      <c r="GR13" s="15"/>
      <c r="GS13" s="15"/>
      <c r="GT13" s="15"/>
      <c r="GU13" s="15"/>
      <c r="GV13" s="15"/>
      <c r="GW13" s="15"/>
      <c r="GX13" s="15"/>
      <c r="GY13" s="15"/>
      <c r="GZ13" s="15"/>
      <c r="HA13" s="15"/>
      <c r="HB13" s="16"/>
      <c r="HC13" s="16"/>
      <c r="HD13" s="15"/>
      <c r="HE13" s="15"/>
      <c r="HF13" s="15"/>
      <c r="HG13" s="15"/>
      <c r="HH13" s="15"/>
      <c r="HI13" s="15"/>
      <c r="HJ13" s="15"/>
      <c r="HK13" s="15"/>
      <c r="HL13" s="15"/>
      <c r="HM13" s="15"/>
      <c r="HN13" s="15"/>
      <c r="HO13" s="15"/>
      <c r="HP13" s="15"/>
      <c r="HQ13" s="15"/>
      <c r="HR13" s="16"/>
      <c r="HS13" s="16"/>
      <c r="HT13" s="15"/>
      <c r="HU13" s="15"/>
      <c r="HV13" s="15"/>
      <c r="HW13" s="15"/>
      <c r="HX13" s="15"/>
      <c r="HY13" s="15"/>
      <c r="HZ13" s="15"/>
      <c r="IA13" s="15"/>
      <c r="IB13" s="15"/>
      <c r="IC13" s="15"/>
      <c r="ID13" s="15"/>
      <c r="IE13" s="15"/>
      <c r="IF13" s="15"/>
      <c r="IG13" s="15"/>
      <c r="IH13" s="16"/>
      <c r="II13" s="16"/>
      <c r="IJ13" s="15"/>
      <c r="IK13" s="15"/>
      <c r="IL13" s="15"/>
      <c r="IM13" s="15"/>
      <c r="IN13" s="15"/>
      <c r="IO13" s="15"/>
      <c r="IP13" s="15"/>
      <c r="IQ13" s="15"/>
      <c r="IR13" s="15"/>
      <c r="IS13" s="15"/>
      <c r="IT13" s="15"/>
      <c r="IU13" s="15"/>
      <c r="IV13" s="15"/>
    </row>
    <row r="14" customFormat="false" ht="12.75" hidden="false" customHeight="false" outlineLevel="0" collapsed="false">
      <c r="A14" s="12" t="s">
        <v>670</v>
      </c>
      <c r="B14" s="54" t="s">
        <v>570</v>
      </c>
      <c r="C14" s="12" t="s">
        <v>691</v>
      </c>
      <c r="D14" s="12" t="s">
        <v>519</v>
      </c>
      <c r="E14" s="54" t="s">
        <v>20</v>
      </c>
      <c r="F14" s="54" t="s">
        <v>21</v>
      </c>
      <c r="G14" s="55" t="n">
        <v>37165</v>
      </c>
      <c r="H14" s="56" t="n">
        <v>-930000</v>
      </c>
      <c r="I14" s="57" t="n">
        <v>0.015</v>
      </c>
      <c r="J14" s="38" t="n">
        <f aca="false">K14+L14</f>
        <v>1.86</v>
      </c>
      <c r="K14" s="57" t="n">
        <v>0.03</v>
      </c>
      <c r="L14" s="57" t="n">
        <v>1.83</v>
      </c>
      <c r="M14" s="0" t="n">
        <f aca="false">ABS(H14)</f>
        <v>930000</v>
      </c>
      <c r="N14" s="0" t="str">
        <f aca="false">IF(H14&gt;0,"BUY","SELL")</f>
        <v>SELL</v>
      </c>
      <c r="O14" s="0" t="str">
        <f aca="false">IF(F14="C","CALL","PUT")</f>
        <v>CALL</v>
      </c>
      <c r="P14" s="0" t="str">
        <f aca="false">CONCATENATE(N14," - ",O14)</f>
        <v>SELL - CALL</v>
      </c>
      <c r="Q14" s="0" t="n">
        <f aca="false">I14+L14</f>
        <v>1.845</v>
      </c>
      <c r="R14" s="9" t="n">
        <f aca="false">IF(P14="SELL - PUT",IF(J14-Q14&gt;0,0,(J14-Q14)*M14),IF(P14="BUY - CALL",IF(Q14-J14&gt;0,0,(J14-Q14)*M14),IF(P14="SELL - CALL",IF(Q14-J14&gt;0,0,(Q14-J14)*M14),IF(P14="BUY - PUT",IF(J14-Q14&gt;0,0,(Q14-J14)*M14)))))</f>
        <v>-13950.0000000001</v>
      </c>
      <c r="S14" s="10"/>
      <c r="T14" s="12"/>
      <c r="U14" s="12"/>
      <c r="V14" s="12"/>
      <c r="W14" s="12"/>
      <c r="X14" s="17"/>
      <c r="AN14" s="17"/>
      <c r="BD14" s="17"/>
      <c r="BT14" s="17"/>
      <c r="CJ14" s="17"/>
      <c r="CZ14" s="17"/>
      <c r="DP14" s="17"/>
      <c r="EF14" s="17"/>
      <c r="EV14" s="17"/>
      <c r="FL14" s="17"/>
      <c r="GB14" s="17"/>
      <c r="GR14" s="17"/>
      <c r="HH14" s="17"/>
      <c r="HX14" s="17"/>
      <c r="IN14" s="17"/>
    </row>
    <row r="15" customFormat="false" ht="12.75" hidden="false" customHeight="false" outlineLevel="0" collapsed="false">
      <c r="A15" s="12" t="s">
        <v>670</v>
      </c>
      <c r="B15" s="54" t="s">
        <v>570</v>
      </c>
      <c r="C15" s="12" t="s">
        <v>692</v>
      </c>
      <c r="D15" s="12" t="s">
        <v>519</v>
      </c>
      <c r="E15" s="54" t="s">
        <v>20</v>
      </c>
      <c r="F15" s="54" t="s">
        <v>35</v>
      </c>
      <c r="G15" s="55" t="n">
        <v>37165</v>
      </c>
      <c r="H15" s="56" t="n">
        <v>-930000</v>
      </c>
      <c r="I15" s="57" t="n">
        <v>0.015</v>
      </c>
      <c r="J15" s="38" t="n">
        <f aca="false">K15+L15</f>
        <v>1.86</v>
      </c>
      <c r="K15" s="57" t="n">
        <v>0.03</v>
      </c>
      <c r="L15" s="57" t="n">
        <v>1.83</v>
      </c>
      <c r="M15" s="0" t="n">
        <f aca="false">ABS(H15)</f>
        <v>930000</v>
      </c>
      <c r="N15" s="0" t="str">
        <f aca="false">IF(H15&gt;0,"BUY","SELL")</f>
        <v>SELL</v>
      </c>
      <c r="O15" s="0" t="str">
        <f aca="false">IF(F15="C","CALL","PUT")</f>
        <v>PUT</v>
      </c>
      <c r="P15" s="0" t="str">
        <f aca="false">CONCATENATE(N15," - ",O15)</f>
        <v>SELL - PUT</v>
      </c>
      <c r="Q15" s="0" t="n">
        <f aca="false">I15+L15</f>
        <v>1.845</v>
      </c>
      <c r="R15" s="9" t="n">
        <f aca="false">IF(P15="SELL - PUT",IF(J15-Q15&gt;0,0,(J15-Q15)*M15),IF(P15="BUY - CALL",IF(Q15-J15&gt;0,0,(J15-Q15)*M15),IF(P15="SELL - CALL",IF(Q15-J15&gt;0,0,(Q15-J15)*M15),IF(P15="BUY - PUT",IF(J15-Q15&gt;0,0,(Q15-J15)*M15)))))</f>
        <v>0</v>
      </c>
      <c r="S15" s="10"/>
      <c r="T15" s="12"/>
      <c r="U15" s="12"/>
      <c r="V15" s="12"/>
      <c r="W15" s="12"/>
      <c r="X15" s="12"/>
    </row>
    <row r="16" customFormat="false" ht="12.75" hidden="false" customHeight="false" outlineLevel="0" collapsed="false">
      <c r="A16" s="10" t="s">
        <v>170</v>
      </c>
      <c r="B16" s="54" t="s">
        <v>570</v>
      </c>
      <c r="C16" s="10" t="s">
        <v>417</v>
      </c>
      <c r="D16" s="10" t="s">
        <v>418</v>
      </c>
      <c r="E16" s="54" t="s">
        <v>20</v>
      </c>
      <c r="F16" s="54" t="s">
        <v>21</v>
      </c>
      <c r="G16" s="55" t="n">
        <v>37165</v>
      </c>
      <c r="H16" s="56" t="n">
        <v>620000</v>
      </c>
      <c r="I16" s="57" t="n">
        <v>-0.08</v>
      </c>
      <c r="J16" s="38" t="n">
        <f aca="false">K16+L16</f>
        <v>1.7</v>
      </c>
      <c r="K16" s="57" t="n">
        <v>-0.13</v>
      </c>
      <c r="L16" s="57" t="n">
        <v>1.83</v>
      </c>
      <c r="M16" s="0" t="n">
        <f aca="false">ABS(H16)</f>
        <v>620000</v>
      </c>
      <c r="N16" s="0" t="str">
        <f aca="false">IF(H16&gt;0,"BUY","SELL")</f>
        <v>BUY</v>
      </c>
      <c r="O16" s="0" t="str">
        <f aca="false">IF(F16="C","CALL","PUT")</f>
        <v>CALL</v>
      </c>
      <c r="P16" s="0" t="str">
        <f aca="false">CONCATENATE(N16," - ",O16)</f>
        <v>BUY - CALL</v>
      </c>
      <c r="Q16" s="0" t="n">
        <f aca="false">I16+L16</f>
        <v>1.75</v>
      </c>
      <c r="R16" s="9" t="n">
        <f aca="false">IF(P16="SELL - PUT",IF(J16-Q16&gt;0,0,(J16-Q16)*M16),IF(P16="BUY - CALL",IF(Q16-J16&gt;0,0,(J16-Q16)*M16),IF(P16="SELL - CALL",IF(Q16-J16&gt;0,0,(Q16-J16)*M16),IF(P16="BUY - PUT",IF(J16-Q16&gt;0,0,(Q16-J16)*M16)))))</f>
        <v>0</v>
      </c>
      <c r="S16" s="10"/>
      <c r="T16" s="10"/>
    </row>
    <row r="17" customFormat="false" ht="12.75" hidden="false" customHeight="false" outlineLevel="0" collapsed="false">
      <c r="A17" s="10" t="s">
        <v>102</v>
      </c>
      <c r="B17" s="54" t="s">
        <v>570</v>
      </c>
      <c r="C17" s="10" t="s">
        <v>419</v>
      </c>
      <c r="D17" s="10" t="s">
        <v>44</v>
      </c>
      <c r="E17" s="54" t="s">
        <v>20</v>
      </c>
      <c r="F17" s="54" t="s">
        <v>21</v>
      </c>
      <c r="G17" s="55" t="n">
        <v>37165</v>
      </c>
      <c r="H17" s="56" t="n">
        <v>620000</v>
      </c>
      <c r="I17" s="57" t="n">
        <v>0.2</v>
      </c>
      <c r="J17" s="38" t="n">
        <f aca="false">K17+L17</f>
        <v>1.77</v>
      </c>
      <c r="K17" s="57" t="n">
        <v>-0.06</v>
      </c>
      <c r="L17" s="57" t="n">
        <v>1.83</v>
      </c>
      <c r="M17" s="0" t="n">
        <f aca="false">ABS(H17)</f>
        <v>620000</v>
      </c>
      <c r="N17" s="0" t="str">
        <f aca="false">IF(H17&gt;0,"BUY","SELL")</f>
        <v>BUY</v>
      </c>
      <c r="O17" s="0" t="str">
        <f aca="false">IF(F17="C","CALL","PUT")</f>
        <v>CALL</v>
      </c>
      <c r="P17" s="0" t="str">
        <f aca="false">CONCATENATE(N17," - ",O17)</f>
        <v>BUY - CALL</v>
      </c>
      <c r="Q17" s="0" t="n">
        <f aca="false">I17+L17</f>
        <v>2.03</v>
      </c>
      <c r="R17" s="9" t="n">
        <f aca="false">IF(P17="SELL - PUT",IF(J17-Q17&gt;0,0,(J17-Q17)*M17),IF(P17="BUY - CALL",IF(Q17-J17&gt;0,0,(J17-Q17)*M17),IF(P17="SELL - CALL",IF(Q17-J17&gt;0,0,(Q17-J17)*M17),IF(P17="BUY - PUT",IF(J17-Q17&gt;0,0,(Q17-J17)*M17)))))</f>
        <v>0</v>
      </c>
      <c r="S17" s="10"/>
      <c r="T17" s="10"/>
    </row>
    <row r="18" customFormat="false" ht="12.75" hidden="false" customHeight="false" outlineLevel="0" collapsed="false">
      <c r="A18" s="10" t="s">
        <v>236</v>
      </c>
      <c r="B18" s="54" t="s">
        <v>570</v>
      </c>
      <c r="C18" s="10" t="s">
        <v>420</v>
      </c>
      <c r="D18" s="10" t="s">
        <v>65</v>
      </c>
      <c r="E18" s="54" t="s">
        <v>20</v>
      </c>
      <c r="F18" s="54" t="s">
        <v>35</v>
      </c>
      <c r="G18" s="55" t="n">
        <v>37165</v>
      </c>
      <c r="H18" s="56" t="n">
        <v>-1000000</v>
      </c>
      <c r="I18" s="57" t="n">
        <v>-0.8</v>
      </c>
      <c r="J18" s="38" t="n">
        <f aca="false">K18+L18</f>
        <v>1.24</v>
      </c>
      <c r="K18" s="57" t="n">
        <v>-0.59</v>
      </c>
      <c r="L18" s="57" t="n">
        <v>1.83</v>
      </c>
      <c r="M18" s="0" t="n">
        <f aca="false">ABS(H18)</f>
        <v>1000000</v>
      </c>
      <c r="N18" s="0" t="str">
        <f aca="false">IF(H18&gt;0,"BUY","SELL")</f>
        <v>SELL</v>
      </c>
      <c r="O18" s="0" t="str">
        <f aca="false">IF(F18="C","CALL","PUT")</f>
        <v>PUT</v>
      </c>
      <c r="P18" s="0" t="str">
        <f aca="false">CONCATENATE(N18," - ",O18)</f>
        <v>SELL - PUT</v>
      </c>
      <c r="Q18" s="0" t="n">
        <f aca="false">I18+L18</f>
        <v>1.03</v>
      </c>
      <c r="R18" s="9" t="n">
        <f aca="false">IF(P18="SELL - PUT",IF(J18-Q18&gt;0,0,(J18-Q18)*M18),IF(P18="BUY - CALL",IF(Q18-J18&gt;0,0,(J18-Q18)*M18),IF(P18="SELL - CALL",IF(Q18-J18&gt;0,0,(Q18-J18)*M18),IF(P18="BUY - PUT",IF(J18-Q18&gt;0,0,(Q18-J18)*M18)))))</f>
        <v>0</v>
      </c>
      <c r="S18" s="13"/>
      <c r="T18" s="18"/>
    </row>
    <row r="19" customFormat="false" ht="12.75" hidden="false" customHeight="false" outlineLevel="0" collapsed="false">
      <c r="A19" s="10" t="s">
        <v>68</v>
      </c>
      <c r="B19" s="54" t="s">
        <v>570</v>
      </c>
      <c r="C19" s="10" t="s">
        <v>421</v>
      </c>
      <c r="D19" s="10" t="s">
        <v>65</v>
      </c>
      <c r="E19" s="54" t="s">
        <v>20</v>
      </c>
      <c r="F19" s="54" t="s">
        <v>21</v>
      </c>
      <c r="G19" s="55" t="n">
        <v>37165</v>
      </c>
      <c r="H19" s="56" t="n">
        <v>1240000</v>
      </c>
      <c r="I19" s="57" t="n">
        <v>-0.5</v>
      </c>
      <c r="J19" s="38" t="n">
        <f aca="false">K19+L19</f>
        <v>1.24</v>
      </c>
      <c r="K19" s="57" t="n">
        <v>-0.59</v>
      </c>
      <c r="L19" s="57" t="n">
        <v>1.83</v>
      </c>
      <c r="M19" s="0" t="n">
        <f aca="false">ABS(H19)</f>
        <v>1240000</v>
      </c>
      <c r="N19" s="0" t="str">
        <f aca="false">IF(H19&gt;0,"BUY","SELL")</f>
        <v>BUY</v>
      </c>
      <c r="O19" s="0" t="str">
        <f aca="false">IF(F19="C","CALL","PUT")</f>
        <v>CALL</v>
      </c>
      <c r="P19" s="0" t="str">
        <f aca="false">CONCATENATE(N19," - ",O19)</f>
        <v>BUY - CALL</v>
      </c>
      <c r="Q19" s="0" t="n">
        <f aca="false">I19+L19</f>
        <v>1.33</v>
      </c>
      <c r="R19" s="9" t="n">
        <f aca="false">IF(P19="SELL - PUT",IF(J19-Q19&gt;0,0,(J19-Q19)*M19),IF(P19="BUY - CALL",IF(Q19-J19&gt;0,0,(J19-Q19)*M19),IF(P19="SELL - CALL",IF(Q19-J19&gt;0,0,(Q19-J19)*M19),IF(P19="BUY - PUT",IF(J19-Q19&gt;0,0,(Q19-J19)*M19)))))</f>
        <v>0</v>
      </c>
      <c r="S19" s="10"/>
      <c r="T19" s="10"/>
    </row>
    <row r="20" customFormat="false" ht="12.75" hidden="false" customHeight="false" outlineLevel="0" collapsed="false">
      <c r="A20" s="10" t="s">
        <v>68</v>
      </c>
      <c r="B20" s="54" t="s">
        <v>570</v>
      </c>
      <c r="C20" s="10" t="s">
        <v>422</v>
      </c>
      <c r="D20" s="10" t="s">
        <v>65</v>
      </c>
      <c r="E20" s="54" t="s">
        <v>20</v>
      </c>
      <c r="F20" s="54" t="s">
        <v>35</v>
      </c>
      <c r="G20" s="55" t="n">
        <v>37165</v>
      </c>
      <c r="H20" s="56" t="n">
        <v>-1240000</v>
      </c>
      <c r="I20" s="57" t="n">
        <v>-1</v>
      </c>
      <c r="J20" s="38" t="n">
        <f aca="false">K20+L20</f>
        <v>1.24</v>
      </c>
      <c r="K20" s="57" t="n">
        <v>-0.59</v>
      </c>
      <c r="L20" s="57" t="n">
        <v>1.83</v>
      </c>
      <c r="M20" s="0" t="n">
        <f aca="false">ABS(H20)</f>
        <v>1240000</v>
      </c>
      <c r="N20" s="0" t="str">
        <f aca="false">IF(H20&gt;0,"BUY","SELL")</f>
        <v>SELL</v>
      </c>
      <c r="O20" s="0" t="str">
        <f aca="false">IF(F20="C","CALL","PUT")</f>
        <v>PUT</v>
      </c>
      <c r="P20" s="0" t="str">
        <f aca="false">CONCATENATE(N20," - ",O20)</f>
        <v>SELL - PUT</v>
      </c>
      <c r="Q20" s="0" t="n">
        <f aca="false">I20+L20</f>
        <v>0.83</v>
      </c>
      <c r="R20" s="9" t="n">
        <f aca="false">IF(P20="SELL - PUT",IF(J20-Q20&gt;0,0,(J20-Q20)*M20),IF(P20="BUY - CALL",IF(Q20-J20&gt;0,0,(J20-Q20)*M20),IF(P20="SELL - CALL",IF(Q20-J20&gt;0,0,(Q20-J20)*M20),IF(P20="BUY - PUT",IF(J20-Q20&gt;0,0,(Q20-J20)*M20)))))</f>
        <v>0</v>
      </c>
      <c r="S20" s="10"/>
      <c r="T20" s="10"/>
    </row>
    <row r="21" customFormat="false" ht="12.75" hidden="false" customHeight="false" outlineLevel="0" collapsed="false">
      <c r="A21" s="10" t="s">
        <v>68</v>
      </c>
      <c r="B21" s="54" t="s">
        <v>570</v>
      </c>
      <c r="C21" s="10" t="s">
        <v>423</v>
      </c>
      <c r="D21" s="10" t="s">
        <v>65</v>
      </c>
      <c r="E21" s="54" t="s">
        <v>20</v>
      </c>
      <c r="F21" s="54" t="s">
        <v>21</v>
      </c>
      <c r="G21" s="55" t="n">
        <v>37165</v>
      </c>
      <c r="H21" s="56" t="n">
        <v>930000</v>
      </c>
      <c r="I21" s="57" t="n">
        <v>-0.5</v>
      </c>
      <c r="J21" s="38" t="n">
        <f aca="false">K21+L21</f>
        <v>1.24</v>
      </c>
      <c r="K21" s="57" t="n">
        <v>-0.59</v>
      </c>
      <c r="L21" s="57" t="n">
        <v>1.83</v>
      </c>
      <c r="M21" s="0" t="n">
        <f aca="false">ABS(H21)</f>
        <v>930000</v>
      </c>
      <c r="N21" s="0" t="str">
        <f aca="false">IF(H21&gt;0,"BUY","SELL")</f>
        <v>BUY</v>
      </c>
      <c r="O21" s="0" t="str">
        <f aca="false">IF(F21="C","CALL","PUT")</f>
        <v>CALL</v>
      </c>
      <c r="P21" s="0" t="str">
        <f aca="false">CONCATENATE(N21," - ",O21)</f>
        <v>BUY - CALL</v>
      </c>
      <c r="Q21" s="0" t="n">
        <f aca="false">I21+L21</f>
        <v>1.33</v>
      </c>
      <c r="R21" s="9" t="n">
        <f aca="false">IF(P21="SELL - PUT",IF(J21-Q21&gt;0,0,(J21-Q21)*M21),IF(P21="BUY - CALL",IF(Q21-J21&gt;0,0,(J21-Q21)*M21),IF(P21="SELL - CALL",IF(Q21-J21&gt;0,0,(Q21-J21)*M21),IF(P21="BUY - PUT",IF(J21-Q21&gt;0,0,(Q21-J21)*M21)))))</f>
        <v>0</v>
      </c>
      <c r="S21" s="10"/>
      <c r="T21" s="10"/>
    </row>
    <row r="22" customFormat="false" ht="12.75" hidden="false" customHeight="false" outlineLevel="0" collapsed="false">
      <c r="A22" s="10" t="s">
        <v>68</v>
      </c>
      <c r="B22" s="54" t="s">
        <v>570</v>
      </c>
      <c r="C22" s="10" t="s">
        <v>424</v>
      </c>
      <c r="D22" s="10" t="s">
        <v>65</v>
      </c>
      <c r="E22" s="54" t="s">
        <v>20</v>
      </c>
      <c r="F22" s="54" t="s">
        <v>35</v>
      </c>
      <c r="G22" s="55" t="n">
        <v>37165</v>
      </c>
      <c r="H22" s="56" t="n">
        <v>-930000</v>
      </c>
      <c r="I22" s="57" t="n">
        <v>-1</v>
      </c>
      <c r="J22" s="38" t="n">
        <f aca="false">K22+L22</f>
        <v>1.24</v>
      </c>
      <c r="K22" s="57" t="n">
        <v>-0.59</v>
      </c>
      <c r="L22" s="57" t="n">
        <v>1.83</v>
      </c>
      <c r="M22" s="0" t="n">
        <f aca="false">ABS(H22)</f>
        <v>930000</v>
      </c>
      <c r="N22" s="0" t="str">
        <f aca="false">IF(H22&gt;0,"BUY","SELL")</f>
        <v>SELL</v>
      </c>
      <c r="O22" s="0" t="str">
        <f aca="false">IF(F22="C","CALL","PUT")</f>
        <v>PUT</v>
      </c>
      <c r="P22" s="0" t="str">
        <f aca="false">CONCATENATE(N22," - ",O22)</f>
        <v>SELL - PUT</v>
      </c>
      <c r="Q22" s="0" t="n">
        <f aca="false">I22+L22</f>
        <v>0.83</v>
      </c>
      <c r="R22" s="9" t="n">
        <f aca="false">IF(P22="SELL - PUT",IF(J22-Q22&gt;0,0,(J22-Q22)*M22),IF(P22="BUY - CALL",IF(Q22-J22&gt;0,0,(J22-Q22)*M22),IF(P22="SELL - CALL",IF(Q22-J22&gt;0,0,(Q22-J22)*M22),IF(P22="BUY - PUT",IF(J22-Q22&gt;0,0,(Q22-J22)*M22)))))</f>
        <v>0</v>
      </c>
    </row>
    <row r="23" customFormat="false" ht="12.75" hidden="false" customHeight="false" outlineLevel="0" collapsed="false">
      <c r="A23" s="10" t="s">
        <v>68</v>
      </c>
      <c r="B23" s="54" t="s">
        <v>570</v>
      </c>
      <c r="C23" s="10" t="s">
        <v>425</v>
      </c>
      <c r="D23" s="10" t="s">
        <v>65</v>
      </c>
      <c r="E23" s="54" t="s">
        <v>20</v>
      </c>
      <c r="F23" s="54" t="s">
        <v>21</v>
      </c>
      <c r="G23" s="55" t="n">
        <v>37165</v>
      </c>
      <c r="H23" s="56" t="n">
        <v>930000</v>
      </c>
      <c r="I23" s="57" t="n">
        <v>-0.35</v>
      </c>
      <c r="J23" s="38" t="n">
        <f aca="false">K23+L23</f>
        <v>1.24</v>
      </c>
      <c r="K23" s="57" t="n">
        <v>-0.59</v>
      </c>
      <c r="L23" s="57" t="n">
        <v>1.83</v>
      </c>
      <c r="M23" s="0" t="n">
        <f aca="false">ABS(H23)</f>
        <v>930000</v>
      </c>
      <c r="N23" s="0" t="str">
        <f aca="false">IF(H23&gt;0,"BUY","SELL")</f>
        <v>BUY</v>
      </c>
      <c r="O23" s="0" t="str">
        <f aca="false">IF(F23="C","CALL","PUT")</f>
        <v>CALL</v>
      </c>
      <c r="P23" s="0" t="str">
        <f aca="false">CONCATENATE(N23," - ",O23)</f>
        <v>BUY - CALL</v>
      </c>
      <c r="Q23" s="0" t="n">
        <f aca="false">I23+L23</f>
        <v>1.48</v>
      </c>
      <c r="R23" s="9" t="n">
        <f aca="false">IF(P23="SELL - PUT",IF(J23-Q23&gt;0,0,(J23-Q23)*M23),IF(P23="BUY - CALL",IF(Q23-J23&gt;0,0,(J23-Q23)*M23),IF(P23="SELL - CALL",IF(Q23-J23&gt;0,0,(Q23-J23)*M23),IF(P23="BUY - PUT",IF(J23-Q23&gt;0,0,(Q23-J23)*M23)))))</f>
        <v>0</v>
      </c>
    </row>
    <row r="24" customFormat="false" ht="12.75" hidden="false" customHeight="false" outlineLevel="0" collapsed="false">
      <c r="A24" s="10" t="s">
        <v>68</v>
      </c>
      <c r="B24" s="54" t="s">
        <v>570</v>
      </c>
      <c r="C24" s="10" t="s">
        <v>426</v>
      </c>
      <c r="D24" s="10" t="s">
        <v>65</v>
      </c>
      <c r="E24" s="54" t="s">
        <v>20</v>
      </c>
      <c r="F24" s="54" t="s">
        <v>21</v>
      </c>
      <c r="G24" s="55" t="n">
        <v>37165</v>
      </c>
      <c r="H24" s="56" t="n">
        <v>-930000</v>
      </c>
      <c r="I24" s="57" t="n">
        <v>-0.5</v>
      </c>
      <c r="J24" s="38" t="n">
        <f aca="false">K24+L24</f>
        <v>1.24</v>
      </c>
      <c r="K24" s="57" t="n">
        <v>-0.59</v>
      </c>
      <c r="L24" s="57" t="n">
        <v>1.83</v>
      </c>
      <c r="M24" s="0" t="n">
        <f aca="false">ABS(H24)</f>
        <v>930000</v>
      </c>
      <c r="N24" s="0" t="str">
        <f aca="false">IF(H24&gt;0,"BUY","SELL")</f>
        <v>SELL</v>
      </c>
      <c r="O24" s="0" t="str">
        <f aca="false">IF(F24="C","CALL","PUT")</f>
        <v>CALL</v>
      </c>
      <c r="P24" s="0" t="str">
        <f aca="false">CONCATENATE(N24," - ",O24)</f>
        <v>SELL - CALL</v>
      </c>
      <c r="Q24" s="0" t="n">
        <f aca="false">I24+L24</f>
        <v>1.33</v>
      </c>
      <c r="R24" s="9" t="n">
        <f aca="false">IF(P24="SELL - PUT",IF(J24-Q24&gt;0,0,(J24-Q24)*M24),IF(P24="BUY - CALL",IF(Q24-J24&gt;0,0,(J24-Q24)*M24),IF(P24="SELL - CALL",IF(Q24-J24&gt;0,0,(Q24-J24)*M24),IF(P24="BUY - PUT",IF(J24-Q24&gt;0,0,(Q24-J24)*M24)))))</f>
        <v>0</v>
      </c>
    </row>
    <row r="25" customFormat="false" ht="12.75" hidden="false" customHeight="false" outlineLevel="0" collapsed="false">
      <c r="A25" s="10" t="s">
        <v>52</v>
      </c>
      <c r="B25" s="54" t="s">
        <v>570</v>
      </c>
      <c r="C25" s="10" t="s">
        <v>428</v>
      </c>
      <c r="D25" s="10" t="s">
        <v>65</v>
      </c>
      <c r="E25" s="54" t="s">
        <v>20</v>
      </c>
      <c r="F25" s="54" t="s">
        <v>21</v>
      </c>
      <c r="G25" s="55" t="n">
        <v>37165</v>
      </c>
      <c r="H25" s="56" t="n">
        <v>-930000</v>
      </c>
      <c r="I25" s="57" t="n">
        <v>-0.5</v>
      </c>
      <c r="J25" s="38" t="n">
        <f aca="false">K25+L25</f>
        <v>1.24</v>
      </c>
      <c r="K25" s="57" t="n">
        <v>-0.59</v>
      </c>
      <c r="L25" s="57" t="n">
        <v>1.83</v>
      </c>
      <c r="M25" s="0" t="n">
        <f aca="false">ABS(H25)</f>
        <v>930000</v>
      </c>
      <c r="N25" s="0" t="str">
        <f aca="false">IF(H25&gt;0,"BUY","SELL")</f>
        <v>SELL</v>
      </c>
      <c r="O25" s="0" t="str">
        <f aca="false">IF(F25="C","CALL","PUT")</f>
        <v>CALL</v>
      </c>
      <c r="P25" s="0" t="str">
        <f aca="false">CONCATENATE(N25," - ",O25)</f>
        <v>SELL - CALL</v>
      </c>
      <c r="Q25" s="0" t="n">
        <f aca="false">I25+L25</f>
        <v>1.33</v>
      </c>
      <c r="R25" s="9" t="n">
        <f aca="false">IF(P25="SELL - PUT",IF(J25-Q25&gt;0,0,(J25-Q25)*M25),IF(P25="BUY - CALL",IF(Q25-J25&gt;0,0,(J25-Q25)*M25),IF(P25="SELL - CALL",IF(Q25-J25&gt;0,0,(Q25-J25)*M25),IF(P25="BUY - PUT",IF(J25-Q25&gt;0,0,(Q25-J25)*M25)))))</f>
        <v>0</v>
      </c>
    </row>
    <row r="26" customFormat="false" ht="12.75" hidden="false" customHeight="false" outlineLevel="0" collapsed="false">
      <c r="A26" s="10" t="s">
        <v>52</v>
      </c>
      <c r="B26" s="54" t="s">
        <v>570</v>
      </c>
      <c r="C26" s="10" t="s">
        <v>693</v>
      </c>
      <c r="D26" s="10" t="s">
        <v>65</v>
      </c>
      <c r="E26" s="54" t="s">
        <v>20</v>
      </c>
      <c r="F26" s="54" t="s">
        <v>35</v>
      </c>
      <c r="G26" s="55" t="n">
        <v>37165</v>
      </c>
      <c r="H26" s="56" t="n">
        <v>930000</v>
      </c>
      <c r="I26" s="57" t="n">
        <v>-1</v>
      </c>
      <c r="J26" s="38" t="n">
        <f aca="false">K26+L26</f>
        <v>1.24</v>
      </c>
      <c r="K26" s="57" t="n">
        <v>-0.59</v>
      </c>
      <c r="L26" s="57" t="n">
        <v>1.83</v>
      </c>
      <c r="M26" s="0" t="n">
        <f aca="false">ABS(H26)</f>
        <v>930000</v>
      </c>
      <c r="N26" s="0" t="str">
        <f aca="false">IF(H26&gt;0,"BUY","SELL")</f>
        <v>BUY</v>
      </c>
      <c r="O26" s="0" t="str">
        <f aca="false">IF(F26="C","CALL","PUT")</f>
        <v>PUT</v>
      </c>
      <c r="P26" s="0" t="str">
        <f aca="false">CONCATENATE(N26," - ",O26)</f>
        <v>BUY - PUT</v>
      </c>
      <c r="Q26" s="0" t="n">
        <f aca="false">I26+L26</f>
        <v>0.83</v>
      </c>
      <c r="R26" s="9" t="n">
        <f aca="false">IF(P26="SELL - PUT",IF(J26-Q26&gt;0,0,(J26-Q26)*M26),IF(P26="BUY - CALL",IF(Q26-J26&gt;0,0,(J26-Q26)*M26),IF(P26="SELL - CALL",IF(Q26-J26&gt;0,0,(Q26-J26)*M26),IF(P26="BUY - PUT",IF(J26-Q26&gt;0,0,(Q26-J26)*M26)))))</f>
        <v>0</v>
      </c>
    </row>
    <row r="27" customFormat="false" ht="12.75" hidden="false" customHeight="false" outlineLevel="0" collapsed="false">
      <c r="A27" s="10" t="s">
        <v>52</v>
      </c>
      <c r="B27" s="54" t="s">
        <v>570</v>
      </c>
      <c r="C27" s="10" t="s">
        <v>430</v>
      </c>
      <c r="D27" s="10" t="s">
        <v>65</v>
      </c>
      <c r="E27" s="54" t="s">
        <v>20</v>
      </c>
      <c r="F27" s="54" t="s">
        <v>35</v>
      </c>
      <c r="G27" s="55" t="n">
        <v>37165</v>
      </c>
      <c r="H27" s="56" t="n">
        <v>930000</v>
      </c>
      <c r="I27" s="57" t="n">
        <v>-1</v>
      </c>
      <c r="J27" s="38" t="n">
        <f aca="false">K27+L27</f>
        <v>1.24</v>
      </c>
      <c r="K27" s="57" t="n">
        <v>-0.59</v>
      </c>
      <c r="L27" s="57" t="n">
        <v>1.83</v>
      </c>
      <c r="M27" s="0" t="n">
        <f aca="false">ABS(H27)</f>
        <v>930000</v>
      </c>
      <c r="N27" s="0" t="str">
        <f aca="false">IF(H27&gt;0,"BUY","SELL")</f>
        <v>BUY</v>
      </c>
      <c r="O27" s="0" t="str">
        <f aca="false">IF(F27="C","CALL","PUT")</f>
        <v>PUT</v>
      </c>
      <c r="P27" s="0" t="str">
        <f aca="false">CONCATENATE(N27," - ",O27)</f>
        <v>BUY - PUT</v>
      </c>
      <c r="Q27" s="0" t="n">
        <f aca="false">I27+L27</f>
        <v>0.83</v>
      </c>
      <c r="R27" s="9" t="n">
        <f aca="false">IF(P27="SELL - PUT",IF(J27-Q27&gt;0,0,(J27-Q27)*M27),IF(P27="BUY - CALL",IF(Q27-J27&gt;0,0,(J27-Q27)*M27),IF(P27="SELL - CALL",IF(Q27-J27&gt;0,0,(Q27-J27)*M27),IF(P27="BUY - PUT",IF(J27-Q27&gt;0,0,(Q27-J27)*M27)))))</f>
        <v>0</v>
      </c>
    </row>
    <row r="28" customFormat="false" ht="12.75" hidden="false" customHeight="false" outlineLevel="0" collapsed="false">
      <c r="A28" s="10" t="s">
        <v>52</v>
      </c>
      <c r="B28" s="54" t="s">
        <v>570</v>
      </c>
      <c r="C28" s="10" t="s">
        <v>694</v>
      </c>
      <c r="D28" s="10" t="s">
        <v>65</v>
      </c>
      <c r="E28" s="54" t="s">
        <v>20</v>
      </c>
      <c r="F28" s="54" t="s">
        <v>21</v>
      </c>
      <c r="G28" s="55" t="n">
        <v>37165</v>
      </c>
      <c r="H28" s="56" t="n">
        <v>-930000</v>
      </c>
      <c r="I28" s="57" t="n">
        <v>-0.5</v>
      </c>
      <c r="J28" s="38" t="n">
        <f aca="false">K28+L28</f>
        <v>1.24</v>
      </c>
      <c r="K28" s="57" t="n">
        <v>-0.59</v>
      </c>
      <c r="L28" s="57" t="n">
        <v>1.83</v>
      </c>
      <c r="M28" s="0" t="n">
        <f aca="false">ABS(H28)</f>
        <v>930000</v>
      </c>
      <c r="N28" s="0" t="str">
        <f aca="false">IF(H28&gt;0,"BUY","SELL")</f>
        <v>SELL</v>
      </c>
      <c r="O28" s="0" t="str">
        <f aca="false">IF(F28="C","CALL","PUT")</f>
        <v>CALL</v>
      </c>
      <c r="P28" s="0" t="str">
        <f aca="false">CONCATENATE(N28," - ",O28)</f>
        <v>SELL - CALL</v>
      </c>
      <c r="Q28" s="0" t="n">
        <f aca="false">I28+L28</f>
        <v>1.33</v>
      </c>
      <c r="R28" s="9" t="n">
        <f aca="false">IF(P28="SELL - PUT",IF(J28-Q28&gt;0,0,(J28-Q28)*M28),IF(P28="BUY - CALL",IF(Q28-J28&gt;0,0,(J28-Q28)*M28),IF(P28="SELL - CALL",IF(Q28-J28&gt;0,0,(Q28-J28)*M28),IF(P28="BUY - PUT",IF(J28-Q28&gt;0,0,(Q28-J28)*M28)))))</f>
        <v>0</v>
      </c>
    </row>
    <row r="29" customFormat="false" ht="12.75" hidden="false" customHeight="false" outlineLevel="0" collapsed="false">
      <c r="A29" s="10" t="s">
        <v>52</v>
      </c>
      <c r="B29" s="54" t="s">
        <v>570</v>
      </c>
      <c r="C29" s="10" t="s">
        <v>431</v>
      </c>
      <c r="D29" s="10" t="s">
        <v>65</v>
      </c>
      <c r="E29" s="54" t="s">
        <v>20</v>
      </c>
      <c r="F29" s="54" t="s">
        <v>21</v>
      </c>
      <c r="G29" s="55" t="n">
        <v>37165</v>
      </c>
      <c r="H29" s="56" t="n">
        <v>465000</v>
      </c>
      <c r="I29" s="57" t="n">
        <v>-0.6</v>
      </c>
      <c r="J29" s="38" t="n">
        <f aca="false">K29+L29</f>
        <v>1.24</v>
      </c>
      <c r="K29" s="57" t="n">
        <v>-0.59</v>
      </c>
      <c r="L29" s="57" t="n">
        <v>1.83</v>
      </c>
      <c r="M29" s="0" t="n">
        <f aca="false">ABS(H29)</f>
        <v>465000</v>
      </c>
      <c r="N29" s="0" t="str">
        <f aca="false">IF(H29&gt;0,"BUY","SELL")</f>
        <v>BUY</v>
      </c>
      <c r="O29" s="0" t="str">
        <f aca="false">IF(F29="C","CALL","PUT")</f>
        <v>CALL</v>
      </c>
      <c r="P29" s="0" t="str">
        <f aca="false">CONCATENATE(N29," - ",O29)</f>
        <v>BUY - CALL</v>
      </c>
      <c r="Q29" s="0" t="n">
        <f aca="false">I29+L29</f>
        <v>1.23</v>
      </c>
      <c r="R29" s="9" t="n">
        <f aca="false">IF(P29="SELL - PUT",IF(J29-Q29&gt;0,0,(J29-Q29)*M29),IF(P29="BUY - CALL",IF(Q29-J29&gt;0,0,(J29-Q29)*M29),IF(P29="SELL - CALL",IF(Q29-J29&gt;0,0,(Q29-J29)*M29),IF(P29="BUY - PUT",IF(J29-Q29&gt;0,0,(Q29-J29)*M29)))))</f>
        <v>4650.00000000011</v>
      </c>
    </row>
    <row r="30" customFormat="false" ht="12.75" hidden="false" customHeight="false" outlineLevel="0" collapsed="false">
      <c r="A30" s="10" t="s">
        <v>52</v>
      </c>
      <c r="B30" s="54" t="s">
        <v>570</v>
      </c>
      <c r="C30" s="10" t="s">
        <v>432</v>
      </c>
      <c r="D30" s="10" t="s">
        <v>65</v>
      </c>
      <c r="E30" s="54" t="s">
        <v>20</v>
      </c>
      <c r="F30" s="54" t="s">
        <v>21</v>
      </c>
      <c r="G30" s="55" t="n">
        <v>37165</v>
      </c>
      <c r="H30" s="56" t="n">
        <v>155000</v>
      </c>
      <c r="I30" s="57" t="n">
        <v>-0.6</v>
      </c>
      <c r="J30" s="38" t="n">
        <f aca="false">K30+L30</f>
        <v>1.24</v>
      </c>
      <c r="K30" s="57" t="n">
        <v>-0.59</v>
      </c>
      <c r="L30" s="57" t="n">
        <v>1.83</v>
      </c>
      <c r="M30" s="0" t="n">
        <f aca="false">ABS(H30)</f>
        <v>155000</v>
      </c>
      <c r="N30" s="0" t="str">
        <f aca="false">IF(H30&gt;0,"BUY","SELL")</f>
        <v>BUY</v>
      </c>
      <c r="O30" s="0" t="str">
        <f aca="false">IF(F30="C","CALL","PUT")</f>
        <v>CALL</v>
      </c>
      <c r="P30" s="0" t="str">
        <f aca="false">CONCATENATE(N30," - ",O30)</f>
        <v>BUY - CALL</v>
      </c>
      <c r="Q30" s="0" t="n">
        <f aca="false">I30+L30</f>
        <v>1.23</v>
      </c>
      <c r="R30" s="9" t="n">
        <f aca="false">IF(P30="SELL - PUT",IF(J30-Q30&gt;0,0,(J30-Q30)*M30),IF(P30="BUY - CALL",IF(Q30-J30&gt;0,0,(J30-Q30)*M30),IF(P30="SELL - CALL",IF(Q30-J30&gt;0,0,(Q30-J30)*M30),IF(P30="BUY - PUT",IF(J30-Q30&gt;0,0,(Q30-J30)*M30)))))</f>
        <v>1550.00000000004</v>
      </c>
    </row>
    <row r="31" customFormat="false" ht="12.75" hidden="false" customHeight="false" outlineLevel="0" collapsed="false">
      <c r="A31" s="10" t="s">
        <v>52</v>
      </c>
      <c r="B31" s="54" t="s">
        <v>570</v>
      </c>
      <c r="C31" s="10" t="s">
        <v>433</v>
      </c>
      <c r="D31" s="10" t="s">
        <v>65</v>
      </c>
      <c r="E31" s="54" t="s">
        <v>20</v>
      </c>
      <c r="F31" s="54" t="s">
        <v>21</v>
      </c>
      <c r="G31" s="55" t="n">
        <v>37165</v>
      </c>
      <c r="H31" s="56" t="n">
        <v>-930000</v>
      </c>
      <c r="I31" s="57" t="n">
        <v>-0.5</v>
      </c>
      <c r="J31" s="38" t="n">
        <f aca="false">K31+L31</f>
        <v>1.24</v>
      </c>
      <c r="K31" s="57" t="n">
        <v>-0.59</v>
      </c>
      <c r="L31" s="57" t="n">
        <v>1.83</v>
      </c>
      <c r="M31" s="0" t="n">
        <f aca="false">ABS(H31)</f>
        <v>930000</v>
      </c>
      <c r="N31" s="0" t="str">
        <f aca="false">IF(H31&gt;0,"BUY","SELL")</f>
        <v>SELL</v>
      </c>
      <c r="O31" s="0" t="str">
        <f aca="false">IF(F31="C","CALL","PUT")</f>
        <v>CALL</v>
      </c>
      <c r="P31" s="0" t="str">
        <f aca="false">CONCATENATE(N31," - ",O31)</f>
        <v>SELL - CALL</v>
      </c>
      <c r="Q31" s="0" t="n">
        <f aca="false">I31+L31</f>
        <v>1.33</v>
      </c>
      <c r="R31" s="9" t="n">
        <f aca="false">IF(P31="SELL - PUT",IF(J31-Q31&gt;0,0,(J31-Q31)*M31),IF(P31="BUY - CALL",IF(Q31-J31&gt;0,0,(J31-Q31)*M31),IF(P31="SELL - CALL",IF(Q31-J31&gt;0,0,(Q31-J31)*M31),IF(P31="BUY - PUT",IF(J31-Q31&gt;0,0,(Q31-J31)*M31)))))</f>
        <v>0</v>
      </c>
    </row>
    <row r="32" customFormat="false" ht="12.75" hidden="false" customHeight="false" outlineLevel="0" collapsed="false">
      <c r="A32" s="10" t="s">
        <v>52</v>
      </c>
      <c r="B32" s="54" t="s">
        <v>570</v>
      </c>
      <c r="C32" s="10" t="s">
        <v>434</v>
      </c>
      <c r="D32" s="10" t="s">
        <v>65</v>
      </c>
      <c r="E32" s="54" t="s">
        <v>20</v>
      </c>
      <c r="F32" s="54" t="s">
        <v>35</v>
      </c>
      <c r="G32" s="55" t="n">
        <v>37165</v>
      </c>
      <c r="H32" s="56" t="n">
        <v>930000</v>
      </c>
      <c r="I32" s="57" t="n">
        <v>-1</v>
      </c>
      <c r="J32" s="38" t="n">
        <f aca="false">K32+L32</f>
        <v>1.24</v>
      </c>
      <c r="K32" s="57" t="n">
        <v>-0.59</v>
      </c>
      <c r="L32" s="57" t="n">
        <v>1.83</v>
      </c>
      <c r="M32" s="0" t="n">
        <f aca="false">ABS(H32)</f>
        <v>930000</v>
      </c>
      <c r="N32" s="0" t="str">
        <f aca="false">IF(H32&gt;0,"BUY","SELL")</f>
        <v>BUY</v>
      </c>
      <c r="O32" s="0" t="str">
        <f aca="false">IF(F32="C","CALL","PUT")</f>
        <v>PUT</v>
      </c>
      <c r="P32" s="0" t="str">
        <f aca="false">CONCATENATE(N32," - ",O32)</f>
        <v>BUY - PUT</v>
      </c>
      <c r="Q32" s="0" t="n">
        <f aca="false">I32+L32</f>
        <v>0.83</v>
      </c>
      <c r="R32" s="9" t="n">
        <f aca="false">IF(P32="SELL - PUT",IF(J32-Q32&gt;0,0,(J32-Q32)*M32),IF(P32="BUY - CALL",IF(Q32-J32&gt;0,0,(J32-Q32)*M32),IF(P32="SELL - CALL",IF(Q32-J32&gt;0,0,(Q32-J32)*M32),IF(P32="BUY - PUT",IF(J32-Q32&gt;0,0,(Q32-J32)*M32)))))</f>
        <v>0</v>
      </c>
    </row>
    <row r="33" customFormat="false" ht="12.75" hidden="false" customHeight="false" outlineLevel="0" collapsed="false">
      <c r="A33" s="10" t="s">
        <v>52</v>
      </c>
      <c r="B33" s="54" t="s">
        <v>570</v>
      </c>
      <c r="C33" s="10" t="s">
        <v>436</v>
      </c>
      <c r="D33" s="10" t="s">
        <v>65</v>
      </c>
      <c r="E33" s="54" t="s">
        <v>20</v>
      </c>
      <c r="F33" s="54" t="s">
        <v>21</v>
      </c>
      <c r="G33" s="55" t="n">
        <v>37165</v>
      </c>
      <c r="H33" s="56" t="n">
        <v>-930000</v>
      </c>
      <c r="I33" s="57" t="n">
        <v>-0.5</v>
      </c>
      <c r="J33" s="38" t="n">
        <f aca="false">K33+L33</f>
        <v>1.24</v>
      </c>
      <c r="K33" s="57" t="n">
        <v>-0.59</v>
      </c>
      <c r="L33" s="57" t="n">
        <v>1.83</v>
      </c>
      <c r="M33" s="0" t="n">
        <f aca="false">ABS(H33)</f>
        <v>930000</v>
      </c>
      <c r="N33" s="0" t="str">
        <f aca="false">IF(H33&gt;0,"BUY","SELL")</f>
        <v>SELL</v>
      </c>
      <c r="O33" s="0" t="str">
        <f aca="false">IF(F33="C","CALL","PUT")</f>
        <v>CALL</v>
      </c>
      <c r="P33" s="0" t="str">
        <f aca="false">CONCATENATE(N33," - ",O33)</f>
        <v>SELL - CALL</v>
      </c>
      <c r="Q33" s="0" t="n">
        <f aca="false">I33+L33</f>
        <v>1.33</v>
      </c>
      <c r="R33" s="9" t="n">
        <f aca="false">IF(P33="SELL - PUT",IF(J33-Q33&gt;0,0,(J33-Q33)*M33),IF(P33="BUY - CALL",IF(Q33-J33&gt;0,0,(J33-Q33)*M33),IF(P33="SELL - CALL",IF(Q33-J33&gt;0,0,(Q33-J33)*M33),IF(P33="BUY - PUT",IF(J33-Q33&gt;0,0,(Q33-J33)*M33)))))</f>
        <v>0</v>
      </c>
    </row>
    <row r="34" customFormat="false" ht="12.75" hidden="false" customHeight="false" outlineLevel="0" collapsed="false">
      <c r="A34" s="10" t="s">
        <v>52</v>
      </c>
      <c r="B34" s="54" t="s">
        <v>570</v>
      </c>
      <c r="C34" s="10" t="s">
        <v>695</v>
      </c>
      <c r="D34" s="10" t="s">
        <v>65</v>
      </c>
      <c r="E34" s="54" t="s">
        <v>20</v>
      </c>
      <c r="F34" s="54" t="s">
        <v>35</v>
      </c>
      <c r="G34" s="55" t="n">
        <v>37165</v>
      </c>
      <c r="H34" s="56" t="n">
        <v>930000</v>
      </c>
      <c r="I34" s="57" t="n">
        <v>-1</v>
      </c>
      <c r="J34" s="38" t="n">
        <f aca="false">K34+L34</f>
        <v>1.24</v>
      </c>
      <c r="K34" s="57" t="n">
        <v>-0.59</v>
      </c>
      <c r="L34" s="57" t="n">
        <v>1.83</v>
      </c>
      <c r="M34" s="0" t="n">
        <f aca="false">ABS(H34)</f>
        <v>930000</v>
      </c>
      <c r="N34" s="0" t="str">
        <f aca="false">IF(H34&gt;0,"BUY","SELL")</f>
        <v>BUY</v>
      </c>
      <c r="O34" s="0" t="str">
        <f aca="false">IF(F34="C","CALL","PUT")</f>
        <v>PUT</v>
      </c>
      <c r="P34" s="0" t="str">
        <f aca="false">CONCATENATE(N34," - ",O34)</f>
        <v>BUY - PUT</v>
      </c>
      <c r="Q34" s="0" t="n">
        <f aca="false">I34+L34</f>
        <v>0.83</v>
      </c>
      <c r="R34" s="9" t="n">
        <f aca="false">IF(P34="SELL - PUT",IF(J34-Q34&gt;0,0,(J34-Q34)*M34),IF(P34="BUY - CALL",IF(Q34-J34&gt;0,0,(J34-Q34)*M34),IF(P34="SELL - CALL",IF(Q34-J34&gt;0,0,(Q34-J34)*M34),IF(P34="BUY - PUT",IF(J34-Q34&gt;0,0,(Q34-J34)*M34)))))</f>
        <v>0</v>
      </c>
    </row>
    <row r="35" customFormat="false" ht="12.75" hidden="false" customHeight="false" outlineLevel="0" collapsed="false">
      <c r="A35" s="10" t="s">
        <v>571</v>
      </c>
      <c r="B35" s="54" t="s">
        <v>570</v>
      </c>
      <c r="C35" s="10" t="s">
        <v>440</v>
      </c>
      <c r="D35" s="10" t="s">
        <v>65</v>
      </c>
      <c r="E35" s="54" t="s">
        <v>20</v>
      </c>
      <c r="F35" s="54" t="s">
        <v>21</v>
      </c>
      <c r="G35" s="55" t="n">
        <v>37165</v>
      </c>
      <c r="H35" s="56" t="n">
        <v>310000</v>
      </c>
      <c r="I35" s="57" t="n">
        <v>-0.7</v>
      </c>
      <c r="J35" s="38" t="n">
        <f aca="false">K35+L35</f>
        <v>1.24</v>
      </c>
      <c r="K35" s="57" t="n">
        <v>-0.59</v>
      </c>
      <c r="L35" s="57" t="n">
        <v>1.83</v>
      </c>
      <c r="M35" s="0" t="n">
        <f aca="false">ABS(H35)</f>
        <v>310000</v>
      </c>
      <c r="N35" s="0" t="str">
        <f aca="false">IF(H35&gt;0,"BUY","SELL")</f>
        <v>BUY</v>
      </c>
      <c r="O35" s="0" t="str">
        <f aca="false">IF(F35="C","CALL","PUT")</f>
        <v>CALL</v>
      </c>
      <c r="P35" s="0" t="str">
        <f aca="false">CONCATENATE(N35," - ",O35)</f>
        <v>BUY - CALL</v>
      </c>
      <c r="Q35" s="0" t="n">
        <f aca="false">I35+L35</f>
        <v>1.13</v>
      </c>
      <c r="R35" s="9" t="n">
        <f aca="false">IF(P35="SELL - PUT",IF(J35-Q35&gt;0,0,(J35-Q35)*M35),IF(P35="BUY - CALL",IF(Q35-J35&gt;0,0,(J35-Q35)*M35),IF(P35="SELL - CALL",IF(Q35-J35&gt;0,0,(Q35-J35)*M35),IF(P35="BUY - PUT",IF(J35-Q35&gt;0,0,(Q35-J35)*M35)))))</f>
        <v>34100</v>
      </c>
    </row>
    <row r="36" customFormat="false" ht="12.75" hidden="false" customHeight="false" outlineLevel="0" collapsed="false">
      <c r="A36" s="10" t="s">
        <v>52</v>
      </c>
      <c r="B36" s="54" t="s">
        <v>570</v>
      </c>
      <c r="C36" s="10" t="s">
        <v>442</v>
      </c>
      <c r="D36" s="10" t="s">
        <v>65</v>
      </c>
      <c r="E36" s="54" t="s">
        <v>20</v>
      </c>
      <c r="F36" s="54" t="s">
        <v>35</v>
      </c>
      <c r="G36" s="55" t="n">
        <v>37165</v>
      </c>
      <c r="H36" s="56" t="n">
        <v>620000</v>
      </c>
      <c r="I36" s="57" t="n">
        <v>-1.5</v>
      </c>
      <c r="J36" s="38" t="n">
        <f aca="false">K36+L36</f>
        <v>1.24</v>
      </c>
      <c r="K36" s="57" t="n">
        <v>-0.59</v>
      </c>
      <c r="L36" s="57" t="n">
        <v>1.83</v>
      </c>
      <c r="M36" s="0" t="n">
        <f aca="false">ABS(H36)</f>
        <v>620000</v>
      </c>
      <c r="N36" s="0" t="str">
        <f aca="false">IF(H36&gt;0,"BUY","SELL")</f>
        <v>BUY</v>
      </c>
      <c r="O36" s="0" t="str">
        <f aca="false">IF(F36="C","CALL","PUT")</f>
        <v>PUT</v>
      </c>
      <c r="P36" s="0" t="str">
        <f aca="false">CONCATENATE(N36," - ",O36)</f>
        <v>BUY - PUT</v>
      </c>
      <c r="Q36" s="0" t="n">
        <f aca="false">I36+L36</f>
        <v>0.33</v>
      </c>
      <c r="R36" s="9" t="n">
        <f aca="false">IF(P36="SELL - PUT",IF(J36-Q36&gt;0,0,(J36-Q36)*M36),IF(P36="BUY - CALL",IF(Q36-J36&gt;0,0,(J36-Q36)*M36),IF(P36="SELL - CALL",IF(Q36-J36&gt;0,0,(Q36-J36)*M36),IF(P36="BUY - PUT",IF(J36-Q36&gt;0,0,(Q36-J36)*M36)))))</f>
        <v>0</v>
      </c>
    </row>
    <row r="37" customFormat="false" ht="12.75" hidden="false" customHeight="false" outlineLevel="0" collapsed="false">
      <c r="A37" s="10" t="s">
        <v>571</v>
      </c>
      <c r="B37" s="54" t="s">
        <v>570</v>
      </c>
      <c r="C37" s="10" t="s">
        <v>443</v>
      </c>
      <c r="D37" s="10" t="s">
        <v>65</v>
      </c>
      <c r="E37" s="54" t="s">
        <v>20</v>
      </c>
      <c r="F37" s="54" t="s">
        <v>21</v>
      </c>
      <c r="G37" s="55" t="n">
        <v>37165</v>
      </c>
      <c r="H37" s="56" t="n">
        <v>310000</v>
      </c>
      <c r="I37" s="57" t="n">
        <v>-0.7</v>
      </c>
      <c r="J37" s="38" t="n">
        <f aca="false">K37+L37</f>
        <v>1.24</v>
      </c>
      <c r="K37" s="57" t="n">
        <v>-0.59</v>
      </c>
      <c r="L37" s="57" t="n">
        <v>1.83</v>
      </c>
      <c r="M37" s="0" t="n">
        <f aca="false">ABS(H37)</f>
        <v>310000</v>
      </c>
      <c r="N37" s="0" t="str">
        <f aca="false">IF(H37&gt;0,"BUY","SELL")</f>
        <v>BUY</v>
      </c>
      <c r="O37" s="0" t="str">
        <f aca="false">IF(F37="C","CALL","PUT")</f>
        <v>CALL</v>
      </c>
      <c r="P37" s="0" t="str">
        <f aca="false">CONCATENATE(N37," - ",O37)</f>
        <v>BUY - CALL</v>
      </c>
      <c r="Q37" s="0" t="n">
        <f aca="false">I37+L37</f>
        <v>1.13</v>
      </c>
      <c r="R37" s="9" t="n">
        <f aca="false">IF(P37="SELL - PUT",IF(J37-Q37&gt;0,0,(J37-Q37)*M37),IF(P37="BUY - CALL",IF(Q37-J37&gt;0,0,(J37-Q37)*M37),IF(P37="SELL - CALL",IF(Q37-J37&gt;0,0,(Q37-J37)*M37),IF(P37="BUY - PUT",IF(J37-Q37&gt;0,0,(Q37-J37)*M37)))))</f>
        <v>34100</v>
      </c>
    </row>
    <row r="38" customFormat="false" ht="12.75" hidden="false" customHeight="false" outlineLevel="0" collapsed="false">
      <c r="A38" s="10" t="s">
        <v>571</v>
      </c>
      <c r="B38" s="54" t="s">
        <v>570</v>
      </c>
      <c r="C38" s="10" t="s">
        <v>520</v>
      </c>
      <c r="D38" s="10" t="s">
        <v>65</v>
      </c>
      <c r="E38" s="54" t="s">
        <v>20</v>
      </c>
      <c r="F38" s="54" t="s">
        <v>21</v>
      </c>
      <c r="G38" s="55" t="n">
        <v>37165</v>
      </c>
      <c r="H38" s="56" t="n">
        <v>-930000</v>
      </c>
      <c r="I38" s="57" t="n">
        <v>-0.75</v>
      </c>
      <c r="J38" s="38" t="n">
        <f aca="false">K38+L38</f>
        <v>1.24</v>
      </c>
      <c r="K38" s="57" t="n">
        <v>-0.59</v>
      </c>
      <c r="L38" s="57" t="n">
        <v>1.83</v>
      </c>
      <c r="M38" s="0" t="n">
        <f aca="false">ABS(H38)</f>
        <v>930000</v>
      </c>
      <c r="N38" s="0" t="str">
        <f aca="false">IF(H38&gt;0,"BUY","SELL")</f>
        <v>SELL</v>
      </c>
      <c r="O38" s="0" t="str">
        <f aca="false">IF(F38="C","CALL","PUT")</f>
        <v>CALL</v>
      </c>
      <c r="P38" s="0" t="str">
        <f aca="false">CONCATENATE(N38," - ",O38)</f>
        <v>SELL - CALL</v>
      </c>
      <c r="Q38" s="0" t="n">
        <f aca="false">I38+L38</f>
        <v>1.08</v>
      </c>
      <c r="R38" s="9" t="n">
        <f aca="false">IF(P38="SELL - PUT",IF(J38-Q38&gt;0,0,(J38-Q38)*M38),IF(P38="BUY - CALL",IF(Q38-J38&gt;0,0,(J38-Q38)*M38),IF(P38="SELL - CALL",IF(Q38-J38&gt;0,0,(Q38-J38)*M38),IF(P38="BUY - PUT",IF(J38-Q38&gt;0,0,(Q38-J38)*M38)))))</f>
        <v>-148800</v>
      </c>
    </row>
    <row r="39" customFormat="false" ht="12.75" hidden="false" customHeight="false" outlineLevel="0" collapsed="false">
      <c r="A39" s="10" t="s">
        <v>571</v>
      </c>
      <c r="B39" s="54" t="s">
        <v>570</v>
      </c>
      <c r="C39" s="10" t="s">
        <v>521</v>
      </c>
      <c r="D39" s="10" t="s">
        <v>65</v>
      </c>
      <c r="E39" s="54" t="s">
        <v>20</v>
      </c>
      <c r="F39" s="54" t="s">
        <v>21</v>
      </c>
      <c r="G39" s="55" t="n">
        <v>37165</v>
      </c>
      <c r="H39" s="56" t="n">
        <v>930000</v>
      </c>
      <c r="I39" s="57" t="n">
        <v>-0.5</v>
      </c>
      <c r="J39" s="38" t="n">
        <f aca="false">K39+L39</f>
        <v>1.24</v>
      </c>
      <c r="K39" s="57" t="n">
        <v>-0.59</v>
      </c>
      <c r="L39" s="57" t="n">
        <v>1.83</v>
      </c>
      <c r="M39" s="0" t="n">
        <f aca="false">ABS(H39)</f>
        <v>930000</v>
      </c>
      <c r="N39" s="0" t="str">
        <f aca="false">IF(H39&gt;0,"BUY","SELL")</f>
        <v>BUY</v>
      </c>
      <c r="O39" s="0" t="str">
        <f aca="false">IF(F39="C","CALL","PUT")</f>
        <v>CALL</v>
      </c>
      <c r="P39" s="0" t="str">
        <f aca="false">CONCATENATE(N39," - ",O39)</f>
        <v>BUY - CALL</v>
      </c>
      <c r="Q39" s="0" t="n">
        <f aca="false">I39+L39</f>
        <v>1.33</v>
      </c>
      <c r="R39" s="9" t="n">
        <f aca="false">IF(P39="SELL - PUT",IF(J39-Q39&gt;0,0,(J39-Q39)*M39),IF(P39="BUY - CALL",IF(Q39-J39&gt;0,0,(J39-Q39)*M39),IF(P39="SELL - CALL",IF(Q39-J39&gt;0,0,(Q39-J39)*M39),IF(P39="BUY - PUT",IF(J39-Q39&gt;0,0,(Q39-J39)*M39)))))</f>
        <v>0</v>
      </c>
    </row>
    <row r="40" customFormat="false" ht="12.75" hidden="false" customHeight="false" outlineLevel="0" collapsed="false">
      <c r="A40" s="10" t="s">
        <v>571</v>
      </c>
      <c r="B40" s="54" t="s">
        <v>570</v>
      </c>
      <c r="C40" s="10" t="s">
        <v>522</v>
      </c>
      <c r="D40" s="10" t="s">
        <v>65</v>
      </c>
      <c r="E40" s="54" t="s">
        <v>20</v>
      </c>
      <c r="F40" s="54" t="s">
        <v>21</v>
      </c>
      <c r="G40" s="55" t="n">
        <v>37165</v>
      </c>
      <c r="H40" s="56" t="n">
        <v>-310000</v>
      </c>
      <c r="I40" s="57" t="n">
        <v>-0.75</v>
      </c>
      <c r="J40" s="38" t="n">
        <f aca="false">K40+L40</f>
        <v>1.24</v>
      </c>
      <c r="K40" s="57" t="n">
        <v>-0.59</v>
      </c>
      <c r="L40" s="57" t="n">
        <v>1.83</v>
      </c>
      <c r="M40" s="0" t="n">
        <f aca="false">ABS(H40)</f>
        <v>310000</v>
      </c>
      <c r="N40" s="0" t="str">
        <f aca="false">IF(H40&gt;0,"BUY","SELL")</f>
        <v>SELL</v>
      </c>
      <c r="O40" s="0" t="str">
        <f aca="false">IF(F40="C","CALL","PUT")</f>
        <v>CALL</v>
      </c>
      <c r="P40" s="0" t="str">
        <f aca="false">CONCATENATE(N40," - ",O40)</f>
        <v>SELL - CALL</v>
      </c>
      <c r="Q40" s="0" t="n">
        <f aca="false">I40+L40</f>
        <v>1.08</v>
      </c>
      <c r="R40" s="9" t="n">
        <f aca="false">IF(P40="SELL - PUT",IF(J40-Q40&gt;0,0,(J40-Q40)*M40),IF(P40="BUY - CALL",IF(Q40-J40&gt;0,0,(J40-Q40)*M40),IF(P40="SELL - CALL",IF(Q40-J40&gt;0,0,(Q40-J40)*M40),IF(P40="BUY - PUT",IF(J40-Q40&gt;0,0,(Q40-J40)*M40)))))</f>
        <v>-49600</v>
      </c>
    </row>
    <row r="41" customFormat="false" ht="12.75" hidden="false" customHeight="false" outlineLevel="0" collapsed="false">
      <c r="A41" s="10" t="s">
        <v>571</v>
      </c>
      <c r="B41" s="54" t="s">
        <v>570</v>
      </c>
      <c r="C41" s="10" t="s">
        <v>523</v>
      </c>
      <c r="D41" s="10" t="s">
        <v>65</v>
      </c>
      <c r="E41" s="54" t="s">
        <v>20</v>
      </c>
      <c r="F41" s="54" t="s">
        <v>21</v>
      </c>
      <c r="G41" s="55" t="n">
        <v>37165</v>
      </c>
      <c r="H41" s="56" t="n">
        <v>310000</v>
      </c>
      <c r="I41" s="57" t="n">
        <v>-0.5</v>
      </c>
      <c r="J41" s="38" t="n">
        <f aca="false">K41+L41</f>
        <v>1.24</v>
      </c>
      <c r="K41" s="57" t="n">
        <v>-0.59</v>
      </c>
      <c r="L41" s="57" t="n">
        <v>1.83</v>
      </c>
      <c r="M41" s="0" t="n">
        <f aca="false">ABS(H41)</f>
        <v>310000</v>
      </c>
      <c r="N41" s="0" t="str">
        <f aca="false">IF(H41&gt;0,"BUY","SELL")</f>
        <v>BUY</v>
      </c>
      <c r="O41" s="0" t="str">
        <f aca="false">IF(F41="C","CALL","PUT")</f>
        <v>CALL</v>
      </c>
      <c r="P41" s="0" t="str">
        <f aca="false">CONCATENATE(N41," - ",O41)</f>
        <v>BUY - CALL</v>
      </c>
      <c r="Q41" s="0" t="n">
        <f aca="false">I41+L41</f>
        <v>1.33</v>
      </c>
      <c r="R41" s="9" t="n">
        <f aca="false">IF(P41="SELL - PUT",IF(J41-Q41&gt;0,0,(J41-Q41)*M41),IF(P41="BUY - CALL",IF(Q41-J41&gt;0,0,(J41-Q41)*M41),IF(P41="SELL - CALL",IF(Q41-J41&gt;0,0,(Q41-J41)*M41),IF(P41="BUY - PUT",IF(J41-Q41&gt;0,0,(Q41-J41)*M41)))))</f>
        <v>0</v>
      </c>
    </row>
    <row r="42" customFormat="false" ht="12.75" hidden="false" customHeight="false" outlineLevel="0" collapsed="false">
      <c r="A42" s="10" t="s">
        <v>411</v>
      </c>
      <c r="B42" s="54" t="s">
        <v>570</v>
      </c>
      <c r="C42" s="10" t="s">
        <v>524</v>
      </c>
      <c r="D42" s="10" t="s">
        <v>65</v>
      </c>
      <c r="E42" s="54" t="s">
        <v>20</v>
      </c>
      <c r="F42" s="54" t="s">
        <v>21</v>
      </c>
      <c r="G42" s="55" t="n">
        <v>37165</v>
      </c>
      <c r="H42" s="56" t="n">
        <v>-310000</v>
      </c>
      <c r="I42" s="57" t="n">
        <v>-0.3</v>
      </c>
      <c r="J42" s="38" t="n">
        <f aca="false">K42+L42</f>
        <v>1.24</v>
      </c>
      <c r="K42" s="57" t="n">
        <v>-0.59</v>
      </c>
      <c r="L42" s="57" t="n">
        <v>1.83</v>
      </c>
      <c r="M42" s="0" t="n">
        <f aca="false">ABS(H42)</f>
        <v>310000</v>
      </c>
      <c r="N42" s="0" t="str">
        <f aca="false">IF(H42&gt;0,"BUY","SELL")</f>
        <v>SELL</v>
      </c>
      <c r="O42" s="0" t="str">
        <f aca="false">IF(F42="C","CALL","PUT")</f>
        <v>CALL</v>
      </c>
      <c r="P42" s="0" t="str">
        <f aca="false">CONCATENATE(N42," - ",O42)</f>
        <v>SELL - CALL</v>
      </c>
      <c r="Q42" s="0" t="n">
        <f aca="false">I42+L42</f>
        <v>1.53</v>
      </c>
      <c r="R42" s="9" t="n">
        <f aca="false">IF(P42="SELL - PUT",IF(J42-Q42&gt;0,0,(J42-Q42)*M42),IF(P42="BUY - CALL",IF(Q42-J42&gt;0,0,(J42-Q42)*M42),IF(P42="SELL - CALL",IF(Q42-J42&gt;0,0,(Q42-J42)*M42),IF(P42="BUY - PUT",IF(J42-Q42&gt;0,0,(Q42-J42)*M42)))))</f>
        <v>0</v>
      </c>
    </row>
    <row r="43" customFormat="false" ht="12.75" hidden="false" customHeight="false" outlineLevel="0" collapsed="false">
      <c r="A43" s="10" t="s">
        <v>571</v>
      </c>
      <c r="B43" s="54" t="s">
        <v>570</v>
      </c>
      <c r="C43" s="10" t="s">
        <v>525</v>
      </c>
      <c r="D43" s="10" t="s">
        <v>65</v>
      </c>
      <c r="E43" s="54" t="s">
        <v>20</v>
      </c>
      <c r="F43" s="54" t="s">
        <v>21</v>
      </c>
      <c r="G43" s="55" t="n">
        <v>37165</v>
      </c>
      <c r="H43" s="56" t="n">
        <v>930000</v>
      </c>
      <c r="I43" s="57" t="n">
        <v>-0.3</v>
      </c>
      <c r="J43" s="38" t="n">
        <f aca="false">K43+L43</f>
        <v>1.24</v>
      </c>
      <c r="K43" s="57" t="n">
        <v>-0.59</v>
      </c>
      <c r="L43" s="57" t="n">
        <v>1.83</v>
      </c>
      <c r="M43" s="0" t="n">
        <f aca="false">ABS(H43)</f>
        <v>930000</v>
      </c>
      <c r="N43" s="0" t="str">
        <f aca="false">IF(H43&gt;0,"BUY","SELL")</f>
        <v>BUY</v>
      </c>
      <c r="O43" s="0" t="str">
        <f aca="false">IF(F43="C","CALL","PUT")</f>
        <v>CALL</v>
      </c>
      <c r="P43" s="0" t="str">
        <f aca="false">CONCATENATE(N43," - ",O43)</f>
        <v>BUY - CALL</v>
      </c>
      <c r="Q43" s="0" t="n">
        <f aca="false">I43+L43</f>
        <v>1.53</v>
      </c>
      <c r="R43" s="9" t="n">
        <f aca="false">IF(P43="SELL - PUT",IF(J43-Q43&gt;0,0,(J43-Q43)*M43),IF(P43="BUY - CALL",IF(Q43-J43&gt;0,0,(J43-Q43)*M43),IF(P43="SELL - CALL",IF(Q43-J43&gt;0,0,(Q43-J43)*M43),IF(P43="BUY - PUT",IF(J43-Q43&gt;0,0,(Q43-J43)*M43)))))</f>
        <v>0</v>
      </c>
    </row>
    <row r="44" customFormat="false" ht="12.75" hidden="false" customHeight="false" outlineLevel="0" collapsed="false">
      <c r="A44" s="10" t="s">
        <v>56</v>
      </c>
      <c r="B44" s="54" t="s">
        <v>570</v>
      </c>
      <c r="C44" s="10" t="s">
        <v>526</v>
      </c>
      <c r="D44" s="10" t="s">
        <v>65</v>
      </c>
      <c r="E44" s="54" t="s">
        <v>20</v>
      </c>
      <c r="F44" s="54" t="s">
        <v>21</v>
      </c>
      <c r="G44" s="55" t="n">
        <v>37165</v>
      </c>
      <c r="H44" s="56" t="n">
        <v>310000</v>
      </c>
      <c r="I44" s="57" t="n">
        <v>-0.7</v>
      </c>
      <c r="J44" s="38" t="n">
        <f aca="false">K44+L44</f>
        <v>1.24</v>
      </c>
      <c r="K44" s="57" t="n">
        <v>-0.59</v>
      </c>
      <c r="L44" s="57" t="n">
        <v>1.83</v>
      </c>
      <c r="M44" s="0" t="n">
        <f aca="false">ABS(H44)</f>
        <v>310000</v>
      </c>
      <c r="N44" s="0" t="str">
        <f aca="false">IF(H44&gt;0,"BUY","SELL")</f>
        <v>BUY</v>
      </c>
      <c r="O44" s="0" t="str">
        <f aca="false">IF(F44="C","CALL","PUT")</f>
        <v>CALL</v>
      </c>
      <c r="P44" s="0" t="str">
        <f aca="false">CONCATENATE(N44," - ",O44)</f>
        <v>BUY - CALL</v>
      </c>
      <c r="Q44" s="0" t="n">
        <f aca="false">I44+L44</f>
        <v>1.13</v>
      </c>
      <c r="R44" s="9" t="n">
        <f aca="false">IF(P44="SELL - PUT",IF(J44-Q44&gt;0,0,(J44-Q44)*M44),IF(P44="BUY - CALL",IF(Q44-J44&gt;0,0,(J44-Q44)*M44),IF(P44="SELL - CALL",IF(Q44-J44&gt;0,0,(Q44-J44)*M44),IF(P44="BUY - PUT",IF(J44-Q44&gt;0,0,(Q44-J44)*M44)))))</f>
        <v>34100</v>
      </c>
    </row>
    <row r="45" customFormat="false" ht="12.75" hidden="false" customHeight="false" outlineLevel="0" collapsed="false">
      <c r="A45" s="10" t="s">
        <v>63</v>
      </c>
      <c r="B45" s="54" t="s">
        <v>570</v>
      </c>
      <c r="C45" s="10" t="s">
        <v>527</v>
      </c>
      <c r="D45" s="10" t="s">
        <v>65</v>
      </c>
      <c r="E45" s="54" t="s">
        <v>20</v>
      </c>
      <c r="F45" s="54" t="s">
        <v>35</v>
      </c>
      <c r="G45" s="55" t="n">
        <v>37165</v>
      </c>
      <c r="H45" s="56" t="n">
        <v>620000</v>
      </c>
      <c r="I45" s="57" t="n">
        <v>-1.5</v>
      </c>
      <c r="J45" s="38" t="n">
        <f aca="false">K45+L45</f>
        <v>1.24</v>
      </c>
      <c r="K45" s="57" t="n">
        <v>-0.59</v>
      </c>
      <c r="L45" s="57" t="n">
        <v>1.83</v>
      </c>
      <c r="M45" s="0" t="n">
        <f aca="false">ABS(H45)</f>
        <v>620000</v>
      </c>
      <c r="N45" s="0" t="str">
        <f aca="false">IF(H45&gt;0,"BUY","SELL")</f>
        <v>BUY</v>
      </c>
      <c r="O45" s="0" t="str">
        <f aca="false">IF(F45="C","CALL","PUT")</f>
        <v>PUT</v>
      </c>
      <c r="P45" s="0" t="str">
        <f aca="false">CONCATENATE(N45," - ",O45)</f>
        <v>BUY - PUT</v>
      </c>
      <c r="Q45" s="0" t="n">
        <f aca="false">I45+L45</f>
        <v>0.33</v>
      </c>
      <c r="R45" s="9" t="n">
        <f aca="false">IF(P45="SELL - PUT",IF(J45-Q45&gt;0,0,(J45-Q45)*M45),IF(P45="BUY - CALL",IF(Q45-J45&gt;0,0,(J45-Q45)*M45),IF(P45="SELL - CALL",IF(Q45-J45&gt;0,0,(Q45-J45)*M45),IF(P45="BUY - PUT",IF(J45-Q45&gt;0,0,(Q45-J45)*M45)))))</f>
        <v>0</v>
      </c>
    </row>
    <row r="46" customFormat="false" ht="12.75" hidden="false" customHeight="false" outlineLevel="0" collapsed="false">
      <c r="A46" s="10" t="s">
        <v>63</v>
      </c>
      <c r="B46" s="54" t="s">
        <v>570</v>
      </c>
      <c r="C46" s="10" t="s">
        <v>528</v>
      </c>
      <c r="D46" s="10" t="s">
        <v>65</v>
      </c>
      <c r="E46" s="54" t="s">
        <v>20</v>
      </c>
      <c r="F46" s="54" t="s">
        <v>35</v>
      </c>
      <c r="G46" s="55" t="n">
        <v>37165</v>
      </c>
      <c r="H46" s="56" t="n">
        <v>310000</v>
      </c>
      <c r="I46" s="57" t="n">
        <v>-1.5</v>
      </c>
      <c r="J46" s="38" t="n">
        <f aca="false">K46+L46</f>
        <v>1.24</v>
      </c>
      <c r="K46" s="57" t="n">
        <v>-0.59</v>
      </c>
      <c r="L46" s="57" t="n">
        <v>1.83</v>
      </c>
      <c r="M46" s="0" t="n">
        <f aca="false">ABS(H46)</f>
        <v>310000</v>
      </c>
      <c r="N46" s="0" t="str">
        <f aca="false">IF(H46&gt;0,"BUY","SELL")</f>
        <v>BUY</v>
      </c>
      <c r="O46" s="0" t="str">
        <f aca="false">IF(F46="C","CALL","PUT")</f>
        <v>PUT</v>
      </c>
      <c r="P46" s="0" t="str">
        <f aca="false">CONCATENATE(N46," - ",O46)</f>
        <v>BUY - PUT</v>
      </c>
      <c r="Q46" s="0" t="n">
        <f aca="false">I46+L46</f>
        <v>0.33</v>
      </c>
      <c r="R46" s="9" t="n">
        <f aca="false">IF(P46="SELL - PUT",IF(J46-Q46&gt;0,0,(J46-Q46)*M46),IF(P46="BUY - CALL",IF(Q46-J46&gt;0,0,(J46-Q46)*M46),IF(P46="SELL - CALL",IF(Q46-J46&gt;0,0,(Q46-J46)*M46),IF(P46="BUY - PUT",IF(J46-Q46&gt;0,0,(Q46-J46)*M46)))))</f>
        <v>0</v>
      </c>
    </row>
    <row r="47" customFormat="false" ht="12.75" hidden="false" customHeight="false" outlineLevel="0" collapsed="false">
      <c r="A47" s="10" t="s">
        <v>63</v>
      </c>
      <c r="B47" s="54" t="s">
        <v>570</v>
      </c>
      <c r="C47" s="10" t="s">
        <v>529</v>
      </c>
      <c r="D47" s="10" t="s">
        <v>65</v>
      </c>
      <c r="E47" s="54" t="s">
        <v>20</v>
      </c>
      <c r="F47" s="54" t="s">
        <v>35</v>
      </c>
      <c r="G47" s="55" t="n">
        <v>37165</v>
      </c>
      <c r="H47" s="56" t="n">
        <v>620000</v>
      </c>
      <c r="I47" s="57" t="n">
        <v>-1.5</v>
      </c>
      <c r="J47" s="38" t="n">
        <f aca="false">K47+L47</f>
        <v>1.24</v>
      </c>
      <c r="K47" s="57" t="n">
        <v>-0.59</v>
      </c>
      <c r="L47" s="57" t="n">
        <v>1.83</v>
      </c>
      <c r="M47" s="0" t="n">
        <f aca="false">ABS(H47)</f>
        <v>620000</v>
      </c>
      <c r="N47" s="0" t="str">
        <f aca="false">IF(H47&gt;0,"BUY","SELL")</f>
        <v>BUY</v>
      </c>
      <c r="O47" s="0" t="str">
        <f aca="false">IF(F47="C","CALL","PUT")</f>
        <v>PUT</v>
      </c>
      <c r="P47" s="0" t="str">
        <f aca="false">CONCATENATE(N47," - ",O47)</f>
        <v>BUY - PUT</v>
      </c>
      <c r="Q47" s="0" t="n">
        <f aca="false">I47+L47</f>
        <v>0.33</v>
      </c>
      <c r="R47" s="9" t="n">
        <f aca="false">IF(P47="SELL - PUT",IF(J47-Q47&gt;0,0,(J47-Q47)*M47),IF(P47="BUY - CALL",IF(Q47-J47&gt;0,0,(J47-Q47)*M47),IF(P47="SELL - CALL",IF(Q47-J47&gt;0,0,(Q47-J47)*M47),IF(P47="BUY - PUT",IF(J47-Q47&gt;0,0,(Q47-J47)*M47)))))</f>
        <v>0</v>
      </c>
    </row>
    <row r="48" customFormat="false" ht="12.75" hidden="false" customHeight="false" outlineLevel="0" collapsed="false">
      <c r="A48" s="10" t="s">
        <v>411</v>
      </c>
      <c r="B48" s="54" t="s">
        <v>570</v>
      </c>
      <c r="C48" s="10" t="s">
        <v>546</v>
      </c>
      <c r="D48" s="10" t="s">
        <v>65</v>
      </c>
      <c r="E48" s="54" t="s">
        <v>20</v>
      </c>
      <c r="F48" s="54" t="s">
        <v>21</v>
      </c>
      <c r="G48" s="55" t="n">
        <v>37165</v>
      </c>
      <c r="H48" s="56" t="n">
        <v>310000</v>
      </c>
      <c r="I48" s="57" t="n">
        <v>-0.95</v>
      </c>
      <c r="J48" s="38" t="n">
        <f aca="false">K48+L48</f>
        <v>1.24</v>
      </c>
      <c r="K48" s="57" t="n">
        <v>-0.59</v>
      </c>
      <c r="L48" s="57" t="n">
        <v>1.83</v>
      </c>
      <c r="M48" s="0" t="n">
        <f aca="false">ABS(H48)</f>
        <v>310000</v>
      </c>
      <c r="N48" s="0" t="str">
        <f aca="false">IF(H48&gt;0,"BUY","SELL")</f>
        <v>BUY</v>
      </c>
      <c r="O48" s="0" t="str">
        <f aca="false">IF(F48="C","CALL","PUT")</f>
        <v>CALL</v>
      </c>
      <c r="P48" s="0" t="str">
        <f aca="false">CONCATENATE(N48," - ",O48)</f>
        <v>BUY - CALL</v>
      </c>
      <c r="Q48" s="0" t="n">
        <f aca="false">I48+L48</f>
        <v>0.88</v>
      </c>
      <c r="R48" s="9" t="n">
        <f aca="false">IF(P48="SELL - PUT",IF(J48-Q48&gt;0,0,(J48-Q48)*M48),IF(P48="BUY - CALL",IF(Q48-J48&gt;0,0,(J48-Q48)*M48),IF(P48="SELL - CALL",IF(Q48-J48&gt;0,0,(Q48-J48)*M48),IF(P48="BUY - PUT",IF(J48-Q48&gt;0,0,(Q48-J48)*M48)))))</f>
        <v>111600</v>
      </c>
    </row>
    <row r="49" customFormat="false" ht="12.75" hidden="false" customHeight="false" outlineLevel="0" collapsed="false">
      <c r="A49" s="10" t="s">
        <v>63</v>
      </c>
      <c r="B49" s="54" t="s">
        <v>570</v>
      </c>
      <c r="C49" s="10" t="s">
        <v>547</v>
      </c>
      <c r="D49" s="10" t="s">
        <v>65</v>
      </c>
      <c r="E49" s="54" t="s">
        <v>20</v>
      </c>
      <c r="F49" s="54" t="s">
        <v>35</v>
      </c>
      <c r="G49" s="55" t="n">
        <v>37165</v>
      </c>
      <c r="H49" s="56" t="n">
        <v>465000</v>
      </c>
      <c r="I49" s="57" t="n">
        <v>-1.2</v>
      </c>
      <c r="J49" s="38" t="n">
        <f aca="false">K49+L49</f>
        <v>1.24</v>
      </c>
      <c r="K49" s="57" t="n">
        <v>-0.59</v>
      </c>
      <c r="L49" s="57" t="n">
        <v>1.83</v>
      </c>
      <c r="M49" s="0" t="n">
        <f aca="false">ABS(H49)</f>
        <v>465000</v>
      </c>
      <c r="N49" s="0" t="str">
        <f aca="false">IF(H49&gt;0,"BUY","SELL")</f>
        <v>BUY</v>
      </c>
      <c r="O49" s="0" t="str">
        <f aca="false">IF(F49="C","CALL","PUT")</f>
        <v>PUT</v>
      </c>
      <c r="P49" s="0" t="str">
        <f aca="false">CONCATENATE(N49," - ",O49)</f>
        <v>BUY - PUT</v>
      </c>
      <c r="Q49" s="0" t="n">
        <f aca="false">I49+L49</f>
        <v>0.63</v>
      </c>
      <c r="R49" s="9" t="n">
        <f aca="false">IF(P49="SELL - PUT",IF(J49-Q49&gt;0,0,(J49-Q49)*M49),IF(P49="BUY - CALL",IF(Q49-J49&gt;0,0,(J49-Q49)*M49),IF(P49="SELL - CALL",IF(Q49-J49&gt;0,0,(Q49-J49)*M49),IF(P49="BUY - PUT",IF(J49-Q49&gt;0,0,(Q49-J49)*M49)))))</f>
        <v>0</v>
      </c>
    </row>
    <row r="50" customFormat="false" ht="12.75" hidden="false" customHeight="false" outlineLevel="0" collapsed="false">
      <c r="A50" s="10" t="s">
        <v>571</v>
      </c>
      <c r="B50" s="54" t="s">
        <v>570</v>
      </c>
      <c r="C50" s="10" t="s">
        <v>548</v>
      </c>
      <c r="D50" s="10" t="s">
        <v>65</v>
      </c>
      <c r="E50" s="54" t="s">
        <v>20</v>
      </c>
      <c r="F50" s="54" t="s">
        <v>21</v>
      </c>
      <c r="G50" s="55" t="n">
        <v>37165</v>
      </c>
      <c r="H50" s="56" t="n">
        <v>-1240000</v>
      </c>
      <c r="I50" s="57" t="n">
        <v>-0.5</v>
      </c>
      <c r="J50" s="38" t="n">
        <f aca="false">K50+L50</f>
        <v>1.24</v>
      </c>
      <c r="K50" s="57" t="n">
        <v>-0.59</v>
      </c>
      <c r="L50" s="57" t="n">
        <v>1.83</v>
      </c>
      <c r="M50" s="0" t="n">
        <f aca="false">ABS(H50)</f>
        <v>1240000</v>
      </c>
      <c r="N50" s="0" t="str">
        <f aca="false">IF(H50&gt;0,"BUY","SELL")</f>
        <v>SELL</v>
      </c>
      <c r="O50" s="0" t="str">
        <f aca="false">IF(F50="C","CALL","PUT")</f>
        <v>CALL</v>
      </c>
      <c r="P50" s="0" t="str">
        <f aca="false">CONCATENATE(N50," - ",O50)</f>
        <v>SELL - CALL</v>
      </c>
      <c r="Q50" s="0" t="n">
        <f aca="false">I50+L50</f>
        <v>1.33</v>
      </c>
      <c r="R50" s="9" t="n">
        <f aca="false">IF(P50="SELL - PUT",IF(J50-Q50&gt;0,0,(J50-Q50)*M50),IF(P50="BUY - CALL",IF(Q50-J50&gt;0,0,(J50-Q50)*M50),IF(P50="SELL - CALL",IF(Q50-J50&gt;0,0,(Q50-J50)*M50),IF(P50="BUY - PUT",IF(J50-Q50&gt;0,0,(Q50-J50)*M50)))))</f>
        <v>0</v>
      </c>
    </row>
    <row r="51" customFormat="false" ht="12.75" hidden="false" customHeight="false" outlineLevel="0" collapsed="false">
      <c r="A51" s="10" t="s">
        <v>316</v>
      </c>
      <c r="B51" s="54" t="s">
        <v>570</v>
      </c>
      <c r="C51" s="10" t="s">
        <v>550</v>
      </c>
      <c r="D51" s="10" t="s">
        <v>65</v>
      </c>
      <c r="E51" s="54" t="s">
        <v>20</v>
      </c>
      <c r="F51" s="54" t="s">
        <v>35</v>
      </c>
      <c r="G51" s="55" t="n">
        <v>37165</v>
      </c>
      <c r="H51" s="56" t="n">
        <v>-500000</v>
      </c>
      <c r="I51" s="57" t="n">
        <v>-1.75</v>
      </c>
      <c r="J51" s="38" t="n">
        <f aca="false">K51+L51</f>
        <v>1.24</v>
      </c>
      <c r="K51" s="57" t="n">
        <v>-0.59</v>
      </c>
      <c r="L51" s="57" t="n">
        <v>1.83</v>
      </c>
      <c r="M51" s="0" t="n">
        <f aca="false">ABS(H51)</f>
        <v>500000</v>
      </c>
      <c r="N51" s="0" t="str">
        <f aca="false">IF(H51&gt;0,"BUY","SELL")</f>
        <v>SELL</v>
      </c>
      <c r="O51" s="0" t="str">
        <f aca="false">IF(F51="C","CALL","PUT")</f>
        <v>PUT</v>
      </c>
      <c r="P51" s="0" t="str">
        <f aca="false">CONCATENATE(N51," - ",O51)</f>
        <v>SELL - PUT</v>
      </c>
      <c r="Q51" s="0" t="n">
        <f aca="false">I51+L51</f>
        <v>0.0800000000000001</v>
      </c>
      <c r="R51" s="9" t="n">
        <f aca="false">IF(P51="SELL - PUT",IF(J51-Q51&gt;0,0,(J51-Q51)*M51),IF(P51="BUY - CALL",IF(Q51-J51&gt;0,0,(J51-Q51)*M51),IF(P51="SELL - CALL",IF(Q51-J51&gt;0,0,(Q51-J51)*M51),IF(P51="BUY - PUT",IF(J51-Q51&gt;0,0,(Q51-J51)*M51)))))</f>
        <v>0</v>
      </c>
    </row>
    <row r="52" customFormat="false" ht="12.75" hidden="false" customHeight="false" outlineLevel="0" collapsed="false">
      <c r="A52" s="10" t="s">
        <v>316</v>
      </c>
      <c r="B52" s="54" t="s">
        <v>570</v>
      </c>
      <c r="C52" s="10" t="s">
        <v>551</v>
      </c>
      <c r="D52" s="10" t="s">
        <v>65</v>
      </c>
      <c r="E52" s="54" t="s">
        <v>20</v>
      </c>
      <c r="F52" s="54" t="s">
        <v>21</v>
      </c>
      <c r="G52" s="55" t="n">
        <v>37165</v>
      </c>
      <c r="H52" s="56" t="n">
        <v>500000</v>
      </c>
      <c r="I52" s="57" t="n">
        <v>-1</v>
      </c>
      <c r="J52" s="38" t="n">
        <f aca="false">K52+L52</f>
        <v>1.24</v>
      </c>
      <c r="K52" s="57" t="n">
        <v>-0.59</v>
      </c>
      <c r="L52" s="57" t="n">
        <v>1.83</v>
      </c>
      <c r="M52" s="0" t="n">
        <f aca="false">ABS(H52)</f>
        <v>500000</v>
      </c>
      <c r="N52" s="0" t="str">
        <f aca="false">IF(H52&gt;0,"BUY","SELL")</f>
        <v>BUY</v>
      </c>
      <c r="O52" s="0" t="str">
        <f aca="false">IF(F52="C","CALL","PUT")</f>
        <v>CALL</v>
      </c>
      <c r="P52" s="0" t="str">
        <f aca="false">CONCATENATE(N52," - ",O52)</f>
        <v>BUY - CALL</v>
      </c>
      <c r="Q52" s="0" t="n">
        <f aca="false">I52+L52</f>
        <v>0.83</v>
      </c>
      <c r="R52" s="9" t="n">
        <f aca="false">IF(P52="SELL - PUT",IF(J52-Q52&gt;0,0,(J52-Q52)*M52),IF(P52="BUY - CALL",IF(Q52-J52&gt;0,0,(J52-Q52)*M52),IF(P52="SELL - CALL",IF(Q52-J52&gt;0,0,(Q52-J52)*M52),IF(P52="BUY - PUT",IF(J52-Q52&gt;0,0,(Q52-J52)*M52)))))</f>
        <v>205000</v>
      </c>
    </row>
    <row r="53" customFormat="false" ht="12.75" hidden="false" customHeight="false" outlineLevel="0" collapsed="false">
      <c r="A53" s="10" t="s">
        <v>316</v>
      </c>
      <c r="B53" s="54" t="s">
        <v>570</v>
      </c>
      <c r="C53" s="10" t="s">
        <v>552</v>
      </c>
      <c r="D53" s="10" t="s">
        <v>65</v>
      </c>
      <c r="E53" s="54" t="s">
        <v>20</v>
      </c>
      <c r="F53" s="54" t="s">
        <v>35</v>
      </c>
      <c r="G53" s="55" t="n">
        <v>37165</v>
      </c>
      <c r="H53" s="56" t="n">
        <v>-1000000</v>
      </c>
      <c r="I53" s="57" t="n">
        <v>-1.75</v>
      </c>
      <c r="J53" s="38" t="n">
        <f aca="false">K53+L53</f>
        <v>1.24</v>
      </c>
      <c r="K53" s="57" t="n">
        <v>-0.59</v>
      </c>
      <c r="L53" s="57" t="n">
        <v>1.83</v>
      </c>
      <c r="M53" s="0" t="n">
        <f aca="false">ABS(H53)</f>
        <v>1000000</v>
      </c>
      <c r="N53" s="0" t="str">
        <f aca="false">IF(H53&gt;0,"BUY","SELL")</f>
        <v>SELL</v>
      </c>
      <c r="O53" s="0" t="str">
        <f aca="false">IF(F53="C","CALL","PUT")</f>
        <v>PUT</v>
      </c>
      <c r="P53" s="0" t="str">
        <f aca="false">CONCATENATE(N53," - ",O53)</f>
        <v>SELL - PUT</v>
      </c>
      <c r="Q53" s="0" t="n">
        <f aca="false">I53+L53</f>
        <v>0.0800000000000001</v>
      </c>
      <c r="R53" s="9" t="n">
        <f aca="false">IF(P53="SELL - PUT",IF(J53-Q53&gt;0,0,(J53-Q53)*M53),IF(P53="BUY - CALL",IF(Q53-J53&gt;0,0,(J53-Q53)*M53),IF(P53="SELL - CALL",IF(Q53-J53&gt;0,0,(Q53-J53)*M53),IF(P53="BUY - PUT",IF(J53-Q53&gt;0,0,(Q53-J53)*M53)))))</f>
        <v>0</v>
      </c>
    </row>
    <row r="54" customFormat="false" ht="12.75" hidden="false" customHeight="false" outlineLevel="0" collapsed="false">
      <c r="A54" s="10" t="s">
        <v>316</v>
      </c>
      <c r="B54" s="54" t="s">
        <v>570</v>
      </c>
      <c r="C54" s="10" t="s">
        <v>553</v>
      </c>
      <c r="D54" s="10" t="s">
        <v>65</v>
      </c>
      <c r="E54" s="54" t="s">
        <v>20</v>
      </c>
      <c r="F54" s="54" t="s">
        <v>21</v>
      </c>
      <c r="G54" s="55" t="n">
        <v>37165</v>
      </c>
      <c r="H54" s="56" t="n">
        <v>1000000</v>
      </c>
      <c r="I54" s="57" t="n">
        <v>-1</v>
      </c>
      <c r="J54" s="38" t="n">
        <f aca="false">K54+L54</f>
        <v>1.24</v>
      </c>
      <c r="K54" s="57" t="n">
        <v>-0.59</v>
      </c>
      <c r="L54" s="57" t="n">
        <v>1.83</v>
      </c>
      <c r="M54" s="0" t="n">
        <f aca="false">ABS(H54)</f>
        <v>1000000</v>
      </c>
      <c r="N54" s="0" t="str">
        <f aca="false">IF(H54&gt;0,"BUY","SELL")</f>
        <v>BUY</v>
      </c>
      <c r="O54" s="0" t="str">
        <f aca="false">IF(F54="C","CALL","PUT")</f>
        <v>CALL</v>
      </c>
      <c r="P54" s="0" t="str">
        <f aca="false">CONCATENATE(N54," - ",O54)</f>
        <v>BUY - CALL</v>
      </c>
      <c r="Q54" s="0" t="n">
        <f aca="false">I54+L54</f>
        <v>0.83</v>
      </c>
      <c r="R54" s="9" t="n">
        <f aca="false">IF(P54="SELL - PUT",IF(J54-Q54&gt;0,0,(J54-Q54)*M54),IF(P54="BUY - CALL",IF(Q54-J54&gt;0,0,(J54-Q54)*M54),IF(P54="SELL - CALL",IF(Q54-J54&gt;0,0,(Q54-J54)*M54),IF(P54="BUY - PUT",IF(J54-Q54&gt;0,0,(Q54-J54)*M54)))))</f>
        <v>410000</v>
      </c>
    </row>
    <row r="55" customFormat="false" ht="12.75" hidden="false" customHeight="false" outlineLevel="0" collapsed="false">
      <c r="A55" s="10" t="s">
        <v>316</v>
      </c>
      <c r="B55" s="54" t="s">
        <v>570</v>
      </c>
      <c r="C55" s="10" t="s">
        <v>554</v>
      </c>
      <c r="D55" s="10" t="s">
        <v>65</v>
      </c>
      <c r="E55" s="54" t="s">
        <v>20</v>
      </c>
      <c r="F55" s="54" t="s">
        <v>35</v>
      </c>
      <c r="G55" s="55" t="n">
        <v>37165</v>
      </c>
      <c r="H55" s="56" t="n">
        <v>-1000000</v>
      </c>
      <c r="I55" s="57" t="n">
        <v>-1.5</v>
      </c>
      <c r="J55" s="38" t="n">
        <f aca="false">K55+L55</f>
        <v>1.24</v>
      </c>
      <c r="K55" s="57" t="n">
        <v>-0.59</v>
      </c>
      <c r="L55" s="57" t="n">
        <v>1.83</v>
      </c>
      <c r="M55" s="0" t="n">
        <f aca="false">ABS(H55)</f>
        <v>1000000</v>
      </c>
      <c r="N55" s="0" t="str">
        <f aca="false">IF(H55&gt;0,"BUY","SELL")</f>
        <v>SELL</v>
      </c>
      <c r="O55" s="0" t="str">
        <f aca="false">IF(F55="C","CALL","PUT")</f>
        <v>PUT</v>
      </c>
      <c r="P55" s="0" t="str">
        <f aca="false">CONCATENATE(N55," - ",O55)</f>
        <v>SELL - PUT</v>
      </c>
      <c r="Q55" s="0" t="n">
        <f aca="false">I55+L55</f>
        <v>0.33</v>
      </c>
      <c r="R55" s="9" t="n">
        <f aca="false">IF(P55="SELL - PUT",IF(J55-Q55&gt;0,0,(J55-Q55)*M55),IF(P55="BUY - CALL",IF(Q55-J55&gt;0,0,(J55-Q55)*M55),IF(P55="SELL - CALL",IF(Q55-J55&gt;0,0,(Q55-J55)*M55),IF(P55="BUY - PUT",IF(J55-Q55&gt;0,0,(Q55-J55)*M55)))))</f>
        <v>0</v>
      </c>
    </row>
    <row r="56" customFormat="false" ht="12.75" hidden="false" customHeight="false" outlineLevel="0" collapsed="false">
      <c r="A56" s="10" t="s">
        <v>316</v>
      </c>
      <c r="B56" s="54" t="s">
        <v>570</v>
      </c>
      <c r="C56" s="10" t="s">
        <v>555</v>
      </c>
      <c r="D56" s="10" t="s">
        <v>65</v>
      </c>
      <c r="E56" s="54" t="s">
        <v>20</v>
      </c>
      <c r="F56" s="54" t="s">
        <v>35</v>
      </c>
      <c r="G56" s="55" t="n">
        <v>37165</v>
      </c>
      <c r="H56" s="56" t="n">
        <v>-1000000</v>
      </c>
      <c r="I56" s="57" t="n">
        <v>-1.75</v>
      </c>
      <c r="J56" s="38" t="n">
        <f aca="false">K56+L56</f>
        <v>1.24</v>
      </c>
      <c r="K56" s="57" t="n">
        <v>-0.59</v>
      </c>
      <c r="L56" s="57" t="n">
        <v>1.83</v>
      </c>
      <c r="M56" s="0" t="n">
        <f aca="false">ABS(H56)</f>
        <v>1000000</v>
      </c>
      <c r="N56" s="0" t="str">
        <f aca="false">IF(H56&gt;0,"BUY","SELL")</f>
        <v>SELL</v>
      </c>
      <c r="O56" s="0" t="str">
        <f aca="false">IF(F56="C","CALL","PUT")</f>
        <v>PUT</v>
      </c>
      <c r="P56" s="0" t="str">
        <f aca="false">CONCATENATE(N56," - ",O56)</f>
        <v>SELL - PUT</v>
      </c>
      <c r="Q56" s="0" t="n">
        <f aca="false">I56+L56</f>
        <v>0.0800000000000001</v>
      </c>
      <c r="R56" s="9" t="n">
        <f aca="false">IF(P56="SELL - PUT",IF(J56-Q56&gt;0,0,(J56-Q56)*M56),IF(P56="BUY - CALL",IF(Q56-J56&gt;0,0,(J56-Q56)*M56),IF(P56="SELL - CALL",IF(Q56-J56&gt;0,0,(Q56-J56)*M56),IF(P56="BUY - PUT",IF(J56-Q56&gt;0,0,(Q56-J56)*M56)))))</f>
        <v>0</v>
      </c>
    </row>
    <row r="57" customFormat="false" ht="12.75" hidden="false" customHeight="false" outlineLevel="0" collapsed="false">
      <c r="A57" s="10" t="s">
        <v>316</v>
      </c>
      <c r="B57" s="54" t="s">
        <v>570</v>
      </c>
      <c r="C57" s="10" t="s">
        <v>556</v>
      </c>
      <c r="D57" s="10" t="s">
        <v>65</v>
      </c>
      <c r="E57" s="54" t="s">
        <v>20</v>
      </c>
      <c r="F57" s="54" t="s">
        <v>21</v>
      </c>
      <c r="G57" s="55" t="n">
        <v>37165</v>
      </c>
      <c r="H57" s="56" t="n">
        <v>1000000</v>
      </c>
      <c r="I57" s="57" t="n">
        <v>-1</v>
      </c>
      <c r="J57" s="38" t="n">
        <f aca="false">K57+L57</f>
        <v>1.24</v>
      </c>
      <c r="K57" s="57" t="n">
        <v>-0.59</v>
      </c>
      <c r="L57" s="57" t="n">
        <v>1.83</v>
      </c>
      <c r="M57" s="0" t="n">
        <f aca="false">ABS(H57)</f>
        <v>1000000</v>
      </c>
      <c r="N57" s="0" t="str">
        <f aca="false">IF(H57&gt;0,"BUY","SELL")</f>
        <v>BUY</v>
      </c>
      <c r="O57" s="0" t="str">
        <f aca="false">IF(F57="C","CALL","PUT")</f>
        <v>CALL</v>
      </c>
      <c r="P57" s="0" t="str">
        <f aca="false">CONCATENATE(N57," - ",O57)</f>
        <v>BUY - CALL</v>
      </c>
      <c r="Q57" s="0" t="n">
        <f aca="false">I57+L57</f>
        <v>0.83</v>
      </c>
      <c r="R57" s="9" t="n">
        <f aca="false">IF(P57="SELL - PUT",IF(J57-Q57&gt;0,0,(J57-Q57)*M57),IF(P57="BUY - CALL",IF(Q57-J57&gt;0,0,(J57-Q57)*M57),IF(P57="SELL - CALL",IF(Q57-J57&gt;0,0,(Q57-J57)*M57),IF(P57="BUY - PUT",IF(J57-Q57&gt;0,0,(Q57-J57)*M57)))))</f>
        <v>410000</v>
      </c>
    </row>
    <row r="58" customFormat="false" ht="12.75" hidden="false" customHeight="false" outlineLevel="0" collapsed="false">
      <c r="A58" s="10" t="s">
        <v>316</v>
      </c>
      <c r="B58" s="54" t="s">
        <v>570</v>
      </c>
      <c r="C58" s="10" t="s">
        <v>557</v>
      </c>
      <c r="D58" s="10" t="s">
        <v>65</v>
      </c>
      <c r="E58" s="54" t="s">
        <v>20</v>
      </c>
      <c r="F58" s="54" t="s">
        <v>35</v>
      </c>
      <c r="G58" s="55" t="n">
        <v>37165</v>
      </c>
      <c r="H58" s="56" t="n">
        <v>310000</v>
      </c>
      <c r="I58" s="57" t="n">
        <v>-1.5</v>
      </c>
      <c r="J58" s="38" t="n">
        <f aca="false">K58+L58</f>
        <v>1.24</v>
      </c>
      <c r="K58" s="57" t="n">
        <v>-0.59</v>
      </c>
      <c r="L58" s="57" t="n">
        <v>1.83</v>
      </c>
      <c r="M58" s="0" t="n">
        <f aca="false">ABS(H58)</f>
        <v>310000</v>
      </c>
      <c r="N58" s="0" t="str">
        <f aca="false">IF(H58&gt;0,"BUY","SELL")</f>
        <v>BUY</v>
      </c>
      <c r="O58" s="0" t="str">
        <f aca="false">IF(F58="C","CALL","PUT")</f>
        <v>PUT</v>
      </c>
      <c r="P58" s="0" t="str">
        <f aca="false">CONCATENATE(N58," - ",O58)</f>
        <v>BUY - PUT</v>
      </c>
      <c r="Q58" s="0" t="n">
        <f aca="false">I58+L58</f>
        <v>0.33</v>
      </c>
      <c r="R58" s="9" t="n">
        <f aca="false">IF(P58="SELL - PUT",IF(J58-Q58&gt;0,0,(J58-Q58)*M58),IF(P58="BUY - CALL",IF(Q58-J58&gt;0,0,(J58-Q58)*M58),IF(P58="SELL - CALL",IF(Q58-J58&gt;0,0,(Q58-J58)*M58),IF(P58="BUY - PUT",IF(J58-Q58&gt;0,0,(Q58-J58)*M58)))))</f>
        <v>0</v>
      </c>
    </row>
    <row r="59" customFormat="false" ht="12.75" hidden="false" customHeight="false" outlineLevel="0" collapsed="false">
      <c r="A59" s="12" t="s">
        <v>571</v>
      </c>
      <c r="B59" s="54" t="s">
        <v>570</v>
      </c>
      <c r="C59" s="12" t="s">
        <v>696</v>
      </c>
      <c r="D59" s="12" t="s">
        <v>65</v>
      </c>
      <c r="E59" s="54" t="s">
        <v>20</v>
      </c>
      <c r="F59" s="54" t="s">
        <v>21</v>
      </c>
      <c r="G59" s="55" t="n">
        <v>37165</v>
      </c>
      <c r="H59" s="56" t="n">
        <v>-930000</v>
      </c>
      <c r="I59" s="57" t="n">
        <v>-0.3</v>
      </c>
      <c r="J59" s="38" t="n">
        <f aca="false">K59+L59</f>
        <v>1.24</v>
      </c>
      <c r="K59" s="57" t="n">
        <v>-0.59</v>
      </c>
      <c r="L59" s="57" t="n">
        <v>1.83</v>
      </c>
      <c r="M59" s="0" t="n">
        <f aca="false">ABS(H59)</f>
        <v>930000</v>
      </c>
      <c r="N59" s="0" t="str">
        <f aca="false">IF(H59&gt;0,"BUY","SELL")</f>
        <v>SELL</v>
      </c>
      <c r="O59" s="0" t="str">
        <f aca="false">IF(F59="C","CALL","PUT")</f>
        <v>CALL</v>
      </c>
      <c r="P59" s="0" t="str">
        <f aca="false">CONCATENATE(N59," - ",O59)</f>
        <v>SELL - CALL</v>
      </c>
      <c r="Q59" s="0" t="n">
        <f aca="false">I59+L59</f>
        <v>1.53</v>
      </c>
      <c r="R59" s="9" t="n">
        <f aca="false">IF(P59="SELL - PUT",IF(J59-Q59&gt;0,0,(J59-Q59)*M59),IF(P59="BUY - CALL",IF(Q59-J59&gt;0,0,(J59-Q59)*M59),IF(P59="SELL - CALL",IF(Q59-J59&gt;0,0,(Q59-J59)*M59),IF(P59="BUY - PUT",IF(J59-Q59&gt;0,0,(Q59-J59)*M59)))))</f>
        <v>0</v>
      </c>
    </row>
    <row r="60" customFormat="false" ht="12.75" hidden="false" customHeight="false" outlineLevel="0" collapsed="false">
      <c r="A60" s="10" t="s">
        <v>170</v>
      </c>
      <c r="B60" s="54" t="s">
        <v>570</v>
      </c>
      <c r="C60" s="10" t="s">
        <v>531</v>
      </c>
      <c r="D60" s="10" t="s">
        <v>88</v>
      </c>
      <c r="E60" s="54" t="s">
        <v>20</v>
      </c>
      <c r="F60" s="54" t="s">
        <v>21</v>
      </c>
      <c r="G60" s="55" t="n">
        <v>37165</v>
      </c>
      <c r="H60" s="56" t="n">
        <v>620000</v>
      </c>
      <c r="I60" s="57" t="n">
        <v>-0.075</v>
      </c>
      <c r="J60" s="38" t="n">
        <f aca="false">K60+L60</f>
        <v>1.75</v>
      </c>
      <c r="K60" s="57" t="n">
        <v>-0.08</v>
      </c>
      <c r="L60" s="57" t="n">
        <v>1.83</v>
      </c>
      <c r="M60" s="0" t="n">
        <f aca="false">ABS(H60)</f>
        <v>620000</v>
      </c>
      <c r="N60" s="0" t="str">
        <f aca="false">IF(H60&gt;0,"BUY","SELL")</f>
        <v>BUY</v>
      </c>
      <c r="O60" s="0" t="str">
        <f aca="false">IF(F60="C","CALL","PUT")</f>
        <v>CALL</v>
      </c>
      <c r="P60" s="0" t="str">
        <f aca="false">CONCATENATE(N60," - ",O60)</f>
        <v>BUY - CALL</v>
      </c>
      <c r="Q60" s="0" t="n">
        <f aca="false">I60+L60</f>
        <v>1.755</v>
      </c>
      <c r="R60" s="9" t="n">
        <f aca="false">IF(P60="SELL - PUT",IF(J60-Q60&gt;0,0,(J60-Q60)*M60),IF(P60="BUY - CALL",IF(Q60-J60&gt;0,0,(J60-Q60)*M60),IF(P60="SELL - CALL",IF(Q60-J60&gt;0,0,(Q60-J60)*M60),IF(P60="BUY - PUT",IF(J60-Q60&gt;0,0,(Q60-J60)*M60)))))</f>
        <v>0</v>
      </c>
    </row>
    <row r="61" customFormat="false" ht="12.75" hidden="false" customHeight="false" outlineLevel="0" collapsed="false">
      <c r="A61" s="10" t="s">
        <v>170</v>
      </c>
      <c r="B61" s="54" t="s">
        <v>570</v>
      </c>
      <c r="C61" s="10" t="s">
        <v>532</v>
      </c>
      <c r="D61" s="10" t="s">
        <v>88</v>
      </c>
      <c r="E61" s="54" t="s">
        <v>20</v>
      </c>
      <c r="F61" s="54" t="s">
        <v>35</v>
      </c>
      <c r="G61" s="55" t="n">
        <v>37165</v>
      </c>
      <c r="H61" s="56" t="n">
        <v>620000</v>
      </c>
      <c r="I61" s="57" t="n">
        <v>-0.075</v>
      </c>
      <c r="J61" s="38" t="n">
        <f aca="false">K61+L61</f>
        <v>1.75</v>
      </c>
      <c r="K61" s="57" t="n">
        <v>-0.08</v>
      </c>
      <c r="L61" s="57" t="n">
        <v>1.83</v>
      </c>
      <c r="M61" s="0" t="n">
        <f aca="false">ABS(H61)</f>
        <v>620000</v>
      </c>
      <c r="N61" s="0" t="str">
        <f aca="false">IF(H61&gt;0,"BUY","SELL")</f>
        <v>BUY</v>
      </c>
      <c r="O61" s="0" t="str">
        <f aca="false">IF(F61="C","CALL","PUT")</f>
        <v>PUT</v>
      </c>
      <c r="P61" s="0" t="str">
        <f aca="false">CONCATENATE(N61," - ",O61)</f>
        <v>BUY - PUT</v>
      </c>
      <c r="Q61" s="0" t="n">
        <f aca="false">I61+L61</f>
        <v>1.755</v>
      </c>
      <c r="R61" s="9" t="n">
        <f aca="false">IF(P61="SELL - PUT",IF(J61-Q61&gt;0,0,(J61-Q61)*M61),IF(P61="BUY - CALL",IF(Q61-J61&gt;0,0,(J61-Q61)*M61),IF(P61="SELL - CALL",IF(Q61-J61&gt;0,0,(Q61-J61)*M61),IF(P61="BUY - PUT",IF(J61-Q61&gt;0,0,(Q61-J61)*M61)))))</f>
        <v>3100.00000000007</v>
      </c>
    </row>
    <row r="62" customFormat="false" ht="12.75" hidden="false" customHeight="false" outlineLevel="0" collapsed="false">
      <c r="A62" s="10" t="s">
        <v>664</v>
      </c>
      <c r="B62" s="54" t="s">
        <v>570</v>
      </c>
      <c r="C62" s="10" t="s">
        <v>665</v>
      </c>
      <c r="D62" s="10" t="s">
        <v>88</v>
      </c>
      <c r="E62" s="54" t="s">
        <v>20</v>
      </c>
      <c r="F62" s="54" t="s">
        <v>35</v>
      </c>
      <c r="G62" s="55" t="n">
        <v>37165</v>
      </c>
      <c r="H62" s="56" t="n">
        <v>-620000</v>
      </c>
      <c r="I62" s="57" t="n">
        <v>-0.19</v>
      </c>
      <c r="J62" s="38" t="n">
        <f aca="false">K62+L62</f>
        <v>1.75</v>
      </c>
      <c r="K62" s="57" t="n">
        <v>-0.08</v>
      </c>
      <c r="L62" s="57" t="n">
        <v>1.83</v>
      </c>
      <c r="M62" s="0" t="n">
        <f aca="false">ABS(H62)</f>
        <v>620000</v>
      </c>
      <c r="N62" s="0" t="str">
        <f aca="false">IF(H62&gt;0,"BUY","SELL")</f>
        <v>SELL</v>
      </c>
      <c r="O62" s="0" t="str">
        <f aca="false">IF(F62="C","CALL","PUT")</f>
        <v>PUT</v>
      </c>
      <c r="P62" s="0" t="str">
        <f aca="false">CONCATENATE(N62," - ",O62)</f>
        <v>SELL - PUT</v>
      </c>
      <c r="Q62" s="0" t="n">
        <f aca="false">I62+L62</f>
        <v>1.64</v>
      </c>
      <c r="R62" s="9" t="n">
        <f aca="false">IF(P62="SELL - PUT",IF(J62-Q62&gt;0,0,(J62-Q62)*M62),IF(P62="BUY - CALL",IF(Q62-J62&gt;0,0,(J62-Q62)*M62),IF(P62="SELL - CALL",IF(Q62-J62&gt;0,0,(Q62-J62)*M62),IF(P62="BUY - PUT",IF(J62-Q62&gt;0,0,(Q62-J62)*M62)))))</f>
        <v>0</v>
      </c>
    </row>
    <row r="63" customFormat="false" ht="12.75" hidden="false" customHeight="false" outlineLevel="0" collapsed="false">
      <c r="A63" s="10" t="s">
        <v>697</v>
      </c>
      <c r="B63" s="54" t="s">
        <v>570</v>
      </c>
      <c r="C63" s="10" t="s">
        <v>698</v>
      </c>
      <c r="D63" s="10" t="s">
        <v>88</v>
      </c>
      <c r="E63" s="54" t="s">
        <v>20</v>
      </c>
      <c r="F63" s="54" t="s">
        <v>21</v>
      </c>
      <c r="G63" s="55" t="n">
        <v>37165</v>
      </c>
      <c r="H63" s="56" t="n">
        <v>-7750000</v>
      </c>
      <c r="I63" s="57" t="n">
        <v>0</v>
      </c>
      <c r="J63" s="38" t="n">
        <f aca="false">K63+L63</f>
        <v>1.75</v>
      </c>
      <c r="K63" s="57" t="n">
        <v>-0.08</v>
      </c>
      <c r="L63" s="57" t="n">
        <v>1.83</v>
      </c>
      <c r="M63" s="0" t="n">
        <f aca="false">ABS(H63)</f>
        <v>7750000</v>
      </c>
      <c r="N63" s="0" t="str">
        <f aca="false">IF(H63&gt;0,"BUY","SELL")</f>
        <v>SELL</v>
      </c>
      <c r="O63" s="0" t="str">
        <f aca="false">IF(F63="C","CALL","PUT")</f>
        <v>CALL</v>
      </c>
      <c r="P63" s="0" t="str">
        <f aca="false">CONCATENATE(N63," - ",O63)</f>
        <v>SELL - CALL</v>
      </c>
      <c r="Q63" s="0" t="n">
        <f aca="false">I63+L63</f>
        <v>1.83</v>
      </c>
      <c r="R63" s="9" t="n">
        <f aca="false">IF(P63="SELL - PUT",IF(J63-Q63&gt;0,0,(J63-Q63)*M63),IF(P63="BUY - CALL",IF(Q63-J63&gt;0,0,(J63-Q63)*M63),IF(P63="SELL - CALL",IF(Q63-J63&gt;0,0,(Q63-J63)*M63),IF(P63="BUY - PUT",IF(J63-Q63&gt;0,0,(Q63-J63)*M63)))))</f>
        <v>0</v>
      </c>
    </row>
    <row r="64" customFormat="false" ht="12.75" hidden="false" customHeight="false" outlineLevel="0" collapsed="false">
      <c r="A64" s="10" t="s">
        <v>86</v>
      </c>
      <c r="B64" s="54" t="s">
        <v>570</v>
      </c>
      <c r="C64" s="10" t="s">
        <v>444</v>
      </c>
      <c r="D64" s="10" t="s">
        <v>445</v>
      </c>
      <c r="E64" s="54" t="s">
        <v>20</v>
      </c>
      <c r="F64" s="54" t="s">
        <v>35</v>
      </c>
      <c r="G64" s="55" t="n">
        <v>37165</v>
      </c>
      <c r="H64" s="56" t="n">
        <v>1000000</v>
      </c>
      <c r="I64" s="57" t="n">
        <v>0.28</v>
      </c>
      <c r="J64" s="38" t="n">
        <f aca="false">K64+L64</f>
        <v>2.12</v>
      </c>
      <c r="K64" s="57" t="n">
        <v>0.29</v>
      </c>
      <c r="L64" s="57" t="n">
        <v>1.83</v>
      </c>
      <c r="M64" s="0" t="n">
        <f aca="false">ABS(H64)</f>
        <v>1000000</v>
      </c>
      <c r="N64" s="0" t="str">
        <f aca="false">IF(H64&gt;0,"BUY","SELL")</f>
        <v>BUY</v>
      </c>
      <c r="O64" s="0" t="str">
        <f aca="false">IF(F64="C","CALL","PUT")</f>
        <v>PUT</v>
      </c>
      <c r="P64" s="0" t="str">
        <f aca="false">CONCATENATE(N64," - ",O64)</f>
        <v>BUY - PUT</v>
      </c>
      <c r="Q64" s="0" t="n">
        <f aca="false">I64+L64</f>
        <v>2.11</v>
      </c>
      <c r="R64" s="9" t="n">
        <f aca="false">IF(P64="SELL - PUT",IF(J64-Q64&gt;0,0,(J64-Q64)*M64),IF(P64="BUY - CALL",IF(Q64-J64&gt;0,0,(J64-Q64)*M64),IF(P64="SELL - CALL",IF(Q64-J64&gt;0,0,(Q64-J64)*M64),IF(P64="BUY - PUT",IF(J64-Q64&gt;0,0,(Q64-J64)*M64)))))</f>
        <v>0</v>
      </c>
    </row>
    <row r="65" customFormat="false" ht="12.75" hidden="false" customHeight="false" outlineLevel="0" collapsed="false">
      <c r="A65" s="10" t="s">
        <v>446</v>
      </c>
      <c r="B65" s="54" t="s">
        <v>570</v>
      </c>
      <c r="C65" s="10" t="s">
        <v>447</v>
      </c>
      <c r="D65" s="10" t="s">
        <v>96</v>
      </c>
      <c r="E65" s="54" t="s">
        <v>20</v>
      </c>
      <c r="F65" s="54" t="s">
        <v>21</v>
      </c>
      <c r="G65" s="55" t="n">
        <v>37165</v>
      </c>
      <c r="H65" s="56" t="n">
        <v>500000</v>
      </c>
      <c r="I65" s="57" t="n">
        <v>0.3</v>
      </c>
      <c r="J65" s="38" t="n">
        <f aca="false">K65+L65</f>
        <v>2.16</v>
      </c>
      <c r="K65" s="57" t="n">
        <v>0.33</v>
      </c>
      <c r="L65" s="57" t="n">
        <v>1.83</v>
      </c>
      <c r="M65" s="0" t="n">
        <f aca="false">ABS(H65)</f>
        <v>500000</v>
      </c>
      <c r="N65" s="0" t="str">
        <f aca="false">IF(H65&gt;0,"BUY","SELL")</f>
        <v>BUY</v>
      </c>
      <c r="O65" s="0" t="str">
        <f aca="false">IF(F65="C","CALL","PUT")</f>
        <v>CALL</v>
      </c>
      <c r="P65" s="0" t="str">
        <f aca="false">CONCATENATE(N65," - ",O65)</f>
        <v>BUY - CALL</v>
      </c>
      <c r="Q65" s="0" t="n">
        <f aca="false">I65+L65</f>
        <v>2.13</v>
      </c>
      <c r="R65" s="9" t="n">
        <f aca="false">IF(P65="SELL - PUT",IF(J65-Q65&gt;0,0,(J65-Q65)*M65),IF(P65="BUY - CALL",IF(Q65-J65&gt;0,0,(J65-Q65)*M65),IF(P65="SELL - CALL",IF(Q65-J65&gt;0,0,(Q65-J65)*M65),IF(P65="BUY - PUT",IF(J65-Q65&gt;0,0,(Q65-J65)*M65)))))</f>
        <v>15000.0000000001</v>
      </c>
    </row>
    <row r="66" customFormat="false" ht="12.75" hidden="false" customHeight="false" outlineLevel="0" collapsed="false">
      <c r="A66" s="10" t="s">
        <v>558</v>
      </c>
      <c r="B66" s="54" t="s">
        <v>570</v>
      </c>
      <c r="C66" s="10" t="s">
        <v>452</v>
      </c>
      <c r="D66" s="10" t="s">
        <v>96</v>
      </c>
      <c r="E66" s="54" t="s">
        <v>20</v>
      </c>
      <c r="F66" s="54" t="s">
        <v>21</v>
      </c>
      <c r="G66" s="55" t="n">
        <v>37165</v>
      </c>
      <c r="H66" s="56" t="n">
        <v>310000</v>
      </c>
      <c r="I66" s="57" t="n">
        <v>0.5</v>
      </c>
      <c r="J66" s="38" t="n">
        <f aca="false">K66+L66</f>
        <v>2.16</v>
      </c>
      <c r="K66" s="57" t="n">
        <v>0.33</v>
      </c>
      <c r="L66" s="57" t="n">
        <v>1.83</v>
      </c>
      <c r="M66" s="0" t="n">
        <f aca="false">ABS(H66)</f>
        <v>310000</v>
      </c>
      <c r="N66" s="0" t="str">
        <f aca="false">IF(H66&gt;0,"BUY","SELL")</f>
        <v>BUY</v>
      </c>
      <c r="O66" s="0" t="str">
        <f aca="false">IF(F66="C","CALL","PUT")</f>
        <v>CALL</v>
      </c>
      <c r="P66" s="0" t="str">
        <f aca="false">CONCATENATE(N66," - ",O66)</f>
        <v>BUY - CALL</v>
      </c>
      <c r="Q66" s="0" t="n">
        <f aca="false">I66+L66</f>
        <v>2.33</v>
      </c>
      <c r="R66" s="9" t="n">
        <f aca="false">IF(P66="SELL - PUT",IF(J66-Q66&gt;0,0,(J66-Q66)*M66),IF(P66="BUY - CALL",IF(Q66-J66&gt;0,0,(J66-Q66)*M66),IF(P66="SELL - CALL",IF(Q66-J66&gt;0,0,(Q66-J66)*M66),IF(P66="BUY - PUT",IF(J66-Q66&gt;0,0,(Q66-J66)*M66)))))</f>
        <v>0</v>
      </c>
    </row>
    <row r="67" customFormat="false" ht="12.75" hidden="false" customHeight="false" outlineLevel="0" collapsed="false">
      <c r="A67" s="63" t="s">
        <v>86</v>
      </c>
      <c r="B67" s="64" t="s">
        <v>570</v>
      </c>
      <c r="C67" s="63" t="s">
        <v>454</v>
      </c>
      <c r="D67" s="63" t="s">
        <v>96</v>
      </c>
      <c r="E67" s="64" t="s">
        <v>20</v>
      </c>
      <c r="F67" s="64" t="s">
        <v>35</v>
      </c>
      <c r="G67" s="65" t="n">
        <v>37165</v>
      </c>
      <c r="H67" s="66" t="n">
        <v>310000</v>
      </c>
      <c r="I67" s="62" t="n">
        <v>0.3</v>
      </c>
      <c r="J67" s="38" t="n">
        <f aca="false">K67+L67</f>
        <v>2.16</v>
      </c>
      <c r="K67" s="57" t="n">
        <v>0.33</v>
      </c>
      <c r="L67" s="57" t="n">
        <v>1.83</v>
      </c>
      <c r="M67" s="0" t="n">
        <f aca="false">ABS(H67)</f>
        <v>310000</v>
      </c>
      <c r="N67" s="0" t="str">
        <f aca="false">IF(H67&gt;0,"BUY","SELL")</f>
        <v>BUY</v>
      </c>
      <c r="O67" s="0" t="str">
        <f aca="false">IF(F67="C","CALL","PUT")</f>
        <v>PUT</v>
      </c>
      <c r="P67" s="0" t="str">
        <f aca="false">CONCATENATE(N67," - ",O67)</f>
        <v>BUY - PUT</v>
      </c>
      <c r="Q67" s="0" t="n">
        <f aca="false">I67+L67</f>
        <v>2.13</v>
      </c>
      <c r="R67" s="9" t="n">
        <f aca="false">IF(P67="SELL - PUT",IF(J67-Q67&gt;0,0,(J67-Q67)*M67),IF(P67="BUY - CALL",IF(Q67-J67&gt;0,0,(J67-Q67)*M67),IF(P67="SELL - CALL",IF(Q67-J67&gt;0,0,(Q67-J67)*M67),IF(P67="BUY - PUT",IF(J67-Q67&gt;0,0,(Q67-J67)*M67)))))</f>
        <v>0</v>
      </c>
    </row>
    <row r="68" customFormat="false" ht="12.75" hidden="false" customHeight="false" outlineLevel="0" collapsed="false">
      <c r="A68" s="10" t="s">
        <v>41</v>
      </c>
      <c r="B68" s="54" t="s">
        <v>570</v>
      </c>
      <c r="C68" s="10" t="s">
        <v>456</v>
      </c>
      <c r="D68" s="10" t="s">
        <v>96</v>
      </c>
      <c r="E68" s="54" t="s">
        <v>20</v>
      </c>
      <c r="F68" s="54" t="s">
        <v>21</v>
      </c>
      <c r="G68" s="55" t="n">
        <v>37165</v>
      </c>
      <c r="H68" s="56" t="n">
        <v>500000</v>
      </c>
      <c r="I68" s="57" t="n">
        <v>0.5</v>
      </c>
      <c r="J68" s="38" t="n">
        <f aca="false">K68+L68</f>
        <v>2.16</v>
      </c>
      <c r="K68" s="57" t="n">
        <v>0.33</v>
      </c>
      <c r="L68" s="57" t="n">
        <v>1.83</v>
      </c>
      <c r="M68" s="0" t="n">
        <f aca="false">ABS(H68)</f>
        <v>500000</v>
      </c>
      <c r="N68" s="0" t="str">
        <f aca="false">IF(H68&gt;0,"BUY","SELL")</f>
        <v>BUY</v>
      </c>
      <c r="O68" s="0" t="str">
        <f aca="false">IF(F68="C","CALL","PUT")</f>
        <v>CALL</v>
      </c>
      <c r="P68" s="0" t="str">
        <f aca="false">CONCATENATE(N68," - ",O68)</f>
        <v>BUY - CALL</v>
      </c>
      <c r="Q68" s="0" t="n">
        <f aca="false">I68+L68</f>
        <v>2.33</v>
      </c>
      <c r="R68" s="9" t="n">
        <f aca="false">IF(P68="SELL - PUT",IF(J68-Q68&gt;0,0,(J68-Q68)*M68),IF(P68="BUY - CALL",IF(Q68-J68&gt;0,0,(J68-Q68)*M68),IF(P68="SELL - CALL",IF(Q68-J68&gt;0,0,(Q68-J68)*M68),IF(P68="BUY - PUT",IF(J68-Q68&gt;0,0,(Q68-J68)*M68)))))</f>
        <v>0</v>
      </c>
    </row>
    <row r="69" customFormat="false" ht="12.75" hidden="false" customHeight="false" outlineLevel="0" collapsed="false">
      <c r="A69" s="10" t="s">
        <v>41</v>
      </c>
      <c r="B69" s="54" t="s">
        <v>570</v>
      </c>
      <c r="C69" s="10" t="s">
        <v>457</v>
      </c>
      <c r="D69" s="10" t="s">
        <v>96</v>
      </c>
      <c r="E69" s="54" t="s">
        <v>20</v>
      </c>
      <c r="F69" s="54" t="s">
        <v>35</v>
      </c>
      <c r="G69" s="55" t="n">
        <v>37165</v>
      </c>
      <c r="H69" s="56" t="n">
        <v>1000000</v>
      </c>
      <c r="I69" s="57" t="n">
        <v>0.3</v>
      </c>
      <c r="J69" s="38" t="n">
        <f aca="false">K69+L69</f>
        <v>2.16</v>
      </c>
      <c r="K69" s="57" t="n">
        <v>0.33</v>
      </c>
      <c r="L69" s="57" t="n">
        <v>1.83</v>
      </c>
      <c r="M69" s="0" t="n">
        <f aca="false">ABS(H69)</f>
        <v>1000000</v>
      </c>
      <c r="N69" s="0" t="str">
        <f aca="false">IF(H69&gt;0,"BUY","SELL")</f>
        <v>BUY</v>
      </c>
      <c r="O69" s="0" t="str">
        <f aca="false">IF(F69="C","CALL","PUT")</f>
        <v>PUT</v>
      </c>
      <c r="P69" s="0" t="str">
        <f aca="false">CONCATENATE(N69," - ",O69)</f>
        <v>BUY - PUT</v>
      </c>
      <c r="Q69" s="0" t="n">
        <f aca="false">I69+L69</f>
        <v>2.13</v>
      </c>
      <c r="R69" s="9" t="n">
        <f aca="false">IF(P69="SELL - PUT",IF(J69-Q69&gt;0,0,(J69-Q69)*M69),IF(P69="BUY - CALL",IF(Q69-J69&gt;0,0,(J69-Q69)*M69),IF(P69="SELL - CALL",IF(Q69-J69&gt;0,0,(Q69-J69)*M69),IF(P69="BUY - PUT",IF(J69-Q69&gt;0,0,(Q69-J69)*M69)))))</f>
        <v>0</v>
      </c>
    </row>
    <row r="70" customFormat="false" ht="12.75" hidden="false" customHeight="false" outlineLevel="0" collapsed="false">
      <c r="A70" s="10" t="s">
        <v>558</v>
      </c>
      <c r="B70" s="54" t="s">
        <v>570</v>
      </c>
      <c r="C70" s="10" t="s">
        <v>458</v>
      </c>
      <c r="D70" s="10" t="s">
        <v>96</v>
      </c>
      <c r="E70" s="54" t="s">
        <v>20</v>
      </c>
      <c r="F70" s="54" t="s">
        <v>21</v>
      </c>
      <c r="G70" s="55" t="n">
        <v>37165</v>
      </c>
      <c r="H70" s="56" t="n">
        <v>500000</v>
      </c>
      <c r="I70" s="57" t="n">
        <v>0.42</v>
      </c>
      <c r="J70" s="38" t="n">
        <f aca="false">K70+L70</f>
        <v>2.16</v>
      </c>
      <c r="K70" s="57" t="n">
        <v>0.33</v>
      </c>
      <c r="L70" s="62" t="n">
        <v>1.83</v>
      </c>
      <c r="M70" s="0" t="n">
        <f aca="false">ABS(H70)</f>
        <v>500000</v>
      </c>
      <c r="N70" s="0" t="str">
        <f aca="false">IF(H70&gt;0,"BUY","SELL")</f>
        <v>BUY</v>
      </c>
      <c r="O70" s="0" t="str">
        <f aca="false">IF(F70="C","CALL","PUT")</f>
        <v>CALL</v>
      </c>
      <c r="P70" s="0" t="str">
        <f aca="false">CONCATENATE(N70," - ",O70)</f>
        <v>BUY - CALL</v>
      </c>
      <c r="Q70" s="0" t="n">
        <f aca="false">I70+L70</f>
        <v>2.25</v>
      </c>
      <c r="R70" s="9" t="n">
        <f aca="false">IF(P70="SELL - PUT",IF(J70-Q70&gt;0,0,(J70-Q70)*M70),IF(P70="BUY - CALL",IF(Q70-J70&gt;0,0,(J70-Q70)*M70),IF(P70="SELL - CALL",IF(Q70-J70&gt;0,0,(Q70-J70)*M70),IF(P70="BUY - PUT",IF(J70-Q70&gt;0,0,(Q70-J70)*M70)))))</f>
        <v>0</v>
      </c>
    </row>
    <row r="71" customFormat="false" ht="12.75" hidden="false" customHeight="false" outlineLevel="0" collapsed="false">
      <c r="A71" s="10" t="s">
        <v>558</v>
      </c>
      <c r="B71" s="54" t="s">
        <v>570</v>
      </c>
      <c r="C71" s="10" t="s">
        <v>459</v>
      </c>
      <c r="D71" s="10" t="s">
        <v>96</v>
      </c>
      <c r="E71" s="54" t="s">
        <v>20</v>
      </c>
      <c r="F71" s="54" t="s">
        <v>35</v>
      </c>
      <c r="G71" s="55" t="n">
        <v>37165</v>
      </c>
      <c r="H71" s="56" t="n">
        <v>500000</v>
      </c>
      <c r="I71" s="57" t="n">
        <v>0.42</v>
      </c>
      <c r="J71" s="38" t="n">
        <f aca="false">K71+L71</f>
        <v>2.16</v>
      </c>
      <c r="K71" s="57" t="n">
        <v>0.33</v>
      </c>
      <c r="L71" s="57" t="n">
        <v>1.83</v>
      </c>
      <c r="M71" s="0" t="n">
        <f aca="false">ABS(H71)</f>
        <v>500000</v>
      </c>
      <c r="N71" s="0" t="str">
        <f aca="false">IF(H71&gt;0,"BUY","SELL")</f>
        <v>BUY</v>
      </c>
      <c r="O71" s="0" t="str">
        <f aca="false">IF(F71="C","CALL","PUT")</f>
        <v>PUT</v>
      </c>
      <c r="P71" s="0" t="str">
        <f aca="false">CONCATENATE(N71," - ",O71)</f>
        <v>BUY - PUT</v>
      </c>
      <c r="Q71" s="0" t="n">
        <f aca="false">I71+L71</f>
        <v>2.25</v>
      </c>
      <c r="R71" s="9" t="n">
        <f aca="false">IF(P71="SELL - PUT",IF(J71-Q71&gt;0,0,(J71-Q71)*M71),IF(P71="BUY - CALL",IF(Q71-J71&gt;0,0,(J71-Q71)*M71),IF(P71="SELL - CALL",IF(Q71-J71&gt;0,0,(Q71-J71)*M71),IF(P71="BUY - PUT",IF(J71-Q71&gt;0,0,(Q71-J71)*M71)))))</f>
        <v>44999.9999999999</v>
      </c>
    </row>
    <row r="72" customFormat="false" ht="12.75" hidden="false" customHeight="false" outlineLevel="0" collapsed="false">
      <c r="A72" s="10" t="s">
        <v>41</v>
      </c>
      <c r="B72" s="54" t="s">
        <v>570</v>
      </c>
      <c r="C72" s="10" t="s">
        <v>460</v>
      </c>
      <c r="D72" s="10" t="s">
        <v>96</v>
      </c>
      <c r="E72" s="54" t="s">
        <v>20</v>
      </c>
      <c r="F72" s="54" t="s">
        <v>21</v>
      </c>
      <c r="G72" s="55" t="n">
        <v>37165</v>
      </c>
      <c r="H72" s="56" t="n">
        <v>310000</v>
      </c>
      <c r="I72" s="57" t="n">
        <v>0.5</v>
      </c>
      <c r="J72" s="38" t="n">
        <f aca="false">K72+L72</f>
        <v>2.16</v>
      </c>
      <c r="K72" s="57" t="n">
        <v>0.33</v>
      </c>
      <c r="L72" s="57" t="n">
        <v>1.83</v>
      </c>
      <c r="M72" s="0" t="n">
        <f aca="false">ABS(H72)</f>
        <v>310000</v>
      </c>
      <c r="N72" s="0" t="str">
        <f aca="false">IF(H72&gt;0,"BUY","SELL")</f>
        <v>BUY</v>
      </c>
      <c r="O72" s="0" t="str">
        <f aca="false">IF(F72="C","CALL","PUT")</f>
        <v>CALL</v>
      </c>
      <c r="P72" s="0" t="str">
        <f aca="false">CONCATENATE(N72," - ",O72)</f>
        <v>BUY - CALL</v>
      </c>
      <c r="Q72" s="0" t="n">
        <f aca="false">I72+L72</f>
        <v>2.33</v>
      </c>
      <c r="R72" s="9" t="n">
        <f aca="false">IF(P72="SELL - PUT",IF(J72-Q72&gt;0,0,(J72-Q72)*M72),IF(P72="BUY - CALL",IF(Q72-J72&gt;0,0,(J72-Q72)*M72),IF(P72="SELL - CALL",IF(Q72-J72&gt;0,0,(Q72-J72)*M72),IF(P72="BUY - PUT",IF(J72-Q72&gt;0,0,(Q72-J72)*M72)))))</f>
        <v>0</v>
      </c>
    </row>
    <row r="73" customFormat="false" ht="12.75" hidden="false" customHeight="false" outlineLevel="0" collapsed="false">
      <c r="A73" s="10" t="s">
        <v>102</v>
      </c>
      <c r="B73" s="54" t="s">
        <v>570</v>
      </c>
      <c r="C73" s="10" t="s">
        <v>461</v>
      </c>
      <c r="D73" s="10" t="s">
        <v>96</v>
      </c>
      <c r="E73" s="54" t="s">
        <v>20</v>
      </c>
      <c r="F73" s="54" t="s">
        <v>35</v>
      </c>
      <c r="G73" s="55" t="n">
        <v>37165</v>
      </c>
      <c r="H73" s="56" t="n">
        <v>500000</v>
      </c>
      <c r="I73" s="57" t="n">
        <v>0.3</v>
      </c>
      <c r="J73" s="38" t="n">
        <f aca="false">K73+L73</f>
        <v>2.16</v>
      </c>
      <c r="K73" s="57" t="n">
        <v>0.33</v>
      </c>
      <c r="L73" s="57" t="n">
        <v>1.83</v>
      </c>
      <c r="M73" s="0" t="n">
        <f aca="false">ABS(H73)</f>
        <v>500000</v>
      </c>
      <c r="N73" s="0" t="str">
        <f aca="false">IF(H73&gt;0,"BUY","SELL")</f>
        <v>BUY</v>
      </c>
      <c r="O73" s="0" t="str">
        <f aca="false">IF(F73="C","CALL","PUT")</f>
        <v>PUT</v>
      </c>
      <c r="P73" s="0" t="str">
        <f aca="false">CONCATENATE(N73," - ",O73)</f>
        <v>BUY - PUT</v>
      </c>
      <c r="Q73" s="0" t="n">
        <f aca="false">I73+L73</f>
        <v>2.13</v>
      </c>
      <c r="R73" s="9" t="n">
        <f aca="false">IF(P73="SELL - PUT",IF(J73-Q73&gt;0,0,(J73-Q73)*M73),IF(P73="BUY - CALL",IF(Q73-J73&gt;0,0,(J73-Q73)*M73),IF(P73="SELL - CALL",IF(Q73-J73&gt;0,0,(Q73-J73)*M73),IF(P73="BUY - PUT",IF(J73-Q73&gt;0,0,(Q73-J73)*M73)))))</f>
        <v>0</v>
      </c>
    </row>
    <row r="74" customFormat="false" ht="12.75" hidden="false" customHeight="false" outlineLevel="0" collapsed="false">
      <c r="A74" s="10" t="s">
        <v>63</v>
      </c>
      <c r="B74" s="54" t="s">
        <v>570</v>
      </c>
      <c r="C74" s="10" t="s">
        <v>462</v>
      </c>
      <c r="D74" s="10" t="s">
        <v>96</v>
      </c>
      <c r="E74" s="54" t="s">
        <v>20</v>
      </c>
      <c r="F74" s="54" t="s">
        <v>35</v>
      </c>
      <c r="G74" s="55" t="n">
        <v>37165</v>
      </c>
      <c r="H74" s="56" t="n">
        <v>-500000</v>
      </c>
      <c r="I74" s="57" t="n">
        <v>0.3</v>
      </c>
      <c r="J74" s="38" t="n">
        <f aca="false">K74+L74</f>
        <v>2.16</v>
      </c>
      <c r="K74" s="57" t="n">
        <v>0.33</v>
      </c>
      <c r="L74" s="57" t="n">
        <v>1.83</v>
      </c>
      <c r="M74" s="0" t="n">
        <f aca="false">ABS(H74)</f>
        <v>500000</v>
      </c>
      <c r="N74" s="0" t="str">
        <f aca="false">IF(H74&gt;0,"BUY","SELL")</f>
        <v>SELL</v>
      </c>
      <c r="O74" s="0" t="str">
        <f aca="false">IF(F74="C","CALL","PUT")</f>
        <v>PUT</v>
      </c>
      <c r="P74" s="0" t="str">
        <f aca="false">CONCATENATE(N74," - ",O74)</f>
        <v>SELL - PUT</v>
      </c>
      <c r="Q74" s="0" t="n">
        <f aca="false">I74+L74</f>
        <v>2.13</v>
      </c>
      <c r="R74" s="9" t="n">
        <f aca="false">IF(P74="SELL - PUT",IF(J74-Q74&gt;0,0,(J74-Q74)*M74),IF(P74="BUY - CALL",IF(Q74-J74&gt;0,0,(J74-Q74)*M74),IF(P74="SELL - CALL",IF(Q74-J74&gt;0,0,(Q74-J74)*M74),IF(P74="BUY - PUT",IF(J74-Q74&gt;0,0,(Q74-J74)*M74)))))</f>
        <v>0</v>
      </c>
    </row>
    <row r="75" customFormat="false" ht="12.75" hidden="false" customHeight="false" outlineLevel="0" collapsed="false">
      <c r="A75" s="10" t="s">
        <v>316</v>
      </c>
      <c r="B75" s="54" t="s">
        <v>570</v>
      </c>
      <c r="C75" s="10" t="s">
        <v>533</v>
      </c>
      <c r="D75" s="10" t="s">
        <v>96</v>
      </c>
      <c r="E75" s="54" t="s">
        <v>20</v>
      </c>
      <c r="F75" s="54" t="s">
        <v>21</v>
      </c>
      <c r="G75" s="55" t="n">
        <v>37165</v>
      </c>
      <c r="H75" s="56" t="n">
        <v>-500000</v>
      </c>
      <c r="I75" s="57" t="n">
        <v>1</v>
      </c>
      <c r="J75" s="38" t="n">
        <f aca="false">K75+L75</f>
        <v>2.16</v>
      </c>
      <c r="K75" s="57" t="n">
        <v>0.33</v>
      </c>
      <c r="L75" s="57" t="n">
        <v>1.83</v>
      </c>
      <c r="M75" s="0" t="n">
        <f aca="false">ABS(H75)</f>
        <v>500000</v>
      </c>
      <c r="N75" s="0" t="str">
        <f aca="false">IF(H75&gt;0,"BUY","SELL")</f>
        <v>SELL</v>
      </c>
      <c r="O75" s="0" t="str">
        <f aca="false">IF(F75="C","CALL","PUT")</f>
        <v>CALL</v>
      </c>
      <c r="P75" s="0" t="str">
        <f aca="false">CONCATENATE(N75," - ",O75)</f>
        <v>SELL - CALL</v>
      </c>
      <c r="Q75" s="0" t="n">
        <f aca="false">I75+L75</f>
        <v>2.83</v>
      </c>
      <c r="R75" s="9" t="n">
        <f aca="false">IF(P75="SELL - PUT",IF(J75-Q75&gt;0,0,(J75-Q75)*M75),IF(P75="BUY - CALL",IF(Q75-J75&gt;0,0,(J75-Q75)*M75),IF(P75="SELL - CALL",IF(Q75-J75&gt;0,0,(Q75-J75)*M75),IF(P75="BUY - PUT",IF(J75-Q75&gt;0,0,(Q75-J75)*M75)))))</f>
        <v>0</v>
      </c>
    </row>
    <row r="76" customFormat="false" ht="12.75" hidden="false" customHeight="false" outlineLevel="0" collapsed="false">
      <c r="A76" s="10" t="s">
        <v>316</v>
      </c>
      <c r="B76" s="54" t="s">
        <v>570</v>
      </c>
      <c r="C76" s="10" t="s">
        <v>463</v>
      </c>
      <c r="D76" s="10" t="s">
        <v>96</v>
      </c>
      <c r="E76" s="54" t="s">
        <v>20</v>
      </c>
      <c r="F76" s="54" t="s">
        <v>21</v>
      </c>
      <c r="G76" s="55" t="n">
        <v>37165</v>
      </c>
      <c r="H76" s="56" t="n">
        <v>-1500000</v>
      </c>
      <c r="I76" s="57" t="n">
        <v>1</v>
      </c>
      <c r="J76" s="38" t="n">
        <f aca="false">K76+L76</f>
        <v>2.16</v>
      </c>
      <c r="K76" s="57" t="n">
        <v>0.33</v>
      </c>
      <c r="L76" s="57" t="n">
        <v>1.83</v>
      </c>
      <c r="M76" s="0" t="n">
        <f aca="false">ABS(H76)</f>
        <v>1500000</v>
      </c>
      <c r="N76" s="0" t="str">
        <f aca="false">IF(H76&gt;0,"BUY","SELL")</f>
        <v>SELL</v>
      </c>
      <c r="O76" s="0" t="str">
        <f aca="false">IF(F76="C","CALL","PUT")</f>
        <v>CALL</v>
      </c>
      <c r="P76" s="0" t="str">
        <f aca="false">CONCATENATE(N76," - ",O76)</f>
        <v>SELL - CALL</v>
      </c>
      <c r="Q76" s="0" t="n">
        <f aca="false">I76+L76</f>
        <v>2.83</v>
      </c>
      <c r="R76" s="9" t="n">
        <f aca="false">IF(P76="SELL - PUT",IF(J76-Q76&gt;0,0,(J76-Q76)*M76),IF(P76="BUY - CALL",IF(Q76-J76&gt;0,0,(J76-Q76)*M76),IF(P76="SELL - CALL",IF(Q76-J76&gt;0,0,(Q76-J76)*M76),IF(P76="BUY - PUT",IF(J76-Q76&gt;0,0,(Q76-J76)*M76)))))</f>
        <v>0</v>
      </c>
    </row>
    <row r="77" customFormat="false" ht="12.75" hidden="false" customHeight="false" outlineLevel="0" collapsed="false">
      <c r="A77" s="10" t="s">
        <v>102</v>
      </c>
      <c r="B77" s="54" t="s">
        <v>570</v>
      </c>
      <c r="C77" s="10" t="s">
        <v>466</v>
      </c>
      <c r="D77" s="10" t="s">
        <v>96</v>
      </c>
      <c r="E77" s="54" t="s">
        <v>20</v>
      </c>
      <c r="F77" s="54" t="s">
        <v>21</v>
      </c>
      <c r="G77" s="55" t="n">
        <v>37165</v>
      </c>
      <c r="H77" s="56" t="n">
        <v>2000000</v>
      </c>
      <c r="I77" s="57" t="n">
        <v>0.8</v>
      </c>
      <c r="J77" s="38" t="n">
        <f aca="false">K77+L77</f>
        <v>2.16</v>
      </c>
      <c r="K77" s="57" t="n">
        <v>0.33</v>
      </c>
      <c r="L77" s="57" t="n">
        <v>1.83</v>
      </c>
      <c r="M77" s="0" t="n">
        <f aca="false">ABS(H77)</f>
        <v>2000000</v>
      </c>
      <c r="N77" s="0" t="str">
        <f aca="false">IF(H77&gt;0,"BUY","SELL")</f>
        <v>BUY</v>
      </c>
      <c r="O77" s="0" t="str">
        <f aca="false">IF(F77="C","CALL","PUT")</f>
        <v>CALL</v>
      </c>
      <c r="P77" s="0" t="str">
        <f aca="false">CONCATENATE(N77," - ",O77)</f>
        <v>BUY - CALL</v>
      </c>
      <c r="Q77" s="0" t="n">
        <f aca="false">I77+L77</f>
        <v>2.63</v>
      </c>
      <c r="R77" s="9" t="n">
        <f aca="false">IF(P77="SELL - PUT",IF(J77-Q77&gt;0,0,(J77-Q77)*M77),IF(P77="BUY - CALL",IF(Q77-J77&gt;0,0,(J77-Q77)*M77),IF(P77="SELL - CALL",IF(Q77-J77&gt;0,0,(Q77-J77)*M77),IF(P77="BUY - PUT",IF(J77-Q77&gt;0,0,(Q77-J77)*M77)))))</f>
        <v>0</v>
      </c>
    </row>
    <row r="78" customFormat="false" ht="12.75" hidden="false" customHeight="false" outlineLevel="0" collapsed="false">
      <c r="A78" s="10" t="s">
        <v>411</v>
      </c>
      <c r="B78" s="54" t="s">
        <v>570</v>
      </c>
      <c r="C78" s="10" t="s">
        <v>559</v>
      </c>
      <c r="D78" s="10" t="s">
        <v>96</v>
      </c>
      <c r="E78" s="54" t="s">
        <v>20</v>
      </c>
      <c r="F78" s="54" t="s">
        <v>21</v>
      </c>
      <c r="G78" s="55" t="n">
        <v>37165</v>
      </c>
      <c r="H78" s="56" t="n">
        <v>-500000</v>
      </c>
      <c r="I78" s="57" t="n">
        <v>0.5</v>
      </c>
      <c r="J78" s="38" t="n">
        <f aca="false">K78+L78</f>
        <v>2.16</v>
      </c>
      <c r="K78" s="57" t="n">
        <v>0.33</v>
      </c>
      <c r="L78" s="57" t="n">
        <v>1.83</v>
      </c>
      <c r="M78" s="0" t="n">
        <f aca="false">ABS(H78)</f>
        <v>500000</v>
      </c>
      <c r="N78" s="0" t="str">
        <f aca="false">IF(H78&gt;0,"BUY","SELL")</f>
        <v>SELL</v>
      </c>
      <c r="O78" s="0" t="str">
        <f aca="false">IF(F78="C","CALL","PUT")</f>
        <v>CALL</v>
      </c>
      <c r="P78" s="0" t="str">
        <f aca="false">CONCATENATE(N78," - ",O78)</f>
        <v>SELL - CALL</v>
      </c>
      <c r="Q78" s="0" t="n">
        <f aca="false">I78+L78</f>
        <v>2.33</v>
      </c>
      <c r="R78" s="9" t="n">
        <f aca="false">IF(P78="SELL - PUT",IF(J78-Q78&gt;0,0,(J78-Q78)*M78),IF(P78="BUY - CALL",IF(Q78-J78&gt;0,0,(J78-Q78)*M78),IF(P78="SELL - CALL",IF(Q78-J78&gt;0,0,(Q78-J78)*M78),IF(P78="BUY - PUT",IF(J78-Q78&gt;0,0,(Q78-J78)*M78)))))</f>
        <v>0</v>
      </c>
    </row>
    <row r="79" customFormat="false" ht="12.75" hidden="false" customHeight="false" outlineLevel="0" collapsed="false">
      <c r="A79" s="10" t="s">
        <v>411</v>
      </c>
      <c r="B79" s="54" t="s">
        <v>570</v>
      </c>
      <c r="C79" s="10" t="s">
        <v>560</v>
      </c>
      <c r="D79" s="10" t="s">
        <v>96</v>
      </c>
      <c r="E79" s="54" t="s">
        <v>20</v>
      </c>
      <c r="F79" s="54" t="s">
        <v>21</v>
      </c>
      <c r="G79" s="55" t="n">
        <v>37165</v>
      </c>
      <c r="H79" s="56" t="n">
        <v>-500000</v>
      </c>
      <c r="I79" s="57" t="n">
        <v>0.48</v>
      </c>
      <c r="J79" s="38" t="n">
        <f aca="false">K79+L79</f>
        <v>2.16</v>
      </c>
      <c r="K79" s="57" t="n">
        <v>0.33</v>
      </c>
      <c r="L79" s="57" t="n">
        <v>1.83</v>
      </c>
      <c r="M79" s="0" t="n">
        <f aca="false">ABS(H79)</f>
        <v>500000</v>
      </c>
      <c r="N79" s="0" t="str">
        <f aca="false">IF(H79&gt;0,"BUY","SELL")</f>
        <v>SELL</v>
      </c>
      <c r="O79" s="0" t="str">
        <f aca="false">IF(F79="C","CALL","PUT")</f>
        <v>CALL</v>
      </c>
      <c r="P79" s="0" t="str">
        <f aca="false">CONCATENATE(N79," - ",O79)</f>
        <v>SELL - CALL</v>
      </c>
      <c r="Q79" s="0" t="n">
        <f aca="false">I79+L79</f>
        <v>2.31</v>
      </c>
      <c r="R79" s="9" t="n">
        <f aca="false">IF(P79="SELL - PUT",IF(J79-Q79&gt;0,0,(J79-Q79)*M79),IF(P79="BUY - CALL",IF(Q79-J79&gt;0,0,(J79-Q79)*M79),IF(P79="SELL - CALL",IF(Q79-J79&gt;0,0,(Q79-J79)*M79),IF(P79="BUY - PUT",IF(J79-Q79&gt;0,0,(Q79-J79)*M79)))))</f>
        <v>0</v>
      </c>
    </row>
    <row r="80" customFormat="false" ht="12.75" hidden="false" customHeight="false" outlineLevel="0" collapsed="false">
      <c r="A80" s="10" t="s">
        <v>147</v>
      </c>
      <c r="B80" s="54" t="s">
        <v>570</v>
      </c>
      <c r="C80" s="10" t="s">
        <v>587</v>
      </c>
      <c r="D80" s="10" t="s">
        <v>96</v>
      </c>
      <c r="E80" s="54" t="s">
        <v>20</v>
      </c>
      <c r="F80" s="54" t="s">
        <v>21</v>
      </c>
      <c r="G80" s="55" t="n">
        <v>37165</v>
      </c>
      <c r="H80" s="56" t="n">
        <v>-500000</v>
      </c>
      <c r="I80" s="57" t="n">
        <v>0.48</v>
      </c>
      <c r="J80" s="38" t="n">
        <f aca="false">K80+L80</f>
        <v>2.16</v>
      </c>
      <c r="K80" s="57" t="n">
        <v>0.33</v>
      </c>
      <c r="L80" s="57" t="n">
        <v>1.83</v>
      </c>
      <c r="M80" s="0" t="n">
        <f aca="false">ABS(H80)</f>
        <v>500000</v>
      </c>
      <c r="N80" s="0" t="str">
        <f aca="false">IF(H80&gt;0,"BUY","SELL")</f>
        <v>SELL</v>
      </c>
      <c r="O80" s="0" t="str">
        <f aca="false">IF(F80="C","CALL","PUT")</f>
        <v>CALL</v>
      </c>
      <c r="P80" s="0" t="str">
        <f aca="false">CONCATENATE(N80," - ",O80)</f>
        <v>SELL - CALL</v>
      </c>
      <c r="Q80" s="0" t="n">
        <f aca="false">I80+L80</f>
        <v>2.31</v>
      </c>
      <c r="R80" s="9" t="n">
        <f aca="false">IF(P80="SELL - PUT",IF(J80-Q80&gt;0,0,(J80-Q80)*M80),IF(P80="BUY - CALL",IF(Q80-J80&gt;0,0,(J80-Q80)*M80),IF(P80="SELL - CALL",IF(Q80-J80&gt;0,0,(Q80-J80)*M80),IF(P80="BUY - PUT",IF(J80-Q80&gt;0,0,(Q80-J80)*M80)))))</f>
        <v>0</v>
      </c>
    </row>
    <row r="81" customFormat="false" ht="12.75" hidden="false" customHeight="false" outlineLevel="0" collapsed="false">
      <c r="A81" s="10" t="s">
        <v>699</v>
      </c>
      <c r="B81" s="54" t="s">
        <v>570</v>
      </c>
      <c r="C81" s="10" t="s">
        <v>700</v>
      </c>
      <c r="D81" s="10" t="s">
        <v>96</v>
      </c>
      <c r="E81" s="54" t="s">
        <v>20</v>
      </c>
      <c r="F81" s="54" t="s">
        <v>21</v>
      </c>
      <c r="G81" s="55" t="n">
        <v>37165</v>
      </c>
      <c r="H81" s="56" t="n">
        <v>620000</v>
      </c>
      <c r="I81" s="57" t="n">
        <v>0.35</v>
      </c>
      <c r="J81" s="38" t="n">
        <f aca="false">K81+L81</f>
        <v>2.16</v>
      </c>
      <c r="K81" s="57" t="n">
        <v>0.33</v>
      </c>
      <c r="L81" s="57" t="n">
        <v>1.83</v>
      </c>
      <c r="M81" s="0" t="n">
        <f aca="false">ABS(H81)</f>
        <v>620000</v>
      </c>
      <c r="N81" s="0" t="str">
        <f aca="false">IF(H81&gt;0,"BUY","SELL")</f>
        <v>BUY</v>
      </c>
      <c r="O81" s="0" t="str">
        <f aca="false">IF(F81="C","CALL","PUT")</f>
        <v>CALL</v>
      </c>
      <c r="P81" s="0" t="str">
        <f aca="false">CONCATENATE(N81," - ",O81)</f>
        <v>BUY - CALL</v>
      </c>
      <c r="Q81" s="0" t="n">
        <f aca="false">I81+L81</f>
        <v>2.18</v>
      </c>
      <c r="R81" s="9" t="n">
        <f aca="false">IF(P81="SELL - PUT",IF(J81-Q81&gt;0,0,(J81-Q81)*M81),IF(P81="BUY - CALL",IF(Q81-J81&gt;0,0,(J81-Q81)*M81),IF(P81="SELL - CALL",IF(Q81-J81&gt;0,0,(Q81-J81)*M81),IF(P81="BUY - PUT",IF(J81-Q81&gt;0,0,(Q81-J81)*M81)))))</f>
        <v>0</v>
      </c>
    </row>
    <row r="82" customFormat="false" ht="12.75" hidden="false" customHeight="false" outlineLevel="0" collapsed="false">
      <c r="A82" s="10" t="s">
        <v>411</v>
      </c>
      <c r="B82" s="54" t="s">
        <v>570</v>
      </c>
      <c r="C82" s="10" t="s">
        <v>467</v>
      </c>
      <c r="D82" s="10" t="s">
        <v>223</v>
      </c>
      <c r="E82" s="54" t="s">
        <v>20</v>
      </c>
      <c r="F82" s="54" t="s">
        <v>21</v>
      </c>
      <c r="G82" s="55" t="n">
        <v>37165</v>
      </c>
      <c r="H82" s="56" t="n">
        <v>-620000</v>
      </c>
      <c r="I82" s="62" t="n">
        <v>0.3</v>
      </c>
      <c r="J82" s="38" t="n">
        <f aca="false">K82+L82</f>
        <v>1.96</v>
      </c>
      <c r="K82" s="57" t="n">
        <v>0.13</v>
      </c>
      <c r="L82" s="57" t="n">
        <v>1.83</v>
      </c>
      <c r="M82" s="0" t="n">
        <f aca="false">ABS(H82)</f>
        <v>620000</v>
      </c>
      <c r="N82" s="0" t="str">
        <f aca="false">IF(H82&gt;0,"BUY","SELL")</f>
        <v>SELL</v>
      </c>
      <c r="O82" s="0" t="str">
        <f aca="false">IF(F82="C","CALL","PUT")</f>
        <v>CALL</v>
      </c>
      <c r="P82" s="0" t="str">
        <f aca="false">CONCATENATE(N82," - ",O82)</f>
        <v>SELL - CALL</v>
      </c>
      <c r="Q82" s="0" t="n">
        <f aca="false">I82+L82</f>
        <v>2.13</v>
      </c>
      <c r="R82" s="9" t="n">
        <f aca="false">IF(P82="SELL - PUT",IF(J82-Q82&gt;0,0,(J82-Q82)*M82),IF(P82="BUY - CALL",IF(Q82-J82&gt;0,0,(J82-Q82)*M82),IF(P82="SELL - CALL",IF(Q82-J82&gt;0,0,(Q82-J82)*M82),IF(P82="BUY - PUT",IF(J82-Q82&gt;0,0,(Q82-J82)*M82)))))</f>
        <v>0</v>
      </c>
    </row>
    <row r="83" customFormat="false" ht="12.75" hidden="false" customHeight="false" outlineLevel="0" collapsed="false">
      <c r="A83" s="10" t="s">
        <v>411</v>
      </c>
      <c r="B83" s="54" t="s">
        <v>570</v>
      </c>
      <c r="C83" s="10" t="s">
        <v>534</v>
      </c>
      <c r="D83" s="10" t="s">
        <v>223</v>
      </c>
      <c r="E83" s="54" t="s">
        <v>20</v>
      </c>
      <c r="F83" s="54" t="s">
        <v>21</v>
      </c>
      <c r="G83" s="55" t="n">
        <v>37165</v>
      </c>
      <c r="H83" s="56" t="n">
        <v>-620000</v>
      </c>
      <c r="I83" s="57" t="n">
        <v>0.27</v>
      </c>
      <c r="J83" s="38" t="n">
        <f aca="false">K83+L83</f>
        <v>1.96</v>
      </c>
      <c r="K83" s="57" t="n">
        <v>0.13</v>
      </c>
      <c r="L83" s="57" t="n">
        <v>1.83</v>
      </c>
      <c r="M83" s="0" t="n">
        <f aca="false">ABS(H83)</f>
        <v>620000</v>
      </c>
      <c r="N83" s="0" t="str">
        <f aca="false">IF(H83&gt;0,"BUY","SELL")</f>
        <v>SELL</v>
      </c>
      <c r="O83" s="0" t="str">
        <f aca="false">IF(F83="C","CALL","PUT")</f>
        <v>CALL</v>
      </c>
      <c r="P83" s="0" t="str">
        <f aca="false">CONCATENATE(N83," - ",O83)</f>
        <v>SELL - CALL</v>
      </c>
      <c r="Q83" s="0" t="n">
        <f aca="false">I83+L83</f>
        <v>2.1</v>
      </c>
      <c r="R83" s="9" t="n">
        <f aca="false">IF(P83="SELL - PUT",IF(J83-Q83&gt;0,0,(J83-Q83)*M83),IF(P83="BUY - CALL",IF(Q83-J83&gt;0,0,(J83-Q83)*M83),IF(P83="SELL - CALL",IF(Q83-J83&gt;0,0,(Q83-J83)*M83),IF(P83="BUY - PUT",IF(J83-Q83&gt;0,0,(Q83-J83)*M83)))))</f>
        <v>0</v>
      </c>
    </row>
    <row r="84" customFormat="false" ht="12.75" hidden="false" customHeight="false" outlineLevel="0" collapsed="false">
      <c r="A84" s="10" t="s">
        <v>226</v>
      </c>
      <c r="B84" s="54" t="s">
        <v>570</v>
      </c>
      <c r="C84" s="10" t="s">
        <v>468</v>
      </c>
      <c r="D84" s="10" t="s">
        <v>228</v>
      </c>
      <c r="E84" s="54" t="s">
        <v>20</v>
      </c>
      <c r="F84" s="54" t="s">
        <v>21</v>
      </c>
      <c r="G84" s="55" t="n">
        <v>37165</v>
      </c>
      <c r="H84" s="56" t="n">
        <v>620000</v>
      </c>
      <c r="I84" s="57" t="n">
        <v>0.065</v>
      </c>
      <c r="J84" s="38" t="n">
        <f aca="false">K84+L84</f>
        <v>1.87</v>
      </c>
      <c r="K84" s="57" t="n">
        <v>0.04</v>
      </c>
      <c r="L84" s="57" t="n">
        <v>1.83</v>
      </c>
      <c r="M84" s="0" t="n">
        <f aca="false">ABS(H84)</f>
        <v>620000</v>
      </c>
      <c r="N84" s="0" t="str">
        <f aca="false">IF(H84&gt;0,"BUY","SELL")</f>
        <v>BUY</v>
      </c>
      <c r="O84" s="0" t="str">
        <f aca="false">IF(F84="C","CALL","PUT")</f>
        <v>CALL</v>
      </c>
      <c r="P84" s="0" t="str">
        <f aca="false">CONCATENATE(N84," - ",O84)</f>
        <v>BUY - CALL</v>
      </c>
      <c r="Q84" s="0" t="n">
        <f aca="false">I84+L84</f>
        <v>1.895</v>
      </c>
      <c r="R84" s="9" t="n">
        <f aca="false">IF(P84="SELL - PUT",IF(J84-Q84&gt;0,0,(J84-Q84)*M84),IF(P84="BUY - CALL",IF(Q84-J84&gt;0,0,(J84-Q84)*M84),IF(P84="SELL - CALL",IF(Q84-J84&gt;0,0,(Q84-J84)*M84),IF(P84="BUY - PUT",IF(J84-Q84&gt;0,0,(Q84-J84)*M84)))))</f>
        <v>0</v>
      </c>
    </row>
    <row r="85" customFormat="false" ht="12.75" hidden="false" customHeight="false" outlineLevel="0" collapsed="false">
      <c r="A85" s="10" t="s">
        <v>102</v>
      </c>
      <c r="B85" s="54" t="s">
        <v>570</v>
      </c>
      <c r="C85" s="10" t="s">
        <v>469</v>
      </c>
      <c r="D85" s="10" t="s">
        <v>228</v>
      </c>
      <c r="E85" s="54" t="s">
        <v>20</v>
      </c>
      <c r="F85" s="54" t="s">
        <v>35</v>
      </c>
      <c r="G85" s="55" t="n">
        <v>37165</v>
      </c>
      <c r="H85" s="56" t="n">
        <v>-1000000</v>
      </c>
      <c r="I85" s="57" t="n">
        <v>0.05</v>
      </c>
      <c r="J85" s="38" t="n">
        <f aca="false">K85+L85</f>
        <v>1.87</v>
      </c>
      <c r="K85" s="57" t="n">
        <v>0.04</v>
      </c>
      <c r="L85" s="57" t="n">
        <v>1.83</v>
      </c>
      <c r="M85" s="0" t="n">
        <f aca="false">ABS(H85)</f>
        <v>1000000</v>
      </c>
      <c r="N85" s="0" t="str">
        <f aca="false">IF(H85&gt;0,"BUY","SELL")</f>
        <v>SELL</v>
      </c>
      <c r="O85" s="0" t="str">
        <f aca="false">IF(F85="C","CALL","PUT")</f>
        <v>PUT</v>
      </c>
      <c r="P85" s="0" t="str">
        <f aca="false">CONCATENATE(N85," - ",O85)</f>
        <v>SELL - PUT</v>
      </c>
      <c r="Q85" s="0" t="n">
        <f aca="false">I85+L85</f>
        <v>1.88</v>
      </c>
      <c r="R85" s="9" t="n">
        <f aca="false">IF(P85="SELL - PUT",IF(J85-Q85&gt;0,0,(J85-Q85)*M85),IF(P85="BUY - CALL",IF(Q85-J85&gt;0,0,(J85-Q85)*M85),IF(P85="SELL - CALL",IF(Q85-J85&gt;0,0,(Q85-J85)*M85),IF(P85="BUY - PUT",IF(J85-Q85&gt;0,0,(Q85-J85)*M85)))))</f>
        <v>-10000</v>
      </c>
    </row>
    <row r="86" customFormat="false" ht="12.75" hidden="false" customHeight="false" outlineLevel="0" collapsed="false">
      <c r="A86" s="10" t="s">
        <v>411</v>
      </c>
      <c r="B86" s="54" t="s">
        <v>570</v>
      </c>
      <c r="C86" s="10" t="s">
        <v>470</v>
      </c>
      <c r="D86" s="10" t="s">
        <v>228</v>
      </c>
      <c r="E86" s="54" t="s">
        <v>20</v>
      </c>
      <c r="F86" s="54" t="s">
        <v>21</v>
      </c>
      <c r="G86" s="55" t="n">
        <v>37165</v>
      </c>
      <c r="H86" s="56" t="n">
        <v>500000</v>
      </c>
      <c r="I86" s="57" t="n">
        <v>0.2</v>
      </c>
      <c r="J86" s="38" t="n">
        <f aca="false">K86+L86</f>
        <v>1.87</v>
      </c>
      <c r="K86" s="57" t="n">
        <v>0.04</v>
      </c>
      <c r="L86" s="57" t="n">
        <v>1.83</v>
      </c>
      <c r="M86" s="0" t="n">
        <f aca="false">ABS(H86)</f>
        <v>500000</v>
      </c>
      <c r="N86" s="0" t="str">
        <f aca="false">IF(H86&gt;0,"BUY","SELL")</f>
        <v>BUY</v>
      </c>
      <c r="O86" s="0" t="str">
        <f aca="false">IF(F86="C","CALL","PUT")</f>
        <v>CALL</v>
      </c>
      <c r="P86" s="0" t="str">
        <f aca="false">CONCATENATE(N86," - ",O86)</f>
        <v>BUY - CALL</v>
      </c>
      <c r="Q86" s="0" t="n">
        <f aca="false">I86+L86</f>
        <v>2.03</v>
      </c>
      <c r="R86" s="9" t="n">
        <f aca="false">IF(P86="SELL - PUT",IF(J86-Q86&gt;0,0,(J86-Q86)*M86),IF(P86="BUY - CALL",IF(Q86-J86&gt;0,0,(J86-Q86)*M86),IF(P86="SELL - CALL",IF(Q86-J86&gt;0,0,(Q86-J86)*M86),IF(P86="BUY - PUT",IF(J86-Q86&gt;0,0,(Q86-J86)*M86)))))</f>
        <v>0</v>
      </c>
    </row>
    <row r="87" customFormat="false" ht="12.75" hidden="false" customHeight="false" outlineLevel="0" collapsed="false">
      <c r="A87" s="63" t="s">
        <v>411</v>
      </c>
      <c r="B87" s="64" t="s">
        <v>570</v>
      </c>
      <c r="C87" s="63" t="s">
        <v>471</v>
      </c>
      <c r="D87" s="63" t="s">
        <v>228</v>
      </c>
      <c r="E87" s="64" t="s">
        <v>20</v>
      </c>
      <c r="F87" s="64" t="s">
        <v>21</v>
      </c>
      <c r="G87" s="65" t="n">
        <v>37165</v>
      </c>
      <c r="H87" s="66" t="n">
        <v>-1000000</v>
      </c>
      <c r="I87" s="62" t="n">
        <v>0.2</v>
      </c>
      <c r="J87" s="38" t="n">
        <f aca="false">K87+L87</f>
        <v>1.87</v>
      </c>
      <c r="K87" s="57" t="n">
        <v>0.04</v>
      </c>
      <c r="L87" s="57" t="n">
        <v>1.83</v>
      </c>
      <c r="M87" s="0" t="n">
        <f aca="false">ABS(H87)</f>
        <v>1000000</v>
      </c>
      <c r="N87" s="0" t="str">
        <f aca="false">IF(H87&gt;0,"BUY","SELL")</f>
        <v>SELL</v>
      </c>
      <c r="O87" s="0" t="str">
        <f aca="false">IF(F87="C","CALL","PUT")</f>
        <v>CALL</v>
      </c>
      <c r="P87" s="0" t="str">
        <f aca="false">CONCATENATE(N87," - ",O87)</f>
        <v>SELL - CALL</v>
      </c>
      <c r="Q87" s="0" t="n">
        <f aca="false">I87+L87</f>
        <v>2.03</v>
      </c>
      <c r="R87" s="9" t="n">
        <f aca="false">IF(P87="SELL - PUT",IF(J87-Q87&gt;0,0,(J87-Q87)*M87),IF(P87="BUY - CALL",IF(Q87-J87&gt;0,0,(J87-Q87)*M87),IF(P87="SELL - CALL",IF(Q87-J87&gt;0,0,(Q87-J87)*M87),IF(P87="BUY - PUT",IF(J87-Q87&gt;0,0,(Q87-J87)*M87)))))</f>
        <v>0</v>
      </c>
    </row>
    <row r="88" customFormat="false" ht="12.75" hidden="false" customHeight="false" outlineLevel="0" collapsed="false">
      <c r="A88" s="10" t="s">
        <v>52</v>
      </c>
      <c r="B88" s="54" t="s">
        <v>570</v>
      </c>
      <c r="C88" s="10" t="s">
        <v>473</v>
      </c>
      <c r="D88" s="10" t="s">
        <v>228</v>
      </c>
      <c r="E88" s="54" t="s">
        <v>20</v>
      </c>
      <c r="F88" s="54" t="s">
        <v>21</v>
      </c>
      <c r="G88" s="55" t="n">
        <v>37165</v>
      </c>
      <c r="H88" s="56" t="n">
        <v>-620000</v>
      </c>
      <c r="I88" s="57" t="n">
        <v>0.25</v>
      </c>
      <c r="J88" s="38" t="n">
        <f aca="false">K88+L88</f>
        <v>1.87</v>
      </c>
      <c r="K88" s="57" t="n">
        <v>0.04</v>
      </c>
      <c r="L88" s="57" t="n">
        <v>1.83</v>
      </c>
      <c r="M88" s="0" t="n">
        <f aca="false">ABS(H88)</f>
        <v>620000</v>
      </c>
      <c r="N88" s="0" t="str">
        <f aca="false">IF(H88&gt;0,"BUY","SELL")</f>
        <v>SELL</v>
      </c>
      <c r="O88" s="0" t="str">
        <f aca="false">IF(F88="C","CALL","PUT")</f>
        <v>CALL</v>
      </c>
      <c r="P88" s="0" t="str">
        <f aca="false">CONCATENATE(N88," - ",O88)</f>
        <v>SELL - CALL</v>
      </c>
      <c r="Q88" s="0" t="n">
        <f aca="false">I88+L88</f>
        <v>2.08</v>
      </c>
      <c r="R88" s="9" t="n">
        <f aca="false">IF(P88="SELL - PUT",IF(J88-Q88&gt;0,0,(J88-Q88)*M88),IF(P88="BUY - CALL",IF(Q88-J88&gt;0,0,(J88-Q88)*M88),IF(P88="SELL - CALL",IF(Q88-J88&gt;0,0,(Q88-J88)*M88),IF(P88="BUY - PUT",IF(J88-Q88&gt;0,0,(Q88-J88)*M88)))))</f>
        <v>0</v>
      </c>
    </row>
    <row r="89" customFormat="false" ht="12.75" hidden="false" customHeight="false" outlineLevel="0" collapsed="false">
      <c r="A89" s="10" t="s">
        <v>170</v>
      </c>
      <c r="B89" s="54" t="s">
        <v>570</v>
      </c>
      <c r="C89" s="10" t="s">
        <v>474</v>
      </c>
      <c r="D89" s="10" t="s">
        <v>228</v>
      </c>
      <c r="E89" s="54" t="s">
        <v>20</v>
      </c>
      <c r="F89" s="54" t="s">
        <v>21</v>
      </c>
      <c r="G89" s="55" t="n">
        <v>37165</v>
      </c>
      <c r="H89" s="56" t="n">
        <v>620000</v>
      </c>
      <c r="I89" s="57" t="n">
        <v>0.25</v>
      </c>
      <c r="J89" s="38" t="n">
        <f aca="false">K89+L89</f>
        <v>1.87</v>
      </c>
      <c r="K89" s="57" t="n">
        <v>0.04</v>
      </c>
      <c r="L89" s="57" t="n">
        <v>1.83</v>
      </c>
      <c r="M89" s="0" t="n">
        <f aca="false">ABS(H89)</f>
        <v>620000</v>
      </c>
      <c r="N89" s="0" t="str">
        <f aca="false">IF(H89&gt;0,"BUY","SELL")</f>
        <v>BUY</v>
      </c>
      <c r="O89" s="0" t="str">
        <f aca="false">IF(F89="C","CALL","PUT")</f>
        <v>CALL</v>
      </c>
      <c r="P89" s="0" t="str">
        <f aca="false">CONCATENATE(N89," - ",O89)</f>
        <v>BUY - CALL</v>
      </c>
      <c r="Q89" s="0" t="n">
        <f aca="false">I89+L89</f>
        <v>2.08</v>
      </c>
      <c r="R89" s="9" t="n">
        <f aca="false">IF(P89="SELL - PUT",IF(J89-Q89&gt;0,0,(J89-Q89)*M89),IF(P89="BUY - CALL",IF(Q89-J89&gt;0,0,(J89-Q89)*M89),IF(P89="SELL - CALL",IF(Q89-J89&gt;0,0,(Q89-J89)*M89),IF(P89="BUY - PUT",IF(J89-Q89&gt;0,0,(Q89-J89)*M89)))))</f>
        <v>0</v>
      </c>
    </row>
    <row r="90" customFormat="false" ht="12.75" hidden="false" customHeight="false" outlineLevel="0" collapsed="false">
      <c r="A90" s="10" t="s">
        <v>170</v>
      </c>
      <c r="B90" s="54" t="s">
        <v>570</v>
      </c>
      <c r="C90" s="10" t="s">
        <v>475</v>
      </c>
      <c r="D90" s="10" t="s">
        <v>228</v>
      </c>
      <c r="E90" s="54" t="s">
        <v>20</v>
      </c>
      <c r="F90" s="54" t="s">
        <v>21</v>
      </c>
      <c r="G90" s="55" t="n">
        <v>37165</v>
      </c>
      <c r="H90" s="56" t="n">
        <v>500000</v>
      </c>
      <c r="I90" s="57" t="n">
        <v>0.2</v>
      </c>
      <c r="J90" s="38" t="n">
        <f aca="false">K90+L90</f>
        <v>1.87</v>
      </c>
      <c r="K90" s="57" t="n">
        <v>0.04</v>
      </c>
      <c r="L90" s="57" t="n">
        <v>1.83</v>
      </c>
      <c r="M90" s="0" t="n">
        <f aca="false">ABS(H90)</f>
        <v>500000</v>
      </c>
      <c r="N90" s="0" t="str">
        <f aca="false">IF(H90&gt;0,"BUY","SELL")</f>
        <v>BUY</v>
      </c>
      <c r="O90" s="0" t="str">
        <f aca="false">IF(F90="C","CALL","PUT")</f>
        <v>CALL</v>
      </c>
      <c r="P90" s="0" t="str">
        <f aca="false">CONCATENATE(N90," - ",O90)</f>
        <v>BUY - CALL</v>
      </c>
      <c r="Q90" s="0" t="n">
        <f aca="false">I90+L90</f>
        <v>2.03</v>
      </c>
      <c r="R90" s="9" t="n">
        <f aca="false">IF(P90="SELL - PUT",IF(J90-Q90&gt;0,0,(J90-Q90)*M90),IF(P90="BUY - CALL",IF(Q90-J90&gt;0,0,(J90-Q90)*M90),IF(P90="SELL - CALL",IF(Q90-J90&gt;0,0,(Q90-J90)*M90),IF(P90="BUY - PUT",IF(J90-Q90&gt;0,0,(Q90-J90)*M90)))))</f>
        <v>0</v>
      </c>
    </row>
    <row r="91" customFormat="false" ht="12.75" hidden="false" customHeight="false" outlineLevel="0" collapsed="false">
      <c r="A91" s="10" t="s">
        <v>170</v>
      </c>
      <c r="B91" s="54" t="s">
        <v>570</v>
      </c>
      <c r="C91" s="10" t="s">
        <v>477</v>
      </c>
      <c r="D91" s="10" t="s">
        <v>228</v>
      </c>
      <c r="E91" s="54" t="s">
        <v>20</v>
      </c>
      <c r="F91" s="54" t="s">
        <v>21</v>
      </c>
      <c r="G91" s="55" t="n">
        <v>37165</v>
      </c>
      <c r="H91" s="56" t="n">
        <v>-620000</v>
      </c>
      <c r="I91" s="57" t="n">
        <v>0.15</v>
      </c>
      <c r="J91" s="38" t="n">
        <f aca="false">K91+L91</f>
        <v>1.87</v>
      </c>
      <c r="K91" s="57" t="n">
        <v>0.04</v>
      </c>
      <c r="L91" s="57" t="n">
        <v>1.83</v>
      </c>
      <c r="M91" s="0" t="n">
        <f aca="false">ABS(H91)</f>
        <v>620000</v>
      </c>
      <c r="N91" s="0" t="str">
        <f aca="false">IF(H91&gt;0,"BUY","SELL")</f>
        <v>SELL</v>
      </c>
      <c r="O91" s="0" t="str">
        <f aca="false">IF(F91="C","CALL","PUT")</f>
        <v>CALL</v>
      </c>
      <c r="P91" s="0" t="str">
        <f aca="false">CONCATENATE(N91," - ",O91)</f>
        <v>SELL - CALL</v>
      </c>
      <c r="Q91" s="0" t="n">
        <f aca="false">I91+L91</f>
        <v>1.98</v>
      </c>
      <c r="R91" s="9" t="n">
        <f aca="false">IF(P91="SELL - PUT",IF(J91-Q91&gt;0,0,(J91-Q91)*M91),IF(P91="BUY - CALL",IF(Q91-J91&gt;0,0,(J91-Q91)*M91),IF(P91="SELL - CALL",IF(Q91-J91&gt;0,0,(Q91-J91)*M91),IF(P91="BUY - PUT",IF(J91-Q91&gt;0,0,(Q91-J91)*M91)))))</f>
        <v>0</v>
      </c>
    </row>
    <row r="92" customFormat="false" ht="12.75" hidden="false" customHeight="false" outlineLevel="0" collapsed="false">
      <c r="A92" s="10" t="s">
        <v>170</v>
      </c>
      <c r="B92" s="54" t="s">
        <v>570</v>
      </c>
      <c r="C92" s="10" t="s">
        <v>478</v>
      </c>
      <c r="D92" s="10" t="s">
        <v>228</v>
      </c>
      <c r="E92" s="54" t="s">
        <v>20</v>
      </c>
      <c r="F92" s="54" t="s">
        <v>35</v>
      </c>
      <c r="G92" s="55" t="n">
        <v>37165</v>
      </c>
      <c r="H92" s="56" t="n">
        <v>-310000</v>
      </c>
      <c r="I92" s="57" t="n">
        <v>0.08</v>
      </c>
      <c r="J92" s="38" t="n">
        <f aca="false">K92+L92</f>
        <v>1.87</v>
      </c>
      <c r="K92" s="57" t="n">
        <v>0.04</v>
      </c>
      <c r="L92" s="57" t="n">
        <v>1.83</v>
      </c>
      <c r="M92" s="0" t="n">
        <f aca="false">ABS(H92)</f>
        <v>310000</v>
      </c>
      <c r="N92" s="0" t="str">
        <f aca="false">IF(H92&gt;0,"BUY","SELL")</f>
        <v>SELL</v>
      </c>
      <c r="O92" s="0" t="str">
        <f aca="false">IF(F92="C","CALL","PUT")</f>
        <v>PUT</v>
      </c>
      <c r="P92" s="0" t="str">
        <f aca="false">CONCATENATE(N92," - ",O92)</f>
        <v>SELL - PUT</v>
      </c>
      <c r="Q92" s="0" t="n">
        <f aca="false">I92+L92</f>
        <v>1.91</v>
      </c>
      <c r="R92" s="9" t="n">
        <f aca="false">IF(P92="SELL - PUT",IF(J92-Q92&gt;0,0,(J92-Q92)*M92),IF(P92="BUY - CALL",IF(Q92-J92&gt;0,0,(J92-Q92)*M92),IF(P92="SELL - CALL",IF(Q92-J92&gt;0,0,(Q92-J92)*M92),IF(P92="BUY - PUT",IF(J92-Q92&gt;0,0,(Q92-J92)*M92)))))</f>
        <v>-12400</v>
      </c>
    </row>
    <row r="93" customFormat="false" ht="12.75" hidden="false" customHeight="false" outlineLevel="0" collapsed="false">
      <c r="A93" s="10" t="s">
        <v>170</v>
      </c>
      <c r="B93" s="54" t="s">
        <v>570</v>
      </c>
      <c r="C93" s="10" t="s">
        <v>479</v>
      </c>
      <c r="D93" s="10" t="s">
        <v>228</v>
      </c>
      <c r="E93" s="54" t="s">
        <v>20</v>
      </c>
      <c r="F93" s="54" t="s">
        <v>35</v>
      </c>
      <c r="G93" s="55" t="n">
        <v>37165</v>
      </c>
      <c r="H93" s="56" t="n">
        <v>1000000</v>
      </c>
      <c r="I93" s="57" t="n">
        <v>0.12</v>
      </c>
      <c r="J93" s="38" t="n">
        <f aca="false">K93+L93</f>
        <v>1.87</v>
      </c>
      <c r="K93" s="57" t="n">
        <v>0.04</v>
      </c>
      <c r="L93" s="57" t="n">
        <v>1.83</v>
      </c>
      <c r="M93" s="0" t="n">
        <f aca="false">ABS(H93)</f>
        <v>1000000</v>
      </c>
      <c r="N93" s="0" t="str">
        <f aca="false">IF(H93&gt;0,"BUY","SELL")</f>
        <v>BUY</v>
      </c>
      <c r="O93" s="0" t="str">
        <f aca="false">IF(F93="C","CALL","PUT")</f>
        <v>PUT</v>
      </c>
      <c r="P93" s="0" t="str">
        <f aca="false">CONCATENATE(N93," - ",O93)</f>
        <v>BUY - PUT</v>
      </c>
      <c r="Q93" s="0" t="n">
        <f aca="false">I93+L93</f>
        <v>1.95</v>
      </c>
      <c r="R93" s="9" t="n">
        <f aca="false">IF(P93="SELL - PUT",IF(J93-Q93&gt;0,0,(J93-Q93)*M93),IF(P93="BUY - CALL",IF(Q93-J93&gt;0,0,(J93-Q93)*M93),IF(P93="SELL - CALL",IF(Q93-J93&gt;0,0,(Q93-J93)*M93),IF(P93="BUY - PUT",IF(J93-Q93&gt;0,0,(Q93-J93)*M93)))))</f>
        <v>80000.0000000001</v>
      </c>
    </row>
    <row r="94" customFormat="false" ht="12.75" hidden="false" customHeight="false" outlineLevel="0" collapsed="false">
      <c r="A94" s="10" t="s">
        <v>411</v>
      </c>
      <c r="B94" s="54" t="s">
        <v>570</v>
      </c>
      <c r="C94" s="10" t="s">
        <v>535</v>
      </c>
      <c r="D94" s="10" t="s">
        <v>228</v>
      </c>
      <c r="E94" s="54" t="s">
        <v>20</v>
      </c>
      <c r="F94" s="54" t="s">
        <v>21</v>
      </c>
      <c r="G94" s="55" t="n">
        <v>37165</v>
      </c>
      <c r="H94" s="56" t="n">
        <v>-155000</v>
      </c>
      <c r="I94" s="57" t="n">
        <v>0.18</v>
      </c>
      <c r="J94" s="38" t="n">
        <f aca="false">K94+L94</f>
        <v>1.87</v>
      </c>
      <c r="K94" s="57" t="n">
        <v>0.04</v>
      </c>
      <c r="L94" s="57" t="n">
        <v>1.83</v>
      </c>
      <c r="M94" s="0" t="n">
        <f aca="false">ABS(H94)</f>
        <v>155000</v>
      </c>
      <c r="N94" s="0" t="str">
        <f aca="false">IF(H94&gt;0,"BUY","SELL")</f>
        <v>SELL</v>
      </c>
      <c r="O94" s="0" t="str">
        <f aca="false">IF(F94="C","CALL","PUT")</f>
        <v>CALL</v>
      </c>
      <c r="P94" s="0" t="str">
        <f aca="false">CONCATENATE(N94," - ",O94)</f>
        <v>SELL - CALL</v>
      </c>
      <c r="Q94" s="0" t="n">
        <f aca="false">I94+L94</f>
        <v>2.01</v>
      </c>
      <c r="R94" s="9" t="n">
        <f aca="false">IF(P94="SELL - PUT",IF(J94-Q94&gt;0,0,(J94-Q94)*M94),IF(P94="BUY - CALL",IF(Q94-J94&gt;0,0,(J94-Q94)*M94),IF(P94="SELL - CALL",IF(Q94-J94&gt;0,0,(Q94-J94)*M94),IF(P94="BUY - PUT",IF(J94-Q94&gt;0,0,(Q94-J94)*M94)))))</f>
        <v>0</v>
      </c>
    </row>
    <row r="95" customFormat="false" ht="12.75" hidden="false" customHeight="false" outlineLevel="0" collapsed="false">
      <c r="A95" s="10" t="s">
        <v>52</v>
      </c>
      <c r="B95" s="54" t="s">
        <v>570</v>
      </c>
      <c r="C95" s="10" t="s">
        <v>536</v>
      </c>
      <c r="D95" s="10" t="s">
        <v>228</v>
      </c>
      <c r="E95" s="54" t="s">
        <v>20</v>
      </c>
      <c r="F95" s="54" t="s">
        <v>21</v>
      </c>
      <c r="G95" s="55" t="n">
        <v>37165</v>
      </c>
      <c r="H95" s="56" t="n">
        <v>155000</v>
      </c>
      <c r="I95" s="57" t="n">
        <v>0.18</v>
      </c>
      <c r="J95" s="38" t="n">
        <f aca="false">K95+L95</f>
        <v>1.87</v>
      </c>
      <c r="K95" s="57" t="n">
        <v>0.04</v>
      </c>
      <c r="L95" s="57" t="n">
        <v>1.83</v>
      </c>
      <c r="M95" s="0" t="n">
        <f aca="false">ABS(H95)</f>
        <v>155000</v>
      </c>
      <c r="N95" s="0" t="str">
        <f aca="false">IF(H95&gt;0,"BUY","SELL")</f>
        <v>BUY</v>
      </c>
      <c r="O95" s="0" t="str">
        <f aca="false">IF(F95="C","CALL","PUT")</f>
        <v>CALL</v>
      </c>
      <c r="P95" s="0" t="str">
        <f aca="false">CONCATENATE(N95," - ",O95)</f>
        <v>BUY - CALL</v>
      </c>
      <c r="Q95" s="0" t="n">
        <f aca="false">I95+L95</f>
        <v>2.01</v>
      </c>
      <c r="R95" s="9" t="n">
        <f aca="false">IF(P95="SELL - PUT",IF(J95-Q95&gt;0,0,(J95-Q95)*M95),IF(P95="BUY - CALL",IF(Q95-J95&gt;0,0,(J95-Q95)*M95),IF(P95="SELL - CALL",IF(Q95-J95&gt;0,0,(Q95-J95)*M95),IF(P95="BUY - PUT",IF(J95-Q95&gt;0,0,(Q95-J95)*M95)))))</f>
        <v>0</v>
      </c>
    </row>
    <row r="96" customFormat="false" ht="12.75" hidden="false" customHeight="false" outlineLevel="0" collapsed="false">
      <c r="A96" s="10" t="s">
        <v>170</v>
      </c>
      <c r="B96" s="54" t="s">
        <v>570</v>
      </c>
      <c r="C96" s="10" t="s">
        <v>537</v>
      </c>
      <c r="D96" s="10" t="s">
        <v>228</v>
      </c>
      <c r="E96" s="54" t="s">
        <v>20</v>
      </c>
      <c r="F96" s="54" t="s">
        <v>35</v>
      </c>
      <c r="G96" s="55" t="n">
        <v>37165</v>
      </c>
      <c r="H96" s="56" t="n">
        <v>1000000</v>
      </c>
      <c r="I96" s="57" t="n">
        <v>0.1</v>
      </c>
      <c r="J96" s="38" t="n">
        <f aca="false">K96+L96</f>
        <v>1.87</v>
      </c>
      <c r="K96" s="57" t="n">
        <v>0.04</v>
      </c>
      <c r="L96" s="57" t="n">
        <v>1.83</v>
      </c>
      <c r="M96" s="0" t="n">
        <f aca="false">ABS(H96)</f>
        <v>1000000</v>
      </c>
      <c r="N96" s="0" t="str">
        <f aca="false">IF(H96&gt;0,"BUY","SELL")</f>
        <v>BUY</v>
      </c>
      <c r="O96" s="0" t="str">
        <f aca="false">IF(F96="C","CALL","PUT")</f>
        <v>PUT</v>
      </c>
      <c r="P96" s="0" t="str">
        <f aca="false">CONCATENATE(N96," - ",O96)</f>
        <v>BUY - PUT</v>
      </c>
      <c r="Q96" s="0" t="n">
        <f aca="false">I96+L96</f>
        <v>1.93</v>
      </c>
      <c r="R96" s="9" t="n">
        <f aca="false">IF(P96="SELL - PUT",IF(J96-Q96&gt;0,0,(J96-Q96)*M96),IF(P96="BUY - CALL",IF(Q96-J96&gt;0,0,(J96-Q96)*M96),IF(P96="SELL - CALL",IF(Q96-J96&gt;0,0,(Q96-J96)*M96),IF(P96="BUY - PUT",IF(J96-Q96&gt;0,0,(Q96-J96)*M96)))))</f>
        <v>60000.0000000001</v>
      </c>
    </row>
    <row r="97" customFormat="false" ht="12.75" hidden="false" customHeight="false" outlineLevel="0" collapsed="false">
      <c r="A97" s="10" t="s">
        <v>170</v>
      </c>
      <c r="B97" s="54" t="s">
        <v>570</v>
      </c>
      <c r="C97" s="10" t="s">
        <v>561</v>
      </c>
      <c r="D97" s="10" t="s">
        <v>228</v>
      </c>
      <c r="E97" s="54" t="s">
        <v>20</v>
      </c>
      <c r="F97" s="54" t="s">
        <v>21</v>
      </c>
      <c r="G97" s="55" t="n">
        <v>37165</v>
      </c>
      <c r="H97" s="56" t="n">
        <v>-2000000</v>
      </c>
      <c r="I97" s="57" t="n">
        <v>0.105</v>
      </c>
      <c r="J97" s="38" t="n">
        <f aca="false">K97+L97</f>
        <v>1.87</v>
      </c>
      <c r="K97" s="57" t="n">
        <v>0.04</v>
      </c>
      <c r="L97" s="57" t="n">
        <v>1.83</v>
      </c>
      <c r="M97" s="0" t="n">
        <f aca="false">ABS(H97)</f>
        <v>2000000</v>
      </c>
      <c r="N97" s="0" t="str">
        <f aca="false">IF(H97&gt;0,"BUY","SELL")</f>
        <v>SELL</v>
      </c>
      <c r="O97" s="0" t="str">
        <f aca="false">IF(F97="C","CALL","PUT")</f>
        <v>CALL</v>
      </c>
      <c r="P97" s="0" t="str">
        <f aca="false">CONCATENATE(N97," - ",O97)</f>
        <v>SELL - CALL</v>
      </c>
      <c r="Q97" s="0" t="n">
        <f aca="false">I97+L97</f>
        <v>1.935</v>
      </c>
      <c r="R97" s="9" t="n">
        <f aca="false">IF(P97="SELL - PUT",IF(J97-Q97&gt;0,0,(J97-Q97)*M97),IF(P97="BUY - CALL",IF(Q97-J97&gt;0,0,(J97-Q97)*M97),IF(P97="SELL - CALL",IF(Q97-J97&gt;0,0,(Q97-J97)*M97),IF(P97="BUY - PUT",IF(J97-Q97&gt;0,0,(Q97-J97)*M97)))))</f>
        <v>0</v>
      </c>
    </row>
    <row r="98" customFormat="false" ht="12.75" hidden="false" customHeight="false" outlineLevel="0" collapsed="false">
      <c r="A98" s="10" t="s">
        <v>590</v>
      </c>
      <c r="B98" s="54" t="s">
        <v>570</v>
      </c>
      <c r="C98" s="10" t="s">
        <v>591</v>
      </c>
      <c r="D98" s="10" t="s">
        <v>592</v>
      </c>
      <c r="E98" s="54" t="s">
        <v>20</v>
      </c>
      <c r="F98" s="54" t="s">
        <v>21</v>
      </c>
      <c r="G98" s="55" t="n">
        <v>37165</v>
      </c>
      <c r="H98" s="56" t="n">
        <v>-170000</v>
      </c>
      <c r="I98" s="57" t="n">
        <v>5.75</v>
      </c>
      <c r="J98" s="38" t="n">
        <f aca="false">K98+L98</f>
        <v>1.55</v>
      </c>
      <c r="K98" s="57" t="n">
        <v>-0.28</v>
      </c>
      <c r="L98" s="57" t="n">
        <v>1.83</v>
      </c>
      <c r="M98" s="0" t="n">
        <f aca="false">ABS(H98)</f>
        <v>170000</v>
      </c>
      <c r="N98" s="0" t="str">
        <f aca="false">IF(H98&gt;0,"BUY","SELL")</f>
        <v>SELL</v>
      </c>
      <c r="O98" s="0" t="str">
        <f aca="false">IF(F98="C","CALL","PUT")</f>
        <v>CALL</v>
      </c>
      <c r="P98" s="0" t="str">
        <f aca="false">CONCATENATE(N98," - ",O98)</f>
        <v>SELL - CALL</v>
      </c>
      <c r="Q98" s="0" t="n">
        <f aca="false">I98+L98</f>
        <v>7.58</v>
      </c>
      <c r="R98" s="9" t="n">
        <f aca="false">IF(P98="SELL - PUT",IF(J98-Q98&gt;0,0,(J98-Q98)*M98),IF(P98="BUY - CALL",IF(Q98-J98&gt;0,0,(J98-Q98)*M98),IF(P98="SELL - CALL",IF(Q98-J98&gt;0,0,(Q98-J98)*M98),IF(P98="BUY - PUT",IF(J98-Q98&gt;0,0,(Q98-J98)*M98)))))</f>
        <v>0</v>
      </c>
    </row>
    <row r="99" customFormat="false" ht="12.75" hidden="false" customHeight="false" outlineLevel="0" collapsed="false">
      <c r="A99" s="10" t="s">
        <v>316</v>
      </c>
      <c r="B99" s="54" t="s">
        <v>570</v>
      </c>
      <c r="C99" s="10" t="s">
        <v>480</v>
      </c>
      <c r="D99" s="10" t="s">
        <v>281</v>
      </c>
      <c r="E99" s="54" t="s">
        <v>20</v>
      </c>
      <c r="F99" s="54" t="s">
        <v>21</v>
      </c>
      <c r="G99" s="55" t="n">
        <v>37165</v>
      </c>
      <c r="H99" s="56" t="n">
        <v>-500000</v>
      </c>
      <c r="I99" s="57" t="n">
        <v>1.5</v>
      </c>
      <c r="J99" s="38" t="n">
        <f aca="false">K99+L99</f>
        <v>1.76</v>
      </c>
      <c r="K99" s="57" t="n">
        <v>-0.07</v>
      </c>
      <c r="L99" s="57" t="n">
        <v>1.83</v>
      </c>
      <c r="M99" s="0" t="n">
        <f aca="false">ABS(H99)</f>
        <v>500000</v>
      </c>
      <c r="N99" s="0" t="str">
        <f aca="false">IF(H99&gt;0,"BUY","SELL")</f>
        <v>SELL</v>
      </c>
      <c r="O99" s="0" t="str">
        <f aca="false">IF(F99="C","CALL","PUT")</f>
        <v>CALL</v>
      </c>
      <c r="P99" s="0" t="str">
        <f aca="false">CONCATENATE(N99," - ",O99)</f>
        <v>SELL - CALL</v>
      </c>
      <c r="Q99" s="0" t="n">
        <f aca="false">I99+L99</f>
        <v>3.33</v>
      </c>
      <c r="R99" s="9" t="n">
        <f aca="false">IF(P99="SELL - PUT",IF(J99-Q99&gt;0,0,(J99-Q99)*M99),IF(P99="BUY - CALL",IF(Q99-J99&gt;0,0,(J99-Q99)*M99),IF(P99="SELL - CALL",IF(Q99-J99&gt;0,0,(Q99-J99)*M99),IF(P99="BUY - PUT",IF(J99-Q99&gt;0,0,(Q99-J99)*M99)))))</f>
        <v>0</v>
      </c>
    </row>
    <row r="100" customFormat="false" ht="12.75" hidden="false" customHeight="false" outlineLevel="0" collapsed="false">
      <c r="A100" s="10" t="s">
        <v>316</v>
      </c>
      <c r="B100" s="54" t="s">
        <v>570</v>
      </c>
      <c r="C100" s="10" t="s">
        <v>481</v>
      </c>
      <c r="D100" s="10" t="s">
        <v>281</v>
      </c>
      <c r="E100" s="54" t="s">
        <v>20</v>
      </c>
      <c r="F100" s="54" t="s">
        <v>21</v>
      </c>
      <c r="G100" s="55" t="n">
        <v>37165</v>
      </c>
      <c r="H100" s="56" t="n">
        <v>-500000</v>
      </c>
      <c r="I100" s="57" t="n">
        <v>1.5</v>
      </c>
      <c r="J100" s="38" t="n">
        <f aca="false">K100+L100</f>
        <v>1.76</v>
      </c>
      <c r="K100" s="57" t="n">
        <v>-0.07</v>
      </c>
      <c r="L100" s="57" t="n">
        <v>1.83</v>
      </c>
      <c r="M100" s="0" t="n">
        <f aca="false">ABS(H100)</f>
        <v>500000</v>
      </c>
      <c r="N100" s="0" t="str">
        <f aca="false">IF(H100&gt;0,"BUY","SELL")</f>
        <v>SELL</v>
      </c>
      <c r="O100" s="0" t="str">
        <f aca="false">IF(F100="C","CALL","PUT")</f>
        <v>CALL</v>
      </c>
      <c r="P100" s="0" t="str">
        <f aca="false">CONCATENATE(N100," - ",O100)</f>
        <v>SELL - CALL</v>
      </c>
      <c r="Q100" s="0" t="n">
        <f aca="false">I100+L100</f>
        <v>3.33</v>
      </c>
      <c r="R100" s="9" t="n">
        <f aca="false">IF(P100="SELL - PUT",IF(J100-Q100&gt;0,0,(J100-Q100)*M100),IF(P100="BUY - CALL",IF(Q100-J100&gt;0,0,(J100-Q100)*M100),IF(P100="SELL - CALL",IF(Q100-J100&gt;0,0,(Q100-J100)*M100),IF(P100="BUY - PUT",IF(J100-Q100&gt;0,0,(Q100-J100)*M100)))))</f>
        <v>0</v>
      </c>
    </row>
    <row r="101" customFormat="false" ht="12.75" hidden="false" customHeight="false" outlineLevel="0" collapsed="false">
      <c r="A101" s="10" t="s">
        <v>316</v>
      </c>
      <c r="B101" s="54" t="s">
        <v>570</v>
      </c>
      <c r="C101" s="10" t="s">
        <v>482</v>
      </c>
      <c r="D101" s="10" t="s">
        <v>281</v>
      </c>
      <c r="E101" s="54" t="s">
        <v>20</v>
      </c>
      <c r="F101" s="54" t="s">
        <v>21</v>
      </c>
      <c r="G101" s="55" t="n">
        <v>37165</v>
      </c>
      <c r="H101" s="56" t="n">
        <v>-500000</v>
      </c>
      <c r="I101" s="57" t="n">
        <v>1.5</v>
      </c>
      <c r="J101" s="38" t="n">
        <f aca="false">K101+L101</f>
        <v>1.76</v>
      </c>
      <c r="K101" s="57" t="n">
        <v>-0.07</v>
      </c>
      <c r="L101" s="57" t="n">
        <v>1.83</v>
      </c>
      <c r="M101" s="0" t="n">
        <f aca="false">ABS(H101)</f>
        <v>500000</v>
      </c>
      <c r="N101" s="0" t="str">
        <f aca="false">IF(H101&gt;0,"BUY","SELL")</f>
        <v>SELL</v>
      </c>
      <c r="O101" s="0" t="str">
        <f aca="false">IF(F101="C","CALL","PUT")</f>
        <v>CALL</v>
      </c>
      <c r="P101" s="0" t="str">
        <f aca="false">CONCATENATE(N101," - ",O101)</f>
        <v>SELL - CALL</v>
      </c>
      <c r="Q101" s="0" t="n">
        <f aca="false">I101+L101</f>
        <v>3.33</v>
      </c>
      <c r="R101" s="9" t="n">
        <f aca="false">IF(P101="SELL - PUT",IF(J101-Q101&gt;0,0,(J101-Q101)*M101),IF(P101="BUY - CALL",IF(Q101-J101&gt;0,0,(J101-Q101)*M101),IF(P101="SELL - CALL",IF(Q101-J101&gt;0,0,(Q101-J101)*M101),IF(P101="BUY - PUT",IF(J101-Q101&gt;0,0,(Q101-J101)*M101)))))</f>
        <v>0</v>
      </c>
    </row>
    <row r="102" customFormat="false" ht="12.75" hidden="false" customHeight="false" outlineLevel="0" collapsed="false">
      <c r="A102" s="10" t="s">
        <v>316</v>
      </c>
      <c r="B102" s="54" t="s">
        <v>570</v>
      </c>
      <c r="C102" s="10" t="s">
        <v>483</v>
      </c>
      <c r="D102" s="10" t="s">
        <v>281</v>
      </c>
      <c r="E102" s="54" t="s">
        <v>20</v>
      </c>
      <c r="F102" s="54" t="s">
        <v>21</v>
      </c>
      <c r="G102" s="55" t="n">
        <v>37165</v>
      </c>
      <c r="H102" s="56" t="n">
        <v>500000</v>
      </c>
      <c r="I102" s="57" t="n">
        <v>1</v>
      </c>
      <c r="J102" s="38" t="n">
        <f aca="false">K102+L102</f>
        <v>1.76</v>
      </c>
      <c r="K102" s="57" t="n">
        <v>-0.07</v>
      </c>
      <c r="L102" s="57" t="n">
        <v>1.83</v>
      </c>
      <c r="M102" s="0" t="n">
        <f aca="false">ABS(H102)</f>
        <v>500000</v>
      </c>
      <c r="N102" s="0" t="str">
        <f aca="false">IF(H102&gt;0,"BUY","SELL")</f>
        <v>BUY</v>
      </c>
      <c r="O102" s="0" t="str">
        <f aca="false">IF(F102="C","CALL","PUT")</f>
        <v>CALL</v>
      </c>
      <c r="P102" s="0" t="str">
        <f aca="false">CONCATENATE(N102," - ",O102)</f>
        <v>BUY - CALL</v>
      </c>
      <c r="Q102" s="0" t="n">
        <f aca="false">I102+L102</f>
        <v>2.83</v>
      </c>
      <c r="R102" s="9" t="n">
        <f aca="false">IF(P102="SELL - PUT",IF(J102-Q102&gt;0,0,(J102-Q102)*M102),IF(P102="BUY - CALL",IF(Q102-J102&gt;0,0,(J102-Q102)*M102),IF(P102="SELL - CALL",IF(Q102-J102&gt;0,0,(Q102-J102)*M102),IF(P102="BUY - PUT",IF(J102-Q102&gt;0,0,(Q102-J102)*M102)))))</f>
        <v>0</v>
      </c>
    </row>
    <row r="103" customFormat="false" ht="12.75" hidden="false" customHeight="false" outlineLevel="0" collapsed="false">
      <c r="A103" s="10" t="s">
        <v>316</v>
      </c>
      <c r="B103" s="54" t="s">
        <v>570</v>
      </c>
      <c r="C103" s="10" t="s">
        <v>484</v>
      </c>
      <c r="D103" s="10" t="s">
        <v>281</v>
      </c>
      <c r="E103" s="54" t="s">
        <v>20</v>
      </c>
      <c r="F103" s="54" t="s">
        <v>21</v>
      </c>
      <c r="G103" s="55" t="n">
        <v>37165</v>
      </c>
      <c r="H103" s="56" t="n">
        <v>1000000</v>
      </c>
      <c r="I103" s="57" t="n">
        <v>1.5</v>
      </c>
      <c r="J103" s="38" t="n">
        <f aca="false">K103+L103</f>
        <v>1.76</v>
      </c>
      <c r="K103" s="57" t="n">
        <v>-0.07</v>
      </c>
      <c r="L103" s="57" t="n">
        <v>1.83</v>
      </c>
      <c r="M103" s="0" t="n">
        <f aca="false">ABS(H103)</f>
        <v>1000000</v>
      </c>
      <c r="N103" s="0" t="str">
        <f aca="false">IF(H103&gt;0,"BUY","SELL")</f>
        <v>BUY</v>
      </c>
      <c r="O103" s="0" t="str">
        <f aca="false">IF(F103="C","CALL","PUT")</f>
        <v>CALL</v>
      </c>
      <c r="P103" s="0" t="str">
        <f aca="false">CONCATENATE(N103," - ",O103)</f>
        <v>BUY - CALL</v>
      </c>
      <c r="Q103" s="0" t="n">
        <f aca="false">I103+L103</f>
        <v>3.33</v>
      </c>
      <c r="R103" s="9" t="n">
        <f aca="false">IF(P103="SELL - PUT",IF(J103-Q103&gt;0,0,(J103-Q103)*M103),IF(P103="BUY - CALL",IF(Q103-J103&gt;0,0,(J103-Q103)*M103),IF(P103="SELL - CALL",IF(Q103-J103&gt;0,0,(Q103-J103)*M103),IF(P103="BUY - PUT",IF(J103-Q103&gt;0,0,(Q103-J103)*M103)))))</f>
        <v>0</v>
      </c>
    </row>
    <row r="104" customFormat="false" ht="12.75" hidden="false" customHeight="false" outlineLevel="0" collapsed="false">
      <c r="A104" s="10" t="s">
        <v>316</v>
      </c>
      <c r="B104" s="54" t="s">
        <v>570</v>
      </c>
      <c r="C104" s="10" t="s">
        <v>485</v>
      </c>
      <c r="D104" s="10" t="s">
        <v>281</v>
      </c>
      <c r="E104" s="54" t="s">
        <v>20</v>
      </c>
      <c r="F104" s="54" t="s">
        <v>21</v>
      </c>
      <c r="G104" s="55" t="n">
        <v>37165</v>
      </c>
      <c r="H104" s="56" t="n">
        <v>-500000</v>
      </c>
      <c r="I104" s="57" t="n">
        <v>1.5</v>
      </c>
      <c r="J104" s="38" t="n">
        <f aca="false">K104+L104</f>
        <v>1.76</v>
      </c>
      <c r="K104" s="57" t="n">
        <v>-0.07</v>
      </c>
      <c r="L104" s="57" t="n">
        <v>1.83</v>
      </c>
      <c r="M104" s="0" t="n">
        <f aca="false">ABS(H104)</f>
        <v>500000</v>
      </c>
      <c r="N104" s="0" t="str">
        <f aca="false">IF(H104&gt;0,"BUY","SELL")</f>
        <v>SELL</v>
      </c>
      <c r="O104" s="0" t="str">
        <f aca="false">IF(F104="C","CALL","PUT")</f>
        <v>CALL</v>
      </c>
      <c r="P104" s="0" t="str">
        <f aca="false">CONCATENATE(N104," - ",O104)</f>
        <v>SELL - CALL</v>
      </c>
      <c r="Q104" s="0" t="n">
        <f aca="false">I104+L104</f>
        <v>3.33</v>
      </c>
      <c r="R104" s="9" t="n">
        <f aca="false">IF(P104="SELL - PUT",IF(J104-Q104&gt;0,0,(J104-Q104)*M104),IF(P104="BUY - CALL",IF(Q104-J104&gt;0,0,(J104-Q104)*M104),IF(P104="SELL - CALL",IF(Q104-J104&gt;0,0,(Q104-J104)*M104),IF(P104="BUY - PUT",IF(J104-Q104&gt;0,0,(Q104-J104)*M104)))))</f>
        <v>0</v>
      </c>
    </row>
    <row r="105" customFormat="false" ht="12.75" hidden="false" customHeight="false" outlineLevel="0" collapsed="false">
      <c r="A105" s="10" t="s">
        <v>316</v>
      </c>
      <c r="B105" s="54" t="s">
        <v>570</v>
      </c>
      <c r="C105" s="10" t="s">
        <v>486</v>
      </c>
      <c r="D105" s="10" t="s">
        <v>281</v>
      </c>
      <c r="E105" s="54" t="s">
        <v>20</v>
      </c>
      <c r="F105" s="54" t="s">
        <v>21</v>
      </c>
      <c r="G105" s="55" t="n">
        <v>37165</v>
      </c>
      <c r="H105" s="56" t="n">
        <v>700000</v>
      </c>
      <c r="I105" s="57" t="n">
        <v>2</v>
      </c>
      <c r="J105" s="38" t="n">
        <f aca="false">K105+L105</f>
        <v>1.76</v>
      </c>
      <c r="K105" s="57" t="n">
        <v>-0.07</v>
      </c>
      <c r="L105" s="57" t="n">
        <v>1.83</v>
      </c>
      <c r="M105" s="0" t="n">
        <f aca="false">ABS(H105)</f>
        <v>700000</v>
      </c>
      <c r="N105" s="0" t="str">
        <f aca="false">IF(H105&gt;0,"BUY","SELL")</f>
        <v>BUY</v>
      </c>
      <c r="O105" s="0" t="str">
        <f aca="false">IF(F105="C","CALL","PUT")</f>
        <v>CALL</v>
      </c>
      <c r="P105" s="0" t="str">
        <f aca="false">CONCATENATE(N105," - ",O105)</f>
        <v>BUY - CALL</v>
      </c>
      <c r="Q105" s="0" t="n">
        <f aca="false">I105+L105</f>
        <v>3.83</v>
      </c>
      <c r="R105" s="9" t="n">
        <f aca="false">IF(P105="SELL - PUT",IF(J105-Q105&gt;0,0,(J105-Q105)*M105),IF(P105="BUY - CALL",IF(Q105-J105&gt;0,0,(J105-Q105)*M105),IF(P105="SELL - CALL",IF(Q105-J105&gt;0,0,(Q105-J105)*M105),IF(P105="BUY - PUT",IF(J105-Q105&gt;0,0,(Q105-J105)*M105)))))</f>
        <v>0</v>
      </c>
    </row>
    <row r="106" customFormat="false" ht="12.75" hidden="false" customHeight="false" outlineLevel="0" collapsed="false">
      <c r="A106" s="10" t="s">
        <v>316</v>
      </c>
      <c r="B106" s="54" t="s">
        <v>570</v>
      </c>
      <c r="C106" s="10" t="s">
        <v>490</v>
      </c>
      <c r="D106" s="10" t="s">
        <v>281</v>
      </c>
      <c r="E106" s="54" t="s">
        <v>20</v>
      </c>
      <c r="F106" s="54" t="s">
        <v>21</v>
      </c>
      <c r="G106" s="55" t="n">
        <v>37165</v>
      </c>
      <c r="H106" s="56" t="n">
        <v>-155000</v>
      </c>
      <c r="I106" s="57" t="n">
        <v>5</v>
      </c>
      <c r="J106" s="38" t="n">
        <f aca="false">K106+L106</f>
        <v>1.76</v>
      </c>
      <c r="K106" s="57" t="n">
        <v>-0.07</v>
      </c>
      <c r="L106" s="57" t="n">
        <v>1.83</v>
      </c>
      <c r="M106" s="0" t="n">
        <f aca="false">ABS(H106)</f>
        <v>155000</v>
      </c>
      <c r="N106" s="0" t="str">
        <f aca="false">IF(H106&gt;0,"BUY","SELL")</f>
        <v>SELL</v>
      </c>
      <c r="O106" s="0" t="str">
        <f aca="false">IF(F106="C","CALL","PUT")</f>
        <v>CALL</v>
      </c>
      <c r="P106" s="0" t="str">
        <f aca="false">CONCATENATE(N106," - ",O106)</f>
        <v>SELL - CALL</v>
      </c>
      <c r="Q106" s="0" t="n">
        <f aca="false">I106+L106</f>
        <v>6.83</v>
      </c>
      <c r="R106" s="9" t="n">
        <f aca="false">IF(P106="SELL - PUT",IF(J106-Q106&gt;0,0,(J106-Q106)*M106),IF(P106="BUY - CALL",IF(Q106-J106&gt;0,0,(J106-Q106)*M106),IF(P106="SELL - CALL",IF(Q106-J106&gt;0,0,(Q106-J106)*M106),IF(P106="BUY - PUT",IF(J106-Q106&gt;0,0,(Q106-J106)*M106)))))</f>
        <v>0</v>
      </c>
    </row>
    <row r="107" customFormat="false" ht="12.75" hidden="false" customHeight="false" outlineLevel="0" collapsed="false">
      <c r="A107" s="10" t="s">
        <v>316</v>
      </c>
      <c r="B107" s="54" t="s">
        <v>570</v>
      </c>
      <c r="C107" s="10" t="s">
        <v>491</v>
      </c>
      <c r="D107" s="10" t="s">
        <v>281</v>
      </c>
      <c r="E107" s="54" t="s">
        <v>20</v>
      </c>
      <c r="F107" s="54" t="s">
        <v>21</v>
      </c>
      <c r="G107" s="55" t="n">
        <v>37165</v>
      </c>
      <c r="H107" s="56" t="n">
        <v>-310000</v>
      </c>
      <c r="I107" s="57" t="n">
        <v>5</v>
      </c>
      <c r="J107" s="38" t="n">
        <f aca="false">K107+L107</f>
        <v>1.76</v>
      </c>
      <c r="K107" s="57" t="n">
        <v>-0.07</v>
      </c>
      <c r="L107" s="57" t="n">
        <v>1.83</v>
      </c>
      <c r="M107" s="0" t="n">
        <f aca="false">ABS(H107)</f>
        <v>310000</v>
      </c>
      <c r="N107" s="0" t="str">
        <f aca="false">IF(H107&gt;0,"BUY","SELL")</f>
        <v>SELL</v>
      </c>
      <c r="O107" s="0" t="str">
        <f aca="false">IF(F107="C","CALL","PUT")</f>
        <v>CALL</v>
      </c>
      <c r="P107" s="0" t="str">
        <f aca="false">CONCATENATE(N107," - ",O107)</f>
        <v>SELL - CALL</v>
      </c>
      <c r="Q107" s="0" t="n">
        <f aca="false">I107+L107</f>
        <v>6.83</v>
      </c>
      <c r="R107" s="9" t="n">
        <f aca="false">IF(P107="SELL - PUT",IF(J107-Q107&gt;0,0,(J107-Q107)*M107),IF(P107="BUY - CALL",IF(Q107-J107&gt;0,0,(J107-Q107)*M107),IF(P107="SELL - CALL",IF(Q107-J107&gt;0,0,(Q107-J107)*M107),IF(P107="BUY - PUT",IF(J107-Q107&gt;0,0,(Q107-J107)*M107)))))</f>
        <v>0</v>
      </c>
    </row>
    <row r="108" customFormat="false" ht="12.75" hidden="false" customHeight="false" outlineLevel="0" collapsed="false">
      <c r="A108" s="10" t="s">
        <v>316</v>
      </c>
      <c r="B108" s="54" t="s">
        <v>570</v>
      </c>
      <c r="C108" s="10" t="s">
        <v>492</v>
      </c>
      <c r="D108" s="10" t="s">
        <v>281</v>
      </c>
      <c r="E108" s="54" t="s">
        <v>20</v>
      </c>
      <c r="F108" s="54" t="s">
        <v>21</v>
      </c>
      <c r="G108" s="55" t="n">
        <v>37165</v>
      </c>
      <c r="H108" s="56" t="n">
        <v>500000</v>
      </c>
      <c r="I108" s="57" t="n">
        <v>4</v>
      </c>
      <c r="J108" s="38" t="n">
        <f aca="false">K108+L108</f>
        <v>1.76</v>
      </c>
      <c r="K108" s="57" t="n">
        <v>-0.07</v>
      </c>
      <c r="L108" s="57" t="n">
        <v>1.83</v>
      </c>
      <c r="M108" s="0" t="n">
        <f aca="false">ABS(H108)</f>
        <v>500000</v>
      </c>
      <c r="N108" s="0" t="str">
        <f aca="false">IF(H108&gt;0,"BUY","SELL")</f>
        <v>BUY</v>
      </c>
      <c r="O108" s="0" t="str">
        <f aca="false">IF(F108="C","CALL","PUT")</f>
        <v>CALL</v>
      </c>
      <c r="P108" s="0" t="str">
        <f aca="false">CONCATENATE(N108," - ",O108)</f>
        <v>BUY - CALL</v>
      </c>
      <c r="Q108" s="0" t="n">
        <f aca="false">I108+L108</f>
        <v>5.83</v>
      </c>
      <c r="R108" s="9" t="n">
        <f aca="false">IF(P108="SELL - PUT",IF(J108-Q108&gt;0,0,(J108-Q108)*M108),IF(P108="BUY - CALL",IF(Q108-J108&gt;0,0,(J108-Q108)*M108),IF(P108="SELL - CALL",IF(Q108-J108&gt;0,0,(Q108-J108)*M108),IF(P108="BUY - PUT",IF(J108-Q108&gt;0,0,(Q108-J108)*M108)))))</f>
        <v>0</v>
      </c>
    </row>
    <row r="109" customFormat="false" ht="12.75" hidden="false" customHeight="false" outlineLevel="0" collapsed="false">
      <c r="A109" s="10" t="s">
        <v>316</v>
      </c>
      <c r="B109" s="54" t="s">
        <v>570</v>
      </c>
      <c r="C109" s="10" t="s">
        <v>493</v>
      </c>
      <c r="D109" s="10" t="s">
        <v>281</v>
      </c>
      <c r="E109" s="54" t="s">
        <v>20</v>
      </c>
      <c r="F109" s="54" t="s">
        <v>21</v>
      </c>
      <c r="G109" s="55" t="n">
        <v>37165</v>
      </c>
      <c r="H109" s="56" t="n">
        <v>-500000</v>
      </c>
      <c r="I109" s="57" t="n">
        <v>5</v>
      </c>
      <c r="J109" s="38" t="n">
        <f aca="false">K109+L109</f>
        <v>1.76</v>
      </c>
      <c r="K109" s="57" t="n">
        <v>-0.07</v>
      </c>
      <c r="L109" s="57" t="n">
        <v>1.83</v>
      </c>
      <c r="M109" s="0" t="n">
        <f aca="false">ABS(H109)</f>
        <v>500000</v>
      </c>
      <c r="N109" s="0" t="str">
        <f aca="false">IF(H109&gt;0,"BUY","SELL")</f>
        <v>SELL</v>
      </c>
      <c r="O109" s="0" t="str">
        <f aca="false">IF(F109="C","CALL","PUT")</f>
        <v>CALL</v>
      </c>
      <c r="P109" s="0" t="str">
        <f aca="false">CONCATENATE(N109," - ",O109)</f>
        <v>SELL - CALL</v>
      </c>
      <c r="Q109" s="0" t="n">
        <f aca="false">I109+L109</f>
        <v>6.83</v>
      </c>
      <c r="R109" s="9" t="n">
        <f aca="false">IF(P109="SELL - PUT",IF(J109-Q109&gt;0,0,(J109-Q109)*M109),IF(P109="BUY - CALL",IF(Q109-J109&gt;0,0,(J109-Q109)*M109),IF(P109="SELL - CALL",IF(Q109-J109&gt;0,0,(Q109-J109)*M109),IF(P109="BUY - PUT",IF(J109-Q109&gt;0,0,(Q109-J109)*M109)))))</f>
        <v>0</v>
      </c>
    </row>
    <row r="110" customFormat="false" ht="12.75" hidden="false" customHeight="false" outlineLevel="0" collapsed="false">
      <c r="A110" s="10" t="s">
        <v>316</v>
      </c>
      <c r="B110" s="54" t="s">
        <v>570</v>
      </c>
      <c r="C110" s="10" t="s">
        <v>497</v>
      </c>
      <c r="D110" s="10" t="s">
        <v>281</v>
      </c>
      <c r="E110" s="54" t="s">
        <v>20</v>
      </c>
      <c r="F110" s="54" t="s">
        <v>21</v>
      </c>
      <c r="G110" s="55" t="n">
        <v>37165</v>
      </c>
      <c r="H110" s="56" t="n">
        <v>-155000</v>
      </c>
      <c r="I110" s="57" t="n">
        <v>5</v>
      </c>
      <c r="J110" s="38" t="n">
        <f aca="false">K110+L110</f>
        <v>1.76</v>
      </c>
      <c r="K110" s="57" t="n">
        <v>-0.07</v>
      </c>
      <c r="L110" s="57" t="n">
        <v>1.83</v>
      </c>
      <c r="M110" s="0" t="n">
        <f aca="false">ABS(H110)</f>
        <v>155000</v>
      </c>
      <c r="N110" s="0" t="str">
        <f aca="false">IF(H110&gt;0,"BUY","SELL")</f>
        <v>SELL</v>
      </c>
      <c r="O110" s="0" t="str">
        <f aca="false">IF(F110="C","CALL","PUT")</f>
        <v>CALL</v>
      </c>
      <c r="P110" s="0" t="str">
        <f aca="false">CONCATENATE(N110," - ",O110)</f>
        <v>SELL - CALL</v>
      </c>
      <c r="Q110" s="0" t="n">
        <f aca="false">I110+L110</f>
        <v>6.83</v>
      </c>
      <c r="R110" s="9" t="n">
        <f aca="false">IF(P110="SELL - PUT",IF(J110-Q110&gt;0,0,(J110-Q110)*M110),IF(P110="BUY - CALL",IF(Q110-J110&gt;0,0,(J110-Q110)*M110),IF(P110="SELL - CALL",IF(Q110-J110&gt;0,0,(Q110-J110)*M110),IF(P110="BUY - PUT",IF(J110-Q110&gt;0,0,(Q110-J110)*M110)))))</f>
        <v>0</v>
      </c>
    </row>
    <row r="111" customFormat="false" ht="12.75" hidden="false" customHeight="false" outlineLevel="0" collapsed="false">
      <c r="A111" s="10" t="s">
        <v>396</v>
      </c>
      <c r="B111" s="54" t="s">
        <v>570</v>
      </c>
      <c r="C111" s="10" t="s">
        <v>500</v>
      </c>
      <c r="D111" s="10" t="s">
        <v>281</v>
      </c>
      <c r="E111" s="54" t="s">
        <v>20</v>
      </c>
      <c r="F111" s="54" t="s">
        <v>21</v>
      </c>
      <c r="G111" s="55" t="n">
        <v>37165</v>
      </c>
      <c r="H111" s="56" t="n">
        <v>-310000</v>
      </c>
      <c r="I111" s="57" t="n">
        <v>3</v>
      </c>
      <c r="J111" s="38" t="n">
        <f aca="false">K111+L111</f>
        <v>1.76</v>
      </c>
      <c r="K111" s="57" t="n">
        <v>-0.07</v>
      </c>
      <c r="L111" s="57" t="n">
        <v>1.83</v>
      </c>
      <c r="M111" s="0" t="n">
        <f aca="false">ABS(H111)</f>
        <v>310000</v>
      </c>
      <c r="N111" s="0" t="str">
        <f aca="false">IF(H111&gt;0,"BUY","SELL")</f>
        <v>SELL</v>
      </c>
      <c r="O111" s="0" t="str">
        <f aca="false">IF(F111="C","CALL","PUT")</f>
        <v>CALL</v>
      </c>
      <c r="P111" s="0" t="str">
        <f aca="false">CONCATENATE(N111," - ",O111)</f>
        <v>SELL - CALL</v>
      </c>
      <c r="Q111" s="0" t="n">
        <f aca="false">I111+L111</f>
        <v>4.83</v>
      </c>
      <c r="R111" s="9" t="n">
        <f aca="false">IF(P111="SELL - PUT",IF(J111-Q111&gt;0,0,(J111-Q111)*M111),IF(P111="BUY - CALL",IF(Q111-J111&gt;0,0,(J111-Q111)*M111),IF(P111="SELL - CALL",IF(Q111-J111&gt;0,0,(Q111-J111)*M111),IF(P111="BUY - PUT",IF(J111-Q111&gt;0,0,(Q111-J111)*M111)))))</f>
        <v>0</v>
      </c>
    </row>
    <row r="112" customFormat="false" ht="12.75" hidden="false" customHeight="false" outlineLevel="0" collapsed="false">
      <c r="A112" s="10" t="s">
        <v>316</v>
      </c>
      <c r="B112" s="54" t="s">
        <v>570</v>
      </c>
      <c r="C112" s="10" t="s">
        <v>501</v>
      </c>
      <c r="D112" s="10" t="s">
        <v>281</v>
      </c>
      <c r="E112" s="54" t="s">
        <v>20</v>
      </c>
      <c r="F112" s="54" t="s">
        <v>21</v>
      </c>
      <c r="G112" s="55" t="n">
        <v>37165</v>
      </c>
      <c r="H112" s="56" t="n">
        <v>-310000</v>
      </c>
      <c r="I112" s="57" t="n">
        <v>3</v>
      </c>
      <c r="J112" s="38" t="n">
        <f aca="false">K112+L112</f>
        <v>1.76</v>
      </c>
      <c r="K112" s="57" t="n">
        <v>-0.07</v>
      </c>
      <c r="L112" s="57" t="n">
        <v>1.83</v>
      </c>
      <c r="M112" s="49" t="n">
        <f aca="false">ABS(H112)</f>
        <v>310000</v>
      </c>
      <c r="N112" s="48" t="str">
        <f aca="false">IF(H112&gt;0,"BUY","SELL")</f>
        <v>SELL</v>
      </c>
      <c r="O112" s="48" t="str">
        <f aca="false">IF(F112="C","CALL","PUT")</f>
        <v>CALL</v>
      </c>
      <c r="P112" s="48" t="str">
        <f aca="false">CONCATENATE(N112," - ",O112)</f>
        <v>SELL - CALL</v>
      </c>
      <c r="Q112" s="48" t="n">
        <f aca="false">I112+L112</f>
        <v>4.83</v>
      </c>
      <c r="R112" s="9" t="n">
        <f aca="false">IF(P112="SELL - PUT",IF(J112-Q112&gt;0,0,(J112-Q112)*M112),IF(P112="BUY - CALL",IF(Q112-J112&gt;0,0,(J112-Q112)*M112),IF(P112="SELL - CALL",IF(Q112-J112&gt;0,0,(Q112-J112)*M112),IF(P112="BUY - PUT",IF(J112-Q112&gt;0,0,(Q112-J112)*M112)))))</f>
        <v>0</v>
      </c>
    </row>
    <row r="113" customFormat="false" ht="12.75" hidden="false" customHeight="false" outlineLevel="0" collapsed="false">
      <c r="A113" s="10" t="s">
        <v>316</v>
      </c>
      <c r="B113" s="54" t="s">
        <v>570</v>
      </c>
      <c r="C113" s="10" t="s">
        <v>503</v>
      </c>
      <c r="D113" s="10" t="s">
        <v>281</v>
      </c>
      <c r="E113" s="54" t="s">
        <v>20</v>
      </c>
      <c r="F113" s="54" t="s">
        <v>21</v>
      </c>
      <c r="G113" s="55" t="n">
        <v>37165</v>
      </c>
      <c r="H113" s="56" t="n">
        <v>-310000</v>
      </c>
      <c r="I113" s="57" t="n">
        <v>4</v>
      </c>
      <c r="J113" s="38" t="n">
        <f aca="false">K113+L113</f>
        <v>1.76</v>
      </c>
      <c r="K113" s="57" t="n">
        <v>-0.07</v>
      </c>
      <c r="L113" s="57" t="n">
        <v>1.83</v>
      </c>
      <c r="M113" s="49" t="n">
        <f aca="false">ABS(H113)</f>
        <v>310000</v>
      </c>
      <c r="N113" s="48" t="str">
        <f aca="false">IF(H113&gt;0,"BUY","SELL")</f>
        <v>SELL</v>
      </c>
      <c r="O113" s="48" t="str">
        <f aca="false">IF(F113="C","CALL","PUT")</f>
        <v>CALL</v>
      </c>
      <c r="P113" s="48" t="str">
        <f aca="false">CONCATENATE(N113," - ",O113)</f>
        <v>SELL - CALL</v>
      </c>
      <c r="Q113" s="48" t="n">
        <f aca="false">I113+L113</f>
        <v>5.83</v>
      </c>
      <c r="R113" s="9" t="n">
        <f aca="false">IF(P113="SELL - PUT",IF(J113-Q113&gt;0,0,(J113-Q113)*M113),IF(P113="BUY - CALL",IF(Q113-J113&gt;0,0,(J113-Q113)*M113),IF(P113="SELL - CALL",IF(Q113-J113&gt;0,0,(Q113-J113)*M113),IF(P113="BUY - PUT",IF(J113-Q113&gt;0,0,(Q113-J113)*M113)))))</f>
        <v>0</v>
      </c>
    </row>
    <row r="114" customFormat="false" ht="12.75" hidden="false" customHeight="false" outlineLevel="0" collapsed="false">
      <c r="A114" s="10" t="s">
        <v>316</v>
      </c>
      <c r="B114" s="54" t="s">
        <v>570</v>
      </c>
      <c r="C114" s="10" t="s">
        <v>504</v>
      </c>
      <c r="D114" s="10" t="s">
        <v>281</v>
      </c>
      <c r="E114" s="54" t="s">
        <v>20</v>
      </c>
      <c r="F114" s="54" t="s">
        <v>21</v>
      </c>
      <c r="G114" s="55" t="n">
        <v>37165</v>
      </c>
      <c r="H114" s="56" t="n">
        <v>310000</v>
      </c>
      <c r="I114" s="57" t="n">
        <v>5</v>
      </c>
      <c r="J114" s="38" t="n">
        <f aca="false">K114+L114</f>
        <v>1.76</v>
      </c>
      <c r="K114" s="57" t="n">
        <v>-0.07</v>
      </c>
      <c r="L114" s="57" t="n">
        <v>1.83</v>
      </c>
      <c r="M114" s="49" t="n">
        <f aca="false">ABS(H114)</f>
        <v>310000</v>
      </c>
      <c r="N114" s="48" t="str">
        <f aca="false">IF(H114&gt;0,"BUY","SELL")</f>
        <v>BUY</v>
      </c>
      <c r="O114" s="48" t="str">
        <f aca="false">IF(F114="C","CALL","PUT")</f>
        <v>CALL</v>
      </c>
      <c r="P114" s="48" t="str">
        <f aca="false">CONCATENATE(N114," - ",O114)</f>
        <v>BUY - CALL</v>
      </c>
      <c r="Q114" s="48" t="n">
        <f aca="false">I114+L114</f>
        <v>6.83</v>
      </c>
      <c r="R114" s="9" t="n">
        <f aca="false">IF(P114="SELL - PUT",IF(J114-Q114&gt;0,0,(J114-Q114)*M114),IF(P114="BUY - CALL",IF(Q114-J114&gt;0,0,(J114-Q114)*M114),IF(P114="SELL - CALL",IF(Q114-J114&gt;0,0,(Q114-J114)*M114),IF(P114="BUY - PUT",IF(J114-Q114&gt;0,0,(Q114-J114)*M114)))))</f>
        <v>0</v>
      </c>
    </row>
    <row r="115" customFormat="false" ht="12.75" hidden="false" customHeight="false" outlineLevel="0" collapsed="false">
      <c r="A115" s="10" t="s">
        <v>396</v>
      </c>
      <c r="B115" s="54" t="s">
        <v>570</v>
      </c>
      <c r="C115" s="10" t="s">
        <v>564</v>
      </c>
      <c r="D115" s="10" t="s">
        <v>281</v>
      </c>
      <c r="E115" s="54" t="s">
        <v>20</v>
      </c>
      <c r="F115" s="54" t="s">
        <v>21</v>
      </c>
      <c r="G115" s="55" t="n">
        <v>37165</v>
      </c>
      <c r="H115" s="56" t="n">
        <v>-155000</v>
      </c>
      <c r="I115" s="57" t="n">
        <v>10</v>
      </c>
      <c r="J115" s="38" t="n">
        <f aca="false">K115+L115</f>
        <v>1.76</v>
      </c>
      <c r="K115" s="57" t="n">
        <v>-0.07</v>
      </c>
      <c r="L115" s="57" t="n">
        <v>1.83</v>
      </c>
      <c r="M115" s="49" t="n">
        <f aca="false">ABS(H115)</f>
        <v>155000</v>
      </c>
      <c r="N115" s="48" t="str">
        <f aca="false">IF(H115&gt;0,"BUY","SELL")</f>
        <v>SELL</v>
      </c>
      <c r="O115" s="48" t="str">
        <f aca="false">IF(F115="C","CALL","PUT")</f>
        <v>CALL</v>
      </c>
      <c r="P115" s="48" t="str">
        <f aca="false">CONCATENATE(N115," - ",O115)</f>
        <v>SELL - CALL</v>
      </c>
      <c r="Q115" s="48" t="n">
        <f aca="false">I115+L115</f>
        <v>11.83</v>
      </c>
      <c r="R115" s="9" t="n">
        <f aca="false">IF(P115="SELL - PUT",IF(J115-Q115&gt;0,0,(J115-Q115)*M115),IF(P115="BUY - CALL",IF(Q115-J115&gt;0,0,(J115-Q115)*M115),IF(P115="SELL - CALL",IF(Q115-J115&gt;0,0,(Q115-J115)*M115),IF(P115="BUY - PUT",IF(J115-Q115&gt;0,0,(Q115-J115)*M115)))))</f>
        <v>0</v>
      </c>
    </row>
    <row r="116" customFormat="false" ht="12.75" hidden="false" customHeight="false" outlineLevel="0" collapsed="false">
      <c r="A116" s="10" t="s">
        <v>656</v>
      </c>
      <c r="B116" s="54" t="s">
        <v>570</v>
      </c>
      <c r="C116" s="10" t="s">
        <v>657</v>
      </c>
      <c r="D116" s="10" t="s">
        <v>281</v>
      </c>
      <c r="E116" s="54" t="s">
        <v>20</v>
      </c>
      <c r="F116" s="54" t="s">
        <v>21</v>
      </c>
      <c r="G116" s="55" t="n">
        <v>37165</v>
      </c>
      <c r="H116" s="56" t="n">
        <v>310000</v>
      </c>
      <c r="I116" s="57" t="n">
        <v>7</v>
      </c>
      <c r="J116" s="38" t="n">
        <f aca="false">K116+L116</f>
        <v>1.76</v>
      </c>
      <c r="K116" s="57" t="n">
        <v>-0.07</v>
      </c>
      <c r="L116" s="57" t="n">
        <v>1.83</v>
      </c>
      <c r="M116" s="49" t="n">
        <f aca="false">ABS(H116)</f>
        <v>310000</v>
      </c>
      <c r="N116" s="48" t="str">
        <f aca="false">IF(H116&gt;0,"BUY","SELL")</f>
        <v>BUY</v>
      </c>
      <c r="O116" s="48" t="str">
        <f aca="false">IF(F116="C","CALL","PUT")</f>
        <v>CALL</v>
      </c>
      <c r="P116" s="48" t="str">
        <f aca="false">CONCATENATE(N116," - ",O116)</f>
        <v>BUY - CALL</v>
      </c>
      <c r="Q116" s="48" t="n">
        <f aca="false">I116+L116</f>
        <v>8.83</v>
      </c>
      <c r="R116" s="9" t="n">
        <f aca="false">IF(P116="SELL - PUT",IF(J116-Q116&gt;0,0,(J116-Q116)*M116),IF(P116="BUY - CALL",IF(Q116-J116&gt;0,0,(J116-Q116)*M116),IF(P116="SELL - CALL",IF(Q116-J116&gt;0,0,(Q116-J116)*M116),IF(P116="BUY - PUT",IF(J116-Q116&gt;0,0,(Q116-J116)*M116)))))</f>
        <v>0</v>
      </c>
    </row>
    <row r="117" customFormat="false" ht="12.75" hidden="false" customHeight="false" outlineLevel="0" collapsed="false">
      <c r="A117" s="10" t="s">
        <v>32</v>
      </c>
      <c r="B117" s="54" t="s">
        <v>570</v>
      </c>
      <c r="C117" s="10" t="s">
        <v>658</v>
      </c>
      <c r="D117" s="10" t="s">
        <v>281</v>
      </c>
      <c r="E117" s="54" t="s">
        <v>20</v>
      </c>
      <c r="F117" s="54" t="s">
        <v>21</v>
      </c>
      <c r="G117" s="55" t="n">
        <v>37165</v>
      </c>
      <c r="H117" s="56" t="n">
        <v>310000</v>
      </c>
      <c r="I117" s="57" t="n">
        <v>7</v>
      </c>
      <c r="J117" s="38" t="n">
        <f aca="false">K117+L117</f>
        <v>1.76</v>
      </c>
      <c r="K117" s="57" t="n">
        <v>-0.07</v>
      </c>
      <c r="L117" s="57" t="n">
        <v>1.83</v>
      </c>
      <c r="M117" s="49" t="n">
        <f aca="false">ABS(H117)</f>
        <v>310000</v>
      </c>
      <c r="N117" s="48" t="str">
        <f aca="false">IF(H117&gt;0,"BUY","SELL")</f>
        <v>BUY</v>
      </c>
      <c r="O117" s="48" t="str">
        <f aca="false">IF(F117="C","CALL","PUT")</f>
        <v>CALL</v>
      </c>
      <c r="P117" s="48" t="str">
        <f aca="false">CONCATENATE(N117," - ",O117)</f>
        <v>BUY - CALL</v>
      </c>
      <c r="Q117" s="48" t="n">
        <f aca="false">I117+L117</f>
        <v>8.83</v>
      </c>
      <c r="R117" s="9" t="n">
        <f aca="false">IF(P117="SELL - PUT",IF(J117-Q117&gt;0,0,(J117-Q117)*M117),IF(P117="BUY - CALL",IF(Q117-J117&gt;0,0,(J117-Q117)*M117),IF(P117="SELL - CALL",IF(Q117-J117&gt;0,0,(Q117-J117)*M117),IF(P117="BUY - PUT",IF(J117-Q117&gt;0,0,(Q117-J117)*M117)))))</f>
        <v>0</v>
      </c>
    </row>
    <row r="118" customFormat="false" ht="12.75" hidden="false" customHeight="false" outlineLevel="0" collapsed="false">
      <c r="A118" s="12" t="s">
        <v>56</v>
      </c>
      <c r="B118" s="54" t="s">
        <v>570</v>
      </c>
      <c r="C118" s="12" t="s">
        <v>701</v>
      </c>
      <c r="D118" s="12" t="s">
        <v>281</v>
      </c>
      <c r="E118" s="54" t="s">
        <v>20</v>
      </c>
      <c r="F118" s="54" t="s">
        <v>35</v>
      </c>
      <c r="G118" s="55" t="n">
        <v>37165</v>
      </c>
      <c r="H118" s="56" t="n">
        <v>155000</v>
      </c>
      <c r="I118" s="57" t="n">
        <v>0</v>
      </c>
      <c r="J118" s="38" t="n">
        <f aca="false">K118+L118</f>
        <v>1.76</v>
      </c>
      <c r="K118" s="57" t="n">
        <v>-0.07</v>
      </c>
      <c r="L118" s="57" t="n">
        <v>1.83</v>
      </c>
      <c r="M118" s="49" t="n">
        <f aca="false">ABS(H118)</f>
        <v>155000</v>
      </c>
      <c r="N118" s="48" t="str">
        <f aca="false">IF(H118&gt;0,"BUY","SELL")</f>
        <v>BUY</v>
      </c>
      <c r="O118" s="48" t="str">
        <f aca="false">IF(F118="C","CALL","PUT")</f>
        <v>PUT</v>
      </c>
      <c r="P118" s="48" t="str">
        <f aca="false">CONCATENATE(N118," - ",O118)</f>
        <v>BUY - PUT</v>
      </c>
      <c r="Q118" s="48" t="n">
        <f aca="false">I118+L118</f>
        <v>1.83</v>
      </c>
      <c r="R118" s="9" t="n">
        <f aca="false">IF(P118="SELL - PUT",IF(J118-Q118&gt;0,0,(J118-Q118)*M118),IF(P118="BUY - CALL",IF(Q118-J118&gt;0,0,(J118-Q118)*M118),IF(P118="SELL - CALL",IF(Q118-J118&gt;0,0,(Q118-J118)*M118),IF(P118="BUY - PUT",IF(J118-Q118&gt;0,0,(Q118-J118)*M118)))))</f>
        <v>10850</v>
      </c>
    </row>
    <row r="119" customFormat="false" ht="12.75" hidden="false" customHeight="false" outlineLevel="0" collapsed="false">
      <c r="A119" s="12" t="s">
        <v>670</v>
      </c>
      <c r="B119" s="54" t="s">
        <v>570</v>
      </c>
      <c r="C119" s="12" t="s">
        <v>702</v>
      </c>
      <c r="D119" s="12" t="s">
        <v>281</v>
      </c>
      <c r="E119" s="54" t="s">
        <v>20</v>
      </c>
      <c r="F119" s="54" t="s">
        <v>35</v>
      </c>
      <c r="G119" s="55" t="n">
        <v>37165</v>
      </c>
      <c r="H119" s="56" t="n">
        <v>-930000</v>
      </c>
      <c r="I119" s="57" t="n">
        <v>0</v>
      </c>
      <c r="J119" s="38" t="n">
        <f aca="false">K119+L119</f>
        <v>1.76</v>
      </c>
      <c r="K119" s="57" t="n">
        <v>-0.07</v>
      </c>
      <c r="L119" s="57" t="n">
        <v>1.83</v>
      </c>
      <c r="M119" s="49" t="n">
        <f aca="false">ABS(H119)</f>
        <v>930000</v>
      </c>
      <c r="N119" s="48" t="str">
        <f aca="false">IF(H119&gt;0,"BUY","SELL")</f>
        <v>SELL</v>
      </c>
      <c r="O119" s="48" t="str">
        <f aca="false">IF(F119="C","CALL","PUT")</f>
        <v>PUT</v>
      </c>
      <c r="P119" s="48" t="str">
        <f aca="false">CONCATENATE(N119," - ",O119)</f>
        <v>SELL - PUT</v>
      </c>
      <c r="Q119" s="48" t="n">
        <f aca="false">I119+L119</f>
        <v>1.83</v>
      </c>
      <c r="R119" s="9" t="n">
        <f aca="false">IF(P119="SELL - PUT",IF(J119-Q119&gt;0,0,(J119-Q119)*M119),IF(P119="BUY - CALL",IF(Q119-J119&gt;0,0,(J119-Q119)*M119),IF(P119="SELL - CALL",IF(Q119-J119&gt;0,0,(Q119-J119)*M119),IF(P119="BUY - PUT",IF(J119-Q119&gt;0,0,(Q119-J119)*M119)))))</f>
        <v>-65100.0000000001</v>
      </c>
    </row>
    <row r="120" customFormat="false" ht="12.75" hidden="false" customHeight="false" outlineLevel="0" collapsed="false">
      <c r="A120" s="10"/>
      <c r="B120" s="54"/>
      <c r="C120" s="10"/>
      <c r="D120" s="10"/>
      <c r="E120" s="54"/>
      <c r="F120" s="54"/>
      <c r="G120" s="55"/>
      <c r="H120" s="56"/>
      <c r="I120" s="57"/>
      <c r="J120" s="38"/>
      <c r="L120" s="1"/>
      <c r="M120" s="49" t="n">
        <f aca="false">ABS(H120)</f>
        <v>0</v>
      </c>
      <c r="N120" s="48" t="str">
        <f aca="false">IF(H120&gt;0,"BUY","SELL")</f>
        <v>SELL</v>
      </c>
      <c r="O120" s="48" t="str">
        <f aca="false">IF(F120="C","CALL","PUT")</f>
        <v>PUT</v>
      </c>
      <c r="P120" s="48" t="str">
        <f aca="false">CONCATENATE(N120," - ",O120)</f>
        <v>SELL - PUT</v>
      </c>
      <c r="Q120" s="48" t="n">
        <f aca="false">I120+L120</f>
        <v>0</v>
      </c>
      <c r="R120" s="9" t="n">
        <f aca="false">IF(P120="SELL - PUT",IF(J120-Q120&gt;0,0,(J120-Q120)*M120),IF(P120="BUY - CALL",IF(Q120-J120&gt;0,0,(J120-Q120)*M120),IF(P120="SELL - CALL",IF(Q120-J120&gt;0,0,(Q120-J120)*M120),IF(P120="BUY - PUT",IF(J120-Q120&gt;0,0,(Q120-J120)*M120)))))</f>
        <v>0</v>
      </c>
    </row>
    <row r="121" customFormat="false" ht="12.75" hidden="false" customHeight="false" outlineLevel="0" collapsed="false">
      <c r="A121" s="10"/>
      <c r="B121" s="54"/>
      <c r="C121" s="10"/>
      <c r="D121" s="10"/>
      <c r="E121" s="54"/>
      <c r="F121" s="54"/>
      <c r="G121" s="55"/>
      <c r="H121" s="56"/>
      <c r="I121" s="57"/>
      <c r="J121" s="38"/>
      <c r="L121" s="1"/>
      <c r="M121" s="49" t="n">
        <f aca="false">ABS(H121)</f>
        <v>0</v>
      </c>
      <c r="N121" s="48" t="str">
        <f aca="false">IF(H121&gt;0,"BUY","SELL")</f>
        <v>SELL</v>
      </c>
      <c r="O121" s="48" t="str">
        <f aca="false">IF(F121="C","CALL","PUT")</f>
        <v>PUT</v>
      </c>
      <c r="P121" s="48" t="str">
        <f aca="false">CONCATENATE(N121," - ",O121)</f>
        <v>SELL - PUT</v>
      </c>
      <c r="Q121" s="48" t="n">
        <f aca="false">I121+L121</f>
        <v>0</v>
      </c>
      <c r="R121" s="9" t="n">
        <f aca="false">IF(P121="SELL - PUT",IF(J121-Q121&gt;0,0,(J121-Q121)*M121),IF(P121="BUY - CALL",IF(Q121-J121&gt;0,0,(J121-Q121)*M121),IF(P121="SELL - CALL",IF(Q121-J121&gt;0,0,(Q121-J121)*M121),IF(P121="BUY - PUT",IF(J121-Q121&gt;0,0,(Q121-J121)*M121)))))</f>
        <v>0</v>
      </c>
    </row>
    <row r="122" customFormat="false" ht="13.5" hidden="false" customHeight="false" outlineLevel="0" collapsed="false">
      <c r="A122" s="44"/>
      <c r="B122" s="58"/>
      <c r="C122" s="44"/>
      <c r="D122" s="44"/>
      <c r="E122" s="58"/>
      <c r="F122" s="58"/>
      <c r="G122" s="59"/>
      <c r="H122" s="60"/>
      <c r="I122" s="61"/>
      <c r="J122" s="38"/>
      <c r="L122" s="1"/>
      <c r="M122" s="49" t="n">
        <f aca="false">ABS(H122)</f>
        <v>0</v>
      </c>
      <c r="N122" s="48" t="str">
        <f aca="false">IF(H122&gt;0,"BUY","SELL")</f>
        <v>SELL</v>
      </c>
      <c r="O122" s="48" t="str">
        <f aca="false">IF(F122="C","CALL","PUT")</f>
        <v>PUT</v>
      </c>
      <c r="P122" s="48" t="str">
        <f aca="false">CONCATENATE(N122," - ",O122)</f>
        <v>SELL - PUT</v>
      </c>
      <c r="Q122" s="48" t="n">
        <f aca="false">I122+L122</f>
        <v>0</v>
      </c>
      <c r="R122" s="9" t="n">
        <f aca="false">IF(P122="SELL - PUT",IF(J122-Q122&gt;0,0,(J122-Q122)*M122),IF(P122="BUY - CALL",IF(Q122-J122&gt;0,0,(J122-Q122)*M122),IF(P122="SELL - CALL",IF(Q122-J122&gt;0,0,(Q122-J122)*M122),IF(P122="BUY - PUT",IF(J122-Q122&gt;0,0,(Q122-J122)*M122)))))</f>
        <v>0</v>
      </c>
    </row>
    <row r="123" customFormat="false" ht="13.5" hidden="false" customHeight="false" outlineLevel="0" collapsed="false">
      <c r="A123" s="27"/>
      <c r="B123" s="28"/>
      <c r="C123" s="28"/>
      <c r="D123" s="28"/>
      <c r="E123" s="28"/>
      <c r="F123" s="28"/>
      <c r="G123" s="32"/>
      <c r="H123" s="28"/>
      <c r="I123" s="28"/>
      <c r="J123" s="28"/>
      <c r="K123" s="28"/>
      <c r="L123" s="32"/>
      <c r="M123" s="28"/>
      <c r="N123" s="32"/>
      <c r="O123" s="47"/>
      <c r="P123" s="47"/>
      <c r="Q123" s="28"/>
      <c r="R123" s="51" t="n">
        <f aca="false">SUM(R3:R122)</f>
        <v>1799000</v>
      </c>
    </row>
    <row r="124" customFormat="false" ht="12.75" hidden="false" customHeight="false" outlineLevel="0" collapsed="false">
      <c r="A124" s="19"/>
      <c r="B124" s="19"/>
      <c r="H124" s="7"/>
      <c r="J124" s="1"/>
      <c r="L124" s="1"/>
      <c r="M124" s="24"/>
      <c r="N124" s="24"/>
      <c r="O124" s="24"/>
      <c r="P124" s="24"/>
      <c r="Q124" s="24"/>
      <c r="R124" s="9"/>
    </row>
    <row r="125" customFormat="false" ht="12.75" hidden="false" customHeight="false" outlineLevel="0" collapsed="false">
      <c r="A125" s="19"/>
      <c r="B125" s="19"/>
      <c r="H125" s="7"/>
      <c r="J125" s="1"/>
      <c r="L125" s="1"/>
      <c r="M125" s="24"/>
      <c r="N125" s="24"/>
      <c r="O125" s="24"/>
      <c r="P125" s="24"/>
      <c r="Q125" s="24"/>
      <c r="R125" s="9"/>
    </row>
    <row r="126" customFormat="false" ht="12.75" hidden="false" customHeight="false" outlineLevel="0" collapsed="false">
      <c r="A126" s="23"/>
      <c r="B126" s="23"/>
      <c r="C126" s="24"/>
      <c r="D126" s="25"/>
      <c r="E126" s="24"/>
      <c r="F126" s="24"/>
      <c r="G126" s="26"/>
      <c r="H126" s="7"/>
      <c r="I126" s="24"/>
      <c r="J126" s="1"/>
      <c r="L126" s="1"/>
      <c r="M126" s="24"/>
      <c r="N126" s="24"/>
      <c r="O126" s="24"/>
      <c r="P126" s="24"/>
      <c r="Q126" s="24"/>
      <c r="R126" s="9"/>
    </row>
    <row r="127" customFormat="false" ht="12.75" hidden="false" customHeight="false" outlineLevel="0" collapsed="false">
      <c r="A127" s="23"/>
      <c r="B127" s="23"/>
      <c r="C127" s="24"/>
      <c r="D127" s="25"/>
      <c r="E127" s="24"/>
      <c r="F127" s="24"/>
      <c r="G127" s="26"/>
      <c r="H127" s="7"/>
      <c r="I127" s="24"/>
      <c r="J127" s="1"/>
      <c r="L127" s="1"/>
      <c r="M127" s="24"/>
      <c r="N127" s="24"/>
      <c r="O127" s="24"/>
      <c r="P127" s="24"/>
      <c r="Q127" s="24"/>
      <c r="R127" s="9"/>
    </row>
    <row r="128" customFormat="false" ht="12.75" hidden="false" customHeight="false" outlineLevel="0" collapsed="false">
      <c r="A128" s="23"/>
      <c r="B128" s="23"/>
      <c r="C128" s="24"/>
      <c r="D128" s="25"/>
      <c r="E128" s="24"/>
      <c r="F128" s="24"/>
      <c r="G128" s="26"/>
      <c r="H128" s="7"/>
      <c r="I128" s="24"/>
      <c r="J128" s="1"/>
      <c r="L128" s="1"/>
      <c r="M128" s="24"/>
      <c r="N128" s="24"/>
      <c r="O128" s="24"/>
      <c r="P128" s="24"/>
      <c r="Q128" s="24"/>
      <c r="R128" s="9"/>
    </row>
    <row r="129" customFormat="false" ht="12.75" hidden="false" customHeight="false" outlineLevel="0" collapsed="false">
      <c r="A129" s="23"/>
      <c r="B129" s="23"/>
      <c r="C129" s="24"/>
      <c r="D129" s="25"/>
      <c r="E129" s="24"/>
      <c r="F129" s="24"/>
      <c r="G129" s="26"/>
      <c r="H129" s="7"/>
      <c r="I129" s="24"/>
      <c r="J129" s="1"/>
      <c r="L129" s="1"/>
      <c r="M129" s="24"/>
      <c r="N129" s="24"/>
      <c r="O129" s="24"/>
      <c r="P129" s="24"/>
      <c r="Q129" s="24"/>
      <c r="R129" s="9"/>
    </row>
    <row r="130" customFormat="false" ht="12.75" hidden="false" customHeight="false" outlineLevel="0" collapsed="false">
      <c r="A130" s="23"/>
      <c r="B130" s="23"/>
      <c r="C130" s="24"/>
      <c r="D130" s="25"/>
      <c r="E130" s="24"/>
      <c r="F130" s="24"/>
      <c r="G130" s="26"/>
      <c r="H130" s="7"/>
      <c r="I130" s="24"/>
      <c r="J130" s="1"/>
      <c r="L130" s="1"/>
      <c r="M130" s="24"/>
      <c r="N130" s="24"/>
      <c r="O130" s="24"/>
      <c r="P130" s="24"/>
      <c r="Q130" s="24"/>
      <c r="R130" s="9"/>
    </row>
    <row r="131" customFormat="false" ht="12.75" hidden="false" customHeight="false" outlineLevel="0" collapsed="false">
      <c r="A131" s="23"/>
      <c r="B131" s="23"/>
      <c r="C131" s="24"/>
      <c r="D131" s="25"/>
      <c r="E131" s="24"/>
      <c r="F131" s="24"/>
      <c r="G131" s="26"/>
      <c r="H131" s="7"/>
      <c r="I131" s="24"/>
      <c r="J131" s="1"/>
      <c r="L131" s="1"/>
      <c r="M131" s="24"/>
      <c r="N131" s="24"/>
      <c r="O131" s="24"/>
      <c r="P131" s="24"/>
      <c r="Q131" s="24"/>
      <c r="R131" s="9"/>
    </row>
    <row r="132" customFormat="false" ht="12.75" hidden="false" customHeight="false" outlineLevel="0" collapsed="false">
      <c r="A132" s="19"/>
      <c r="B132" s="19"/>
      <c r="H132" s="7"/>
      <c r="J132" s="1"/>
      <c r="L132" s="1"/>
      <c r="M132" s="24"/>
      <c r="N132" s="24"/>
      <c r="O132" s="24"/>
      <c r="P132" s="24"/>
      <c r="Q132" s="24"/>
      <c r="R132" s="9"/>
    </row>
    <row r="133" customFormat="false" ht="12.75" hidden="false" customHeight="false" outlineLevel="0" collapsed="false">
      <c r="A133" s="19"/>
      <c r="B133" s="19"/>
      <c r="H133" s="7"/>
      <c r="J133" s="1"/>
      <c r="L133" s="1"/>
      <c r="M133" s="24"/>
      <c r="N133" s="24"/>
      <c r="O133" s="24"/>
      <c r="P133" s="24"/>
      <c r="Q133" s="24"/>
      <c r="R133" s="9"/>
    </row>
    <row r="134" customFormat="false" ht="12.75" hidden="false" customHeight="false" outlineLevel="0" collapsed="false">
      <c r="A134" s="19"/>
      <c r="B134" s="19"/>
      <c r="H134" s="7"/>
      <c r="J134" s="1"/>
      <c r="L134" s="1"/>
      <c r="M134" s="24"/>
      <c r="N134" s="24"/>
      <c r="O134" s="24"/>
      <c r="P134" s="24"/>
      <c r="Q134" s="24"/>
      <c r="R134" s="9"/>
    </row>
    <row r="135" customFormat="false" ht="12.75" hidden="false" customHeight="false" outlineLevel="0" collapsed="false">
      <c r="A135" s="10"/>
      <c r="B135" s="10"/>
      <c r="H135" s="7"/>
      <c r="J135" s="1"/>
      <c r="L135" s="1"/>
      <c r="M135" s="24"/>
      <c r="N135" s="24"/>
      <c r="O135" s="24"/>
      <c r="P135" s="24"/>
      <c r="Q135" s="24"/>
      <c r="R135" s="9"/>
    </row>
    <row r="136" customFormat="false" ht="12.75" hidden="false" customHeight="false" outlineLevel="0" collapsed="false">
      <c r="A136" s="23"/>
      <c r="B136" s="23"/>
      <c r="C136" s="24"/>
      <c r="D136" s="25"/>
      <c r="E136" s="24"/>
      <c r="F136" s="24"/>
      <c r="G136" s="26"/>
      <c r="H136" s="7"/>
      <c r="I136" s="24"/>
      <c r="J136" s="1"/>
      <c r="L136" s="1"/>
      <c r="M136" s="24"/>
      <c r="N136" s="24"/>
      <c r="O136" s="24"/>
      <c r="P136" s="24"/>
      <c r="Q136" s="24"/>
      <c r="R136" s="9"/>
    </row>
    <row r="137" customFormat="false" ht="12.75" hidden="false" customHeight="false" outlineLevel="0" collapsed="false">
      <c r="A137" s="23"/>
      <c r="B137" s="23"/>
      <c r="C137" s="24"/>
      <c r="D137" s="25"/>
      <c r="E137" s="24"/>
      <c r="F137" s="24"/>
      <c r="G137" s="26"/>
      <c r="H137" s="7"/>
      <c r="I137" s="24"/>
      <c r="J137" s="1"/>
      <c r="L137" s="1"/>
      <c r="M137" s="24"/>
      <c r="N137" s="24"/>
      <c r="O137" s="24"/>
      <c r="P137" s="24"/>
      <c r="Q137" s="24"/>
      <c r="R137" s="9"/>
    </row>
    <row r="138" customFormat="false" ht="12.75" hidden="false" customHeight="false" outlineLevel="0" collapsed="false">
      <c r="J138" s="1"/>
      <c r="L138" s="1"/>
      <c r="M138" s="24"/>
      <c r="N138" s="24"/>
      <c r="O138" s="24"/>
      <c r="P138" s="24"/>
      <c r="Q138" s="24"/>
      <c r="R138" s="9"/>
    </row>
    <row r="139" customFormat="false" ht="12.75" hidden="false" customHeight="false" outlineLevel="0" collapsed="false">
      <c r="H139" s="7"/>
      <c r="I139" s="11"/>
      <c r="J139" s="1"/>
      <c r="L139" s="1"/>
      <c r="M139" s="24"/>
      <c r="N139" s="24"/>
      <c r="O139" s="24"/>
      <c r="P139" s="24"/>
      <c r="Q139" s="24"/>
      <c r="R139" s="9"/>
    </row>
    <row r="140" customFormat="false" ht="12.75" hidden="false" customHeight="false" outlineLevel="0" collapsed="false">
      <c r="A140" s="23"/>
      <c r="B140" s="23"/>
      <c r="C140" s="24"/>
      <c r="D140" s="25"/>
      <c r="E140" s="24"/>
      <c r="F140" s="24"/>
      <c r="G140" s="26"/>
      <c r="H140" s="7"/>
      <c r="I140" s="24"/>
      <c r="J140" s="1"/>
      <c r="L140" s="1"/>
      <c r="M140" s="24"/>
      <c r="N140" s="24"/>
      <c r="O140" s="24"/>
      <c r="P140" s="24"/>
      <c r="Q140" s="24"/>
      <c r="R140" s="9"/>
    </row>
    <row r="141" customFormat="false" ht="12.75" hidden="false" customHeight="false" outlineLevel="0" collapsed="false">
      <c r="D141" s="0"/>
      <c r="H141" s="7"/>
      <c r="I141" s="11"/>
      <c r="J141" s="1"/>
      <c r="L141" s="1"/>
      <c r="M141" s="24"/>
      <c r="N141" s="24"/>
      <c r="O141" s="24"/>
      <c r="P141" s="24"/>
      <c r="Q141" s="24"/>
      <c r="R141" s="9"/>
    </row>
    <row r="142" customFormat="false" ht="12.75" hidden="false" customHeight="false" outlineLevel="0" collapsed="false">
      <c r="J142" s="1"/>
      <c r="L142" s="1"/>
      <c r="M142" s="24"/>
      <c r="N142" s="24"/>
      <c r="O142" s="24"/>
      <c r="P142" s="24"/>
      <c r="Q142" s="24"/>
      <c r="R142" s="9"/>
    </row>
    <row r="143" customFormat="false" ht="12.75" hidden="false" customHeight="false" outlineLevel="0" collapsed="false">
      <c r="H143" s="7"/>
      <c r="I143" s="8"/>
      <c r="J143" s="1"/>
      <c r="L143" s="1"/>
      <c r="M143" s="24"/>
      <c r="N143" s="24"/>
      <c r="O143" s="24"/>
      <c r="P143" s="24"/>
      <c r="Q143" s="24"/>
      <c r="R143" s="9"/>
    </row>
    <row r="144" customFormat="false" ht="12.75" hidden="false" customHeight="false" outlineLevel="0" collapsed="false">
      <c r="H144" s="7"/>
      <c r="J144" s="1"/>
      <c r="L144" s="1"/>
      <c r="M144" s="24"/>
      <c r="N144" s="24"/>
      <c r="O144" s="24"/>
      <c r="P144" s="24"/>
      <c r="Q144" s="24"/>
      <c r="R144" s="9"/>
    </row>
    <row r="145" customFormat="false" ht="12.75" hidden="false" customHeight="false" outlineLevel="0" collapsed="false">
      <c r="H145" s="7"/>
      <c r="I145" s="11"/>
      <c r="J145" s="1"/>
      <c r="L145" s="1"/>
      <c r="M145" s="24"/>
      <c r="N145" s="24"/>
      <c r="O145" s="24"/>
      <c r="P145" s="24"/>
      <c r="Q145" s="24"/>
      <c r="R145" s="9"/>
    </row>
    <row r="146" customFormat="false" ht="12.75" hidden="false" customHeight="false" outlineLevel="0" collapsed="false">
      <c r="H146" s="7"/>
      <c r="I146" s="8"/>
      <c r="J146" s="1"/>
      <c r="L146" s="1"/>
      <c r="M146" s="24"/>
      <c r="N146" s="24"/>
      <c r="O146" s="24"/>
      <c r="P146" s="24"/>
      <c r="Q146" s="24"/>
      <c r="R146" s="9"/>
    </row>
    <row r="147" customFormat="false" ht="12.75" hidden="false" customHeight="false" outlineLevel="0" collapsed="false">
      <c r="J147" s="1"/>
      <c r="L147" s="1"/>
      <c r="M147" s="24"/>
      <c r="N147" s="24"/>
      <c r="O147" s="24"/>
      <c r="P147" s="24"/>
      <c r="Q147" s="24"/>
      <c r="R147" s="9"/>
    </row>
    <row r="148" customFormat="false" ht="12.75" hidden="false" customHeight="false" outlineLevel="0" collapsed="false">
      <c r="A148" s="19"/>
      <c r="B148" s="19"/>
      <c r="H148" s="7"/>
      <c r="J148" s="1"/>
      <c r="L148" s="1"/>
      <c r="M148" s="24"/>
      <c r="N148" s="24"/>
      <c r="O148" s="24"/>
      <c r="P148" s="24"/>
      <c r="Q148" s="24"/>
      <c r="R148" s="9"/>
    </row>
    <row r="149" customFormat="false" ht="12.75" hidden="false" customHeight="false" outlineLevel="0" collapsed="false">
      <c r="H149" s="7"/>
      <c r="I149" s="8"/>
      <c r="J149" s="1"/>
      <c r="L149" s="1"/>
      <c r="M149" s="24"/>
      <c r="N149" s="24"/>
      <c r="O149" s="24"/>
      <c r="P149" s="24"/>
      <c r="Q149" s="24"/>
      <c r="R149" s="9"/>
    </row>
    <row r="150" customFormat="false" ht="12.75" hidden="false" customHeight="false" outlineLevel="0" collapsed="false">
      <c r="A150" s="19"/>
      <c r="B150" s="19"/>
      <c r="H150" s="7"/>
      <c r="J150" s="1"/>
      <c r="L150" s="1"/>
      <c r="M150" s="24"/>
      <c r="N150" s="24"/>
      <c r="O150" s="24"/>
      <c r="P150" s="24"/>
      <c r="Q150" s="24"/>
      <c r="R150" s="9"/>
    </row>
    <row r="151" customFormat="false" ht="12.75" hidden="false" customHeight="false" outlineLevel="0" collapsed="false">
      <c r="A151" s="10"/>
      <c r="B151" s="10"/>
      <c r="H151" s="7"/>
      <c r="J151" s="1"/>
      <c r="L151" s="1"/>
      <c r="M151" s="24"/>
      <c r="N151" s="24"/>
      <c r="O151" s="24"/>
      <c r="P151" s="24"/>
      <c r="Q151" s="24"/>
      <c r="R151" s="9"/>
    </row>
    <row r="152" customFormat="false" ht="12.75" hidden="false" customHeight="false" outlineLevel="0" collapsed="false">
      <c r="H152" s="7"/>
      <c r="J152" s="1"/>
      <c r="L152" s="1"/>
      <c r="M152" s="24"/>
      <c r="N152" s="24"/>
      <c r="O152" s="24"/>
      <c r="P152" s="24"/>
      <c r="Q152" s="24"/>
      <c r="R152" s="9"/>
    </row>
    <row r="153" customFormat="false" ht="12.75" hidden="false" customHeight="false" outlineLevel="0" collapsed="false">
      <c r="A153" s="19"/>
      <c r="B153" s="19"/>
      <c r="H153" s="7"/>
      <c r="J153" s="1"/>
      <c r="L153" s="1"/>
      <c r="M153" s="24"/>
      <c r="N153" s="24"/>
      <c r="O153" s="24"/>
      <c r="P153" s="24"/>
      <c r="Q153" s="24"/>
      <c r="R153" s="9"/>
    </row>
    <row r="154" customFormat="false" ht="12.75" hidden="false" customHeight="false" outlineLevel="0" collapsed="false">
      <c r="A154" s="23"/>
      <c r="B154" s="23"/>
      <c r="C154" s="24"/>
      <c r="D154" s="25"/>
      <c r="E154" s="24"/>
      <c r="F154" s="24"/>
      <c r="G154" s="26"/>
      <c r="H154" s="7"/>
      <c r="I154" s="24"/>
      <c r="J154" s="1"/>
      <c r="L154" s="1"/>
      <c r="M154" s="24"/>
      <c r="N154" s="24"/>
      <c r="O154" s="24"/>
      <c r="P154" s="24"/>
      <c r="Q154" s="24"/>
      <c r="R154" s="9"/>
    </row>
    <row r="155" customFormat="false" ht="12.75" hidden="false" customHeight="false" outlineLevel="0" collapsed="false">
      <c r="A155" s="23"/>
      <c r="B155" s="23"/>
      <c r="C155" s="24"/>
      <c r="D155" s="25"/>
      <c r="E155" s="24"/>
      <c r="F155" s="24"/>
      <c r="G155" s="26"/>
      <c r="H155" s="7"/>
      <c r="I155" s="24"/>
      <c r="J155" s="1"/>
      <c r="L155" s="1"/>
      <c r="M155" s="24"/>
      <c r="N155" s="24"/>
      <c r="O155" s="24"/>
      <c r="P155" s="24"/>
      <c r="Q155" s="24"/>
      <c r="R155" s="9"/>
    </row>
    <row r="156" customFormat="false" ht="12.75" hidden="false" customHeight="false" outlineLevel="0" collapsed="false">
      <c r="A156" s="23"/>
      <c r="B156" s="23"/>
      <c r="C156" s="24"/>
      <c r="D156" s="25"/>
      <c r="E156" s="24"/>
      <c r="F156" s="24"/>
      <c r="G156" s="26"/>
      <c r="H156" s="7"/>
      <c r="I156" s="24"/>
      <c r="J156" s="1"/>
      <c r="L156" s="1"/>
      <c r="M156" s="24"/>
      <c r="N156" s="24"/>
      <c r="O156" s="24"/>
      <c r="P156" s="24"/>
      <c r="Q156" s="24"/>
      <c r="R156" s="9"/>
    </row>
    <row r="157" customFormat="false" ht="12.75" hidden="false" customHeight="false" outlineLevel="0" collapsed="false">
      <c r="A157" s="23"/>
      <c r="B157" s="23"/>
      <c r="C157" s="24"/>
      <c r="D157" s="25"/>
      <c r="E157" s="24"/>
      <c r="F157" s="24"/>
      <c r="G157" s="26"/>
      <c r="H157" s="7"/>
      <c r="I157" s="24"/>
      <c r="J157" s="1"/>
      <c r="L157" s="1"/>
      <c r="M157" s="24"/>
      <c r="N157" s="24"/>
      <c r="O157" s="24"/>
      <c r="P157" s="24"/>
      <c r="Q157" s="24"/>
      <c r="R157" s="9"/>
    </row>
    <row r="158" customFormat="false" ht="12.75" hidden="false" customHeight="false" outlineLevel="0" collapsed="false">
      <c r="A158" s="23"/>
      <c r="B158" s="23"/>
      <c r="C158" s="24"/>
      <c r="D158" s="25"/>
      <c r="E158" s="24"/>
      <c r="F158" s="24"/>
      <c r="G158" s="26"/>
      <c r="H158" s="7"/>
      <c r="I158" s="24"/>
      <c r="J158" s="1"/>
      <c r="L158" s="1"/>
      <c r="M158" s="24"/>
      <c r="N158" s="24"/>
      <c r="O158" s="24"/>
      <c r="P158" s="24"/>
      <c r="Q158" s="24"/>
      <c r="R158" s="9"/>
    </row>
    <row r="159" customFormat="false" ht="12.75" hidden="false" customHeight="false" outlineLevel="0" collapsed="false">
      <c r="A159" s="23"/>
      <c r="B159" s="23"/>
      <c r="C159" s="24"/>
      <c r="D159" s="25"/>
      <c r="E159" s="24"/>
      <c r="F159" s="24"/>
      <c r="G159" s="26"/>
      <c r="H159" s="7"/>
      <c r="I159" s="24"/>
      <c r="J159" s="1"/>
      <c r="L159" s="1"/>
      <c r="M159" s="24"/>
      <c r="N159" s="24"/>
      <c r="O159" s="24"/>
      <c r="P159" s="24"/>
      <c r="Q159" s="24"/>
      <c r="R159" s="9"/>
    </row>
    <row r="160" customFormat="false" ht="12.75" hidden="false" customHeight="false" outlineLevel="0" collapsed="false">
      <c r="A160" s="23"/>
      <c r="B160" s="23"/>
      <c r="C160" s="24"/>
      <c r="D160" s="25"/>
      <c r="E160" s="24"/>
      <c r="F160" s="24"/>
      <c r="G160" s="26"/>
      <c r="H160" s="7"/>
      <c r="I160" s="24"/>
      <c r="J160" s="1"/>
      <c r="L160" s="1"/>
      <c r="M160" s="24"/>
      <c r="N160" s="24"/>
      <c r="O160" s="24"/>
      <c r="P160" s="24"/>
      <c r="Q160" s="24"/>
      <c r="R160" s="9"/>
    </row>
    <row r="161" customFormat="false" ht="12.75" hidden="false" customHeight="false" outlineLevel="0" collapsed="false">
      <c r="A161" s="23"/>
      <c r="B161" s="23"/>
      <c r="C161" s="24"/>
      <c r="D161" s="25"/>
      <c r="E161" s="24"/>
      <c r="F161" s="24"/>
      <c r="G161" s="26"/>
      <c r="H161" s="7"/>
      <c r="I161" s="24"/>
      <c r="J161" s="1"/>
      <c r="L161" s="1"/>
      <c r="M161" s="24"/>
      <c r="N161" s="24"/>
      <c r="O161" s="24"/>
      <c r="P161" s="24"/>
      <c r="Q161" s="24"/>
      <c r="R161" s="9"/>
    </row>
    <row r="162" customFormat="false" ht="12.75" hidden="false" customHeight="false" outlineLevel="0" collapsed="false">
      <c r="A162" s="23"/>
      <c r="B162" s="23"/>
      <c r="C162" s="24"/>
      <c r="D162" s="25"/>
      <c r="E162" s="24"/>
      <c r="F162" s="24"/>
      <c r="G162" s="26"/>
      <c r="H162" s="7"/>
      <c r="I162" s="24"/>
      <c r="J162" s="1"/>
      <c r="L162" s="1"/>
      <c r="M162" s="24"/>
      <c r="N162" s="24"/>
      <c r="O162" s="24"/>
      <c r="P162" s="24"/>
      <c r="Q162" s="24"/>
      <c r="R162" s="9"/>
    </row>
    <row r="163" customFormat="false" ht="12.75" hidden="false" customHeight="false" outlineLevel="0" collapsed="false">
      <c r="A163" s="23"/>
      <c r="B163" s="23"/>
      <c r="C163" s="24"/>
      <c r="D163" s="25"/>
      <c r="E163" s="24"/>
      <c r="F163" s="24"/>
      <c r="G163" s="26"/>
      <c r="H163" s="7"/>
      <c r="I163" s="24"/>
      <c r="J163" s="1"/>
      <c r="L163" s="1"/>
      <c r="M163" s="24"/>
      <c r="N163" s="24"/>
      <c r="O163" s="24"/>
      <c r="P163" s="24"/>
      <c r="Q163" s="24"/>
      <c r="R163" s="9"/>
    </row>
    <row r="164" customFormat="false" ht="12.75" hidden="false" customHeight="false" outlineLevel="0" collapsed="false">
      <c r="A164" s="19"/>
      <c r="B164" s="19"/>
      <c r="H164" s="7"/>
      <c r="J164" s="1"/>
      <c r="L164" s="1"/>
      <c r="M164" s="24"/>
      <c r="N164" s="24"/>
      <c r="O164" s="24"/>
      <c r="P164" s="24"/>
      <c r="Q164" s="24"/>
      <c r="R164" s="9"/>
    </row>
    <row r="165" customFormat="false" ht="12.75" hidden="false" customHeight="false" outlineLevel="0" collapsed="false">
      <c r="H165" s="7"/>
      <c r="J165" s="1"/>
      <c r="L165" s="1"/>
      <c r="M165" s="24"/>
      <c r="N165" s="24"/>
      <c r="O165" s="24"/>
      <c r="P165" s="24"/>
      <c r="Q165" s="24"/>
      <c r="R165" s="9"/>
    </row>
    <row r="166" customFormat="false" ht="12.75" hidden="false" customHeight="false" outlineLevel="0" collapsed="false">
      <c r="H166" s="7"/>
      <c r="I166" s="8"/>
      <c r="J166" s="1"/>
      <c r="L166" s="1"/>
      <c r="M166" s="24"/>
      <c r="N166" s="24"/>
      <c r="O166" s="24"/>
      <c r="P166" s="24"/>
      <c r="Q166" s="24"/>
      <c r="R166" s="9"/>
    </row>
    <row r="167" customFormat="false" ht="12.75" hidden="false" customHeight="false" outlineLevel="0" collapsed="false">
      <c r="A167" s="23"/>
      <c r="B167" s="23"/>
      <c r="C167" s="24"/>
      <c r="D167" s="25"/>
      <c r="E167" s="24"/>
      <c r="F167" s="24"/>
      <c r="G167" s="26"/>
      <c r="H167" s="7"/>
      <c r="I167" s="24"/>
      <c r="J167" s="1"/>
      <c r="L167" s="1"/>
      <c r="M167" s="24"/>
      <c r="N167" s="24"/>
      <c r="O167" s="24"/>
      <c r="P167" s="24"/>
      <c r="Q167" s="24"/>
      <c r="R167" s="9"/>
    </row>
    <row r="168" customFormat="false" ht="12.75" hidden="false" customHeight="false" outlineLevel="0" collapsed="false">
      <c r="A168" s="23"/>
      <c r="B168" s="23"/>
      <c r="C168" s="24"/>
      <c r="D168" s="25"/>
      <c r="E168" s="24"/>
      <c r="F168" s="24"/>
      <c r="G168" s="26"/>
      <c r="H168" s="7"/>
      <c r="I168" s="24"/>
      <c r="J168" s="1"/>
      <c r="L168" s="1"/>
      <c r="M168" s="24"/>
      <c r="N168" s="24"/>
      <c r="O168" s="24"/>
      <c r="P168" s="24"/>
      <c r="Q168" s="24"/>
      <c r="R168" s="9"/>
    </row>
    <row r="169" customFormat="false" ht="12.75" hidden="false" customHeight="false" outlineLevel="0" collapsed="false">
      <c r="A169" s="23"/>
      <c r="B169" s="23"/>
      <c r="C169" s="24"/>
      <c r="D169" s="25"/>
      <c r="E169" s="24"/>
      <c r="F169" s="24"/>
      <c r="G169" s="26"/>
      <c r="H169" s="7"/>
      <c r="I169" s="24"/>
      <c r="J169" s="1"/>
      <c r="L169" s="1"/>
      <c r="M169" s="24"/>
      <c r="N169" s="24"/>
      <c r="O169" s="24"/>
      <c r="P169" s="24"/>
      <c r="Q169" s="24"/>
      <c r="R169" s="9"/>
    </row>
    <row r="170" customFormat="false" ht="12.75" hidden="false" customHeight="false" outlineLevel="0" collapsed="false">
      <c r="A170" s="23"/>
      <c r="B170" s="23"/>
      <c r="C170" s="24"/>
      <c r="D170" s="25"/>
      <c r="E170" s="24"/>
      <c r="F170" s="24"/>
      <c r="G170" s="26"/>
      <c r="H170" s="7"/>
      <c r="I170" s="24"/>
      <c r="J170" s="1"/>
      <c r="L170" s="1"/>
      <c r="M170" s="24"/>
      <c r="N170" s="24"/>
      <c r="O170" s="24"/>
      <c r="P170" s="24"/>
      <c r="Q170" s="24"/>
      <c r="R170" s="9"/>
    </row>
    <row r="171" customFormat="false" ht="12.75" hidden="false" customHeight="false" outlineLevel="0" collapsed="false">
      <c r="A171" s="23"/>
      <c r="B171" s="23"/>
      <c r="C171" s="24"/>
      <c r="D171" s="25"/>
      <c r="E171" s="24"/>
      <c r="F171" s="24"/>
      <c r="G171" s="26"/>
      <c r="H171" s="7"/>
      <c r="I171" s="24"/>
      <c r="J171" s="1"/>
      <c r="L171" s="1"/>
      <c r="M171" s="24"/>
      <c r="N171" s="24"/>
      <c r="O171" s="24"/>
      <c r="P171" s="24"/>
      <c r="Q171" s="24"/>
      <c r="R171" s="9"/>
    </row>
    <row r="172" customFormat="false" ht="12.75" hidden="false" customHeight="false" outlineLevel="0" collapsed="false">
      <c r="A172" s="23"/>
      <c r="B172" s="23"/>
      <c r="C172" s="24"/>
      <c r="D172" s="25"/>
      <c r="E172" s="24"/>
      <c r="F172" s="24"/>
      <c r="G172" s="26"/>
      <c r="H172" s="7"/>
      <c r="I172" s="24"/>
      <c r="J172" s="1"/>
      <c r="L172" s="1"/>
      <c r="M172" s="24"/>
      <c r="N172" s="24"/>
      <c r="O172" s="24"/>
      <c r="P172" s="24"/>
      <c r="Q172" s="24"/>
      <c r="R172" s="9"/>
    </row>
    <row r="173" customFormat="false" ht="12.75" hidden="false" customHeight="false" outlineLevel="0" collapsed="false">
      <c r="A173" s="23"/>
      <c r="B173" s="23"/>
      <c r="C173" s="24"/>
      <c r="D173" s="25"/>
      <c r="E173" s="24"/>
      <c r="F173" s="24"/>
      <c r="G173" s="26"/>
      <c r="H173" s="7"/>
      <c r="I173" s="24"/>
      <c r="J173" s="1"/>
      <c r="L173" s="1"/>
      <c r="M173" s="24"/>
      <c r="N173" s="24"/>
      <c r="O173" s="24"/>
      <c r="P173" s="24"/>
      <c r="Q173" s="24"/>
      <c r="R173" s="9"/>
    </row>
    <row r="174" customFormat="false" ht="12.75" hidden="false" customHeight="false" outlineLevel="0" collapsed="false">
      <c r="A174" s="19"/>
      <c r="B174" s="19"/>
      <c r="H174" s="7"/>
      <c r="J174" s="1"/>
      <c r="L174" s="1"/>
      <c r="M174" s="24"/>
      <c r="N174" s="24"/>
      <c r="O174" s="24"/>
      <c r="P174" s="24"/>
      <c r="Q174" s="24"/>
      <c r="R174" s="9"/>
    </row>
    <row r="175" customFormat="false" ht="12.75" hidden="false" customHeight="false" outlineLevel="0" collapsed="false">
      <c r="A175" s="19"/>
      <c r="B175" s="19"/>
      <c r="H175" s="7"/>
      <c r="J175" s="1"/>
      <c r="L175" s="1"/>
      <c r="M175" s="24"/>
      <c r="N175" s="24"/>
      <c r="O175" s="24"/>
      <c r="P175" s="24"/>
      <c r="Q175" s="24"/>
      <c r="R175" s="9"/>
    </row>
    <row r="176" customFormat="false" ht="12.75" hidden="false" customHeight="false" outlineLevel="0" collapsed="false">
      <c r="A176" s="19"/>
      <c r="B176" s="19"/>
      <c r="H176" s="7"/>
      <c r="J176" s="1"/>
      <c r="L176" s="1"/>
      <c r="M176" s="24"/>
      <c r="N176" s="24"/>
      <c r="O176" s="24"/>
      <c r="P176" s="24"/>
      <c r="Q176" s="24"/>
      <c r="R176" s="9"/>
    </row>
    <row r="177" customFormat="false" ht="12.75" hidden="false" customHeight="false" outlineLevel="0" collapsed="false">
      <c r="A177" s="19"/>
      <c r="B177" s="19"/>
      <c r="H177" s="7"/>
      <c r="J177" s="1"/>
      <c r="L177" s="1"/>
      <c r="M177" s="24"/>
      <c r="N177" s="24"/>
      <c r="O177" s="24"/>
      <c r="P177" s="24"/>
      <c r="Q177" s="24"/>
      <c r="R177" s="9"/>
    </row>
    <row r="178" customFormat="false" ht="12.75" hidden="false" customHeight="false" outlineLevel="0" collapsed="false">
      <c r="A178" s="10"/>
      <c r="B178" s="10"/>
      <c r="H178" s="7"/>
      <c r="J178" s="1"/>
      <c r="L178" s="1"/>
      <c r="M178" s="24"/>
      <c r="N178" s="24"/>
      <c r="O178" s="24"/>
      <c r="P178" s="24"/>
      <c r="Q178" s="24"/>
      <c r="R178" s="9"/>
    </row>
    <row r="179" customFormat="false" ht="12.75" hidden="false" customHeight="false" outlineLevel="0" collapsed="false">
      <c r="H179" s="7"/>
      <c r="I179" s="8"/>
      <c r="J179" s="1"/>
      <c r="L179" s="1"/>
      <c r="M179" s="24"/>
      <c r="N179" s="24"/>
      <c r="O179" s="24"/>
      <c r="P179" s="24"/>
      <c r="Q179" s="24"/>
      <c r="R179" s="9"/>
    </row>
    <row r="180" customFormat="false" ht="12.75" hidden="false" customHeight="false" outlineLevel="0" collapsed="false">
      <c r="H180" s="7"/>
      <c r="I180" s="8"/>
      <c r="J180" s="1"/>
      <c r="L180" s="1"/>
      <c r="M180" s="24"/>
      <c r="N180" s="24"/>
      <c r="O180" s="24"/>
      <c r="P180" s="24"/>
      <c r="Q180" s="24"/>
      <c r="R180" s="9"/>
    </row>
    <row r="181" customFormat="false" ht="12.75" hidden="false" customHeight="false" outlineLevel="0" collapsed="false">
      <c r="H181" s="7"/>
      <c r="I181" s="8"/>
      <c r="J181" s="1"/>
      <c r="L181" s="1"/>
      <c r="M181" s="24"/>
      <c r="N181" s="24"/>
      <c r="O181" s="24"/>
      <c r="P181" s="24"/>
      <c r="Q181" s="24"/>
      <c r="R181" s="9"/>
    </row>
    <row r="182" customFormat="false" ht="12.75" hidden="false" customHeight="false" outlineLevel="0" collapsed="false">
      <c r="A182" s="19"/>
      <c r="B182" s="19"/>
      <c r="H182" s="7"/>
      <c r="J182" s="1"/>
      <c r="L182" s="1"/>
      <c r="M182" s="24"/>
      <c r="N182" s="24"/>
      <c r="O182" s="24"/>
      <c r="P182" s="24"/>
      <c r="Q182" s="24"/>
      <c r="R182" s="9"/>
    </row>
    <row r="183" customFormat="false" ht="12.75" hidden="false" customHeight="false" outlineLevel="0" collapsed="false">
      <c r="A183" s="23"/>
      <c r="B183" s="23"/>
      <c r="C183" s="24"/>
      <c r="D183" s="25"/>
      <c r="E183" s="24"/>
      <c r="F183" s="24"/>
      <c r="G183" s="26"/>
      <c r="H183" s="7"/>
      <c r="I183" s="24"/>
      <c r="J183" s="1"/>
      <c r="L183" s="1"/>
      <c r="M183" s="24"/>
      <c r="N183" s="24"/>
      <c r="O183" s="24"/>
      <c r="P183" s="24"/>
      <c r="Q183" s="24"/>
      <c r="R183" s="9"/>
    </row>
    <row r="184" customFormat="false" ht="12.75" hidden="false" customHeight="false" outlineLevel="0" collapsed="false">
      <c r="A184" s="23"/>
      <c r="B184" s="23"/>
      <c r="C184" s="24"/>
      <c r="D184" s="25"/>
      <c r="E184" s="24"/>
      <c r="F184" s="24"/>
      <c r="G184" s="26"/>
      <c r="H184" s="7"/>
      <c r="I184" s="24"/>
      <c r="J184" s="1"/>
      <c r="L184" s="1"/>
      <c r="M184" s="24"/>
      <c r="N184" s="24"/>
      <c r="O184" s="24"/>
      <c r="P184" s="24"/>
      <c r="Q184" s="24"/>
      <c r="R184" s="9"/>
    </row>
    <row r="185" customFormat="false" ht="12.75" hidden="false" customHeight="false" outlineLevel="0" collapsed="false">
      <c r="A185" s="19"/>
      <c r="B185" s="19"/>
      <c r="H185" s="7"/>
      <c r="J185" s="1"/>
      <c r="L185" s="1"/>
      <c r="M185" s="24"/>
      <c r="N185" s="24"/>
      <c r="O185" s="24"/>
      <c r="P185" s="24"/>
      <c r="Q185" s="24"/>
      <c r="R185" s="9"/>
    </row>
    <row r="186" customFormat="false" ht="12.75" hidden="false" customHeight="false" outlineLevel="0" collapsed="false">
      <c r="A186" s="19"/>
      <c r="B186" s="19"/>
      <c r="H186" s="7"/>
      <c r="J186" s="1"/>
      <c r="L186" s="1"/>
      <c r="M186" s="24"/>
      <c r="N186" s="24"/>
      <c r="O186" s="24"/>
      <c r="P186" s="24"/>
      <c r="Q186" s="24"/>
      <c r="R186" s="9"/>
    </row>
    <row r="187" customFormat="false" ht="12.75" hidden="false" customHeight="false" outlineLevel="0" collapsed="false">
      <c r="A187" s="19"/>
      <c r="B187" s="19"/>
      <c r="H187" s="7"/>
      <c r="J187" s="1"/>
      <c r="L187" s="1"/>
      <c r="M187" s="24"/>
      <c r="N187" s="24"/>
      <c r="O187" s="24"/>
      <c r="P187" s="24"/>
      <c r="Q187" s="24"/>
      <c r="R187" s="9"/>
    </row>
    <row r="188" customFormat="false" ht="12.75" hidden="false" customHeight="false" outlineLevel="0" collapsed="false">
      <c r="A188" s="19"/>
      <c r="B188" s="19"/>
      <c r="H188" s="7"/>
      <c r="J188" s="1"/>
      <c r="L188" s="1"/>
      <c r="M188" s="24"/>
      <c r="N188" s="24"/>
      <c r="O188" s="24"/>
      <c r="P188" s="24"/>
      <c r="Q188" s="24"/>
      <c r="R188" s="9"/>
    </row>
    <row r="189" customFormat="false" ht="12.75" hidden="false" customHeight="false" outlineLevel="0" collapsed="false">
      <c r="A189" s="19"/>
      <c r="B189" s="19"/>
      <c r="H189" s="7"/>
      <c r="J189" s="1"/>
      <c r="L189" s="1"/>
      <c r="M189" s="24"/>
      <c r="N189" s="24"/>
      <c r="O189" s="24"/>
      <c r="P189" s="24"/>
      <c r="Q189" s="24"/>
      <c r="R189" s="9"/>
    </row>
    <row r="190" customFormat="false" ht="12.75" hidden="false" customHeight="false" outlineLevel="0" collapsed="false">
      <c r="A190" s="19"/>
      <c r="B190" s="19"/>
      <c r="H190" s="7"/>
      <c r="J190" s="1"/>
      <c r="L190" s="1"/>
      <c r="M190" s="24"/>
      <c r="N190" s="24"/>
      <c r="O190" s="24"/>
      <c r="P190" s="24"/>
      <c r="Q190" s="24"/>
      <c r="R190" s="9"/>
    </row>
    <row r="191" customFormat="false" ht="12.75" hidden="false" customHeight="false" outlineLevel="0" collapsed="false">
      <c r="A191" s="19"/>
      <c r="B191" s="19"/>
      <c r="H191" s="7"/>
      <c r="I191" s="20"/>
      <c r="J191" s="1"/>
      <c r="L191" s="1"/>
      <c r="M191" s="24"/>
      <c r="N191" s="24"/>
      <c r="O191" s="24"/>
      <c r="P191" s="24"/>
      <c r="Q191" s="24"/>
      <c r="R191" s="9"/>
    </row>
    <row r="192" customFormat="false" ht="12.75" hidden="false" customHeight="false" outlineLevel="0" collapsed="false">
      <c r="H192" s="7"/>
      <c r="I192" s="8"/>
      <c r="J192" s="1"/>
      <c r="L192" s="1"/>
      <c r="M192" s="24"/>
      <c r="N192" s="24"/>
      <c r="O192" s="24"/>
      <c r="P192" s="24"/>
      <c r="Q192" s="24"/>
      <c r="R192" s="9"/>
    </row>
    <row r="193" customFormat="false" ht="12.75" hidden="false" customHeight="false" outlineLevel="0" collapsed="false">
      <c r="J193" s="1"/>
      <c r="L193" s="1"/>
      <c r="M193" s="24"/>
      <c r="N193" s="24"/>
      <c r="O193" s="24"/>
      <c r="P193" s="24"/>
      <c r="Q193" s="24"/>
      <c r="R193" s="9"/>
    </row>
    <row r="194" customFormat="false" ht="12.75" hidden="false" customHeight="false" outlineLevel="0" collapsed="false">
      <c r="H194" s="7"/>
      <c r="I194" s="8"/>
      <c r="J194" s="1"/>
      <c r="L194" s="1"/>
      <c r="M194" s="24"/>
      <c r="N194" s="24"/>
      <c r="O194" s="24"/>
      <c r="P194" s="24"/>
      <c r="Q194" s="24"/>
      <c r="R194" s="9"/>
    </row>
    <row r="195" customFormat="false" ht="12.75" hidden="false" customHeight="false" outlineLevel="0" collapsed="false">
      <c r="A195" s="19"/>
      <c r="B195" s="19"/>
      <c r="H195" s="7"/>
      <c r="J195" s="1"/>
      <c r="L195" s="1"/>
      <c r="M195" s="24"/>
      <c r="N195" s="24"/>
      <c r="O195" s="24"/>
      <c r="P195" s="24"/>
      <c r="Q195" s="24"/>
      <c r="R195" s="9"/>
    </row>
    <row r="196" customFormat="false" ht="12.75" hidden="false" customHeight="false" outlineLevel="0" collapsed="false">
      <c r="H196" s="7"/>
      <c r="I196" s="8"/>
      <c r="J196" s="1"/>
      <c r="L196" s="1"/>
      <c r="M196" s="24"/>
      <c r="N196" s="24"/>
      <c r="O196" s="24"/>
      <c r="P196" s="24"/>
      <c r="Q196" s="24"/>
      <c r="R196" s="9"/>
    </row>
    <row r="197" customFormat="false" ht="12.75" hidden="false" customHeight="false" outlineLevel="0" collapsed="false">
      <c r="A197" s="10"/>
      <c r="B197" s="10"/>
      <c r="H197" s="7"/>
      <c r="J197" s="1"/>
      <c r="L197" s="1"/>
      <c r="M197" s="24"/>
      <c r="N197" s="24"/>
      <c r="O197" s="24"/>
      <c r="P197" s="24"/>
      <c r="Q197" s="24"/>
      <c r="R197" s="9"/>
    </row>
    <row r="198" customFormat="false" ht="12.75" hidden="false" customHeight="false" outlineLevel="0" collapsed="false">
      <c r="G198" s="21"/>
      <c r="H198" s="7"/>
      <c r="J198" s="1"/>
      <c r="L198" s="1"/>
      <c r="M198" s="24"/>
      <c r="N198" s="24"/>
      <c r="O198" s="24"/>
      <c r="P198" s="24"/>
      <c r="Q198" s="24"/>
      <c r="R198" s="9"/>
    </row>
    <row r="199" customFormat="false" ht="12.75" hidden="false" customHeight="false" outlineLevel="0" collapsed="false">
      <c r="H199" s="7"/>
      <c r="I199" s="8"/>
      <c r="J199" s="1"/>
      <c r="L199" s="1"/>
      <c r="M199" s="24"/>
      <c r="N199" s="24"/>
      <c r="O199" s="24"/>
      <c r="P199" s="24"/>
      <c r="Q199" s="24"/>
      <c r="R199" s="9"/>
    </row>
    <row r="200" customFormat="false" ht="12.75" hidden="false" customHeight="false" outlineLevel="0" collapsed="false">
      <c r="H200" s="7"/>
      <c r="I200" s="8"/>
      <c r="J200" s="1"/>
      <c r="L200" s="1"/>
      <c r="M200" s="24"/>
      <c r="N200" s="24"/>
      <c r="O200" s="24"/>
      <c r="P200" s="24"/>
      <c r="Q200" s="24"/>
      <c r="R200" s="9"/>
    </row>
    <row r="201" customFormat="false" ht="12.75" hidden="false" customHeight="false" outlineLevel="0" collapsed="false">
      <c r="A201" s="19"/>
      <c r="B201" s="19"/>
      <c r="H201" s="7"/>
      <c r="J201" s="1"/>
      <c r="L201" s="1"/>
      <c r="M201" s="24"/>
      <c r="N201" s="24"/>
      <c r="O201" s="24"/>
      <c r="P201" s="24"/>
      <c r="Q201" s="24"/>
      <c r="R201" s="9"/>
    </row>
    <row r="202" customFormat="false" ht="12.75" hidden="false" customHeight="false" outlineLevel="0" collapsed="false">
      <c r="A202" s="19"/>
      <c r="B202" s="19"/>
      <c r="H202" s="7"/>
      <c r="J202" s="1"/>
      <c r="L202" s="1"/>
      <c r="M202" s="24"/>
      <c r="N202" s="24"/>
      <c r="O202" s="24"/>
      <c r="P202" s="24"/>
      <c r="Q202" s="24"/>
      <c r="R202" s="9"/>
    </row>
    <row r="203" customFormat="false" ht="12.75" hidden="false" customHeight="false" outlineLevel="0" collapsed="false">
      <c r="H203" s="7"/>
      <c r="I203" s="8"/>
      <c r="J203" s="1"/>
      <c r="L203" s="1"/>
      <c r="M203" s="24"/>
      <c r="N203" s="24"/>
      <c r="O203" s="24"/>
      <c r="P203" s="24"/>
      <c r="Q203" s="24"/>
      <c r="R203" s="9"/>
    </row>
    <row r="204" customFormat="false" ht="12.75" hidden="false" customHeight="false" outlineLevel="0" collapsed="false">
      <c r="A204" s="10"/>
      <c r="B204" s="10"/>
      <c r="H204" s="7"/>
      <c r="J204" s="1"/>
      <c r="L204" s="1"/>
      <c r="M204" s="24"/>
      <c r="N204" s="24"/>
      <c r="O204" s="24"/>
      <c r="P204" s="24"/>
      <c r="Q204" s="24"/>
      <c r="R204" s="9"/>
    </row>
    <row r="205" customFormat="false" ht="12.75" hidden="false" customHeight="false" outlineLevel="0" collapsed="false">
      <c r="H205" s="7"/>
      <c r="J205" s="1"/>
      <c r="L205" s="1"/>
      <c r="M205" s="24"/>
      <c r="N205" s="24"/>
      <c r="O205" s="24"/>
      <c r="P205" s="24"/>
      <c r="Q205" s="24"/>
      <c r="R205" s="9"/>
    </row>
    <row r="206" customFormat="false" ht="12.75" hidden="false" customHeight="false" outlineLevel="0" collapsed="false">
      <c r="J206" s="1"/>
      <c r="L206" s="1"/>
      <c r="M206" s="24"/>
      <c r="N206" s="24"/>
      <c r="O206" s="24"/>
      <c r="P206" s="24"/>
      <c r="Q206" s="24"/>
      <c r="R206" s="9"/>
    </row>
    <row r="207" customFormat="false" ht="12.75" hidden="false" customHeight="false" outlineLevel="0" collapsed="false">
      <c r="J207" s="1"/>
      <c r="L207" s="1"/>
      <c r="M207" s="24"/>
      <c r="N207" s="24"/>
      <c r="O207" s="24"/>
      <c r="P207" s="24"/>
      <c r="Q207" s="24"/>
      <c r="R207" s="9"/>
    </row>
    <row r="208" customFormat="false" ht="12.75" hidden="false" customHeight="false" outlineLevel="0" collapsed="false">
      <c r="A208" s="19"/>
      <c r="B208" s="19"/>
      <c r="H208" s="7"/>
      <c r="J208" s="1"/>
      <c r="L208" s="1"/>
      <c r="M208" s="24"/>
      <c r="N208" s="24"/>
      <c r="O208" s="24"/>
      <c r="P208" s="24"/>
      <c r="Q208" s="24"/>
      <c r="R208" s="9"/>
    </row>
    <row r="209" customFormat="false" ht="12.75" hidden="false" customHeight="false" outlineLevel="0" collapsed="false">
      <c r="A209" s="19"/>
      <c r="B209" s="19"/>
      <c r="H209" s="7"/>
      <c r="J209" s="1"/>
      <c r="L209" s="1"/>
      <c r="M209" s="24"/>
      <c r="N209" s="24"/>
      <c r="O209" s="24"/>
      <c r="P209" s="24"/>
      <c r="Q209" s="24"/>
      <c r="R209" s="9"/>
    </row>
    <row r="210" customFormat="false" ht="12.75" hidden="false" customHeight="false" outlineLevel="0" collapsed="false">
      <c r="A210" s="19"/>
      <c r="B210" s="19"/>
      <c r="H210" s="7"/>
      <c r="J210" s="1"/>
      <c r="L210" s="1"/>
      <c r="M210" s="24"/>
      <c r="N210" s="24"/>
      <c r="O210" s="24"/>
      <c r="P210" s="24"/>
      <c r="Q210" s="24"/>
      <c r="R210" s="9"/>
    </row>
    <row r="211" customFormat="false" ht="12.75" hidden="false" customHeight="false" outlineLevel="0" collapsed="false">
      <c r="A211" s="23"/>
      <c r="B211" s="23"/>
      <c r="C211" s="24"/>
      <c r="D211" s="25"/>
      <c r="E211" s="24"/>
      <c r="F211" s="24"/>
      <c r="G211" s="26"/>
      <c r="H211" s="7"/>
      <c r="I211" s="24"/>
      <c r="J211" s="1"/>
      <c r="L211" s="1"/>
      <c r="M211" s="24"/>
      <c r="N211" s="24"/>
      <c r="O211" s="24"/>
      <c r="P211" s="24"/>
      <c r="Q211" s="24"/>
      <c r="R211" s="9"/>
    </row>
    <row r="212" customFormat="false" ht="12.75" hidden="false" customHeight="false" outlineLevel="0" collapsed="false">
      <c r="A212" s="23"/>
      <c r="B212" s="23"/>
      <c r="C212" s="24"/>
      <c r="D212" s="25"/>
      <c r="E212" s="24"/>
      <c r="F212" s="24"/>
      <c r="G212" s="26"/>
      <c r="H212" s="7"/>
      <c r="I212" s="24"/>
      <c r="J212" s="1"/>
      <c r="L212" s="1"/>
      <c r="M212" s="24"/>
      <c r="N212" s="24"/>
      <c r="O212" s="24"/>
      <c r="P212" s="24"/>
      <c r="Q212" s="24"/>
      <c r="R212" s="9"/>
    </row>
    <row r="213" customFormat="false" ht="12.75" hidden="false" customHeight="false" outlineLevel="0" collapsed="false">
      <c r="A213" s="23"/>
      <c r="B213" s="23"/>
      <c r="C213" s="24"/>
      <c r="D213" s="25"/>
      <c r="E213" s="24"/>
      <c r="F213" s="24"/>
      <c r="G213" s="26"/>
      <c r="H213" s="7"/>
      <c r="I213" s="24"/>
      <c r="J213" s="1"/>
      <c r="L213" s="1"/>
      <c r="M213" s="24"/>
      <c r="N213" s="24"/>
      <c r="O213" s="24"/>
      <c r="P213" s="24"/>
      <c r="Q213" s="24"/>
      <c r="R213" s="9"/>
    </row>
    <row r="214" customFormat="false" ht="12.75" hidden="false" customHeight="false" outlineLevel="0" collapsed="false">
      <c r="A214" s="23"/>
      <c r="B214" s="23"/>
      <c r="C214" s="24"/>
      <c r="D214" s="25"/>
      <c r="E214" s="24"/>
      <c r="F214" s="24"/>
      <c r="G214" s="26"/>
      <c r="H214" s="7"/>
      <c r="I214" s="24"/>
      <c r="J214" s="1"/>
      <c r="L214" s="1"/>
      <c r="M214" s="24"/>
      <c r="N214" s="24"/>
      <c r="O214" s="24"/>
      <c r="P214" s="24"/>
      <c r="Q214" s="24"/>
      <c r="R214" s="9"/>
    </row>
    <row r="215" customFormat="false" ht="12.75" hidden="false" customHeight="false" outlineLevel="0" collapsed="false">
      <c r="H215" s="7"/>
      <c r="J215" s="1"/>
      <c r="L215" s="1"/>
      <c r="M215" s="24"/>
      <c r="N215" s="24"/>
      <c r="O215" s="24"/>
      <c r="P215" s="24"/>
      <c r="Q215" s="24"/>
      <c r="R215" s="9"/>
    </row>
    <row r="216" customFormat="false" ht="12.75" hidden="false" customHeight="false" outlineLevel="0" collapsed="false">
      <c r="H216" s="7"/>
      <c r="I216" s="8"/>
      <c r="J216" s="1"/>
      <c r="L216" s="1"/>
      <c r="M216" s="24"/>
      <c r="N216" s="24"/>
      <c r="O216" s="24"/>
      <c r="P216" s="24"/>
      <c r="Q216" s="24"/>
      <c r="R216" s="9"/>
    </row>
    <row r="217" customFormat="false" ht="12.75" hidden="false" customHeight="false" outlineLevel="0" collapsed="false">
      <c r="A217" s="23"/>
      <c r="B217" s="23"/>
      <c r="C217" s="24"/>
      <c r="D217" s="25"/>
      <c r="E217" s="24"/>
      <c r="F217" s="24"/>
      <c r="G217" s="26"/>
      <c r="H217" s="7"/>
      <c r="I217" s="24"/>
      <c r="J217" s="1"/>
      <c r="L217" s="1"/>
      <c r="M217" s="24"/>
      <c r="N217" s="24"/>
      <c r="O217" s="24"/>
      <c r="P217" s="24"/>
      <c r="Q217" s="24"/>
      <c r="R217" s="9"/>
    </row>
    <row r="218" customFormat="false" ht="12.75" hidden="false" customHeight="false" outlineLevel="0" collapsed="false">
      <c r="A218" s="23"/>
      <c r="B218" s="23"/>
      <c r="C218" s="24"/>
      <c r="D218" s="25"/>
      <c r="E218" s="24"/>
      <c r="F218" s="24"/>
      <c r="G218" s="26"/>
      <c r="H218" s="7"/>
      <c r="I218" s="24"/>
      <c r="J218" s="1"/>
      <c r="L218" s="1"/>
      <c r="M218" s="24"/>
      <c r="N218" s="24"/>
      <c r="O218" s="24"/>
      <c r="P218" s="24"/>
      <c r="Q218" s="24"/>
      <c r="R218" s="9"/>
    </row>
    <row r="219" customFormat="false" ht="12.75" hidden="false" customHeight="false" outlineLevel="0" collapsed="false">
      <c r="A219" s="23"/>
      <c r="B219" s="23"/>
      <c r="C219" s="24"/>
      <c r="D219" s="25"/>
      <c r="E219" s="24"/>
      <c r="F219" s="24"/>
      <c r="G219" s="26"/>
      <c r="H219" s="7"/>
      <c r="I219" s="24"/>
      <c r="J219" s="1"/>
      <c r="L219" s="1"/>
      <c r="M219" s="24"/>
      <c r="N219" s="24"/>
      <c r="O219" s="24"/>
      <c r="P219" s="24"/>
      <c r="Q219" s="24"/>
      <c r="R219" s="9"/>
    </row>
    <row r="220" customFormat="false" ht="12.75" hidden="false" customHeight="false" outlineLevel="0" collapsed="false">
      <c r="A220" s="23"/>
      <c r="B220" s="23"/>
      <c r="C220" s="24"/>
      <c r="D220" s="25"/>
      <c r="E220" s="24"/>
      <c r="F220" s="24"/>
      <c r="G220" s="26"/>
      <c r="H220" s="7"/>
      <c r="I220" s="24"/>
      <c r="J220" s="1"/>
      <c r="L220" s="1"/>
      <c r="M220" s="24"/>
      <c r="N220" s="24"/>
      <c r="O220" s="24"/>
      <c r="P220" s="24"/>
      <c r="Q220" s="24"/>
      <c r="R220" s="9"/>
    </row>
    <row r="221" customFormat="false" ht="12.75" hidden="false" customHeight="false" outlineLevel="0" collapsed="false">
      <c r="A221" s="23"/>
      <c r="B221" s="23"/>
      <c r="C221" s="24"/>
      <c r="D221" s="25"/>
      <c r="E221" s="24"/>
      <c r="F221" s="24"/>
      <c r="G221" s="26"/>
      <c r="H221" s="7"/>
      <c r="I221" s="24"/>
      <c r="J221" s="1"/>
      <c r="L221" s="1"/>
      <c r="M221" s="24"/>
      <c r="N221" s="24"/>
      <c r="O221" s="24"/>
      <c r="P221" s="24"/>
      <c r="Q221" s="24"/>
      <c r="R221" s="9"/>
    </row>
    <row r="222" customFormat="false" ht="12.75" hidden="false" customHeight="false" outlineLevel="0" collapsed="false">
      <c r="A222" s="23"/>
      <c r="B222" s="23"/>
      <c r="C222" s="24"/>
      <c r="D222" s="25"/>
      <c r="E222" s="24"/>
      <c r="F222" s="24"/>
      <c r="G222" s="26"/>
      <c r="H222" s="7"/>
      <c r="I222" s="24"/>
      <c r="J222" s="1"/>
      <c r="L222" s="1"/>
      <c r="M222" s="24"/>
      <c r="N222" s="24"/>
      <c r="O222" s="24"/>
      <c r="P222" s="24"/>
      <c r="Q222" s="24"/>
      <c r="R222" s="9"/>
    </row>
    <row r="223" customFormat="false" ht="12.75" hidden="false" customHeight="false" outlineLevel="0" collapsed="false">
      <c r="A223" s="23"/>
      <c r="B223" s="23"/>
      <c r="C223" s="24"/>
      <c r="D223" s="25"/>
      <c r="E223" s="24"/>
      <c r="F223" s="24"/>
      <c r="G223" s="26"/>
      <c r="H223" s="7"/>
      <c r="I223" s="24"/>
      <c r="J223" s="1"/>
      <c r="L223" s="1"/>
      <c r="M223" s="24"/>
      <c r="N223" s="24"/>
      <c r="O223" s="24"/>
      <c r="P223" s="24"/>
      <c r="Q223" s="24"/>
      <c r="R223" s="9"/>
    </row>
    <row r="224" customFormat="false" ht="12.75" hidden="false" customHeight="false" outlineLevel="0" collapsed="false">
      <c r="A224" s="19"/>
      <c r="B224" s="19"/>
      <c r="H224" s="7"/>
      <c r="J224" s="1"/>
      <c r="L224" s="1"/>
      <c r="M224" s="24"/>
      <c r="N224" s="24"/>
      <c r="O224" s="24"/>
      <c r="P224" s="24"/>
      <c r="Q224" s="24"/>
      <c r="R224" s="9"/>
    </row>
    <row r="225" customFormat="false" ht="12.75" hidden="false" customHeight="false" outlineLevel="0" collapsed="false">
      <c r="H225" s="7"/>
      <c r="I225" s="8"/>
      <c r="J225" s="1"/>
      <c r="L225" s="1"/>
      <c r="M225" s="24"/>
      <c r="N225" s="24"/>
      <c r="O225" s="24"/>
      <c r="P225" s="24"/>
      <c r="Q225" s="24"/>
      <c r="R225" s="9"/>
    </row>
    <row r="226" customFormat="false" ht="12.75" hidden="false" customHeight="false" outlineLevel="0" collapsed="false">
      <c r="H226" s="7"/>
      <c r="I226" s="8"/>
      <c r="J226" s="1"/>
      <c r="L226" s="1"/>
      <c r="M226" s="24"/>
      <c r="N226" s="24"/>
      <c r="O226" s="24"/>
      <c r="P226" s="24"/>
      <c r="Q226" s="24"/>
      <c r="R226" s="9"/>
    </row>
    <row r="227" customFormat="false" ht="12.75" hidden="false" customHeight="false" outlineLevel="0" collapsed="false">
      <c r="A227" s="22"/>
      <c r="B227" s="22"/>
      <c r="H227" s="7"/>
      <c r="J227" s="1"/>
      <c r="L227" s="1"/>
      <c r="M227" s="24"/>
      <c r="N227" s="24"/>
      <c r="O227" s="24"/>
      <c r="P227" s="24"/>
      <c r="Q227" s="24"/>
      <c r="R227" s="9"/>
    </row>
    <row r="228" customFormat="false" ht="12.75" hidden="false" customHeight="false" outlineLevel="0" collapsed="false">
      <c r="A228" s="22"/>
      <c r="B228" s="22"/>
      <c r="H228" s="7"/>
      <c r="J228" s="1"/>
      <c r="L228" s="1"/>
      <c r="M228" s="24"/>
      <c r="N228" s="24"/>
      <c r="O228" s="24"/>
      <c r="P228" s="24"/>
      <c r="Q228" s="24"/>
      <c r="R228" s="9"/>
    </row>
    <row r="229" customFormat="false" ht="12.75" hidden="false" customHeight="false" outlineLevel="0" collapsed="false">
      <c r="H229" s="7"/>
      <c r="I229" s="8"/>
      <c r="J229" s="1"/>
      <c r="L229" s="1"/>
      <c r="M229" s="24"/>
      <c r="N229" s="24"/>
      <c r="O229" s="24"/>
      <c r="P229" s="24"/>
      <c r="Q229" s="24"/>
      <c r="R229" s="9"/>
    </row>
    <row r="230" customFormat="false" ht="12.75" hidden="false" customHeight="false" outlineLevel="0" collapsed="false">
      <c r="H230" s="7"/>
      <c r="I230" s="8"/>
      <c r="J230" s="1"/>
      <c r="L230" s="1"/>
      <c r="M230" s="24"/>
      <c r="N230" s="24"/>
      <c r="O230" s="24"/>
      <c r="P230" s="24"/>
      <c r="Q230" s="24"/>
      <c r="R230" s="9"/>
    </row>
    <row r="231" customFormat="false" ht="12.75" hidden="false" customHeight="false" outlineLevel="0" collapsed="false">
      <c r="D231" s="0"/>
      <c r="H231" s="7"/>
      <c r="I231" s="11"/>
      <c r="J231" s="1"/>
      <c r="L231" s="1"/>
      <c r="M231" s="24"/>
      <c r="N231" s="24"/>
      <c r="O231" s="24"/>
      <c r="P231" s="24"/>
      <c r="Q231" s="24"/>
      <c r="R231" s="9"/>
    </row>
    <row r="232" customFormat="false" ht="12.75" hidden="false" customHeight="false" outlineLevel="0" collapsed="false">
      <c r="J232" s="1"/>
      <c r="L232" s="1"/>
      <c r="M232" s="24"/>
      <c r="N232" s="24"/>
      <c r="O232" s="24"/>
      <c r="P232" s="24"/>
      <c r="Q232" s="24"/>
      <c r="R232" s="9"/>
    </row>
    <row r="233" customFormat="false" ht="12.75" hidden="false" customHeight="false" outlineLevel="0" collapsed="false">
      <c r="A233" s="19"/>
      <c r="B233" s="19"/>
      <c r="H233" s="7"/>
      <c r="J233" s="1"/>
      <c r="L233" s="1"/>
      <c r="M233" s="24"/>
      <c r="N233" s="24"/>
      <c r="O233" s="24"/>
      <c r="P233" s="24"/>
      <c r="Q233" s="24"/>
      <c r="R233" s="9"/>
    </row>
    <row r="234" customFormat="false" ht="12.75" hidden="false" customHeight="false" outlineLevel="0" collapsed="false">
      <c r="A234" s="23"/>
      <c r="B234" s="23"/>
      <c r="C234" s="24"/>
      <c r="D234" s="25"/>
      <c r="E234" s="24"/>
      <c r="F234" s="24"/>
      <c r="G234" s="26"/>
      <c r="H234" s="7"/>
      <c r="I234" s="24"/>
      <c r="J234" s="1"/>
      <c r="L234" s="1"/>
      <c r="M234" s="24"/>
      <c r="N234" s="24"/>
      <c r="O234" s="24"/>
      <c r="P234" s="24"/>
      <c r="Q234" s="24"/>
      <c r="R234" s="9"/>
    </row>
    <row r="235" customFormat="false" ht="12.75" hidden="false" customHeight="false" outlineLevel="0" collapsed="false">
      <c r="A235" s="23"/>
      <c r="B235" s="23"/>
      <c r="C235" s="24"/>
      <c r="D235" s="25"/>
      <c r="E235" s="24"/>
      <c r="F235" s="24"/>
      <c r="G235" s="26"/>
      <c r="H235" s="7"/>
      <c r="I235" s="24"/>
      <c r="J235" s="1"/>
      <c r="L235" s="1"/>
      <c r="M235" s="24"/>
      <c r="N235" s="24"/>
      <c r="O235" s="24"/>
      <c r="P235" s="24"/>
      <c r="Q235" s="24"/>
      <c r="R235" s="9"/>
    </row>
    <row r="236" customFormat="false" ht="12.75" hidden="false" customHeight="false" outlineLevel="0" collapsed="false">
      <c r="A236" s="23"/>
      <c r="B236" s="23"/>
      <c r="C236" s="24"/>
      <c r="D236" s="25"/>
      <c r="E236" s="24"/>
      <c r="F236" s="24"/>
      <c r="G236" s="26"/>
      <c r="H236" s="7"/>
      <c r="I236" s="24"/>
      <c r="J236" s="1"/>
      <c r="L236" s="1"/>
      <c r="M236" s="24"/>
      <c r="N236" s="24"/>
      <c r="O236" s="24"/>
      <c r="P236" s="24"/>
      <c r="Q236" s="24"/>
      <c r="R236" s="9"/>
    </row>
    <row r="237" customFormat="false" ht="12.75" hidden="false" customHeight="false" outlineLevel="0" collapsed="false">
      <c r="A237" s="23"/>
      <c r="B237" s="23"/>
      <c r="C237" s="24"/>
      <c r="D237" s="25"/>
      <c r="E237" s="24"/>
      <c r="F237" s="24"/>
      <c r="G237" s="26"/>
      <c r="H237" s="7"/>
      <c r="I237" s="24"/>
      <c r="J237" s="1"/>
      <c r="L237" s="1"/>
      <c r="M237" s="24"/>
      <c r="N237" s="24"/>
      <c r="O237" s="24"/>
      <c r="P237" s="24"/>
      <c r="Q237" s="24"/>
      <c r="R237" s="9"/>
    </row>
    <row r="238" customFormat="false" ht="12.75" hidden="false" customHeight="false" outlineLevel="0" collapsed="false">
      <c r="A238" s="19"/>
      <c r="B238" s="19"/>
      <c r="H238" s="7"/>
      <c r="J238" s="1"/>
      <c r="L238" s="1"/>
      <c r="M238" s="24"/>
      <c r="N238" s="24"/>
      <c r="O238" s="24"/>
      <c r="P238" s="24"/>
      <c r="Q238" s="24"/>
      <c r="R238" s="9"/>
    </row>
    <row r="239" customFormat="false" ht="12.75" hidden="false" customHeight="false" outlineLevel="0" collapsed="false">
      <c r="A239" s="19"/>
      <c r="B239" s="19"/>
      <c r="H239" s="7"/>
      <c r="J239" s="1"/>
      <c r="L239" s="1"/>
      <c r="M239" s="24"/>
      <c r="N239" s="24"/>
      <c r="O239" s="24"/>
      <c r="P239" s="24"/>
      <c r="Q239" s="24"/>
      <c r="R239" s="9"/>
    </row>
    <row r="240" customFormat="false" ht="12.75" hidden="false" customHeight="false" outlineLevel="0" collapsed="false">
      <c r="A240" s="19"/>
      <c r="B240" s="19"/>
      <c r="H240" s="7"/>
      <c r="J240" s="1"/>
      <c r="L240" s="1"/>
      <c r="M240" s="24"/>
      <c r="N240" s="24"/>
      <c r="O240" s="24"/>
      <c r="P240" s="24"/>
      <c r="Q240" s="24"/>
      <c r="R240" s="9"/>
    </row>
    <row r="241" customFormat="false" ht="12.75" hidden="false" customHeight="false" outlineLevel="0" collapsed="false">
      <c r="A241" s="19"/>
      <c r="B241" s="19"/>
      <c r="H241" s="7"/>
      <c r="J241" s="1"/>
      <c r="L241" s="1"/>
      <c r="M241" s="24"/>
      <c r="N241" s="24"/>
      <c r="O241" s="24"/>
      <c r="P241" s="24"/>
      <c r="Q241" s="24"/>
      <c r="R241" s="9"/>
    </row>
    <row r="242" customFormat="false" ht="12.75" hidden="false" customHeight="false" outlineLevel="0" collapsed="false">
      <c r="A242" s="19"/>
      <c r="B242" s="19"/>
      <c r="H242" s="7"/>
      <c r="J242" s="1"/>
      <c r="L242" s="1"/>
      <c r="M242" s="24"/>
      <c r="N242" s="24"/>
      <c r="O242" s="24"/>
      <c r="P242" s="24"/>
      <c r="Q242" s="24"/>
      <c r="R242" s="9"/>
    </row>
    <row r="243" customFormat="false" ht="12.75" hidden="false" customHeight="false" outlineLevel="0" collapsed="false">
      <c r="A243" s="19"/>
      <c r="B243" s="19"/>
      <c r="H243" s="7"/>
      <c r="J243" s="1"/>
      <c r="L243" s="1"/>
      <c r="M243" s="24"/>
      <c r="N243" s="24"/>
      <c r="O243" s="24"/>
      <c r="P243" s="24"/>
      <c r="Q243" s="24"/>
      <c r="R243" s="9"/>
    </row>
    <row r="244" customFormat="false" ht="13.5" hidden="false" customHeight="false" outlineLevel="0" collapsed="false">
      <c r="A244" s="19"/>
      <c r="B244" s="19"/>
      <c r="H244" s="7"/>
      <c r="J244" s="1"/>
      <c r="L244" s="1"/>
      <c r="M244" s="24"/>
      <c r="N244" s="24"/>
      <c r="O244" s="24"/>
      <c r="P244" s="24"/>
      <c r="Q244" s="24"/>
      <c r="R244" s="9"/>
    </row>
    <row r="245" customFormat="false" ht="13.5" hidden="false" customHeight="false" outlineLevel="0" collapsed="false">
      <c r="A245" s="27"/>
      <c r="B245" s="52"/>
      <c r="C245" s="28"/>
      <c r="D245" s="28"/>
      <c r="E245" s="28"/>
      <c r="F245" s="28"/>
      <c r="G245" s="28"/>
      <c r="H245" s="28"/>
      <c r="I245" s="28"/>
      <c r="J245" s="28"/>
      <c r="L245" s="33"/>
      <c r="M245" s="28"/>
      <c r="N245" s="28"/>
      <c r="O245" s="28"/>
      <c r="P245" s="28"/>
      <c r="Q245" s="28"/>
      <c r="R245" s="34"/>
    </row>
    <row r="246" customFormat="false" ht="12.75" hidden="false" customHeight="false" outlineLevel="0" collapsed="false">
      <c r="A246" s="19"/>
      <c r="B246" s="19"/>
      <c r="H246" s="7"/>
      <c r="J246" s="1"/>
      <c r="L246" s="1"/>
    </row>
    <row r="247" customFormat="false" ht="12.75" hidden="false" customHeight="false" outlineLevel="0" collapsed="false">
      <c r="A247" s="19"/>
      <c r="B247" s="19"/>
      <c r="H247" s="7"/>
      <c r="J247" s="1"/>
      <c r="L247" s="1"/>
    </row>
    <row r="248" customFormat="false" ht="12.75" hidden="false" customHeight="false" outlineLevel="0" collapsed="false">
      <c r="A248" s="19"/>
      <c r="B248" s="19"/>
      <c r="H248" s="7"/>
      <c r="J248" s="1"/>
      <c r="L248" s="1"/>
    </row>
    <row r="249" customFormat="false" ht="12.75" hidden="false" customHeight="false" outlineLevel="0" collapsed="false">
      <c r="A249" s="19"/>
      <c r="B249" s="19"/>
      <c r="H249" s="7"/>
      <c r="J249" s="1"/>
      <c r="L249" s="1"/>
    </row>
    <row r="250" customFormat="false" ht="12.75" hidden="false" customHeight="false" outlineLevel="0" collapsed="false">
      <c r="A250" s="19"/>
      <c r="B250" s="19"/>
      <c r="H250" s="7"/>
      <c r="J250" s="1"/>
      <c r="L250" s="1"/>
    </row>
    <row r="251" customFormat="false" ht="12.75" hidden="false" customHeight="false" outlineLevel="0" collapsed="false">
      <c r="A251" s="19"/>
      <c r="B251" s="19"/>
      <c r="H251" s="7"/>
      <c r="J251" s="1"/>
      <c r="L251" s="1"/>
    </row>
    <row r="252" customFormat="false" ht="12.75" hidden="false" customHeight="false" outlineLevel="0" collapsed="false">
      <c r="A252" s="19"/>
      <c r="B252" s="19"/>
      <c r="H252" s="7"/>
      <c r="J252" s="1"/>
      <c r="L252" s="1"/>
    </row>
    <row r="253" customFormat="false" ht="12.75" hidden="false" customHeight="false" outlineLevel="0" collapsed="false">
      <c r="A253" s="19"/>
      <c r="B253" s="19"/>
      <c r="H253" s="7"/>
      <c r="J253" s="1"/>
      <c r="L253" s="1"/>
    </row>
    <row r="254" customFormat="false" ht="12.75" hidden="false" customHeight="false" outlineLevel="0" collapsed="false">
      <c r="A254" s="19"/>
      <c r="B254" s="19"/>
      <c r="H254" s="7"/>
      <c r="J254" s="1"/>
      <c r="L254" s="1"/>
    </row>
    <row r="255" customFormat="false" ht="12.75" hidden="false" customHeight="false" outlineLevel="0" collapsed="false">
      <c r="A255" s="19"/>
      <c r="B255" s="19"/>
      <c r="H255" s="7"/>
      <c r="J255" s="1"/>
      <c r="L255" s="1"/>
    </row>
    <row r="256" customFormat="false" ht="12.75" hidden="false" customHeight="false" outlineLevel="0" collapsed="false">
      <c r="A256" s="19"/>
      <c r="B256" s="19"/>
      <c r="H256" s="7"/>
      <c r="J256" s="1"/>
      <c r="L256" s="1"/>
    </row>
    <row r="257" customFormat="false" ht="12.75" hidden="false" customHeight="false" outlineLevel="0" collapsed="false">
      <c r="A257" s="19"/>
      <c r="B257" s="19"/>
      <c r="H257" s="7"/>
      <c r="J257" s="1"/>
      <c r="L257" s="1"/>
    </row>
    <row r="258" customFormat="false" ht="12.75" hidden="false" customHeight="false" outlineLevel="0" collapsed="false">
      <c r="A258" s="19"/>
      <c r="B258" s="19"/>
      <c r="H258" s="7"/>
      <c r="J258" s="1"/>
      <c r="L258" s="1"/>
    </row>
    <row r="259" customFormat="false" ht="12.75" hidden="false" customHeight="false" outlineLevel="0" collapsed="false">
      <c r="A259" s="19"/>
      <c r="B259" s="19"/>
      <c r="H259" s="7"/>
      <c r="J259" s="1"/>
      <c r="L259" s="1"/>
    </row>
    <row r="260" customFormat="false" ht="12.75" hidden="false" customHeight="false" outlineLevel="0" collapsed="false">
      <c r="A260" s="19"/>
      <c r="B260" s="19"/>
      <c r="H260" s="7"/>
      <c r="J260" s="1"/>
      <c r="L260" s="1"/>
    </row>
    <row r="261" customFormat="false" ht="12.75" hidden="false" customHeight="false" outlineLevel="0" collapsed="false">
      <c r="A261" s="19"/>
      <c r="B261" s="19"/>
      <c r="H261" s="7"/>
      <c r="J261" s="1"/>
      <c r="L261" s="1"/>
    </row>
    <row r="262" customFormat="false" ht="12.75" hidden="false" customHeight="false" outlineLevel="0" collapsed="false">
      <c r="A262" s="19"/>
      <c r="B262" s="19"/>
      <c r="H262" s="7"/>
      <c r="J262" s="1"/>
      <c r="L262" s="1"/>
    </row>
    <row r="263" customFormat="false" ht="12.75" hidden="false" customHeight="false" outlineLevel="0" collapsed="false">
      <c r="A263" s="19"/>
      <c r="B263" s="19"/>
      <c r="H263" s="7"/>
      <c r="J263" s="1"/>
      <c r="L263" s="1"/>
    </row>
    <row r="264" customFormat="false" ht="12.75" hidden="false" customHeight="false" outlineLevel="0" collapsed="false">
      <c r="A264" s="19"/>
      <c r="B264" s="19"/>
      <c r="H264" s="7"/>
      <c r="J264" s="1"/>
      <c r="L264" s="1"/>
    </row>
    <row r="265" customFormat="false" ht="12.75" hidden="false" customHeight="false" outlineLevel="0" collapsed="false">
      <c r="A265" s="19"/>
      <c r="B265" s="19"/>
      <c r="H265" s="7"/>
      <c r="J265" s="1"/>
      <c r="L265" s="1"/>
    </row>
    <row r="266" customFormat="false" ht="12.75" hidden="false" customHeight="false" outlineLevel="0" collapsed="false">
      <c r="A266" s="19"/>
      <c r="B266" s="19"/>
      <c r="H266" s="7"/>
      <c r="J266" s="1"/>
      <c r="L266" s="1"/>
    </row>
    <row r="267" customFormat="false" ht="12.75" hidden="false" customHeight="false" outlineLevel="0" collapsed="false">
      <c r="A267" s="19"/>
      <c r="B267" s="19"/>
      <c r="H267" s="7"/>
      <c r="J267" s="1"/>
      <c r="L267" s="1"/>
    </row>
    <row r="268" customFormat="false" ht="12.75" hidden="false" customHeight="false" outlineLevel="0" collapsed="false">
      <c r="A268" s="19"/>
      <c r="B268" s="19"/>
      <c r="H268" s="7"/>
      <c r="J268" s="1"/>
      <c r="L268" s="1"/>
    </row>
    <row r="269" customFormat="false" ht="12.75" hidden="false" customHeight="false" outlineLevel="0" collapsed="false">
      <c r="A269" s="19"/>
      <c r="B269" s="19"/>
      <c r="H269" s="7"/>
      <c r="J269" s="1"/>
      <c r="L269" s="1"/>
    </row>
    <row r="270" customFormat="false" ht="12.75" hidden="false" customHeight="false" outlineLevel="0" collapsed="false">
      <c r="A270" s="19"/>
      <c r="B270" s="19"/>
      <c r="H270" s="7"/>
      <c r="J270" s="1"/>
      <c r="L270" s="1"/>
    </row>
    <row r="271" customFormat="false" ht="12.75" hidden="false" customHeight="false" outlineLevel="0" collapsed="false">
      <c r="A271" s="19"/>
      <c r="B271" s="19"/>
      <c r="H271" s="7"/>
      <c r="J271" s="1"/>
      <c r="L271" s="1"/>
    </row>
    <row r="272" customFormat="false" ht="12.75" hidden="false" customHeight="false" outlineLevel="0" collapsed="false">
      <c r="A272" s="19"/>
      <c r="B272" s="19"/>
      <c r="H272" s="7"/>
      <c r="J272" s="1"/>
      <c r="L272" s="1"/>
    </row>
    <row r="273" customFormat="false" ht="12.75" hidden="false" customHeight="false" outlineLevel="0" collapsed="false">
      <c r="A273" s="19"/>
      <c r="B273" s="19"/>
      <c r="H273" s="7"/>
      <c r="J273" s="1"/>
      <c r="L273" s="1"/>
    </row>
    <row r="274" customFormat="false" ht="12.75" hidden="false" customHeight="false" outlineLevel="0" collapsed="false">
      <c r="A274" s="19"/>
      <c r="B274" s="19"/>
      <c r="H274" s="7"/>
      <c r="J274" s="1"/>
      <c r="L274" s="1"/>
    </row>
    <row r="275" customFormat="false" ht="12.75" hidden="false" customHeight="false" outlineLevel="0" collapsed="false">
      <c r="A275" s="19"/>
      <c r="B275" s="19"/>
      <c r="H275" s="7"/>
      <c r="J275" s="1"/>
      <c r="L275" s="1"/>
    </row>
    <row r="276" customFormat="false" ht="12.75" hidden="false" customHeight="false" outlineLevel="0" collapsed="false">
      <c r="A276" s="19"/>
      <c r="B276" s="19"/>
      <c r="H276" s="7"/>
      <c r="J276" s="1"/>
      <c r="L276" s="1"/>
    </row>
    <row r="277" customFormat="false" ht="12.75" hidden="false" customHeight="false" outlineLevel="0" collapsed="false">
      <c r="A277" s="19"/>
      <c r="B277" s="19"/>
      <c r="H277" s="7"/>
      <c r="J277" s="1"/>
      <c r="L277" s="1"/>
    </row>
    <row r="278" customFormat="false" ht="12.75" hidden="false" customHeight="false" outlineLevel="0" collapsed="false">
      <c r="A278" s="19"/>
      <c r="B278" s="19"/>
      <c r="H278" s="7"/>
      <c r="J278" s="1"/>
      <c r="L278" s="1"/>
    </row>
    <row r="279" customFormat="false" ht="12.75" hidden="false" customHeight="false" outlineLevel="0" collapsed="false">
      <c r="A279" s="19"/>
      <c r="B279" s="19"/>
      <c r="H279" s="7"/>
      <c r="J279" s="1"/>
      <c r="L279" s="1"/>
    </row>
    <row r="280" customFormat="false" ht="12.75" hidden="false" customHeight="false" outlineLevel="0" collapsed="false">
      <c r="A280" s="19"/>
      <c r="B280" s="19"/>
      <c r="H280" s="7"/>
      <c r="J280" s="1"/>
      <c r="L280" s="1"/>
    </row>
    <row r="281" customFormat="false" ht="12.75" hidden="false" customHeight="false" outlineLevel="0" collapsed="false">
      <c r="A281" s="19"/>
      <c r="B281" s="19"/>
      <c r="H281" s="7"/>
      <c r="J281" s="1"/>
      <c r="L281" s="1"/>
    </row>
    <row r="282" customFormat="false" ht="12.75" hidden="false" customHeight="false" outlineLevel="0" collapsed="false">
      <c r="A282" s="19"/>
      <c r="B282" s="19"/>
      <c r="H282" s="7"/>
      <c r="J282" s="1"/>
      <c r="L282" s="1"/>
    </row>
    <row r="283" customFormat="false" ht="12.75" hidden="false" customHeight="false" outlineLevel="0" collapsed="false">
      <c r="A283" s="19"/>
      <c r="B283" s="19"/>
      <c r="H283" s="7"/>
      <c r="J283" s="1"/>
      <c r="L283" s="1"/>
    </row>
    <row r="284" customFormat="false" ht="12.75" hidden="false" customHeight="false" outlineLevel="0" collapsed="false">
      <c r="A284" s="19"/>
      <c r="B284" s="19"/>
      <c r="H284" s="7"/>
      <c r="J284" s="1"/>
      <c r="L284" s="1"/>
    </row>
    <row r="285" customFormat="false" ht="12.75" hidden="false" customHeight="false" outlineLevel="0" collapsed="false">
      <c r="A285" s="19"/>
      <c r="B285" s="19"/>
      <c r="H285" s="7"/>
      <c r="J285" s="1"/>
      <c r="L285" s="1"/>
    </row>
    <row r="286" customFormat="false" ht="12.75" hidden="false" customHeight="false" outlineLevel="0" collapsed="false">
      <c r="A286" s="19"/>
      <c r="B286" s="19"/>
      <c r="H286" s="7"/>
      <c r="J286" s="1"/>
      <c r="L286" s="1"/>
    </row>
    <row r="287" customFormat="false" ht="12.75" hidden="false" customHeight="false" outlineLevel="0" collapsed="false">
      <c r="A287" s="19"/>
      <c r="B287" s="19"/>
      <c r="H287" s="7"/>
      <c r="J287" s="1"/>
      <c r="L287" s="1"/>
    </row>
    <row r="288" customFormat="false" ht="12.75" hidden="false" customHeight="false" outlineLevel="0" collapsed="false">
      <c r="A288" s="19"/>
      <c r="B288" s="19"/>
      <c r="H288" s="7"/>
      <c r="J288" s="1"/>
      <c r="L288" s="1"/>
    </row>
    <row r="289" customFormat="false" ht="12.75" hidden="false" customHeight="false" outlineLevel="0" collapsed="false">
      <c r="A289" s="19"/>
      <c r="B289" s="19"/>
      <c r="H289" s="7"/>
      <c r="J289" s="1"/>
      <c r="L289" s="1"/>
    </row>
    <row r="290" customFormat="false" ht="12.75" hidden="false" customHeight="false" outlineLevel="0" collapsed="false">
      <c r="A290" s="19"/>
      <c r="B290" s="19"/>
      <c r="H290" s="7"/>
      <c r="J290" s="1"/>
      <c r="L290" s="1"/>
    </row>
    <row r="291" customFormat="false" ht="12.75" hidden="false" customHeight="false" outlineLevel="0" collapsed="false">
      <c r="A291" s="19"/>
      <c r="B291" s="19"/>
      <c r="H291" s="7"/>
      <c r="J291" s="1"/>
      <c r="L291" s="1"/>
    </row>
    <row r="292" customFormat="false" ht="12.75" hidden="false" customHeight="false" outlineLevel="0" collapsed="false">
      <c r="A292" s="19"/>
      <c r="B292" s="19"/>
      <c r="H292" s="7"/>
      <c r="J292" s="1"/>
      <c r="L292" s="1"/>
    </row>
    <row r="293" customFormat="false" ht="12.75" hidden="false" customHeight="false" outlineLevel="0" collapsed="false">
      <c r="A293" s="19"/>
      <c r="B293" s="19"/>
      <c r="H293" s="7"/>
      <c r="J293" s="1"/>
      <c r="L293" s="1"/>
    </row>
    <row r="294" customFormat="false" ht="12.75" hidden="false" customHeight="false" outlineLevel="0" collapsed="false">
      <c r="A294" s="19"/>
      <c r="B294" s="19"/>
      <c r="H294" s="7"/>
      <c r="J294" s="1"/>
      <c r="L294" s="1"/>
    </row>
    <row r="295" customFormat="false" ht="12.75" hidden="false" customHeight="false" outlineLevel="0" collapsed="false">
      <c r="A295" s="19"/>
      <c r="B295" s="19"/>
      <c r="H295" s="7"/>
      <c r="J295" s="1"/>
      <c r="L295" s="1"/>
    </row>
    <row r="296" customFormat="false" ht="12.75" hidden="false" customHeight="false" outlineLevel="0" collapsed="false">
      <c r="A296" s="19"/>
      <c r="B296" s="19"/>
      <c r="H296" s="7"/>
      <c r="J296" s="1"/>
      <c r="L296" s="1"/>
    </row>
    <row r="297" customFormat="false" ht="12.75" hidden="false" customHeight="false" outlineLevel="0" collapsed="false">
      <c r="A297" s="19"/>
      <c r="B297" s="19"/>
      <c r="H297" s="7"/>
      <c r="J297" s="1"/>
      <c r="L297" s="1"/>
    </row>
    <row r="298" customFormat="false" ht="12.75" hidden="false" customHeight="false" outlineLevel="0" collapsed="false">
      <c r="A298" s="19"/>
      <c r="B298" s="19"/>
      <c r="H298" s="7"/>
      <c r="J298" s="1"/>
      <c r="L298" s="1"/>
    </row>
    <row r="299" customFormat="false" ht="12.75" hidden="false" customHeight="false" outlineLevel="0" collapsed="false">
      <c r="A299" s="19"/>
      <c r="B299" s="19"/>
      <c r="H299" s="7"/>
      <c r="J299" s="1"/>
      <c r="L299" s="1"/>
    </row>
    <row r="300" customFormat="false" ht="12.75" hidden="false" customHeight="false" outlineLevel="0" collapsed="false">
      <c r="A300" s="19"/>
      <c r="B300" s="19"/>
      <c r="H300" s="7"/>
      <c r="J300" s="1"/>
      <c r="L300" s="1"/>
    </row>
    <row r="301" customFormat="false" ht="12.75" hidden="false" customHeight="false" outlineLevel="0" collapsed="false">
      <c r="A301" s="19"/>
      <c r="B301" s="19"/>
      <c r="H301" s="7"/>
      <c r="J301" s="1"/>
      <c r="L301" s="1"/>
    </row>
    <row r="302" customFormat="false" ht="12.75" hidden="false" customHeight="false" outlineLevel="0" collapsed="false">
      <c r="A302" s="19"/>
      <c r="B302" s="19"/>
      <c r="H302" s="7"/>
      <c r="J302" s="1"/>
      <c r="L302" s="1"/>
    </row>
    <row r="303" customFormat="false" ht="12.75" hidden="false" customHeight="false" outlineLevel="0" collapsed="false">
      <c r="A303" s="19"/>
      <c r="B303" s="19"/>
      <c r="H303" s="7"/>
      <c r="J303" s="1"/>
      <c r="L303" s="1"/>
    </row>
    <row r="304" customFormat="false" ht="12.75" hidden="false" customHeight="false" outlineLevel="0" collapsed="false">
      <c r="A304" s="19"/>
      <c r="B304" s="19"/>
      <c r="H304" s="7"/>
      <c r="J304" s="1"/>
      <c r="L304" s="1"/>
    </row>
    <row r="305" customFormat="false" ht="12.75" hidden="false" customHeight="false" outlineLevel="0" collapsed="false">
      <c r="A305" s="19"/>
      <c r="B305" s="19"/>
      <c r="H305" s="7"/>
      <c r="J305" s="1"/>
      <c r="L305" s="1"/>
    </row>
    <row r="306" customFormat="false" ht="12.75" hidden="false" customHeight="false" outlineLevel="0" collapsed="false">
      <c r="A306" s="19"/>
      <c r="B306" s="19"/>
      <c r="H306" s="7"/>
      <c r="J306" s="1"/>
      <c r="L306" s="1"/>
    </row>
    <row r="307" customFormat="false" ht="12.75" hidden="false" customHeight="false" outlineLevel="0" collapsed="false">
      <c r="A307" s="19"/>
      <c r="B307" s="19"/>
      <c r="H307" s="7"/>
      <c r="J307" s="1"/>
      <c r="L307" s="1"/>
    </row>
    <row r="308" customFormat="false" ht="12.75" hidden="false" customHeight="false" outlineLevel="0" collapsed="false">
      <c r="A308" s="19"/>
      <c r="B308" s="19"/>
      <c r="H308" s="7"/>
      <c r="J308" s="1"/>
      <c r="L308" s="1"/>
    </row>
    <row r="309" customFormat="false" ht="12.75" hidden="false" customHeight="false" outlineLevel="0" collapsed="false">
      <c r="A309" s="19"/>
      <c r="B309" s="19"/>
      <c r="H309" s="7"/>
      <c r="J309" s="1"/>
      <c r="L309" s="1"/>
    </row>
    <row r="310" customFormat="false" ht="12.75" hidden="false" customHeight="false" outlineLevel="0" collapsed="false">
      <c r="A310" s="19"/>
      <c r="B310" s="19"/>
      <c r="H310" s="7"/>
      <c r="J310" s="1"/>
      <c r="L310" s="1"/>
    </row>
    <row r="311" customFormat="false" ht="12.75" hidden="false" customHeight="false" outlineLevel="0" collapsed="false">
      <c r="A311" s="19"/>
      <c r="B311" s="19"/>
      <c r="H311" s="7"/>
      <c r="J311" s="1"/>
      <c r="L311" s="1"/>
    </row>
    <row r="312" customFormat="false" ht="12.75" hidden="false" customHeight="false" outlineLevel="0" collapsed="false">
      <c r="A312" s="19"/>
      <c r="B312" s="19"/>
      <c r="H312" s="7"/>
      <c r="J312" s="1"/>
      <c r="L312" s="1"/>
    </row>
    <row r="313" customFormat="false" ht="12.75" hidden="false" customHeight="false" outlineLevel="0" collapsed="false">
      <c r="A313" s="19"/>
      <c r="B313" s="19"/>
      <c r="H313" s="7"/>
      <c r="J313" s="1"/>
      <c r="L313" s="1"/>
    </row>
    <row r="314" customFormat="false" ht="12.75" hidden="false" customHeight="false" outlineLevel="0" collapsed="false">
      <c r="A314" s="19"/>
      <c r="B314" s="19"/>
      <c r="H314" s="7"/>
      <c r="J314" s="1"/>
      <c r="L314" s="1"/>
    </row>
    <row r="315" customFormat="false" ht="12.75" hidden="false" customHeight="false" outlineLevel="0" collapsed="false">
      <c r="A315" s="19"/>
      <c r="B315" s="19"/>
      <c r="H315" s="7"/>
      <c r="J315" s="1"/>
      <c r="L315" s="1"/>
    </row>
    <row r="316" customFormat="false" ht="12.75" hidden="false" customHeight="false" outlineLevel="0" collapsed="false">
      <c r="A316" s="19"/>
      <c r="B316" s="19"/>
      <c r="H316" s="7"/>
      <c r="J316" s="1"/>
      <c r="L316" s="1"/>
    </row>
    <row r="317" customFormat="false" ht="12.75" hidden="false" customHeight="false" outlineLevel="0" collapsed="false">
      <c r="A317" s="19"/>
      <c r="B317" s="19"/>
      <c r="H317" s="7"/>
      <c r="J317" s="1"/>
      <c r="L317" s="1"/>
    </row>
    <row r="318" customFormat="false" ht="12.75" hidden="false" customHeight="false" outlineLevel="0" collapsed="false">
      <c r="A318" s="19"/>
      <c r="B318" s="19"/>
      <c r="H318" s="7"/>
      <c r="J318" s="1"/>
      <c r="L318" s="1"/>
    </row>
    <row r="319" customFormat="false" ht="12.75" hidden="false" customHeight="false" outlineLevel="0" collapsed="false">
      <c r="A319" s="19"/>
      <c r="B319" s="19"/>
      <c r="H319" s="7"/>
      <c r="J319" s="1"/>
      <c r="L319" s="1"/>
    </row>
    <row r="320" customFormat="false" ht="12.75" hidden="false" customHeight="false" outlineLevel="0" collapsed="false">
      <c r="A320" s="19"/>
      <c r="B320" s="19"/>
      <c r="H320" s="7"/>
      <c r="J320" s="1"/>
      <c r="L320" s="1"/>
    </row>
    <row r="321" customFormat="false" ht="12.75" hidden="false" customHeight="false" outlineLevel="0" collapsed="false">
      <c r="A321" s="19"/>
      <c r="B321" s="19"/>
      <c r="H321" s="7"/>
      <c r="J321" s="1"/>
      <c r="L321" s="1"/>
    </row>
    <row r="322" customFormat="false" ht="12.75" hidden="false" customHeight="false" outlineLevel="0" collapsed="false">
      <c r="A322" s="19"/>
      <c r="B322" s="19"/>
      <c r="H322" s="7"/>
      <c r="J322" s="1"/>
      <c r="L322" s="1"/>
    </row>
    <row r="323" customFormat="false" ht="12.75" hidden="false" customHeight="false" outlineLevel="0" collapsed="false">
      <c r="A323" s="19"/>
      <c r="B323" s="19"/>
      <c r="H323" s="7"/>
      <c r="J323" s="1"/>
      <c r="L323" s="1"/>
    </row>
    <row r="324" customFormat="false" ht="12.75" hidden="false" customHeight="false" outlineLevel="0" collapsed="false">
      <c r="A324" s="19"/>
      <c r="B324" s="19"/>
      <c r="H324" s="7"/>
      <c r="J324" s="1"/>
      <c r="L324" s="1"/>
    </row>
    <row r="325" customFormat="false" ht="12.75" hidden="false" customHeight="false" outlineLevel="0" collapsed="false">
      <c r="A325" s="19"/>
      <c r="B325" s="19"/>
      <c r="H325" s="7"/>
      <c r="J325" s="1"/>
      <c r="L325" s="1"/>
    </row>
    <row r="326" customFormat="false" ht="12.75" hidden="false" customHeight="false" outlineLevel="0" collapsed="false">
      <c r="A326" s="19"/>
      <c r="B326" s="19"/>
      <c r="H326" s="7"/>
      <c r="J326" s="1"/>
      <c r="L326" s="1"/>
    </row>
    <row r="327" customFormat="false" ht="12.75" hidden="false" customHeight="false" outlineLevel="0" collapsed="false">
      <c r="A327" s="19"/>
      <c r="B327" s="19"/>
      <c r="H327" s="7"/>
      <c r="J327" s="1"/>
      <c r="L327" s="1"/>
    </row>
    <row r="328" customFormat="false" ht="12.75" hidden="false" customHeight="false" outlineLevel="0" collapsed="false">
      <c r="A328" s="19"/>
      <c r="B328" s="19"/>
      <c r="H328" s="7"/>
      <c r="J328" s="1"/>
      <c r="L328" s="1"/>
    </row>
    <row r="329" customFormat="false" ht="12.75" hidden="false" customHeight="false" outlineLevel="0" collapsed="false">
      <c r="A329" s="19"/>
      <c r="B329" s="19"/>
      <c r="H329" s="7"/>
      <c r="J329" s="1"/>
      <c r="L329" s="1"/>
    </row>
    <row r="330" customFormat="false" ht="12.75" hidden="false" customHeight="false" outlineLevel="0" collapsed="false">
      <c r="A330" s="19"/>
      <c r="B330" s="19"/>
      <c r="H330" s="7"/>
      <c r="J330" s="1"/>
      <c r="L330" s="1"/>
    </row>
    <row r="331" customFormat="false" ht="12.75" hidden="false" customHeight="false" outlineLevel="0" collapsed="false">
      <c r="A331" s="19"/>
      <c r="B331" s="19"/>
      <c r="H331" s="7"/>
      <c r="J331" s="1"/>
      <c r="L331" s="1"/>
    </row>
    <row r="332" customFormat="false" ht="12.75" hidden="false" customHeight="false" outlineLevel="0" collapsed="false">
      <c r="A332" s="19"/>
      <c r="B332" s="19"/>
      <c r="H332" s="7"/>
      <c r="J332" s="1"/>
      <c r="L332" s="1"/>
    </row>
    <row r="333" customFormat="false" ht="12.75" hidden="false" customHeight="false" outlineLevel="0" collapsed="false">
      <c r="A333" s="19"/>
      <c r="B333" s="19"/>
      <c r="H333" s="7"/>
      <c r="J333" s="1"/>
      <c r="L333" s="1"/>
    </row>
    <row r="334" customFormat="false" ht="12.75" hidden="false" customHeight="false" outlineLevel="0" collapsed="false">
      <c r="A334" s="19"/>
      <c r="B334" s="19"/>
      <c r="H334" s="7"/>
      <c r="J334" s="1"/>
      <c r="L334" s="1"/>
    </row>
    <row r="335" customFormat="false" ht="12.75" hidden="false" customHeight="false" outlineLevel="0" collapsed="false">
      <c r="A335" s="19"/>
      <c r="B335" s="19"/>
      <c r="H335" s="7"/>
      <c r="J335" s="1"/>
      <c r="L335" s="1"/>
    </row>
    <row r="336" customFormat="false" ht="12.75" hidden="false" customHeight="false" outlineLevel="0" collapsed="false">
      <c r="A336" s="19"/>
      <c r="B336" s="19"/>
      <c r="H336" s="7"/>
      <c r="J336" s="1"/>
      <c r="L336" s="1"/>
    </row>
    <row r="337" customFormat="false" ht="12.75" hidden="false" customHeight="false" outlineLevel="0" collapsed="false">
      <c r="A337" s="19"/>
      <c r="B337" s="19"/>
      <c r="H337" s="7"/>
      <c r="J337" s="1"/>
      <c r="L337" s="1"/>
    </row>
    <row r="338" customFormat="false" ht="12.75" hidden="false" customHeight="false" outlineLevel="0" collapsed="false">
      <c r="A338" s="19"/>
      <c r="B338" s="19"/>
      <c r="H338" s="7"/>
      <c r="J338" s="1"/>
      <c r="L338" s="1"/>
    </row>
    <row r="339" customFormat="false" ht="12.75" hidden="false" customHeight="false" outlineLevel="0" collapsed="false">
      <c r="A339" s="19"/>
      <c r="B339" s="19"/>
      <c r="H339" s="7"/>
      <c r="J339" s="1"/>
      <c r="L339" s="1"/>
    </row>
    <row r="340" customFormat="false" ht="12.75" hidden="false" customHeight="false" outlineLevel="0" collapsed="false">
      <c r="A340" s="19"/>
      <c r="B340" s="19"/>
      <c r="H340" s="7"/>
      <c r="J340" s="1"/>
      <c r="L340" s="1"/>
    </row>
    <row r="341" customFormat="false" ht="12.75" hidden="false" customHeight="false" outlineLevel="0" collapsed="false">
      <c r="A341" s="19"/>
      <c r="B341" s="19"/>
      <c r="H341" s="7"/>
      <c r="J341" s="1"/>
      <c r="L341" s="1"/>
    </row>
    <row r="342" customFormat="false" ht="12.75" hidden="false" customHeight="false" outlineLevel="0" collapsed="false">
      <c r="A342" s="19"/>
      <c r="B342" s="19"/>
      <c r="H342" s="7"/>
      <c r="J342" s="1"/>
      <c r="L342" s="1"/>
    </row>
    <row r="343" customFormat="false" ht="12.75" hidden="false" customHeight="false" outlineLevel="0" collapsed="false">
      <c r="A343" s="19"/>
      <c r="B343" s="19"/>
      <c r="H343" s="7"/>
      <c r="J343" s="1"/>
      <c r="L343" s="1"/>
    </row>
    <row r="344" customFormat="false" ht="12.75" hidden="false" customHeight="false" outlineLevel="0" collapsed="false">
      <c r="A344" s="19"/>
      <c r="B344" s="19"/>
      <c r="H344" s="7"/>
      <c r="J344" s="1"/>
      <c r="L344" s="1"/>
    </row>
    <row r="345" customFormat="false" ht="12.75" hidden="false" customHeight="false" outlineLevel="0" collapsed="false">
      <c r="A345" s="19"/>
      <c r="B345" s="19"/>
      <c r="H345" s="7"/>
      <c r="J345" s="1"/>
      <c r="L345" s="1"/>
    </row>
    <row r="346" customFormat="false" ht="12.75" hidden="false" customHeight="false" outlineLevel="0" collapsed="false">
      <c r="A346" s="19"/>
      <c r="B346" s="19"/>
      <c r="H346" s="7"/>
      <c r="J346" s="1"/>
      <c r="L346" s="1"/>
    </row>
    <row r="347" customFormat="false" ht="12.75" hidden="false" customHeight="false" outlineLevel="0" collapsed="false">
      <c r="A347" s="19"/>
      <c r="B347" s="19"/>
      <c r="H347" s="7"/>
      <c r="J347" s="1"/>
      <c r="L347" s="1"/>
    </row>
    <row r="348" customFormat="false" ht="12.75" hidden="false" customHeight="false" outlineLevel="0" collapsed="false">
      <c r="A348" s="19"/>
      <c r="B348" s="19"/>
      <c r="H348" s="7"/>
      <c r="J348" s="1"/>
      <c r="L348" s="1"/>
    </row>
    <row r="349" customFormat="false" ht="12.75" hidden="false" customHeight="false" outlineLevel="0" collapsed="false">
      <c r="A349" s="19"/>
      <c r="B349" s="19"/>
      <c r="H349" s="7"/>
      <c r="J349" s="1"/>
      <c r="L349" s="1"/>
    </row>
    <row r="350" customFormat="false" ht="12.75" hidden="false" customHeight="false" outlineLevel="0" collapsed="false">
      <c r="A350" s="19"/>
      <c r="B350" s="19"/>
      <c r="H350" s="7"/>
      <c r="J350" s="1"/>
      <c r="L350" s="1"/>
    </row>
    <row r="351" customFormat="false" ht="12.75" hidden="false" customHeight="false" outlineLevel="0" collapsed="false">
      <c r="A351" s="19"/>
      <c r="B351" s="19"/>
      <c r="H351" s="7"/>
      <c r="J351" s="1"/>
      <c r="L351" s="1"/>
    </row>
    <row r="352" customFormat="false" ht="12.75" hidden="false" customHeight="false" outlineLevel="0" collapsed="false">
      <c r="A352" s="19"/>
      <c r="B352" s="19"/>
      <c r="H352" s="7"/>
      <c r="J352" s="1"/>
      <c r="L352" s="1"/>
    </row>
    <row r="353" customFormat="false" ht="12.75" hidden="false" customHeight="false" outlineLevel="0" collapsed="false">
      <c r="A353" s="19"/>
      <c r="B353" s="19"/>
      <c r="H353" s="7"/>
      <c r="J353" s="1"/>
      <c r="L353" s="1"/>
    </row>
    <row r="354" customFormat="false" ht="12.75" hidden="false" customHeight="false" outlineLevel="0" collapsed="false">
      <c r="A354" s="19"/>
      <c r="B354" s="19"/>
      <c r="H354" s="7"/>
      <c r="J354" s="1"/>
      <c r="L354" s="1"/>
    </row>
    <row r="355" customFormat="false" ht="12.75" hidden="false" customHeight="false" outlineLevel="0" collapsed="false">
      <c r="A355" s="19"/>
      <c r="B355" s="19"/>
      <c r="H355" s="7"/>
      <c r="J355" s="1"/>
      <c r="L355" s="1"/>
    </row>
    <row r="356" customFormat="false" ht="12.75" hidden="false" customHeight="false" outlineLevel="0" collapsed="false">
      <c r="A356" s="19"/>
      <c r="B356" s="19"/>
      <c r="H356" s="7"/>
      <c r="J356" s="1"/>
      <c r="L356" s="1"/>
    </row>
    <row r="357" customFormat="false" ht="12.75" hidden="false" customHeight="false" outlineLevel="0" collapsed="false">
      <c r="A357" s="19"/>
      <c r="B357" s="19"/>
      <c r="H357" s="7"/>
      <c r="J357" s="1"/>
      <c r="L357" s="1"/>
    </row>
    <row r="358" customFormat="false" ht="12.75" hidden="false" customHeight="false" outlineLevel="0" collapsed="false">
      <c r="A358" s="19"/>
      <c r="B358" s="19"/>
      <c r="H358" s="7"/>
      <c r="J358" s="1"/>
      <c r="L358" s="1"/>
    </row>
    <row r="359" customFormat="false" ht="12.75" hidden="false" customHeight="false" outlineLevel="0" collapsed="false">
      <c r="A359" s="19"/>
      <c r="B359" s="19"/>
      <c r="H359" s="7"/>
      <c r="J359" s="1"/>
      <c r="L359" s="1"/>
    </row>
    <row r="360" customFormat="false" ht="12.75" hidden="false" customHeight="false" outlineLevel="0" collapsed="false">
      <c r="A360" s="19"/>
      <c r="B360" s="19"/>
      <c r="H360" s="7"/>
      <c r="J360" s="1"/>
      <c r="L360" s="1"/>
    </row>
    <row r="361" customFormat="false" ht="12.75" hidden="false" customHeight="false" outlineLevel="0" collapsed="false">
      <c r="A361" s="19"/>
      <c r="B361" s="19"/>
      <c r="H361" s="7"/>
      <c r="J361" s="1"/>
      <c r="L361" s="1"/>
    </row>
    <row r="362" customFormat="false" ht="12.75" hidden="false" customHeight="false" outlineLevel="0" collapsed="false">
      <c r="A362" s="19"/>
      <c r="B362" s="19"/>
      <c r="H362" s="7"/>
      <c r="J362" s="1"/>
      <c r="L362" s="1"/>
    </row>
    <row r="363" customFormat="false" ht="12.75" hidden="false" customHeight="false" outlineLevel="0" collapsed="false">
      <c r="A363" s="19"/>
      <c r="B363" s="19"/>
      <c r="H363" s="7"/>
      <c r="J363" s="1"/>
      <c r="L363" s="1"/>
    </row>
    <row r="364" customFormat="false" ht="12.75" hidden="false" customHeight="false" outlineLevel="0" collapsed="false">
      <c r="A364" s="19"/>
      <c r="B364" s="19"/>
      <c r="H364" s="7"/>
      <c r="J364" s="1"/>
      <c r="L364" s="1"/>
    </row>
    <row r="365" customFormat="false" ht="12.75" hidden="false" customHeight="false" outlineLevel="0" collapsed="false">
      <c r="A365" s="19"/>
      <c r="B365" s="19"/>
      <c r="H365" s="7"/>
      <c r="J365" s="1"/>
      <c r="L365" s="1"/>
    </row>
    <row r="366" customFormat="false" ht="12.75" hidden="false" customHeight="false" outlineLevel="0" collapsed="false">
      <c r="A366" s="19"/>
      <c r="B366" s="19"/>
      <c r="H366" s="7"/>
      <c r="J366" s="1"/>
      <c r="L366" s="1"/>
    </row>
    <row r="367" customFormat="false" ht="12.75" hidden="false" customHeight="false" outlineLevel="0" collapsed="false">
      <c r="A367" s="19"/>
      <c r="B367" s="19"/>
      <c r="H367" s="7"/>
      <c r="J367" s="1"/>
      <c r="L367" s="1"/>
    </row>
    <row r="368" customFormat="false" ht="12.75" hidden="false" customHeight="false" outlineLevel="0" collapsed="false">
      <c r="A368" s="19"/>
      <c r="B368" s="19"/>
      <c r="H368" s="7"/>
      <c r="J368" s="1"/>
      <c r="L368" s="1"/>
    </row>
    <row r="369" customFormat="false" ht="12.75" hidden="false" customHeight="false" outlineLevel="0" collapsed="false">
      <c r="A369" s="19"/>
      <c r="B369" s="19"/>
      <c r="H369" s="7"/>
      <c r="J369" s="1"/>
      <c r="L369" s="1"/>
    </row>
    <row r="370" customFormat="false" ht="12.75" hidden="false" customHeight="false" outlineLevel="0" collapsed="false">
      <c r="A370" s="19"/>
      <c r="B370" s="19"/>
      <c r="H370" s="7"/>
      <c r="J370" s="1"/>
      <c r="L370" s="1"/>
    </row>
    <row r="371" customFormat="false" ht="12.75" hidden="false" customHeight="false" outlineLevel="0" collapsed="false">
      <c r="A371" s="19"/>
      <c r="B371" s="19"/>
      <c r="H371" s="7"/>
      <c r="J371" s="1"/>
      <c r="L371" s="1"/>
    </row>
    <row r="372" customFormat="false" ht="12.75" hidden="false" customHeight="false" outlineLevel="0" collapsed="false">
      <c r="A372" s="19"/>
      <c r="B372" s="19"/>
      <c r="H372" s="7"/>
      <c r="J372" s="1"/>
      <c r="L372" s="1"/>
    </row>
    <row r="373" customFormat="false" ht="12.75" hidden="false" customHeight="false" outlineLevel="0" collapsed="false">
      <c r="A373" s="19"/>
      <c r="B373" s="19"/>
      <c r="H373" s="7"/>
      <c r="J373" s="1"/>
      <c r="L373" s="1"/>
    </row>
    <row r="374" customFormat="false" ht="12.75" hidden="false" customHeight="false" outlineLevel="0" collapsed="false">
      <c r="A374" s="19"/>
      <c r="B374" s="19"/>
      <c r="H374" s="7"/>
      <c r="J374" s="1"/>
      <c r="L374" s="1"/>
    </row>
    <row r="375" customFormat="false" ht="12.75" hidden="false" customHeight="false" outlineLevel="0" collapsed="false">
      <c r="A375" s="19"/>
      <c r="B375" s="19"/>
      <c r="H375" s="7"/>
      <c r="J375" s="1"/>
      <c r="L375" s="1"/>
    </row>
    <row r="376" customFormat="false" ht="12.75" hidden="false" customHeight="false" outlineLevel="0" collapsed="false">
      <c r="A376" s="19"/>
      <c r="B376" s="19"/>
      <c r="H376" s="7"/>
      <c r="J376" s="1"/>
      <c r="L376" s="1"/>
    </row>
    <row r="377" customFormat="false" ht="12.75" hidden="false" customHeight="false" outlineLevel="0" collapsed="false">
      <c r="A377" s="19"/>
      <c r="B377" s="19"/>
      <c r="H377" s="7"/>
      <c r="J377" s="1"/>
      <c r="L377" s="1"/>
    </row>
    <row r="378" customFormat="false" ht="12.75" hidden="false" customHeight="false" outlineLevel="0" collapsed="false">
      <c r="A378" s="19"/>
      <c r="B378" s="19"/>
      <c r="H378" s="7"/>
      <c r="J378" s="1"/>
      <c r="L378" s="1"/>
    </row>
    <row r="379" customFormat="false" ht="12.75" hidden="false" customHeight="false" outlineLevel="0" collapsed="false">
      <c r="A379" s="19"/>
      <c r="B379" s="19"/>
      <c r="H379" s="7"/>
      <c r="J379" s="1"/>
      <c r="L379" s="1"/>
    </row>
    <row r="380" customFormat="false" ht="12.75" hidden="false" customHeight="false" outlineLevel="0" collapsed="false">
      <c r="A380" s="19"/>
      <c r="B380" s="19"/>
      <c r="H380" s="7"/>
      <c r="J380" s="1"/>
      <c r="L380" s="1"/>
    </row>
    <row r="381" customFormat="false" ht="12.75" hidden="false" customHeight="false" outlineLevel="0" collapsed="false">
      <c r="A381" s="19"/>
      <c r="B381" s="19"/>
      <c r="H381" s="7"/>
      <c r="J381" s="1"/>
      <c r="L381" s="1"/>
    </row>
    <row r="382" customFormat="false" ht="12.75" hidden="false" customHeight="false" outlineLevel="0" collapsed="false">
      <c r="A382" s="19"/>
      <c r="B382" s="19"/>
      <c r="H382" s="7"/>
      <c r="J382" s="1"/>
      <c r="L382" s="1"/>
    </row>
    <row r="383" customFormat="false" ht="12.75" hidden="false" customHeight="false" outlineLevel="0" collapsed="false">
      <c r="A383" s="19"/>
      <c r="B383" s="19"/>
      <c r="H383" s="7"/>
      <c r="J383" s="1"/>
      <c r="L383" s="1"/>
    </row>
    <row r="384" customFormat="false" ht="12.75" hidden="false" customHeight="false" outlineLevel="0" collapsed="false">
      <c r="A384" s="19"/>
      <c r="B384" s="19"/>
      <c r="H384" s="7"/>
      <c r="J384" s="1"/>
      <c r="L384" s="1"/>
    </row>
    <row r="385" customFormat="false" ht="12.75" hidden="false" customHeight="false" outlineLevel="0" collapsed="false">
      <c r="A385" s="19"/>
      <c r="B385" s="19"/>
      <c r="H385" s="7"/>
      <c r="J385" s="1"/>
      <c r="L385" s="1"/>
    </row>
    <row r="386" customFormat="false" ht="12.75" hidden="false" customHeight="false" outlineLevel="0" collapsed="false">
      <c r="A386" s="19"/>
      <c r="B386" s="19"/>
      <c r="H386" s="7"/>
      <c r="J386" s="1"/>
      <c r="L386" s="1"/>
    </row>
    <row r="387" customFormat="false" ht="12.75" hidden="false" customHeight="false" outlineLevel="0" collapsed="false">
      <c r="A387" s="19"/>
      <c r="B387" s="19"/>
      <c r="H387" s="7"/>
      <c r="J387" s="1"/>
      <c r="L387" s="1"/>
    </row>
    <row r="388" customFormat="false" ht="12.75" hidden="false" customHeight="false" outlineLevel="0" collapsed="false">
      <c r="A388" s="19"/>
      <c r="B388" s="19"/>
      <c r="H388" s="7"/>
      <c r="J388" s="1"/>
      <c r="L388" s="1"/>
    </row>
    <row r="389" customFormat="false" ht="12.75" hidden="false" customHeight="false" outlineLevel="0" collapsed="false">
      <c r="A389" s="19"/>
      <c r="B389" s="19"/>
      <c r="H389" s="7"/>
      <c r="J389" s="1"/>
      <c r="L389" s="1"/>
    </row>
    <row r="390" customFormat="false" ht="12.75" hidden="false" customHeight="false" outlineLevel="0" collapsed="false">
      <c r="A390" s="19"/>
      <c r="B390" s="19"/>
      <c r="H390" s="7"/>
      <c r="J390" s="1"/>
      <c r="L390" s="1"/>
    </row>
    <row r="391" customFormat="false" ht="12.75" hidden="false" customHeight="false" outlineLevel="0" collapsed="false">
      <c r="A391" s="19"/>
      <c r="B391" s="19"/>
      <c r="H391" s="7"/>
      <c r="J391" s="1"/>
      <c r="L391" s="1"/>
    </row>
    <row r="392" customFormat="false" ht="12.75" hidden="false" customHeight="false" outlineLevel="0" collapsed="false">
      <c r="A392" s="19"/>
      <c r="B392" s="19"/>
      <c r="H392" s="7"/>
      <c r="J392" s="1"/>
      <c r="L392" s="1"/>
    </row>
    <row r="393" customFormat="false" ht="12.75" hidden="false" customHeight="false" outlineLevel="0" collapsed="false">
      <c r="A393" s="19"/>
      <c r="B393" s="19"/>
      <c r="H393" s="7"/>
      <c r="J393" s="1"/>
      <c r="L393" s="1"/>
    </row>
    <row r="394" customFormat="false" ht="12.75" hidden="false" customHeight="false" outlineLevel="0" collapsed="false">
      <c r="A394" s="19"/>
      <c r="B394" s="19"/>
      <c r="H394" s="7"/>
      <c r="J394" s="1"/>
      <c r="L394" s="1"/>
    </row>
    <row r="395" customFormat="false" ht="12.75" hidden="false" customHeight="false" outlineLevel="0" collapsed="false">
      <c r="A395" s="19"/>
      <c r="B395" s="19"/>
      <c r="H395" s="7"/>
      <c r="J395" s="1"/>
      <c r="L395" s="1"/>
    </row>
    <row r="396" customFormat="false" ht="12.75" hidden="false" customHeight="false" outlineLevel="0" collapsed="false">
      <c r="A396" s="19"/>
      <c r="B396" s="19"/>
      <c r="H396" s="7"/>
      <c r="J396" s="1"/>
      <c r="L396" s="1"/>
    </row>
    <row r="397" customFormat="false" ht="12.75" hidden="false" customHeight="false" outlineLevel="0" collapsed="false">
      <c r="A397" s="19"/>
      <c r="B397" s="19"/>
      <c r="H397" s="7"/>
      <c r="J397" s="1"/>
      <c r="L397" s="1"/>
    </row>
    <row r="398" customFormat="false" ht="12.75" hidden="false" customHeight="false" outlineLevel="0" collapsed="false">
      <c r="A398" s="19"/>
      <c r="B398" s="19"/>
      <c r="H398" s="7"/>
      <c r="J398" s="1"/>
      <c r="L398" s="1"/>
    </row>
    <row r="399" customFormat="false" ht="12.75" hidden="false" customHeight="false" outlineLevel="0" collapsed="false">
      <c r="A399" s="19"/>
      <c r="B399" s="19"/>
      <c r="H399" s="7"/>
      <c r="J399" s="1"/>
      <c r="L399" s="1"/>
    </row>
    <row r="400" customFormat="false" ht="12.75" hidden="false" customHeight="false" outlineLevel="0" collapsed="false">
      <c r="A400" s="19"/>
      <c r="B400" s="19"/>
      <c r="H400" s="7"/>
      <c r="J400" s="1"/>
      <c r="L400" s="1"/>
    </row>
    <row r="401" customFormat="false" ht="12.75" hidden="false" customHeight="false" outlineLevel="0" collapsed="false">
      <c r="A401" s="19"/>
      <c r="B401" s="19"/>
      <c r="H401" s="7"/>
      <c r="J401" s="1"/>
      <c r="L401" s="1"/>
    </row>
    <row r="402" customFormat="false" ht="12.75" hidden="false" customHeight="false" outlineLevel="0" collapsed="false">
      <c r="A402" s="19"/>
      <c r="B402" s="19"/>
      <c r="H402" s="7"/>
      <c r="J402" s="1"/>
      <c r="L402" s="1"/>
    </row>
    <row r="403" customFormat="false" ht="12.75" hidden="false" customHeight="false" outlineLevel="0" collapsed="false">
      <c r="A403" s="19"/>
      <c r="B403" s="19"/>
      <c r="H403" s="7"/>
      <c r="J403" s="1"/>
      <c r="L403" s="1"/>
    </row>
    <row r="404" customFormat="false" ht="12.75" hidden="false" customHeight="false" outlineLevel="0" collapsed="false">
      <c r="A404" s="19"/>
      <c r="B404" s="19"/>
      <c r="H404" s="7"/>
      <c r="J404" s="1"/>
      <c r="L404" s="1"/>
    </row>
    <row r="405" customFormat="false" ht="12.75" hidden="false" customHeight="false" outlineLevel="0" collapsed="false">
      <c r="A405" s="19"/>
      <c r="B405" s="19"/>
      <c r="H405" s="7"/>
      <c r="J405" s="1"/>
      <c r="L405" s="1"/>
    </row>
    <row r="406" customFormat="false" ht="12.75" hidden="false" customHeight="false" outlineLevel="0" collapsed="false">
      <c r="A406" s="19"/>
      <c r="B406" s="19"/>
      <c r="H406" s="7"/>
      <c r="J406" s="1"/>
      <c r="L406" s="1"/>
    </row>
    <row r="407" customFormat="false" ht="12.75" hidden="false" customHeight="false" outlineLevel="0" collapsed="false">
      <c r="A407" s="19"/>
      <c r="B407" s="19"/>
      <c r="H407" s="7"/>
      <c r="J407" s="1"/>
      <c r="L407" s="1"/>
    </row>
    <row r="408" customFormat="false" ht="12.75" hidden="false" customHeight="false" outlineLevel="0" collapsed="false">
      <c r="A408" s="19"/>
      <c r="B408" s="19"/>
      <c r="H408" s="7"/>
      <c r="J408" s="1"/>
      <c r="L408" s="1"/>
    </row>
    <row r="409" customFormat="false" ht="12.75" hidden="false" customHeight="false" outlineLevel="0" collapsed="false">
      <c r="A409" s="19"/>
      <c r="B409" s="19"/>
      <c r="H409" s="7"/>
      <c r="J409" s="1"/>
      <c r="L409" s="1"/>
    </row>
    <row r="410" customFormat="false" ht="12.75" hidden="false" customHeight="false" outlineLevel="0" collapsed="false">
      <c r="A410" s="19"/>
      <c r="B410" s="19"/>
      <c r="H410" s="7"/>
      <c r="J410" s="1"/>
      <c r="L410" s="1"/>
    </row>
    <row r="411" customFormat="false" ht="12.75" hidden="false" customHeight="false" outlineLevel="0" collapsed="false">
      <c r="A411" s="19"/>
      <c r="B411" s="19"/>
      <c r="H411" s="7"/>
      <c r="J411" s="1"/>
      <c r="L411" s="1"/>
    </row>
    <row r="412" customFormat="false" ht="12.75" hidden="false" customHeight="false" outlineLevel="0" collapsed="false">
      <c r="A412" s="19"/>
      <c r="B412" s="19"/>
      <c r="H412" s="7"/>
      <c r="J412" s="1"/>
      <c r="L412" s="1"/>
    </row>
    <row r="413" customFormat="false" ht="12.75" hidden="false" customHeight="false" outlineLevel="0" collapsed="false">
      <c r="A413" s="19"/>
      <c r="B413" s="19"/>
      <c r="H413" s="7"/>
      <c r="J413" s="1"/>
      <c r="L413" s="1"/>
    </row>
    <row r="414" customFormat="false" ht="12.75" hidden="false" customHeight="false" outlineLevel="0" collapsed="false">
      <c r="A414" s="19"/>
      <c r="B414" s="19"/>
      <c r="H414" s="7"/>
      <c r="J414" s="1"/>
      <c r="L414" s="1"/>
    </row>
    <row r="415" customFormat="false" ht="12.75" hidden="false" customHeight="false" outlineLevel="0" collapsed="false">
      <c r="A415" s="19"/>
      <c r="B415" s="19"/>
      <c r="H415" s="7"/>
      <c r="J415" s="1"/>
      <c r="L415" s="1"/>
    </row>
    <row r="416" customFormat="false" ht="12.75" hidden="false" customHeight="false" outlineLevel="0" collapsed="false">
      <c r="A416" s="19"/>
      <c r="B416" s="19"/>
      <c r="H416" s="7"/>
      <c r="J416" s="1"/>
      <c r="L416" s="1"/>
    </row>
    <row r="417" customFormat="false" ht="12.75" hidden="false" customHeight="false" outlineLevel="0" collapsed="false">
      <c r="A417" s="19"/>
      <c r="B417" s="19"/>
      <c r="H417" s="7"/>
      <c r="J417" s="1"/>
      <c r="L417" s="1"/>
    </row>
    <row r="418" customFormat="false" ht="12.75" hidden="false" customHeight="false" outlineLevel="0" collapsed="false">
      <c r="A418" s="19"/>
      <c r="B418" s="19"/>
      <c r="H418" s="7"/>
      <c r="J418" s="1"/>
      <c r="L418" s="1"/>
    </row>
    <row r="419" customFormat="false" ht="12.75" hidden="false" customHeight="false" outlineLevel="0" collapsed="false">
      <c r="A419" s="19"/>
      <c r="B419" s="19"/>
      <c r="H419" s="7"/>
      <c r="J419" s="1"/>
      <c r="L419" s="1"/>
    </row>
    <row r="420" customFormat="false" ht="12.75" hidden="false" customHeight="false" outlineLevel="0" collapsed="false">
      <c r="A420" s="19"/>
      <c r="B420" s="19"/>
      <c r="H420" s="7"/>
      <c r="J420" s="1"/>
      <c r="L420" s="1"/>
    </row>
    <row r="421" customFormat="false" ht="12.75" hidden="false" customHeight="false" outlineLevel="0" collapsed="false">
      <c r="A421" s="19"/>
      <c r="B421" s="19"/>
      <c r="H421" s="7"/>
      <c r="J421" s="1"/>
      <c r="L421" s="1"/>
    </row>
    <row r="422" customFormat="false" ht="12.75" hidden="false" customHeight="false" outlineLevel="0" collapsed="false">
      <c r="A422" s="19"/>
      <c r="B422" s="19"/>
      <c r="H422" s="7"/>
      <c r="J422" s="1"/>
      <c r="L422" s="1"/>
    </row>
    <row r="423" customFormat="false" ht="12.75" hidden="false" customHeight="false" outlineLevel="0" collapsed="false">
      <c r="A423" s="19"/>
      <c r="B423" s="19"/>
      <c r="H423" s="7"/>
      <c r="J423" s="1"/>
      <c r="L423" s="1"/>
    </row>
    <row r="424" customFormat="false" ht="12.75" hidden="false" customHeight="false" outlineLevel="0" collapsed="false">
      <c r="A424" s="19"/>
      <c r="B424" s="19"/>
      <c r="H424" s="7"/>
      <c r="J424" s="1"/>
      <c r="L424" s="1"/>
    </row>
    <row r="425" customFormat="false" ht="12.75" hidden="false" customHeight="false" outlineLevel="0" collapsed="false">
      <c r="A425" s="19"/>
      <c r="B425" s="19"/>
      <c r="H425" s="7"/>
      <c r="J425" s="1"/>
      <c r="L425" s="1"/>
    </row>
    <row r="426" customFormat="false" ht="12.75" hidden="false" customHeight="false" outlineLevel="0" collapsed="false">
      <c r="A426" s="19"/>
      <c r="B426" s="19"/>
      <c r="H426" s="7"/>
      <c r="J426" s="1"/>
      <c r="L426" s="1"/>
    </row>
    <row r="427" customFormat="false" ht="12.75" hidden="false" customHeight="false" outlineLevel="0" collapsed="false">
      <c r="A427" s="19"/>
      <c r="B427" s="19"/>
      <c r="H427" s="7"/>
      <c r="J427" s="1"/>
      <c r="L427" s="1"/>
    </row>
    <row r="428" customFormat="false" ht="12.75" hidden="false" customHeight="false" outlineLevel="0" collapsed="false">
      <c r="A428" s="19"/>
      <c r="B428" s="19"/>
      <c r="H428" s="7"/>
      <c r="J428" s="1"/>
      <c r="L428" s="1"/>
    </row>
    <row r="429" customFormat="false" ht="12.75" hidden="false" customHeight="false" outlineLevel="0" collapsed="false">
      <c r="A429" s="19"/>
      <c r="B429" s="19"/>
      <c r="H429" s="7"/>
      <c r="J429" s="1"/>
      <c r="L429" s="1"/>
    </row>
    <row r="430" customFormat="false" ht="12.75" hidden="false" customHeight="false" outlineLevel="0" collapsed="false">
      <c r="A430" s="19"/>
      <c r="B430" s="19"/>
      <c r="H430" s="7"/>
      <c r="J430" s="1"/>
      <c r="L430" s="1"/>
    </row>
    <row r="431" customFormat="false" ht="12.75" hidden="false" customHeight="false" outlineLevel="0" collapsed="false">
      <c r="A431" s="19"/>
      <c r="B431" s="19"/>
      <c r="H431" s="7"/>
      <c r="J431" s="1"/>
      <c r="L431" s="1"/>
    </row>
    <row r="432" customFormat="false" ht="12.75" hidden="false" customHeight="false" outlineLevel="0" collapsed="false">
      <c r="A432" s="19"/>
      <c r="B432" s="19"/>
      <c r="H432" s="7"/>
      <c r="J432" s="1"/>
      <c r="L432" s="1"/>
    </row>
    <row r="433" customFormat="false" ht="12.75" hidden="false" customHeight="false" outlineLevel="0" collapsed="false">
      <c r="A433" s="19"/>
      <c r="B433" s="19"/>
      <c r="H433" s="7"/>
      <c r="J433" s="1"/>
      <c r="L433" s="1"/>
    </row>
    <row r="434" customFormat="false" ht="12.75" hidden="false" customHeight="false" outlineLevel="0" collapsed="false">
      <c r="A434" s="19"/>
      <c r="B434" s="19"/>
      <c r="H434" s="7"/>
      <c r="J434" s="1"/>
      <c r="L434" s="1"/>
    </row>
    <row r="435" customFormat="false" ht="12.75" hidden="false" customHeight="false" outlineLevel="0" collapsed="false">
      <c r="A435" s="19"/>
      <c r="B435" s="19"/>
      <c r="H435" s="7"/>
      <c r="J435" s="1"/>
      <c r="L435" s="1"/>
    </row>
    <row r="436" customFormat="false" ht="12.75" hidden="false" customHeight="false" outlineLevel="0" collapsed="false">
      <c r="A436" s="19"/>
      <c r="B436" s="19"/>
      <c r="H436" s="7"/>
      <c r="J436" s="1"/>
      <c r="L436" s="1"/>
    </row>
    <row r="437" customFormat="false" ht="12.75" hidden="false" customHeight="false" outlineLevel="0" collapsed="false">
      <c r="A437" s="19"/>
      <c r="B437" s="19"/>
      <c r="H437" s="7"/>
      <c r="J437" s="1"/>
      <c r="L437" s="1"/>
    </row>
    <row r="438" customFormat="false" ht="12.75" hidden="false" customHeight="false" outlineLevel="0" collapsed="false">
      <c r="A438" s="19"/>
      <c r="B438" s="19"/>
      <c r="H438" s="7"/>
      <c r="J438" s="1"/>
      <c r="L438" s="1"/>
    </row>
    <row r="439" customFormat="false" ht="12.75" hidden="false" customHeight="false" outlineLevel="0" collapsed="false">
      <c r="A439" s="19"/>
      <c r="B439" s="19"/>
      <c r="H439" s="7"/>
      <c r="J439" s="1"/>
      <c r="L439" s="1"/>
    </row>
    <row r="440" customFormat="false" ht="12.75" hidden="false" customHeight="false" outlineLevel="0" collapsed="false">
      <c r="A440" s="19"/>
      <c r="B440" s="19"/>
      <c r="H440" s="7"/>
      <c r="J440" s="1"/>
      <c r="L440" s="1"/>
    </row>
    <row r="441" customFormat="false" ht="12.75" hidden="false" customHeight="false" outlineLevel="0" collapsed="false">
      <c r="A441" s="19"/>
      <c r="B441" s="19"/>
      <c r="H441" s="7"/>
      <c r="J441" s="1"/>
      <c r="L441" s="1"/>
    </row>
    <row r="442" customFormat="false" ht="12.75" hidden="false" customHeight="false" outlineLevel="0" collapsed="false">
      <c r="A442" s="19"/>
      <c r="B442" s="19"/>
      <c r="H442" s="7"/>
      <c r="J442" s="1"/>
      <c r="L442" s="1"/>
    </row>
    <row r="443" customFormat="false" ht="12.75" hidden="false" customHeight="false" outlineLevel="0" collapsed="false">
      <c r="A443" s="19"/>
      <c r="B443" s="19"/>
      <c r="H443" s="7"/>
      <c r="J443" s="1"/>
      <c r="L443" s="1"/>
    </row>
    <row r="444" customFormat="false" ht="12.75" hidden="false" customHeight="false" outlineLevel="0" collapsed="false">
      <c r="A444" s="19"/>
      <c r="B444" s="19"/>
      <c r="H444" s="7"/>
      <c r="J444" s="1"/>
      <c r="L444" s="1"/>
    </row>
    <row r="445" customFormat="false" ht="12.75" hidden="false" customHeight="false" outlineLevel="0" collapsed="false">
      <c r="A445" s="19"/>
      <c r="B445" s="19"/>
      <c r="H445" s="7"/>
      <c r="J445" s="1"/>
      <c r="L445" s="1"/>
    </row>
    <row r="446" customFormat="false" ht="12.75" hidden="false" customHeight="false" outlineLevel="0" collapsed="false">
      <c r="A446" s="19"/>
      <c r="B446" s="19"/>
      <c r="H446" s="7"/>
      <c r="J446" s="1"/>
      <c r="L446" s="1"/>
    </row>
    <row r="447" customFormat="false" ht="12.75" hidden="false" customHeight="false" outlineLevel="0" collapsed="false">
      <c r="A447" s="19"/>
      <c r="B447" s="19"/>
      <c r="H447" s="7"/>
      <c r="J447" s="1"/>
      <c r="L447" s="1"/>
    </row>
    <row r="448" customFormat="false" ht="12.75" hidden="false" customHeight="false" outlineLevel="0" collapsed="false">
      <c r="A448" s="19"/>
      <c r="B448" s="19"/>
      <c r="H448" s="7"/>
      <c r="J448" s="1"/>
      <c r="L448" s="1"/>
    </row>
    <row r="449" customFormat="false" ht="12.75" hidden="false" customHeight="false" outlineLevel="0" collapsed="false">
      <c r="A449" s="19"/>
      <c r="B449" s="19"/>
      <c r="H449" s="7"/>
      <c r="J449" s="1"/>
      <c r="L449" s="1"/>
    </row>
    <row r="450" customFormat="false" ht="12.75" hidden="false" customHeight="false" outlineLevel="0" collapsed="false">
      <c r="A450" s="19"/>
      <c r="B450" s="19"/>
      <c r="H450" s="7"/>
      <c r="J450" s="1"/>
      <c r="L450" s="1"/>
    </row>
    <row r="451" customFormat="false" ht="12.75" hidden="false" customHeight="false" outlineLevel="0" collapsed="false">
      <c r="A451" s="19"/>
      <c r="B451" s="19"/>
      <c r="H451" s="7"/>
      <c r="J451" s="1"/>
      <c r="L451" s="1"/>
    </row>
    <row r="452" customFormat="false" ht="12.75" hidden="false" customHeight="false" outlineLevel="0" collapsed="false">
      <c r="A452" s="19"/>
      <c r="B452" s="19"/>
      <c r="H452" s="7"/>
      <c r="J452" s="1"/>
      <c r="L452" s="1"/>
    </row>
    <row r="453" customFormat="false" ht="12.75" hidden="false" customHeight="false" outlineLevel="0" collapsed="false">
      <c r="A453" s="19"/>
      <c r="B453" s="19"/>
      <c r="H453" s="7"/>
      <c r="J453" s="1"/>
      <c r="L453" s="1"/>
    </row>
    <row r="454" customFormat="false" ht="12.75" hidden="false" customHeight="false" outlineLevel="0" collapsed="false">
      <c r="A454" s="19"/>
      <c r="B454" s="19"/>
      <c r="H454" s="7"/>
      <c r="J454" s="1"/>
      <c r="L454" s="1"/>
    </row>
    <row r="455" customFormat="false" ht="12.75" hidden="false" customHeight="false" outlineLevel="0" collapsed="false">
      <c r="A455" s="19"/>
      <c r="B455" s="19"/>
      <c r="H455" s="7"/>
      <c r="J455" s="1"/>
      <c r="L455" s="1"/>
    </row>
    <row r="456" customFormat="false" ht="12.75" hidden="false" customHeight="false" outlineLevel="0" collapsed="false">
      <c r="A456" s="19"/>
      <c r="B456" s="19"/>
      <c r="H456" s="7"/>
      <c r="J456" s="1"/>
      <c r="L456" s="1"/>
    </row>
    <row r="457" customFormat="false" ht="12.75" hidden="false" customHeight="false" outlineLevel="0" collapsed="false">
      <c r="A457" s="19"/>
      <c r="B457" s="19"/>
      <c r="H457" s="7"/>
      <c r="J457" s="1"/>
      <c r="L457" s="1"/>
    </row>
    <row r="458" customFormat="false" ht="12.75" hidden="false" customHeight="false" outlineLevel="0" collapsed="false">
      <c r="A458" s="19"/>
      <c r="B458" s="19"/>
      <c r="H458" s="7"/>
      <c r="J458" s="1"/>
      <c r="L458" s="1"/>
    </row>
    <row r="459" customFormat="false" ht="12.75" hidden="false" customHeight="false" outlineLevel="0" collapsed="false">
      <c r="A459" s="19"/>
      <c r="B459" s="19"/>
      <c r="H459" s="7"/>
      <c r="J459" s="1"/>
      <c r="L459" s="1"/>
    </row>
    <row r="460" customFormat="false" ht="12.75" hidden="false" customHeight="false" outlineLevel="0" collapsed="false">
      <c r="A460" s="19"/>
      <c r="B460" s="19"/>
      <c r="H460" s="7"/>
      <c r="J460" s="1"/>
      <c r="L460" s="1"/>
    </row>
    <row r="461" customFormat="false" ht="12.75" hidden="false" customHeight="false" outlineLevel="0" collapsed="false">
      <c r="A461" s="19"/>
      <c r="B461" s="19"/>
      <c r="H461" s="7"/>
      <c r="J461" s="1"/>
      <c r="L461" s="1"/>
    </row>
    <row r="462" customFormat="false" ht="12.75" hidden="false" customHeight="false" outlineLevel="0" collapsed="false">
      <c r="A462" s="19"/>
      <c r="B462" s="19"/>
      <c r="H462" s="7"/>
      <c r="J462" s="1"/>
      <c r="L462" s="1"/>
    </row>
    <row r="463" customFormat="false" ht="12.75" hidden="false" customHeight="false" outlineLevel="0" collapsed="false">
      <c r="A463" s="19"/>
      <c r="B463" s="19"/>
      <c r="H463" s="7"/>
      <c r="J463" s="1"/>
      <c r="L463" s="1"/>
    </row>
    <row r="464" customFormat="false" ht="12.75" hidden="false" customHeight="false" outlineLevel="0" collapsed="false">
      <c r="A464" s="19"/>
      <c r="B464" s="19"/>
      <c r="H464" s="7"/>
      <c r="J464" s="1"/>
      <c r="L464" s="1"/>
    </row>
    <row r="465" customFormat="false" ht="12.75" hidden="false" customHeight="false" outlineLevel="0" collapsed="false">
      <c r="A465" s="19"/>
      <c r="B465" s="19"/>
      <c r="H465" s="7"/>
      <c r="J465" s="1"/>
      <c r="L465" s="1"/>
    </row>
    <row r="466" customFormat="false" ht="12.75" hidden="false" customHeight="false" outlineLevel="0" collapsed="false">
      <c r="A466" s="19"/>
      <c r="B466" s="19"/>
      <c r="H466" s="7"/>
      <c r="J466" s="1"/>
      <c r="L466" s="1"/>
    </row>
    <row r="467" customFormat="false" ht="12.75" hidden="false" customHeight="false" outlineLevel="0" collapsed="false">
      <c r="A467" s="19"/>
      <c r="B467" s="19"/>
      <c r="H467" s="7"/>
      <c r="J467" s="1"/>
      <c r="L467" s="1"/>
    </row>
    <row r="468" customFormat="false" ht="12.75" hidden="false" customHeight="false" outlineLevel="0" collapsed="false">
      <c r="A468" s="19"/>
      <c r="B468" s="19"/>
      <c r="H468" s="7"/>
      <c r="J468" s="1"/>
      <c r="L468" s="1"/>
    </row>
    <row r="469" customFormat="false" ht="12.75" hidden="false" customHeight="false" outlineLevel="0" collapsed="false">
      <c r="A469" s="19"/>
      <c r="B469" s="19"/>
      <c r="H469" s="7"/>
      <c r="J469" s="1"/>
      <c r="L469" s="1"/>
    </row>
    <row r="470" customFormat="false" ht="12.75" hidden="false" customHeight="false" outlineLevel="0" collapsed="false">
      <c r="A470" s="19"/>
      <c r="B470" s="19"/>
      <c r="H470" s="7"/>
      <c r="J470" s="1"/>
      <c r="L470" s="1"/>
    </row>
    <row r="471" customFormat="false" ht="12.75" hidden="false" customHeight="false" outlineLevel="0" collapsed="false">
      <c r="A471" s="19"/>
      <c r="B471" s="19"/>
      <c r="H471" s="7"/>
      <c r="J471" s="1"/>
      <c r="L471" s="1"/>
    </row>
    <row r="472" customFormat="false" ht="12.75" hidden="false" customHeight="false" outlineLevel="0" collapsed="false">
      <c r="A472" s="19"/>
      <c r="B472" s="19"/>
      <c r="H472" s="7"/>
      <c r="J472" s="1"/>
      <c r="L472" s="1"/>
    </row>
    <row r="473" customFormat="false" ht="12.75" hidden="false" customHeight="false" outlineLevel="0" collapsed="false">
      <c r="A473" s="19"/>
      <c r="B473" s="19"/>
      <c r="H473" s="7"/>
      <c r="J473" s="1"/>
      <c r="L473" s="1"/>
    </row>
    <row r="474" customFormat="false" ht="12.75" hidden="false" customHeight="false" outlineLevel="0" collapsed="false">
      <c r="A474" s="19"/>
      <c r="B474" s="19"/>
      <c r="H474" s="7"/>
      <c r="J474" s="1"/>
      <c r="L474" s="1"/>
    </row>
    <row r="475" customFormat="false" ht="12.75" hidden="false" customHeight="false" outlineLevel="0" collapsed="false">
      <c r="A475" s="19"/>
      <c r="B475" s="19"/>
      <c r="H475" s="7"/>
      <c r="J475" s="1"/>
      <c r="L475" s="1"/>
    </row>
    <row r="476" customFormat="false" ht="12.75" hidden="false" customHeight="false" outlineLevel="0" collapsed="false">
      <c r="A476" s="19"/>
      <c r="B476" s="19"/>
      <c r="H476" s="7"/>
      <c r="J476" s="1"/>
      <c r="L476" s="1"/>
    </row>
    <row r="477" customFormat="false" ht="12.75" hidden="false" customHeight="false" outlineLevel="0" collapsed="false">
      <c r="A477" s="19"/>
      <c r="B477" s="19"/>
      <c r="H477" s="7"/>
      <c r="J477" s="1"/>
      <c r="L477" s="1"/>
    </row>
    <row r="478" customFormat="false" ht="12.75" hidden="false" customHeight="false" outlineLevel="0" collapsed="false">
      <c r="A478" s="19"/>
      <c r="B478" s="19"/>
      <c r="H478" s="7"/>
      <c r="J478" s="1"/>
      <c r="L478" s="1"/>
    </row>
    <row r="479" customFormat="false" ht="12.75" hidden="false" customHeight="false" outlineLevel="0" collapsed="false">
      <c r="A479" s="19"/>
      <c r="B479" s="19"/>
      <c r="H479" s="7"/>
      <c r="J479" s="1"/>
      <c r="L479" s="1"/>
    </row>
    <row r="480" customFormat="false" ht="12.75" hidden="false" customHeight="false" outlineLevel="0" collapsed="false">
      <c r="A480" s="19"/>
      <c r="B480" s="19"/>
      <c r="H480" s="7"/>
      <c r="J480" s="1"/>
      <c r="L480" s="1"/>
    </row>
    <row r="481" customFormat="false" ht="12.75" hidden="false" customHeight="false" outlineLevel="0" collapsed="false">
      <c r="A481" s="19"/>
      <c r="B481" s="19"/>
      <c r="H481" s="7"/>
      <c r="J481" s="1"/>
      <c r="L481" s="1"/>
    </row>
    <row r="482" customFormat="false" ht="12.75" hidden="false" customHeight="false" outlineLevel="0" collapsed="false">
      <c r="A482" s="19"/>
      <c r="B482" s="19"/>
      <c r="H482" s="7"/>
      <c r="J482" s="1"/>
      <c r="L482" s="1"/>
    </row>
    <row r="483" customFormat="false" ht="12.75" hidden="false" customHeight="false" outlineLevel="0" collapsed="false">
      <c r="A483" s="19"/>
      <c r="B483" s="19"/>
      <c r="H483" s="7"/>
      <c r="J483" s="1"/>
      <c r="L483" s="1"/>
    </row>
    <row r="484" customFormat="false" ht="12.75" hidden="false" customHeight="false" outlineLevel="0" collapsed="false">
      <c r="A484" s="19"/>
      <c r="B484" s="19"/>
      <c r="H484" s="7"/>
      <c r="J484" s="1"/>
      <c r="L484" s="1"/>
    </row>
    <row r="485" customFormat="false" ht="12.75" hidden="false" customHeight="false" outlineLevel="0" collapsed="false">
      <c r="A485" s="19"/>
      <c r="B485" s="19"/>
      <c r="H485" s="7"/>
      <c r="J485" s="1"/>
      <c r="L485" s="1"/>
    </row>
    <row r="486" customFormat="false" ht="12.75" hidden="false" customHeight="false" outlineLevel="0" collapsed="false">
      <c r="A486" s="19"/>
      <c r="B486" s="19"/>
      <c r="H486" s="7"/>
      <c r="J486" s="1"/>
      <c r="L486" s="1"/>
    </row>
    <row r="487" customFormat="false" ht="12.75" hidden="false" customHeight="false" outlineLevel="0" collapsed="false">
      <c r="A487" s="19"/>
      <c r="B487" s="19"/>
      <c r="H487" s="7"/>
      <c r="J487" s="1"/>
      <c r="L487" s="1"/>
    </row>
    <row r="488" customFormat="false" ht="12.75" hidden="false" customHeight="false" outlineLevel="0" collapsed="false">
      <c r="A488" s="19"/>
      <c r="B488" s="19"/>
      <c r="H488" s="7"/>
      <c r="J488" s="1"/>
      <c r="L488" s="1"/>
    </row>
    <row r="489" customFormat="false" ht="12.75" hidden="false" customHeight="false" outlineLevel="0" collapsed="false">
      <c r="A489" s="19"/>
      <c r="B489" s="19"/>
      <c r="H489" s="7"/>
      <c r="J489" s="1"/>
      <c r="L489" s="1"/>
    </row>
    <row r="490" customFormat="false" ht="12.75" hidden="false" customHeight="false" outlineLevel="0" collapsed="false">
      <c r="A490" s="19"/>
      <c r="B490" s="19"/>
      <c r="H490" s="7"/>
      <c r="J490" s="1"/>
      <c r="L490" s="1"/>
    </row>
    <row r="491" customFormat="false" ht="12.75" hidden="false" customHeight="false" outlineLevel="0" collapsed="false">
      <c r="A491" s="19"/>
      <c r="B491" s="19"/>
      <c r="H491" s="7"/>
      <c r="J491" s="1"/>
      <c r="L491" s="1"/>
    </row>
    <row r="492" customFormat="false" ht="12.75" hidden="false" customHeight="false" outlineLevel="0" collapsed="false">
      <c r="A492" s="19"/>
      <c r="B492" s="19"/>
      <c r="H492" s="7"/>
      <c r="J492" s="1"/>
      <c r="L492" s="1"/>
    </row>
    <row r="493" customFormat="false" ht="12.75" hidden="false" customHeight="false" outlineLevel="0" collapsed="false">
      <c r="A493" s="19"/>
      <c r="B493" s="19"/>
      <c r="H493" s="7"/>
      <c r="J493" s="1"/>
      <c r="L493" s="1"/>
    </row>
    <row r="494" customFormat="false" ht="12.75" hidden="false" customHeight="false" outlineLevel="0" collapsed="false">
      <c r="A494" s="19"/>
      <c r="B494" s="19"/>
      <c r="H494" s="7"/>
      <c r="J494" s="1"/>
      <c r="L494" s="1"/>
    </row>
    <row r="495" customFormat="false" ht="12.75" hidden="false" customHeight="false" outlineLevel="0" collapsed="false">
      <c r="A495" s="19"/>
      <c r="B495" s="19"/>
      <c r="H495" s="7"/>
      <c r="J495" s="1"/>
      <c r="L495" s="1"/>
    </row>
    <row r="496" customFormat="false" ht="12.75" hidden="false" customHeight="false" outlineLevel="0" collapsed="false">
      <c r="A496" s="19"/>
      <c r="B496" s="19"/>
      <c r="H496" s="7"/>
      <c r="J496" s="1"/>
      <c r="L496" s="1"/>
    </row>
    <row r="497" customFormat="false" ht="12.75" hidden="false" customHeight="false" outlineLevel="0" collapsed="false">
      <c r="A497" s="19"/>
      <c r="B497" s="19"/>
      <c r="H497" s="7"/>
      <c r="J497" s="1"/>
      <c r="L497" s="1"/>
    </row>
    <row r="498" customFormat="false" ht="12.75" hidden="false" customHeight="false" outlineLevel="0" collapsed="false">
      <c r="A498" s="19"/>
      <c r="B498" s="19"/>
      <c r="H498" s="7"/>
      <c r="J498" s="1"/>
      <c r="L498" s="1"/>
    </row>
    <row r="499" customFormat="false" ht="12.75" hidden="false" customHeight="false" outlineLevel="0" collapsed="false">
      <c r="A499" s="19"/>
      <c r="B499" s="19"/>
      <c r="H499" s="7"/>
      <c r="J499" s="1"/>
      <c r="L499" s="1"/>
    </row>
    <row r="500" customFormat="false" ht="12.75" hidden="false" customHeight="false" outlineLevel="0" collapsed="false">
      <c r="A500" s="19"/>
      <c r="B500" s="19"/>
      <c r="H500" s="7"/>
      <c r="J500" s="1"/>
      <c r="L500" s="1"/>
    </row>
    <row r="501" customFormat="false" ht="12.75" hidden="false" customHeight="false" outlineLevel="0" collapsed="false">
      <c r="A501" s="19"/>
      <c r="B501" s="19"/>
      <c r="H501" s="7"/>
      <c r="J501" s="1"/>
      <c r="L501" s="1"/>
    </row>
    <row r="502" customFormat="false" ht="12.75" hidden="false" customHeight="false" outlineLevel="0" collapsed="false">
      <c r="A502" s="19"/>
      <c r="B502" s="19"/>
      <c r="H502" s="7"/>
      <c r="J502" s="1"/>
      <c r="L502" s="1"/>
    </row>
    <row r="503" customFormat="false" ht="12.75" hidden="false" customHeight="false" outlineLevel="0" collapsed="false">
      <c r="A503" s="19"/>
      <c r="B503" s="19"/>
      <c r="H503" s="7"/>
      <c r="J503" s="1"/>
      <c r="L503" s="1"/>
    </row>
    <row r="504" customFormat="false" ht="12.75" hidden="false" customHeight="false" outlineLevel="0" collapsed="false">
      <c r="A504" s="19"/>
      <c r="B504" s="19"/>
      <c r="H504" s="7"/>
      <c r="J504" s="1"/>
      <c r="L504" s="1"/>
    </row>
    <row r="505" customFormat="false" ht="12.75" hidden="false" customHeight="false" outlineLevel="0" collapsed="false">
      <c r="A505" s="19"/>
      <c r="B505" s="19"/>
      <c r="H505" s="7"/>
      <c r="J505" s="1"/>
      <c r="L505" s="1"/>
    </row>
    <row r="506" customFormat="false" ht="12.75" hidden="false" customHeight="false" outlineLevel="0" collapsed="false">
      <c r="A506" s="19"/>
      <c r="B506" s="19"/>
      <c r="H506" s="7"/>
      <c r="J506" s="1"/>
      <c r="L506" s="1"/>
    </row>
    <row r="507" customFormat="false" ht="12.75" hidden="false" customHeight="false" outlineLevel="0" collapsed="false">
      <c r="A507" s="19"/>
      <c r="B507" s="19"/>
      <c r="H507" s="7"/>
      <c r="J507" s="1"/>
      <c r="L507" s="1"/>
    </row>
    <row r="508" customFormat="false" ht="12.75" hidden="false" customHeight="false" outlineLevel="0" collapsed="false">
      <c r="A508" s="19"/>
      <c r="B508" s="19"/>
      <c r="H508" s="7"/>
      <c r="J508" s="1"/>
      <c r="L508" s="1"/>
    </row>
    <row r="509" customFormat="false" ht="12.75" hidden="false" customHeight="false" outlineLevel="0" collapsed="false">
      <c r="A509" s="19"/>
      <c r="B509" s="19"/>
      <c r="H509" s="7"/>
      <c r="J509" s="1"/>
      <c r="L509" s="1"/>
    </row>
    <row r="510" customFormat="false" ht="12.75" hidden="false" customHeight="false" outlineLevel="0" collapsed="false">
      <c r="A510" s="19"/>
      <c r="B510" s="19"/>
      <c r="H510" s="7"/>
      <c r="J510" s="1"/>
      <c r="L510" s="1"/>
    </row>
    <row r="511" customFormat="false" ht="12.75" hidden="false" customHeight="false" outlineLevel="0" collapsed="false">
      <c r="A511" s="19"/>
      <c r="B511" s="19"/>
      <c r="H511" s="7"/>
      <c r="J511" s="1"/>
      <c r="L511" s="1"/>
    </row>
    <row r="512" customFormat="false" ht="12.75" hidden="false" customHeight="false" outlineLevel="0" collapsed="false">
      <c r="A512" s="19"/>
      <c r="B512" s="19"/>
      <c r="H512" s="7"/>
      <c r="J512" s="1"/>
      <c r="L512" s="1"/>
    </row>
    <row r="513" customFormat="false" ht="12.75" hidden="false" customHeight="false" outlineLevel="0" collapsed="false">
      <c r="A513" s="19"/>
      <c r="B513" s="19"/>
      <c r="H513" s="7"/>
      <c r="J513" s="1"/>
      <c r="L513" s="1"/>
    </row>
    <row r="514" customFormat="false" ht="12.75" hidden="false" customHeight="false" outlineLevel="0" collapsed="false">
      <c r="A514" s="19"/>
      <c r="B514" s="19"/>
      <c r="H514" s="7"/>
      <c r="J514" s="1"/>
      <c r="L514" s="1"/>
    </row>
    <row r="515" customFormat="false" ht="12.75" hidden="false" customHeight="false" outlineLevel="0" collapsed="false">
      <c r="A515" s="19"/>
      <c r="B515" s="19"/>
      <c r="H515" s="7"/>
      <c r="J515" s="1"/>
      <c r="L515" s="1"/>
    </row>
    <row r="516" customFormat="false" ht="12.75" hidden="false" customHeight="false" outlineLevel="0" collapsed="false">
      <c r="A516" s="19"/>
      <c r="B516" s="19"/>
      <c r="H516" s="7"/>
      <c r="J516" s="1"/>
      <c r="L516" s="1"/>
    </row>
    <row r="517" customFormat="false" ht="12.75" hidden="false" customHeight="false" outlineLevel="0" collapsed="false">
      <c r="A517" s="19"/>
      <c r="B517" s="19"/>
      <c r="H517" s="7"/>
      <c r="J517" s="1"/>
      <c r="L517" s="1"/>
    </row>
    <row r="518" customFormat="false" ht="12.75" hidden="false" customHeight="false" outlineLevel="0" collapsed="false">
      <c r="A518" s="19"/>
      <c r="B518" s="19"/>
      <c r="H518" s="7"/>
      <c r="J518" s="1"/>
      <c r="L518" s="1"/>
    </row>
    <row r="519" customFormat="false" ht="12.75" hidden="false" customHeight="false" outlineLevel="0" collapsed="false">
      <c r="A519" s="19"/>
      <c r="B519" s="19"/>
      <c r="H519" s="7"/>
      <c r="J519" s="1"/>
      <c r="L519" s="1"/>
    </row>
    <row r="520" customFormat="false" ht="12.75" hidden="false" customHeight="false" outlineLevel="0" collapsed="false">
      <c r="A520" s="19"/>
      <c r="B520" s="19"/>
      <c r="H520" s="7"/>
      <c r="J520" s="1"/>
      <c r="L520" s="1"/>
    </row>
    <row r="521" customFormat="false" ht="12.75" hidden="false" customHeight="false" outlineLevel="0" collapsed="false">
      <c r="A521" s="19"/>
      <c r="B521" s="19"/>
      <c r="H521" s="7"/>
      <c r="J521" s="1"/>
      <c r="L521" s="1"/>
    </row>
    <row r="522" customFormat="false" ht="12.75" hidden="false" customHeight="false" outlineLevel="0" collapsed="false">
      <c r="A522" s="19"/>
      <c r="B522" s="19"/>
      <c r="H522" s="7"/>
      <c r="J522" s="1"/>
      <c r="L522" s="1"/>
    </row>
    <row r="523" customFormat="false" ht="12.75" hidden="false" customHeight="false" outlineLevel="0" collapsed="false">
      <c r="A523" s="19"/>
      <c r="B523" s="19"/>
      <c r="H523" s="7"/>
      <c r="J523" s="1"/>
      <c r="L523" s="1"/>
    </row>
    <row r="524" customFormat="false" ht="12.75" hidden="false" customHeight="false" outlineLevel="0" collapsed="false">
      <c r="A524" s="19"/>
      <c r="B524" s="19"/>
      <c r="H524" s="7"/>
      <c r="J524" s="1"/>
      <c r="L524" s="1"/>
    </row>
    <row r="525" customFormat="false" ht="12.75" hidden="false" customHeight="false" outlineLevel="0" collapsed="false">
      <c r="A525" s="19"/>
      <c r="B525" s="19"/>
      <c r="H525" s="7"/>
      <c r="J525" s="1"/>
      <c r="L525" s="1"/>
    </row>
    <row r="526" customFormat="false" ht="12.75" hidden="false" customHeight="false" outlineLevel="0" collapsed="false">
      <c r="A526" s="19"/>
      <c r="B526" s="19"/>
      <c r="H526" s="7"/>
      <c r="J526" s="1"/>
      <c r="L526" s="1"/>
    </row>
    <row r="527" customFormat="false" ht="12.75" hidden="false" customHeight="false" outlineLevel="0" collapsed="false">
      <c r="A527" s="19"/>
      <c r="B527" s="19"/>
      <c r="H527" s="7"/>
      <c r="J527" s="1"/>
      <c r="L527" s="1"/>
    </row>
    <row r="528" customFormat="false" ht="12.75" hidden="false" customHeight="false" outlineLevel="0" collapsed="false">
      <c r="A528" s="19"/>
      <c r="B528" s="19"/>
      <c r="H528" s="7"/>
      <c r="J528" s="1"/>
      <c r="L528" s="1"/>
    </row>
    <row r="529" customFormat="false" ht="12.75" hidden="false" customHeight="false" outlineLevel="0" collapsed="false">
      <c r="A529" s="19"/>
      <c r="B529" s="19"/>
      <c r="H529" s="7"/>
      <c r="J529" s="1"/>
      <c r="L529" s="1"/>
    </row>
    <row r="530" customFormat="false" ht="12.75" hidden="false" customHeight="false" outlineLevel="0" collapsed="false">
      <c r="A530" s="19"/>
      <c r="B530" s="19"/>
      <c r="H530" s="7"/>
      <c r="J530" s="1"/>
      <c r="L530" s="1"/>
    </row>
    <row r="531" customFormat="false" ht="12.75" hidden="false" customHeight="false" outlineLevel="0" collapsed="false">
      <c r="A531" s="19"/>
      <c r="B531" s="19"/>
      <c r="H531" s="7"/>
      <c r="J531" s="1"/>
      <c r="L531" s="1"/>
    </row>
    <row r="532" customFormat="false" ht="12.75" hidden="false" customHeight="false" outlineLevel="0" collapsed="false">
      <c r="A532" s="19"/>
      <c r="B532" s="19"/>
      <c r="H532" s="7"/>
      <c r="J532" s="1"/>
      <c r="L532" s="1"/>
    </row>
    <row r="533" customFormat="false" ht="12.75" hidden="false" customHeight="false" outlineLevel="0" collapsed="false">
      <c r="A533" s="19"/>
      <c r="B533" s="19"/>
      <c r="H533" s="7"/>
      <c r="J533" s="1"/>
      <c r="L533" s="1"/>
    </row>
    <row r="534" customFormat="false" ht="12.75" hidden="false" customHeight="false" outlineLevel="0" collapsed="false">
      <c r="A534" s="19"/>
      <c r="B534" s="19"/>
      <c r="H534" s="7"/>
      <c r="J534" s="1"/>
      <c r="L534" s="1"/>
    </row>
    <row r="535" customFormat="false" ht="12.75" hidden="false" customHeight="false" outlineLevel="0" collapsed="false">
      <c r="A535" s="19"/>
      <c r="B535" s="19"/>
      <c r="H535" s="7"/>
      <c r="J535" s="1"/>
      <c r="L535" s="1"/>
    </row>
    <row r="536" customFormat="false" ht="12.75" hidden="false" customHeight="false" outlineLevel="0" collapsed="false">
      <c r="A536" s="19"/>
      <c r="B536" s="19"/>
      <c r="H536" s="7"/>
      <c r="J536" s="1"/>
      <c r="L536" s="1"/>
    </row>
    <row r="537" customFormat="false" ht="12.75" hidden="false" customHeight="false" outlineLevel="0" collapsed="false">
      <c r="A537" s="19"/>
      <c r="B537" s="19"/>
      <c r="H537" s="7"/>
      <c r="J537" s="1"/>
      <c r="L537" s="1"/>
    </row>
    <row r="538" customFormat="false" ht="12.75" hidden="false" customHeight="false" outlineLevel="0" collapsed="false">
      <c r="A538" s="19"/>
      <c r="B538" s="19"/>
      <c r="H538" s="7"/>
      <c r="J538" s="1"/>
      <c r="L538" s="1"/>
    </row>
    <row r="539" customFormat="false" ht="12.75" hidden="false" customHeight="false" outlineLevel="0" collapsed="false">
      <c r="A539" s="19"/>
      <c r="B539" s="19"/>
      <c r="H539" s="7"/>
      <c r="J539" s="1"/>
      <c r="L539" s="1"/>
    </row>
    <row r="540" customFormat="false" ht="12.75" hidden="false" customHeight="false" outlineLevel="0" collapsed="false">
      <c r="A540" s="19"/>
      <c r="B540" s="19"/>
      <c r="H540" s="7"/>
      <c r="J540" s="1"/>
      <c r="L540" s="1"/>
    </row>
    <row r="541" customFormat="false" ht="12.75" hidden="false" customHeight="false" outlineLevel="0" collapsed="false">
      <c r="A541" s="19"/>
      <c r="B541" s="19"/>
      <c r="H541" s="7"/>
      <c r="J541" s="1"/>
      <c r="L541" s="1"/>
    </row>
    <row r="542" customFormat="false" ht="12.75" hidden="false" customHeight="false" outlineLevel="0" collapsed="false">
      <c r="A542" s="19"/>
      <c r="B542" s="19"/>
      <c r="H542" s="7"/>
      <c r="J542" s="1"/>
      <c r="L542" s="1"/>
    </row>
    <row r="543" customFormat="false" ht="12.75" hidden="false" customHeight="false" outlineLevel="0" collapsed="false">
      <c r="A543" s="19"/>
      <c r="B543" s="19"/>
      <c r="H543" s="7"/>
      <c r="J543" s="1"/>
      <c r="L543" s="1"/>
    </row>
    <row r="544" customFormat="false" ht="12.75" hidden="false" customHeight="false" outlineLevel="0" collapsed="false">
      <c r="A544" s="19"/>
      <c r="B544" s="19"/>
      <c r="H544" s="7"/>
      <c r="J544" s="1"/>
      <c r="L544" s="1"/>
    </row>
    <row r="545" customFormat="false" ht="12.75" hidden="false" customHeight="false" outlineLevel="0" collapsed="false">
      <c r="A545" s="19"/>
      <c r="B545" s="19"/>
      <c r="H545" s="7"/>
      <c r="J545" s="1"/>
      <c r="L545" s="1"/>
    </row>
    <row r="546" customFormat="false" ht="12.75" hidden="false" customHeight="false" outlineLevel="0" collapsed="false">
      <c r="A546" s="19"/>
      <c r="B546" s="19"/>
      <c r="H546" s="7"/>
      <c r="J546" s="1"/>
      <c r="L546" s="1"/>
    </row>
    <row r="547" customFormat="false" ht="12.75" hidden="false" customHeight="false" outlineLevel="0" collapsed="false">
      <c r="A547" s="19"/>
      <c r="B547" s="19"/>
      <c r="H547" s="7"/>
      <c r="J547" s="1"/>
      <c r="L547" s="1"/>
    </row>
    <row r="548" customFormat="false" ht="12.75" hidden="false" customHeight="false" outlineLevel="0" collapsed="false">
      <c r="A548" s="19"/>
      <c r="B548" s="19"/>
      <c r="H548" s="7"/>
      <c r="J548" s="1"/>
      <c r="L548" s="1"/>
    </row>
    <row r="549" customFormat="false" ht="12.75" hidden="false" customHeight="false" outlineLevel="0" collapsed="false">
      <c r="A549" s="19"/>
      <c r="B549" s="19"/>
      <c r="H549" s="7"/>
      <c r="J549" s="1"/>
      <c r="L549" s="1"/>
    </row>
    <row r="550" customFormat="false" ht="12.75" hidden="false" customHeight="false" outlineLevel="0" collapsed="false">
      <c r="A550" s="19"/>
      <c r="B550" s="19"/>
      <c r="H550" s="7"/>
      <c r="J550" s="1"/>
      <c r="L550" s="1"/>
    </row>
    <row r="551" customFormat="false" ht="12.75" hidden="false" customHeight="false" outlineLevel="0" collapsed="false">
      <c r="A551" s="19"/>
      <c r="B551" s="19"/>
      <c r="H551" s="7"/>
      <c r="J551" s="1"/>
      <c r="L551" s="1"/>
    </row>
    <row r="552" customFormat="false" ht="12.75" hidden="false" customHeight="false" outlineLevel="0" collapsed="false">
      <c r="A552" s="19"/>
      <c r="B552" s="19"/>
      <c r="H552" s="7"/>
      <c r="J552" s="1"/>
      <c r="L552" s="1"/>
    </row>
    <row r="553" customFormat="false" ht="12.75" hidden="false" customHeight="false" outlineLevel="0" collapsed="false">
      <c r="A553" s="19"/>
      <c r="B553" s="19"/>
      <c r="H553" s="7"/>
      <c r="J553" s="1"/>
      <c r="L553" s="1"/>
    </row>
    <row r="554" customFormat="false" ht="12.75" hidden="false" customHeight="false" outlineLevel="0" collapsed="false">
      <c r="A554" s="19"/>
      <c r="B554" s="19"/>
      <c r="H554" s="7"/>
      <c r="J554" s="1"/>
      <c r="L554" s="1"/>
    </row>
    <row r="555" customFormat="false" ht="12.75" hidden="false" customHeight="false" outlineLevel="0" collapsed="false">
      <c r="A555" s="19"/>
      <c r="B555" s="19"/>
      <c r="H555" s="7"/>
      <c r="J555" s="1"/>
      <c r="L555" s="1"/>
    </row>
    <row r="556" customFormat="false" ht="12.75" hidden="false" customHeight="false" outlineLevel="0" collapsed="false">
      <c r="A556" s="19"/>
      <c r="B556" s="19"/>
      <c r="H556" s="7"/>
      <c r="J556" s="1"/>
      <c r="L556" s="1"/>
    </row>
    <row r="557" customFormat="false" ht="12.75" hidden="false" customHeight="false" outlineLevel="0" collapsed="false">
      <c r="A557" s="19"/>
      <c r="B557" s="19"/>
      <c r="H557" s="7"/>
      <c r="J557" s="1"/>
      <c r="L557" s="1"/>
    </row>
    <row r="558" customFormat="false" ht="12.75" hidden="false" customHeight="false" outlineLevel="0" collapsed="false">
      <c r="A558" s="19"/>
      <c r="B558" s="19"/>
      <c r="H558" s="7"/>
      <c r="J558" s="1"/>
      <c r="L558" s="1"/>
    </row>
    <row r="559" customFormat="false" ht="12.75" hidden="false" customHeight="false" outlineLevel="0" collapsed="false">
      <c r="A559" s="19"/>
      <c r="B559" s="19"/>
      <c r="H559" s="7"/>
      <c r="J559" s="1"/>
      <c r="L559" s="1"/>
    </row>
    <row r="560" customFormat="false" ht="12.75" hidden="false" customHeight="false" outlineLevel="0" collapsed="false">
      <c r="A560" s="19"/>
      <c r="B560" s="19"/>
      <c r="H560" s="7"/>
      <c r="J560" s="1"/>
      <c r="L560" s="1"/>
    </row>
    <row r="561" customFormat="false" ht="12.75" hidden="false" customHeight="false" outlineLevel="0" collapsed="false">
      <c r="A561" s="19"/>
      <c r="B561" s="19"/>
      <c r="H561" s="7"/>
      <c r="J561" s="1"/>
      <c r="L561" s="1"/>
    </row>
    <row r="562" customFormat="false" ht="12.75" hidden="false" customHeight="false" outlineLevel="0" collapsed="false">
      <c r="A562" s="19"/>
      <c r="B562" s="19"/>
      <c r="H562" s="7"/>
      <c r="J562" s="1"/>
      <c r="L562" s="1"/>
    </row>
    <row r="563" customFormat="false" ht="12.75" hidden="false" customHeight="false" outlineLevel="0" collapsed="false">
      <c r="A563" s="19"/>
      <c r="B563" s="19"/>
      <c r="H563" s="7"/>
      <c r="J563" s="1"/>
      <c r="L563" s="1"/>
    </row>
    <row r="564" customFormat="false" ht="12.75" hidden="false" customHeight="false" outlineLevel="0" collapsed="false">
      <c r="A564" s="19"/>
      <c r="B564" s="19"/>
      <c r="H564" s="7"/>
      <c r="J564" s="1"/>
      <c r="L564" s="1"/>
    </row>
    <row r="565" customFormat="false" ht="12.75" hidden="false" customHeight="false" outlineLevel="0" collapsed="false">
      <c r="A565" s="19"/>
      <c r="B565" s="19"/>
      <c r="H565" s="7"/>
      <c r="J565" s="1"/>
      <c r="L565" s="1"/>
    </row>
    <row r="566" customFormat="false" ht="12.75" hidden="false" customHeight="false" outlineLevel="0" collapsed="false">
      <c r="A566" s="19"/>
      <c r="B566" s="19"/>
      <c r="H566" s="7"/>
      <c r="J566" s="1"/>
      <c r="L566" s="1"/>
    </row>
    <row r="567" customFormat="false" ht="12.75" hidden="false" customHeight="false" outlineLevel="0" collapsed="false">
      <c r="A567" s="19"/>
      <c r="B567" s="19"/>
      <c r="H567" s="7"/>
      <c r="J567" s="1"/>
      <c r="L567" s="1"/>
    </row>
    <row r="568" customFormat="false" ht="12.75" hidden="false" customHeight="false" outlineLevel="0" collapsed="false">
      <c r="A568" s="19"/>
      <c r="B568" s="19"/>
      <c r="H568" s="7"/>
      <c r="J568" s="1"/>
      <c r="L568" s="1"/>
    </row>
    <row r="569" customFormat="false" ht="12.75" hidden="false" customHeight="false" outlineLevel="0" collapsed="false">
      <c r="A569" s="19"/>
      <c r="B569" s="19"/>
      <c r="H569" s="7"/>
      <c r="J569" s="1"/>
      <c r="L569" s="1"/>
    </row>
    <row r="570" customFormat="false" ht="12.75" hidden="false" customHeight="false" outlineLevel="0" collapsed="false">
      <c r="A570" s="19"/>
      <c r="B570" s="19"/>
      <c r="H570" s="7"/>
      <c r="J570" s="1"/>
      <c r="L570" s="1"/>
    </row>
    <row r="571" customFormat="false" ht="12.75" hidden="false" customHeight="false" outlineLevel="0" collapsed="false">
      <c r="A571" s="19"/>
      <c r="B571" s="19"/>
      <c r="H571" s="7"/>
      <c r="J571" s="1"/>
      <c r="L571" s="1"/>
    </row>
    <row r="572" customFormat="false" ht="12.75" hidden="false" customHeight="false" outlineLevel="0" collapsed="false">
      <c r="A572" s="19"/>
      <c r="B572" s="19"/>
      <c r="H572" s="7"/>
      <c r="J572" s="1"/>
      <c r="L572" s="1"/>
    </row>
    <row r="573" customFormat="false" ht="12.75" hidden="false" customHeight="false" outlineLevel="0" collapsed="false">
      <c r="A573" s="19"/>
      <c r="B573" s="19"/>
      <c r="H573" s="7"/>
      <c r="J573" s="1"/>
      <c r="L573" s="1"/>
    </row>
    <row r="574" customFormat="false" ht="12.75" hidden="false" customHeight="false" outlineLevel="0" collapsed="false">
      <c r="A574" s="19"/>
      <c r="B574" s="19"/>
      <c r="H574" s="7"/>
      <c r="J574" s="1"/>
      <c r="L574" s="1"/>
    </row>
    <row r="575" customFormat="false" ht="12.75" hidden="false" customHeight="false" outlineLevel="0" collapsed="false">
      <c r="A575" s="19"/>
      <c r="B575" s="19"/>
      <c r="H575" s="7"/>
      <c r="J575" s="1"/>
      <c r="L575" s="1"/>
    </row>
    <row r="576" customFormat="false" ht="12.75" hidden="false" customHeight="false" outlineLevel="0" collapsed="false">
      <c r="A576" s="19"/>
      <c r="B576" s="19"/>
      <c r="H576" s="7"/>
      <c r="J576" s="1"/>
      <c r="L576" s="1"/>
    </row>
    <row r="577" customFormat="false" ht="12.75" hidden="false" customHeight="false" outlineLevel="0" collapsed="false">
      <c r="A577" s="19"/>
      <c r="B577" s="19"/>
      <c r="H577" s="7"/>
      <c r="J577" s="1"/>
      <c r="L577" s="1"/>
    </row>
    <row r="578" customFormat="false" ht="12.75" hidden="false" customHeight="false" outlineLevel="0" collapsed="false">
      <c r="A578" s="19"/>
      <c r="B578" s="19"/>
      <c r="H578" s="7"/>
      <c r="J578" s="1"/>
      <c r="L578" s="1"/>
    </row>
    <row r="579" customFormat="false" ht="12.75" hidden="false" customHeight="false" outlineLevel="0" collapsed="false">
      <c r="A579" s="19"/>
      <c r="B579" s="19"/>
      <c r="H579" s="7"/>
      <c r="J579" s="1"/>
      <c r="L579" s="1"/>
    </row>
    <row r="580" customFormat="false" ht="12.75" hidden="false" customHeight="false" outlineLevel="0" collapsed="false">
      <c r="A580" s="19"/>
      <c r="B580" s="19"/>
      <c r="H580" s="7"/>
      <c r="J580" s="1"/>
      <c r="L580" s="1"/>
    </row>
    <row r="581" customFormat="false" ht="12.75" hidden="false" customHeight="false" outlineLevel="0" collapsed="false">
      <c r="A581" s="19"/>
      <c r="B581" s="19"/>
      <c r="H581" s="7"/>
      <c r="J581" s="1"/>
      <c r="L581" s="1"/>
    </row>
    <row r="582" customFormat="false" ht="12.75" hidden="false" customHeight="false" outlineLevel="0" collapsed="false">
      <c r="A582" s="19"/>
      <c r="B582" s="19"/>
      <c r="H582" s="7"/>
      <c r="J582" s="1"/>
      <c r="L582" s="1"/>
    </row>
    <row r="583" customFormat="false" ht="12.75" hidden="false" customHeight="false" outlineLevel="0" collapsed="false">
      <c r="A583" s="19"/>
      <c r="B583" s="19"/>
      <c r="H583" s="7"/>
      <c r="J583" s="1"/>
      <c r="L583" s="1"/>
    </row>
    <row r="584" customFormat="false" ht="12.75" hidden="false" customHeight="false" outlineLevel="0" collapsed="false">
      <c r="A584" s="19"/>
      <c r="B584" s="19"/>
      <c r="H584" s="7"/>
      <c r="J584" s="1"/>
      <c r="L584" s="1"/>
    </row>
    <row r="585" customFormat="false" ht="12.75" hidden="false" customHeight="false" outlineLevel="0" collapsed="false">
      <c r="A585" s="19"/>
      <c r="B585" s="19"/>
      <c r="H585" s="7"/>
      <c r="J585" s="1"/>
      <c r="L585" s="1"/>
    </row>
    <row r="586" customFormat="false" ht="12.75" hidden="false" customHeight="false" outlineLevel="0" collapsed="false">
      <c r="A586" s="19"/>
      <c r="B586" s="19"/>
      <c r="H586" s="7"/>
      <c r="J586" s="1"/>
      <c r="L586" s="1"/>
    </row>
    <row r="587" customFormat="false" ht="12.75" hidden="false" customHeight="false" outlineLevel="0" collapsed="false">
      <c r="A587" s="19"/>
      <c r="B587" s="19"/>
      <c r="H587" s="7"/>
      <c r="J587" s="1"/>
      <c r="L587" s="1"/>
    </row>
    <row r="588" customFormat="false" ht="12.75" hidden="false" customHeight="false" outlineLevel="0" collapsed="false">
      <c r="A588" s="19"/>
      <c r="B588" s="19"/>
      <c r="H588" s="7"/>
      <c r="J588" s="1"/>
      <c r="L588" s="1"/>
    </row>
    <row r="589" customFormat="false" ht="12.75" hidden="false" customHeight="false" outlineLevel="0" collapsed="false">
      <c r="A589" s="19"/>
      <c r="B589" s="19"/>
      <c r="H589" s="7"/>
      <c r="J589" s="1"/>
      <c r="L589" s="1"/>
    </row>
    <row r="590" customFormat="false" ht="12.75" hidden="false" customHeight="false" outlineLevel="0" collapsed="false">
      <c r="A590" s="19"/>
      <c r="B590" s="19"/>
      <c r="H590" s="7"/>
      <c r="J590" s="1"/>
      <c r="L590" s="1"/>
    </row>
    <row r="591" customFormat="false" ht="12.75" hidden="false" customHeight="false" outlineLevel="0" collapsed="false">
      <c r="A591" s="19"/>
      <c r="B591" s="19"/>
      <c r="H591" s="7"/>
      <c r="J591" s="1"/>
      <c r="L591" s="1"/>
    </row>
    <row r="592" customFormat="false" ht="12.75" hidden="false" customHeight="false" outlineLevel="0" collapsed="false">
      <c r="A592" s="19"/>
      <c r="B592" s="19"/>
      <c r="H592" s="7"/>
      <c r="J592" s="1"/>
      <c r="L592" s="1"/>
    </row>
    <row r="593" customFormat="false" ht="12.75" hidden="false" customHeight="false" outlineLevel="0" collapsed="false">
      <c r="A593" s="19"/>
      <c r="B593" s="19"/>
      <c r="H593" s="7"/>
      <c r="J593" s="1"/>
      <c r="L593" s="1"/>
    </row>
    <row r="594" customFormat="false" ht="12.75" hidden="false" customHeight="false" outlineLevel="0" collapsed="false">
      <c r="A594" s="19"/>
      <c r="B594" s="19"/>
      <c r="H594" s="7"/>
      <c r="J594" s="1"/>
      <c r="L594" s="1"/>
    </row>
    <row r="595" customFormat="false" ht="12.75" hidden="false" customHeight="false" outlineLevel="0" collapsed="false">
      <c r="A595" s="19"/>
      <c r="B595" s="19"/>
      <c r="H595" s="7"/>
      <c r="J595" s="1"/>
      <c r="L595" s="1"/>
    </row>
    <row r="596" customFormat="false" ht="12.75" hidden="false" customHeight="false" outlineLevel="0" collapsed="false">
      <c r="A596" s="19"/>
      <c r="B596" s="19"/>
      <c r="H596" s="7"/>
      <c r="J596" s="1"/>
      <c r="L596" s="1"/>
    </row>
    <row r="597" customFormat="false" ht="12.75" hidden="false" customHeight="false" outlineLevel="0" collapsed="false">
      <c r="A597" s="19"/>
      <c r="B597" s="19"/>
      <c r="H597" s="7"/>
      <c r="J597" s="1"/>
      <c r="L597" s="1"/>
    </row>
    <row r="598" customFormat="false" ht="12.75" hidden="false" customHeight="false" outlineLevel="0" collapsed="false">
      <c r="A598" s="19"/>
      <c r="B598" s="19"/>
      <c r="H598" s="7"/>
      <c r="J598" s="1"/>
      <c r="L598" s="1"/>
    </row>
    <row r="599" customFormat="false" ht="12.75" hidden="false" customHeight="false" outlineLevel="0" collapsed="false">
      <c r="A599" s="19"/>
      <c r="B599" s="19"/>
      <c r="H599" s="7"/>
      <c r="J599" s="1"/>
      <c r="L599" s="1"/>
    </row>
    <row r="600" customFormat="false" ht="12.75" hidden="false" customHeight="false" outlineLevel="0" collapsed="false">
      <c r="A600" s="19"/>
      <c r="B600" s="19"/>
      <c r="H600" s="7"/>
      <c r="J600" s="1"/>
      <c r="L600" s="1"/>
    </row>
    <row r="601" customFormat="false" ht="12.75" hidden="false" customHeight="false" outlineLevel="0" collapsed="false">
      <c r="A601" s="19"/>
      <c r="B601" s="19"/>
      <c r="H601" s="7"/>
      <c r="J601" s="1"/>
      <c r="L601" s="1"/>
    </row>
    <row r="602" customFormat="false" ht="12.75" hidden="false" customHeight="false" outlineLevel="0" collapsed="false">
      <c r="A602" s="19"/>
      <c r="B602" s="19"/>
      <c r="H602" s="7"/>
      <c r="J602" s="1"/>
      <c r="L602" s="1"/>
    </row>
    <row r="603" customFormat="false" ht="12.75" hidden="false" customHeight="false" outlineLevel="0" collapsed="false">
      <c r="A603" s="19"/>
      <c r="B603" s="19"/>
      <c r="H603" s="7"/>
      <c r="J603" s="1"/>
      <c r="L603" s="1"/>
    </row>
    <row r="604" customFormat="false" ht="12.75" hidden="false" customHeight="false" outlineLevel="0" collapsed="false">
      <c r="A604" s="19"/>
      <c r="B604" s="19"/>
      <c r="H604" s="7"/>
      <c r="J604" s="1"/>
      <c r="L604" s="1"/>
    </row>
    <row r="605" customFormat="false" ht="12.75" hidden="false" customHeight="false" outlineLevel="0" collapsed="false">
      <c r="A605" s="19"/>
      <c r="B605" s="19"/>
      <c r="H605" s="7"/>
      <c r="J605" s="1"/>
      <c r="L605" s="1"/>
    </row>
    <row r="606" customFormat="false" ht="12.75" hidden="false" customHeight="false" outlineLevel="0" collapsed="false">
      <c r="A606" s="19"/>
      <c r="B606" s="19"/>
      <c r="H606" s="7"/>
      <c r="J606" s="1"/>
      <c r="L606" s="1"/>
    </row>
    <row r="607" customFormat="false" ht="12.75" hidden="false" customHeight="false" outlineLevel="0" collapsed="false">
      <c r="A607" s="19"/>
      <c r="B607" s="19"/>
      <c r="H607" s="7"/>
      <c r="J607" s="1"/>
      <c r="L607" s="1"/>
    </row>
    <row r="608" customFormat="false" ht="12.75" hidden="false" customHeight="false" outlineLevel="0" collapsed="false">
      <c r="A608" s="19"/>
      <c r="B608" s="19"/>
      <c r="H608" s="7"/>
      <c r="J608" s="1"/>
      <c r="L608" s="1"/>
    </row>
    <row r="609" customFormat="false" ht="12.75" hidden="false" customHeight="false" outlineLevel="0" collapsed="false">
      <c r="A609" s="19"/>
      <c r="B609" s="19"/>
      <c r="H609" s="7"/>
      <c r="J609" s="1"/>
      <c r="L609" s="1"/>
    </row>
    <row r="610" customFormat="false" ht="12.75" hidden="false" customHeight="false" outlineLevel="0" collapsed="false">
      <c r="A610" s="19"/>
      <c r="B610" s="19"/>
      <c r="H610" s="7"/>
      <c r="J610" s="1"/>
      <c r="L610" s="1"/>
    </row>
    <row r="611" customFormat="false" ht="12.75" hidden="false" customHeight="false" outlineLevel="0" collapsed="false">
      <c r="A611" s="19"/>
      <c r="B611" s="19"/>
      <c r="H611" s="7"/>
      <c r="J611" s="1"/>
      <c r="L611" s="1"/>
    </row>
    <row r="612" customFormat="false" ht="12.75" hidden="false" customHeight="false" outlineLevel="0" collapsed="false">
      <c r="A612" s="19"/>
      <c r="B612" s="19"/>
      <c r="H612" s="7"/>
      <c r="J612" s="1"/>
      <c r="L612" s="1"/>
    </row>
    <row r="613" customFormat="false" ht="12.75" hidden="false" customHeight="false" outlineLevel="0" collapsed="false">
      <c r="A613" s="19"/>
      <c r="B613" s="19"/>
      <c r="H613" s="7"/>
      <c r="J613" s="1"/>
      <c r="L613" s="1"/>
    </row>
    <row r="614" customFormat="false" ht="12.75" hidden="false" customHeight="false" outlineLevel="0" collapsed="false">
      <c r="A614" s="19"/>
      <c r="B614" s="19"/>
      <c r="H614" s="7"/>
      <c r="J614" s="1"/>
      <c r="L614" s="1"/>
    </row>
    <row r="615" customFormat="false" ht="12.75" hidden="false" customHeight="false" outlineLevel="0" collapsed="false">
      <c r="A615" s="19"/>
      <c r="B615" s="19"/>
      <c r="H615" s="7"/>
      <c r="J615" s="1"/>
      <c r="L615" s="1"/>
    </row>
    <row r="616" customFormat="false" ht="12.75" hidden="false" customHeight="false" outlineLevel="0" collapsed="false">
      <c r="A616" s="19"/>
      <c r="B616" s="19"/>
      <c r="H616" s="7"/>
      <c r="J616" s="1"/>
      <c r="L616" s="1"/>
    </row>
    <row r="617" customFormat="false" ht="12.75" hidden="false" customHeight="false" outlineLevel="0" collapsed="false">
      <c r="A617" s="19"/>
      <c r="B617" s="19"/>
      <c r="H617" s="7"/>
      <c r="J617" s="1"/>
      <c r="L617" s="1"/>
    </row>
    <row r="618" customFormat="false" ht="12.75" hidden="false" customHeight="false" outlineLevel="0" collapsed="false">
      <c r="A618" s="19"/>
      <c r="B618" s="19"/>
      <c r="H618" s="7"/>
      <c r="J618" s="1"/>
      <c r="L618" s="1"/>
    </row>
    <row r="619" customFormat="false" ht="12.75" hidden="false" customHeight="false" outlineLevel="0" collapsed="false">
      <c r="A619" s="19"/>
      <c r="B619" s="19"/>
      <c r="H619" s="7"/>
      <c r="J619" s="1"/>
      <c r="L619" s="1"/>
    </row>
    <row r="620" customFormat="false" ht="12.75" hidden="false" customHeight="false" outlineLevel="0" collapsed="false">
      <c r="A620" s="19"/>
      <c r="B620" s="19"/>
      <c r="H620" s="7"/>
      <c r="J620" s="1"/>
      <c r="L620" s="1"/>
    </row>
    <row r="621" customFormat="false" ht="12.75" hidden="false" customHeight="false" outlineLevel="0" collapsed="false">
      <c r="A621" s="19"/>
      <c r="B621" s="19"/>
      <c r="H621" s="7"/>
      <c r="J621" s="1"/>
      <c r="L621" s="1"/>
    </row>
    <row r="622" customFormat="false" ht="12.75" hidden="false" customHeight="false" outlineLevel="0" collapsed="false">
      <c r="A622" s="19"/>
      <c r="B622" s="19"/>
      <c r="H622" s="7"/>
      <c r="J622" s="1"/>
      <c r="L622" s="1"/>
    </row>
    <row r="623" customFormat="false" ht="12.75" hidden="false" customHeight="false" outlineLevel="0" collapsed="false">
      <c r="A623" s="19"/>
      <c r="B623" s="19"/>
      <c r="H623" s="7"/>
      <c r="J623" s="1"/>
      <c r="L623" s="1"/>
    </row>
    <row r="624" customFormat="false" ht="12.75" hidden="false" customHeight="false" outlineLevel="0" collapsed="false">
      <c r="A624" s="19"/>
      <c r="B624" s="19"/>
      <c r="H624" s="7"/>
      <c r="J624" s="1"/>
      <c r="L624" s="1"/>
    </row>
    <row r="625" customFormat="false" ht="12.75" hidden="false" customHeight="false" outlineLevel="0" collapsed="false">
      <c r="A625" s="19"/>
      <c r="B625" s="19"/>
      <c r="H625" s="7"/>
      <c r="J625" s="1"/>
      <c r="L625" s="1"/>
    </row>
    <row r="626" customFormat="false" ht="12.75" hidden="false" customHeight="false" outlineLevel="0" collapsed="false">
      <c r="A626" s="19"/>
      <c r="B626" s="19"/>
      <c r="H626" s="7"/>
      <c r="J626" s="1"/>
      <c r="L626" s="1"/>
    </row>
    <row r="627" customFormat="false" ht="12.75" hidden="false" customHeight="false" outlineLevel="0" collapsed="false">
      <c r="A627" s="19"/>
      <c r="B627" s="19"/>
      <c r="H627" s="7"/>
      <c r="J627" s="1"/>
      <c r="L627" s="1"/>
    </row>
    <row r="628" customFormat="false" ht="12.75" hidden="false" customHeight="false" outlineLevel="0" collapsed="false">
      <c r="A628" s="19"/>
      <c r="B628" s="19"/>
      <c r="H628" s="7"/>
      <c r="J628" s="1"/>
      <c r="L628" s="1"/>
    </row>
    <row r="629" customFormat="false" ht="12.75" hidden="false" customHeight="false" outlineLevel="0" collapsed="false">
      <c r="A629" s="19"/>
      <c r="B629" s="19"/>
      <c r="H629" s="7"/>
      <c r="J629" s="1"/>
      <c r="L629" s="1"/>
    </row>
    <row r="630" customFormat="false" ht="12.75" hidden="false" customHeight="false" outlineLevel="0" collapsed="false">
      <c r="A630" s="19"/>
      <c r="B630" s="19"/>
      <c r="H630" s="7"/>
      <c r="J630" s="1"/>
      <c r="L630" s="1"/>
    </row>
    <row r="631" customFormat="false" ht="12.75" hidden="false" customHeight="false" outlineLevel="0" collapsed="false">
      <c r="A631" s="19"/>
      <c r="B631" s="19"/>
      <c r="H631" s="7"/>
      <c r="J631" s="1"/>
      <c r="L631" s="1"/>
    </row>
    <row r="632" customFormat="false" ht="12.75" hidden="false" customHeight="false" outlineLevel="0" collapsed="false">
      <c r="A632" s="19"/>
      <c r="B632" s="19"/>
      <c r="H632" s="7"/>
      <c r="J632" s="1"/>
      <c r="L632" s="1"/>
    </row>
    <row r="633" customFormat="false" ht="12.75" hidden="false" customHeight="false" outlineLevel="0" collapsed="false">
      <c r="A633" s="19"/>
      <c r="B633" s="19"/>
      <c r="H633" s="7"/>
      <c r="J633" s="1"/>
      <c r="L633" s="1"/>
    </row>
    <row r="634" customFormat="false" ht="12.75" hidden="false" customHeight="false" outlineLevel="0" collapsed="false">
      <c r="A634" s="19"/>
      <c r="B634" s="19"/>
      <c r="H634" s="7"/>
      <c r="J634" s="1"/>
      <c r="L634" s="1"/>
    </row>
    <row r="635" customFormat="false" ht="12.75" hidden="false" customHeight="false" outlineLevel="0" collapsed="false">
      <c r="A635" s="19"/>
      <c r="B635" s="19"/>
      <c r="H635" s="7"/>
      <c r="J635" s="1"/>
      <c r="L635" s="1"/>
    </row>
    <row r="636" customFormat="false" ht="12.75" hidden="false" customHeight="false" outlineLevel="0" collapsed="false">
      <c r="A636" s="19"/>
      <c r="B636" s="19"/>
      <c r="H636" s="7"/>
      <c r="J636" s="1"/>
      <c r="L636" s="1"/>
    </row>
    <row r="637" customFormat="false" ht="12.75" hidden="false" customHeight="false" outlineLevel="0" collapsed="false">
      <c r="A637" s="19"/>
      <c r="B637" s="19"/>
      <c r="H637" s="7"/>
      <c r="J637" s="1"/>
      <c r="L637" s="1"/>
    </row>
    <row r="638" customFormat="false" ht="12.75" hidden="false" customHeight="false" outlineLevel="0" collapsed="false">
      <c r="A638" s="19"/>
      <c r="B638" s="19"/>
      <c r="H638" s="7"/>
      <c r="J638" s="1"/>
      <c r="L638" s="1"/>
    </row>
    <row r="639" customFormat="false" ht="12.75" hidden="false" customHeight="false" outlineLevel="0" collapsed="false">
      <c r="A639" s="19"/>
      <c r="B639" s="19"/>
      <c r="H639" s="7"/>
      <c r="J639" s="1"/>
      <c r="L639" s="1"/>
    </row>
    <row r="640" customFormat="false" ht="12.75" hidden="false" customHeight="false" outlineLevel="0" collapsed="false">
      <c r="A640" s="19"/>
      <c r="B640" s="19"/>
      <c r="H640" s="7"/>
      <c r="J640" s="1"/>
      <c r="L640" s="1"/>
    </row>
    <row r="641" customFormat="false" ht="12.75" hidden="false" customHeight="false" outlineLevel="0" collapsed="false">
      <c r="A641" s="19"/>
      <c r="B641" s="19"/>
      <c r="H641" s="7"/>
      <c r="J641" s="1"/>
      <c r="L641" s="1"/>
    </row>
    <row r="642" customFormat="false" ht="12.75" hidden="false" customHeight="false" outlineLevel="0" collapsed="false">
      <c r="A642" s="19"/>
      <c r="B642" s="19"/>
      <c r="H642" s="7"/>
      <c r="J642" s="1"/>
      <c r="L642" s="1"/>
    </row>
    <row r="643" customFormat="false" ht="12.75" hidden="false" customHeight="false" outlineLevel="0" collapsed="false">
      <c r="A643" s="19"/>
      <c r="B643" s="19"/>
      <c r="H643" s="7"/>
      <c r="J643" s="1"/>
      <c r="L643" s="1"/>
    </row>
    <row r="644" customFormat="false" ht="12.75" hidden="false" customHeight="false" outlineLevel="0" collapsed="false">
      <c r="A644" s="19"/>
      <c r="B644" s="19"/>
      <c r="H644" s="7"/>
      <c r="J644" s="1"/>
      <c r="L644" s="1"/>
    </row>
    <row r="645" customFormat="false" ht="12.75" hidden="false" customHeight="false" outlineLevel="0" collapsed="false">
      <c r="A645" s="19"/>
      <c r="B645" s="19"/>
      <c r="H645" s="7"/>
      <c r="J645" s="1"/>
      <c r="L645" s="1"/>
    </row>
    <row r="646" customFormat="false" ht="12.75" hidden="false" customHeight="false" outlineLevel="0" collapsed="false">
      <c r="A646" s="19"/>
      <c r="B646" s="19"/>
      <c r="H646" s="7"/>
      <c r="J646" s="1"/>
      <c r="L646" s="1"/>
    </row>
    <row r="647" customFormat="false" ht="12.75" hidden="false" customHeight="false" outlineLevel="0" collapsed="false">
      <c r="A647" s="19"/>
      <c r="B647" s="19"/>
      <c r="H647" s="7"/>
      <c r="J647" s="1"/>
      <c r="L647" s="1"/>
    </row>
    <row r="648" customFormat="false" ht="12.75" hidden="false" customHeight="false" outlineLevel="0" collapsed="false">
      <c r="A648" s="19"/>
      <c r="B648" s="19"/>
      <c r="H648" s="7"/>
      <c r="J648" s="1"/>
      <c r="L648" s="1"/>
    </row>
    <row r="649" customFormat="false" ht="12.75" hidden="false" customHeight="false" outlineLevel="0" collapsed="false">
      <c r="A649" s="19"/>
      <c r="B649" s="19"/>
      <c r="H649" s="7"/>
      <c r="J649" s="1"/>
      <c r="L649" s="1"/>
    </row>
    <row r="650" customFormat="false" ht="12.75" hidden="false" customHeight="false" outlineLevel="0" collapsed="false">
      <c r="A650" s="19"/>
      <c r="B650" s="19"/>
      <c r="H650" s="7"/>
      <c r="J650" s="1"/>
      <c r="L650" s="1"/>
    </row>
    <row r="651" customFormat="false" ht="12.75" hidden="false" customHeight="false" outlineLevel="0" collapsed="false">
      <c r="A651" s="19"/>
      <c r="B651" s="19"/>
      <c r="H651" s="7"/>
      <c r="J651" s="1"/>
      <c r="L651" s="1"/>
    </row>
    <row r="652" customFormat="false" ht="12.75" hidden="false" customHeight="false" outlineLevel="0" collapsed="false">
      <c r="A652" s="19"/>
      <c r="B652" s="19"/>
      <c r="H652" s="7"/>
      <c r="J652" s="1"/>
      <c r="L652" s="1"/>
    </row>
    <row r="653" customFormat="false" ht="12.75" hidden="false" customHeight="false" outlineLevel="0" collapsed="false">
      <c r="A653" s="19"/>
      <c r="B653" s="19"/>
      <c r="H653" s="7"/>
      <c r="J653" s="1"/>
      <c r="L653" s="1"/>
    </row>
    <row r="654" customFormat="false" ht="12.75" hidden="false" customHeight="false" outlineLevel="0" collapsed="false">
      <c r="A654" s="19"/>
      <c r="B654" s="19"/>
      <c r="H654" s="7"/>
      <c r="J654" s="1"/>
      <c r="L654" s="1"/>
    </row>
    <row r="655" customFormat="false" ht="12.75" hidden="false" customHeight="false" outlineLevel="0" collapsed="false">
      <c r="A655" s="19"/>
      <c r="B655" s="19"/>
      <c r="H655" s="7"/>
      <c r="J655" s="1"/>
      <c r="L655" s="1"/>
    </row>
    <row r="656" customFormat="false" ht="12.75" hidden="false" customHeight="false" outlineLevel="0" collapsed="false">
      <c r="A656" s="19"/>
      <c r="B656" s="19"/>
      <c r="H656" s="7"/>
      <c r="J656" s="1"/>
      <c r="L656" s="1"/>
    </row>
    <row r="657" customFormat="false" ht="12.75" hidden="false" customHeight="false" outlineLevel="0" collapsed="false">
      <c r="A657" s="19"/>
      <c r="B657" s="19"/>
      <c r="H657" s="7"/>
      <c r="J657" s="1"/>
      <c r="L657" s="1"/>
    </row>
    <row r="658" customFormat="false" ht="12.75" hidden="false" customHeight="false" outlineLevel="0" collapsed="false">
      <c r="A658" s="19"/>
      <c r="B658" s="19"/>
      <c r="H658" s="7"/>
      <c r="J658" s="1"/>
      <c r="L658" s="1"/>
    </row>
    <row r="659" customFormat="false" ht="12.75" hidden="false" customHeight="false" outlineLevel="0" collapsed="false">
      <c r="A659" s="19"/>
      <c r="B659" s="19"/>
      <c r="H659" s="7"/>
      <c r="J659" s="1"/>
      <c r="L659" s="1"/>
    </row>
    <row r="660" customFormat="false" ht="12.75" hidden="false" customHeight="false" outlineLevel="0" collapsed="false">
      <c r="A660" s="19"/>
      <c r="B660" s="19"/>
      <c r="H660" s="7"/>
      <c r="J660" s="1"/>
      <c r="L660" s="1"/>
    </row>
    <row r="661" customFormat="false" ht="12.75" hidden="false" customHeight="false" outlineLevel="0" collapsed="false">
      <c r="A661" s="19"/>
      <c r="B661" s="19"/>
      <c r="H661" s="7"/>
      <c r="J661" s="1"/>
      <c r="L661" s="1"/>
    </row>
    <row r="662" customFormat="false" ht="12.75" hidden="false" customHeight="false" outlineLevel="0" collapsed="false">
      <c r="A662" s="19"/>
      <c r="B662" s="19"/>
      <c r="H662" s="7"/>
      <c r="J662" s="1"/>
      <c r="L662" s="1"/>
    </row>
    <row r="663" customFormat="false" ht="12.75" hidden="false" customHeight="false" outlineLevel="0" collapsed="false">
      <c r="A663" s="19"/>
      <c r="B663" s="19"/>
      <c r="H663" s="7"/>
      <c r="J663" s="1"/>
      <c r="L663" s="1"/>
    </row>
    <row r="664" customFormat="false" ht="12.75" hidden="false" customHeight="false" outlineLevel="0" collapsed="false">
      <c r="A664" s="19"/>
      <c r="B664" s="19"/>
      <c r="H664" s="7"/>
      <c r="J664" s="1"/>
      <c r="L664" s="1"/>
    </row>
    <row r="665" customFormat="false" ht="12.75" hidden="false" customHeight="false" outlineLevel="0" collapsed="false">
      <c r="A665" s="19"/>
      <c r="B665" s="19"/>
      <c r="H665" s="7"/>
      <c r="J665" s="1"/>
      <c r="L665" s="1"/>
    </row>
    <row r="666" customFormat="false" ht="12.75" hidden="false" customHeight="false" outlineLevel="0" collapsed="false">
      <c r="A666" s="19"/>
      <c r="B666" s="19"/>
      <c r="H666" s="7"/>
      <c r="J666" s="1"/>
      <c r="L666" s="1"/>
    </row>
    <row r="667" customFormat="false" ht="12.75" hidden="false" customHeight="false" outlineLevel="0" collapsed="false">
      <c r="A667" s="19"/>
      <c r="B667" s="19"/>
      <c r="H667" s="7"/>
      <c r="J667" s="1"/>
      <c r="L667" s="1"/>
    </row>
    <row r="668" customFormat="false" ht="12.75" hidden="false" customHeight="false" outlineLevel="0" collapsed="false">
      <c r="A668" s="19"/>
      <c r="B668" s="19"/>
      <c r="H668" s="7"/>
      <c r="J668" s="1"/>
      <c r="L668" s="1"/>
    </row>
    <row r="669" customFormat="false" ht="12.75" hidden="false" customHeight="false" outlineLevel="0" collapsed="false">
      <c r="A669" s="19"/>
      <c r="B669" s="19"/>
      <c r="H669" s="7"/>
      <c r="J669" s="1"/>
      <c r="L669" s="1"/>
    </row>
    <row r="670" customFormat="false" ht="12.75" hidden="false" customHeight="false" outlineLevel="0" collapsed="false">
      <c r="A670" s="19"/>
      <c r="B670" s="19"/>
      <c r="H670" s="7"/>
      <c r="J670" s="1"/>
      <c r="L670" s="1"/>
    </row>
    <row r="671" customFormat="false" ht="12.75" hidden="false" customHeight="false" outlineLevel="0" collapsed="false">
      <c r="A671" s="19"/>
      <c r="B671" s="19"/>
      <c r="H671" s="7"/>
      <c r="J671" s="1"/>
      <c r="L671" s="1"/>
    </row>
    <row r="672" customFormat="false" ht="12.75" hidden="false" customHeight="false" outlineLevel="0" collapsed="false">
      <c r="A672" s="19"/>
      <c r="B672" s="19"/>
      <c r="H672" s="7"/>
      <c r="J672" s="1"/>
      <c r="L672" s="1"/>
    </row>
    <row r="673" customFormat="false" ht="12.75" hidden="false" customHeight="false" outlineLevel="0" collapsed="false">
      <c r="A673" s="19"/>
      <c r="B673" s="19"/>
      <c r="H673" s="7"/>
      <c r="J673" s="1"/>
      <c r="L673" s="1"/>
    </row>
    <row r="674" customFormat="false" ht="12.75" hidden="false" customHeight="false" outlineLevel="0" collapsed="false">
      <c r="A674" s="19"/>
      <c r="B674" s="19"/>
      <c r="H674" s="7"/>
      <c r="J674" s="1"/>
      <c r="L674" s="1"/>
    </row>
    <row r="675" customFormat="false" ht="12.75" hidden="false" customHeight="false" outlineLevel="0" collapsed="false">
      <c r="A675" s="19"/>
      <c r="B675" s="19"/>
      <c r="H675" s="7"/>
      <c r="J675" s="1"/>
      <c r="L675" s="1"/>
    </row>
    <row r="676" customFormat="false" ht="12.75" hidden="false" customHeight="false" outlineLevel="0" collapsed="false">
      <c r="A676" s="19"/>
      <c r="B676" s="19"/>
      <c r="H676" s="7"/>
      <c r="J676" s="1"/>
      <c r="L676" s="1"/>
    </row>
    <row r="677" customFormat="false" ht="12.75" hidden="false" customHeight="false" outlineLevel="0" collapsed="false">
      <c r="A677" s="19"/>
      <c r="B677" s="19"/>
      <c r="H677" s="7"/>
      <c r="J677" s="1"/>
      <c r="L677" s="1"/>
    </row>
    <row r="678" customFormat="false" ht="12.75" hidden="false" customHeight="false" outlineLevel="0" collapsed="false">
      <c r="A678" s="19"/>
      <c r="B678" s="19"/>
      <c r="H678" s="7"/>
      <c r="J678" s="1"/>
      <c r="L678" s="1"/>
    </row>
    <row r="679" customFormat="false" ht="12.75" hidden="false" customHeight="false" outlineLevel="0" collapsed="false">
      <c r="A679" s="19"/>
      <c r="B679" s="19"/>
      <c r="H679" s="7"/>
      <c r="J679" s="1"/>
      <c r="L679" s="1"/>
    </row>
    <row r="680" customFormat="false" ht="12.75" hidden="false" customHeight="false" outlineLevel="0" collapsed="false">
      <c r="A680" s="19"/>
      <c r="B680" s="19"/>
      <c r="H680" s="7"/>
      <c r="J680" s="1"/>
      <c r="L680" s="1"/>
    </row>
    <row r="681" customFormat="false" ht="12.75" hidden="false" customHeight="false" outlineLevel="0" collapsed="false">
      <c r="A681" s="19"/>
      <c r="B681" s="19"/>
      <c r="H681" s="7"/>
      <c r="J681" s="1"/>
      <c r="L681" s="1"/>
    </row>
    <row r="682" customFormat="false" ht="12.75" hidden="false" customHeight="false" outlineLevel="0" collapsed="false">
      <c r="A682" s="19"/>
      <c r="B682" s="19"/>
      <c r="H682" s="7"/>
      <c r="J682" s="1"/>
      <c r="L682" s="1"/>
    </row>
    <row r="683" customFormat="false" ht="12.75" hidden="false" customHeight="false" outlineLevel="0" collapsed="false">
      <c r="A683" s="19"/>
      <c r="B683" s="19"/>
      <c r="H683" s="7"/>
      <c r="J683" s="1"/>
      <c r="L683" s="1"/>
    </row>
    <row r="684" customFormat="false" ht="12.75" hidden="false" customHeight="false" outlineLevel="0" collapsed="false">
      <c r="A684" s="19"/>
      <c r="B684" s="19"/>
      <c r="H684" s="7"/>
      <c r="J684" s="1"/>
      <c r="L684" s="1"/>
    </row>
    <row r="685" customFormat="false" ht="12.75" hidden="false" customHeight="false" outlineLevel="0" collapsed="false">
      <c r="A685" s="19"/>
      <c r="B685" s="19"/>
      <c r="H685" s="7"/>
      <c r="J685" s="1"/>
      <c r="L685" s="1"/>
    </row>
    <row r="686" customFormat="false" ht="12.75" hidden="false" customHeight="false" outlineLevel="0" collapsed="false">
      <c r="A686" s="19"/>
      <c r="B686" s="19"/>
      <c r="H686" s="7"/>
      <c r="J686" s="1"/>
      <c r="L686" s="1"/>
    </row>
    <row r="687" customFormat="false" ht="12.75" hidden="false" customHeight="false" outlineLevel="0" collapsed="false">
      <c r="A687" s="19"/>
      <c r="B687" s="19"/>
      <c r="H687" s="7"/>
      <c r="J687" s="1"/>
      <c r="L687" s="1"/>
    </row>
    <row r="688" customFormat="false" ht="12.75" hidden="false" customHeight="false" outlineLevel="0" collapsed="false">
      <c r="A688" s="19"/>
      <c r="B688" s="19"/>
      <c r="H688" s="7"/>
      <c r="J688" s="1"/>
      <c r="L688" s="1"/>
    </row>
    <row r="689" customFormat="false" ht="12.75" hidden="false" customHeight="false" outlineLevel="0" collapsed="false">
      <c r="A689" s="19"/>
      <c r="B689" s="19"/>
      <c r="H689" s="7"/>
      <c r="J689" s="1"/>
      <c r="L689" s="1"/>
    </row>
    <row r="690" customFormat="false" ht="12.75" hidden="false" customHeight="false" outlineLevel="0" collapsed="false">
      <c r="A690" s="19"/>
      <c r="B690" s="19"/>
      <c r="H690" s="7"/>
      <c r="J690" s="1"/>
      <c r="L690" s="1"/>
    </row>
    <row r="691" customFormat="false" ht="12.75" hidden="false" customHeight="false" outlineLevel="0" collapsed="false">
      <c r="A691" s="19"/>
      <c r="B691" s="19"/>
      <c r="H691" s="7"/>
      <c r="J691" s="1"/>
      <c r="L691" s="1"/>
    </row>
    <row r="692" customFormat="false" ht="12.75" hidden="false" customHeight="false" outlineLevel="0" collapsed="false">
      <c r="A692" s="19"/>
      <c r="B692" s="19"/>
      <c r="H692" s="7"/>
      <c r="J692" s="1"/>
      <c r="L692" s="1"/>
    </row>
    <row r="693" customFormat="false" ht="12.75" hidden="false" customHeight="false" outlineLevel="0" collapsed="false">
      <c r="A693" s="19"/>
      <c r="B693" s="19"/>
      <c r="H693" s="7"/>
      <c r="J693" s="1"/>
      <c r="L693" s="1"/>
    </row>
    <row r="694" customFormat="false" ht="12.75" hidden="false" customHeight="false" outlineLevel="0" collapsed="false">
      <c r="A694" s="19"/>
      <c r="B694" s="19"/>
      <c r="H694" s="7"/>
      <c r="J694" s="1"/>
      <c r="L694" s="1"/>
    </row>
    <row r="695" customFormat="false" ht="12.75" hidden="false" customHeight="false" outlineLevel="0" collapsed="false">
      <c r="A695" s="19"/>
      <c r="B695" s="19"/>
      <c r="H695" s="7"/>
      <c r="J695" s="1"/>
      <c r="L695" s="1"/>
    </row>
    <row r="696" customFormat="false" ht="12.75" hidden="false" customHeight="false" outlineLevel="0" collapsed="false">
      <c r="A696" s="19"/>
      <c r="B696" s="19"/>
      <c r="H696" s="7"/>
      <c r="J696" s="1"/>
      <c r="L696" s="1"/>
    </row>
    <row r="697" customFormat="false" ht="12.75" hidden="false" customHeight="false" outlineLevel="0" collapsed="false">
      <c r="A697" s="19"/>
      <c r="B697" s="19"/>
      <c r="H697" s="7"/>
      <c r="J697" s="1"/>
      <c r="L697" s="1"/>
    </row>
    <row r="698" customFormat="false" ht="12.75" hidden="false" customHeight="false" outlineLevel="0" collapsed="false">
      <c r="A698" s="19"/>
      <c r="B698" s="19"/>
      <c r="H698" s="7"/>
      <c r="J698" s="1"/>
      <c r="L698" s="1"/>
    </row>
    <row r="699" customFormat="false" ht="12.75" hidden="false" customHeight="false" outlineLevel="0" collapsed="false">
      <c r="A699" s="19"/>
      <c r="B699" s="19"/>
      <c r="H699" s="7"/>
      <c r="J699" s="1"/>
      <c r="L699" s="1"/>
    </row>
    <row r="700" customFormat="false" ht="12.75" hidden="false" customHeight="false" outlineLevel="0" collapsed="false">
      <c r="A700" s="19"/>
      <c r="B700" s="19"/>
      <c r="H700" s="7"/>
      <c r="J700" s="1"/>
      <c r="L700" s="1"/>
    </row>
    <row r="701" customFormat="false" ht="12.75" hidden="false" customHeight="false" outlineLevel="0" collapsed="false">
      <c r="A701" s="19"/>
      <c r="B701" s="19"/>
      <c r="H701" s="7"/>
      <c r="J701" s="1"/>
      <c r="L701" s="1"/>
    </row>
    <row r="702" customFormat="false" ht="12.75" hidden="false" customHeight="false" outlineLevel="0" collapsed="false">
      <c r="A702" s="19"/>
      <c r="B702" s="19"/>
      <c r="H702" s="7"/>
      <c r="J702" s="1"/>
      <c r="L702" s="1"/>
    </row>
    <row r="703" customFormat="false" ht="12.75" hidden="false" customHeight="false" outlineLevel="0" collapsed="false">
      <c r="A703" s="19"/>
      <c r="B703" s="19"/>
      <c r="H703" s="7"/>
      <c r="J703" s="1"/>
      <c r="L703" s="1"/>
    </row>
    <row r="704" customFormat="false" ht="12.75" hidden="false" customHeight="false" outlineLevel="0" collapsed="false">
      <c r="A704" s="19"/>
      <c r="B704" s="19"/>
      <c r="H704" s="7"/>
      <c r="J704" s="1"/>
      <c r="L704" s="1"/>
    </row>
    <row r="705" customFormat="false" ht="12.75" hidden="false" customHeight="false" outlineLevel="0" collapsed="false">
      <c r="A705" s="19"/>
      <c r="B705" s="19"/>
      <c r="H705" s="7"/>
      <c r="J705" s="1"/>
      <c r="L705" s="1"/>
    </row>
    <row r="706" customFormat="false" ht="12.75" hidden="false" customHeight="false" outlineLevel="0" collapsed="false">
      <c r="A706" s="19"/>
      <c r="B706" s="19"/>
      <c r="H706" s="7"/>
      <c r="J706" s="1"/>
      <c r="L706" s="1"/>
    </row>
    <row r="707" customFormat="false" ht="12.75" hidden="false" customHeight="false" outlineLevel="0" collapsed="false">
      <c r="A707" s="19"/>
      <c r="B707" s="19"/>
      <c r="H707" s="7"/>
      <c r="J707" s="1"/>
      <c r="L707" s="1"/>
    </row>
    <row r="708" customFormat="false" ht="12.75" hidden="false" customHeight="false" outlineLevel="0" collapsed="false">
      <c r="A708" s="19"/>
      <c r="B708" s="19"/>
      <c r="H708" s="7"/>
      <c r="J708" s="1"/>
      <c r="L708" s="1"/>
    </row>
    <row r="709" customFormat="false" ht="12.75" hidden="false" customHeight="false" outlineLevel="0" collapsed="false">
      <c r="A709" s="19"/>
      <c r="B709" s="19"/>
      <c r="H709" s="7"/>
      <c r="J709" s="1"/>
      <c r="L709" s="1"/>
    </row>
    <row r="710" customFormat="false" ht="12.75" hidden="false" customHeight="false" outlineLevel="0" collapsed="false">
      <c r="A710" s="19"/>
      <c r="B710" s="19"/>
      <c r="H710" s="7"/>
      <c r="J710" s="1"/>
      <c r="L710" s="1"/>
    </row>
    <row r="711" customFormat="false" ht="12.75" hidden="false" customHeight="false" outlineLevel="0" collapsed="false">
      <c r="A711" s="19"/>
      <c r="B711" s="19"/>
      <c r="H711" s="7"/>
      <c r="J711" s="1"/>
      <c r="L711" s="1"/>
    </row>
    <row r="712" customFormat="false" ht="12.75" hidden="false" customHeight="false" outlineLevel="0" collapsed="false">
      <c r="A712" s="19"/>
      <c r="B712" s="19"/>
      <c r="H712" s="7"/>
      <c r="J712" s="1"/>
      <c r="L712" s="1"/>
    </row>
    <row r="713" customFormat="false" ht="12.75" hidden="false" customHeight="false" outlineLevel="0" collapsed="false">
      <c r="A713" s="19"/>
      <c r="B713" s="19"/>
      <c r="H713" s="7"/>
      <c r="J713" s="1"/>
      <c r="L713" s="1"/>
    </row>
    <row r="714" customFormat="false" ht="12.75" hidden="false" customHeight="false" outlineLevel="0" collapsed="false">
      <c r="A714" s="19"/>
      <c r="B714" s="19"/>
      <c r="H714" s="7"/>
      <c r="J714" s="1"/>
      <c r="L714" s="1"/>
    </row>
    <row r="715" customFormat="false" ht="12.75" hidden="false" customHeight="false" outlineLevel="0" collapsed="false">
      <c r="A715" s="19"/>
      <c r="B715" s="19"/>
      <c r="H715" s="7"/>
      <c r="J715" s="1"/>
      <c r="L715" s="1"/>
    </row>
    <row r="716" customFormat="false" ht="12.75" hidden="false" customHeight="false" outlineLevel="0" collapsed="false">
      <c r="A716" s="19"/>
      <c r="B716" s="19"/>
      <c r="H716" s="7"/>
      <c r="J716" s="1"/>
      <c r="L716" s="1"/>
    </row>
    <row r="717" customFormat="false" ht="12.75" hidden="false" customHeight="false" outlineLevel="0" collapsed="false">
      <c r="A717" s="19"/>
      <c r="B717" s="19"/>
      <c r="H717" s="7"/>
      <c r="J717" s="1"/>
      <c r="L717" s="1"/>
    </row>
    <row r="718" customFormat="false" ht="12.75" hidden="false" customHeight="false" outlineLevel="0" collapsed="false">
      <c r="A718" s="19"/>
      <c r="B718" s="19"/>
      <c r="H718" s="7"/>
      <c r="J718" s="1"/>
      <c r="L718" s="1"/>
    </row>
    <row r="719" customFormat="false" ht="12.75" hidden="false" customHeight="false" outlineLevel="0" collapsed="false">
      <c r="A719" s="19"/>
      <c r="B719" s="19"/>
      <c r="H719" s="7"/>
      <c r="J719" s="1"/>
      <c r="L719" s="1"/>
    </row>
    <row r="720" customFormat="false" ht="12.75" hidden="false" customHeight="false" outlineLevel="0" collapsed="false">
      <c r="A720" s="19"/>
      <c r="B720" s="19"/>
      <c r="H720" s="7"/>
      <c r="J720" s="1"/>
      <c r="L720" s="1"/>
    </row>
    <row r="721" customFormat="false" ht="12.75" hidden="false" customHeight="false" outlineLevel="0" collapsed="false">
      <c r="A721" s="19"/>
      <c r="B721" s="19"/>
      <c r="H721" s="7"/>
      <c r="J721" s="1"/>
      <c r="L721" s="1"/>
    </row>
    <row r="722" customFormat="false" ht="12.75" hidden="false" customHeight="false" outlineLevel="0" collapsed="false">
      <c r="A722" s="19"/>
      <c r="B722" s="19"/>
      <c r="H722" s="7"/>
      <c r="J722" s="1"/>
      <c r="L722" s="1"/>
    </row>
    <row r="723" customFormat="false" ht="12.75" hidden="false" customHeight="false" outlineLevel="0" collapsed="false">
      <c r="A723" s="19"/>
      <c r="B723" s="19"/>
      <c r="H723" s="7"/>
      <c r="J723" s="1"/>
      <c r="L723" s="1"/>
    </row>
    <row r="724" customFormat="false" ht="12.75" hidden="false" customHeight="false" outlineLevel="0" collapsed="false">
      <c r="A724" s="19"/>
      <c r="B724" s="19"/>
      <c r="H724" s="7"/>
      <c r="J724" s="1"/>
      <c r="L724" s="1"/>
    </row>
    <row r="725" customFormat="false" ht="12.75" hidden="false" customHeight="false" outlineLevel="0" collapsed="false">
      <c r="A725" s="19"/>
      <c r="B725" s="19"/>
      <c r="H725" s="7"/>
      <c r="J725" s="1"/>
      <c r="L725" s="1"/>
    </row>
    <row r="726" customFormat="false" ht="12.75" hidden="false" customHeight="false" outlineLevel="0" collapsed="false">
      <c r="A726" s="19"/>
      <c r="B726" s="19"/>
      <c r="H726" s="7"/>
      <c r="J726" s="1"/>
      <c r="L726" s="1"/>
    </row>
    <row r="727" customFormat="false" ht="12.75" hidden="false" customHeight="false" outlineLevel="0" collapsed="false">
      <c r="A727" s="19"/>
      <c r="B727" s="19"/>
      <c r="H727" s="7"/>
      <c r="J727" s="1"/>
      <c r="L727" s="1"/>
    </row>
    <row r="728" customFormat="false" ht="12.75" hidden="false" customHeight="false" outlineLevel="0" collapsed="false">
      <c r="A728" s="19"/>
      <c r="B728" s="19"/>
      <c r="H728" s="7"/>
      <c r="J728" s="1"/>
      <c r="L728" s="1"/>
    </row>
    <row r="729" customFormat="false" ht="12.75" hidden="false" customHeight="false" outlineLevel="0" collapsed="false">
      <c r="A729" s="19"/>
      <c r="B729" s="19"/>
      <c r="H729" s="7"/>
      <c r="J729" s="1"/>
      <c r="L729" s="1"/>
    </row>
    <row r="730" customFormat="false" ht="12.75" hidden="false" customHeight="false" outlineLevel="0" collapsed="false">
      <c r="A730" s="19"/>
      <c r="B730" s="19"/>
      <c r="H730" s="7"/>
      <c r="J730" s="1"/>
      <c r="L730" s="1"/>
    </row>
    <row r="731" customFormat="false" ht="12.75" hidden="false" customHeight="false" outlineLevel="0" collapsed="false">
      <c r="A731" s="19"/>
      <c r="B731" s="19"/>
      <c r="H731" s="7"/>
      <c r="J731" s="1"/>
      <c r="L731" s="1"/>
    </row>
    <row r="732" customFormat="false" ht="12.75" hidden="false" customHeight="false" outlineLevel="0" collapsed="false">
      <c r="A732" s="19"/>
      <c r="B732" s="19"/>
      <c r="H732" s="7"/>
      <c r="J732" s="1"/>
      <c r="L732" s="1"/>
    </row>
    <row r="733" customFormat="false" ht="12.75" hidden="false" customHeight="false" outlineLevel="0" collapsed="false">
      <c r="A733" s="19"/>
      <c r="B733" s="19"/>
      <c r="H733" s="7"/>
      <c r="J733" s="1"/>
      <c r="L733" s="1"/>
    </row>
    <row r="734" customFormat="false" ht="12.75" hidden="false" customHeight="false" outlineLevel="0" collapsed="false">
      <c r="A734" s="19"/>
      <c r="B734" s="19"/>
      <c r="H734" s="7"/>
      <c r="J734" s="1"/>
      <c r="L734" s="1"/>
    </row>
    <row r="735" customFormat="false" ht="12.75" hidden="false" customHeight="false" outlineLevel="0" collapsed="false">
      <c r="A735" s="19"/>
      <c r="B735" s="19"/>
      <c r="H735" s="7"/>
      <c r="J735" s="1"/>
      <c r="L735" s="1"/>
    </row>
    <row r="736" customFormat="false" ht="12.75" hidden="false" customHeight="false" outlineLevel="0" collapsed="false">
      <c r="A736" s="19"/>
      <c r="B736" s="19"/>
      <c r="H736" s="7"/>
      <c r="J736" s="1"/>
      <c r="L736" s="1"/>
    </row>
    <row r="737" customFormat="false" ht="12.75" hidden="false" customHeight="false" outlineLevel="0" collapsed="false">
      <c r="A737" s="19"/>
      <c r="B737" s="19"/>
      <c r="H737" s="7"/>
      <c r="J737" s="1"/>
      <c r="L737" s="1"/>
    </row>
    <row r="738" customFormat="false" ht="12.75" hidden="false" customHeight="false" outlineLevel="0" collapsed="false">
      <c r="A738" s="19"/>
      <c r="B738" s="19"/>
      <c r="H738" s="7"/>
      <c r="J738" s="1"/>
      <c r="L738" s="1"/>
    </row>
    <row r="739" customFormat="false" ht="12.75" hidden="false" customHeight="false" outlineLevel="0" collapsed="false">
      <c r="A739" s="19"/>
      <c r="B739" s="19"/>
      <c r="H739" s="7"/>
      <c r="J739" s="1"/>
      <c r="L739" s="1"/>
    </row>
    <row r="740" customFormat="false" ht="12.75" hidden="false" customHeight="false" outlineLevel="0" collapsed="false">
      <c r="A740" s="19"/>
      <c r="B740" s="19"/>
      <c r="H740" s="7"/>
      <c r="J740" s="1"/>
      <c r="L740" s="1"/>
    </row>
    <row r="741" customFormat="false" ht="12.75" hidden="false" customHeight="false" outlineLevel="0" collapsed="false">
      <c r="A741" s="19"/>
      <c r="B741" s="19"/>
      <c r="H741" s="7"/>
      <c r="J741" s="1"/>
      <c r="L741" s="1"/>
    </row>
    <row r="742" customFormat="false" ht="12.75" hidden="false" customHeight="false" outlineLevel="0" collapsed="false">
      <c r="A742" s="19"/>
      <c r="B742" s="19"/>
      <c r="H742" s="7"/>
      <c r="J742" s="1"/>
      <c r="L742" s="1"/>
    </row>
    <row r="743" customFormat="false" ht="12.75" hidden="false" customHeight="false" outlineLevel="0" collapsed="false">
      <c r="A743" s="19"/>
      <c r="B743" s="19"/>
      <c r="H743" s="7"/>
      <c r="J743" s="1"/>
      <c r="L743" s="1"/>
    </row>
    <row r="744" customFormat="false" ht="12.75" hidden="false" customHeight="false" outlineLevel="0" collapsed="false">
      <c r="A744" s="19"/>
      <c r="B744" s="19"/>
      <c r="H744" s="7"/>
      <c r="J744" s="1"/>
      <c r="L744" s="1"/>
    </row>
    <row r="745" customFormat="false" ht="12.75" hidden="false" customHeight="false" outlineLevel="0" collapsed="false">
      <c r="A745" s="19"/>
      <c r="B745" s="19"/>
      <c r="H745" s="7"/>
      <c r="J745" s="1"/>
      <c r="L745" s="1"/>
    </row>
    <row r="746" customFormat="false" ht="12.75" hidden="false" customHeight="false" outlineLevel="0" collapsed="false">
      <c r="A746" s="19"/>
      <c r="B746" s="19"/>
      <c r="H746" s="7"/>
      <c r="J746" s="1"/>
      <c r="L746" s="1"/>
    </row>
    <row r="747" customFormat="false" ht="12.75" hidden="false" customHeight="false" outlineLevel="0" collapsed="false">
      <c r="A747" s="19"/>
      <c r="B747" s="19"/>
      <c r="H747" s="7"/>
      <c r="J747" s="1"/>
      <c r="L747" s="1"/>
    </row>
    <row r="748" customFormat="false" ht="12.75" hidden="false" customHeight="false" outlineLevel="0" collapsed="false">
      <c r="A748" s="19"/>
      <c r="B748" s="19"/>
      <c r="H748" s="7"/>
      <c r="J748" s="1"/>
      <c r="L748" s="1"/>
    </row>
    <row r="749" customFormat="false" ht="12.75" hidden="false" customHeight="false" outlineLevel="0" collapsed="false">
      <c r="A749" s="19"/>
      <c r="B749" s="19"/>
      <c r="H749" s="7"/>
      <c r="J749" s="1"/>
      <c r="L749" s="1"/>
    </row>
    <row r="750" customFormat="false" ht="12.75" hidden="false" customHeight="false" outlineLevel="0" collapsed="false">
      <c r="A750" s="19"/>
      <c r="B750" s="19"/>
      <c r="H750" s="7"/>
      <c r="J750" s="1"/>
      <c r="L750" s="1"/>
    </row>
    <row r="751" customFormat="false" ht="12.75" hidden="false" customHeight="false" outlineLevel="0" collapsed="false">
      <c r="A751" s="19"/>
      <c r="B751" s="19"/>
      <c r="H751" s="7"/>
      <c r="J751" s="1"/>
      <c r="L751" s="1"/>
    </row>
    <row r="752" customFormat="false" ht="12.75" hidden="false" customHeight="false" outlineLevel="0" collapsed="false">
      <c r="A752" s="19"/>
      <c r="B752" s="19"/>
      <c r="H752" s="7"/>
      <c r="J752" s="1"/>
      <c r="L752" s="1"/>
    </row>
    <row r="753" customFormat="false" ht="12.75" hidden="false" customHeight="false" outlineLevel="0" collapsed="false">
      <c r="A753" s="19"/>
      <c r="B753" s="19"/>
      <c r="H753" s="7"/>
      <c r="J753" s="1"/>
      <c r="L753" s="1"/>
    </row>
    <row r="754" customFormat="false" ht="12.75" hidden="false" customHeight="false" outlineLevel="0" collapsed="false">
      <c r="A754" s="19"/>
      <c r="B754" s="19"/>
      <c r="H754" s="7"/>
      <c r="J754" s="1"/>
      <c r="L754" s="1"/>
    </row>
    <row r="755" customFormat="false" ht="12.75" hidden="false" customHeight="false" outlineLevel="0" collapsed="false">
      <c r="A755" s="19"/>
      <c r="B755" s="19"/>
      <c r="H755" s="7"/>
      <c r="J755" s="1"/>
      <c r="L755" s="1"/>
    </row>
    <row r="756" customFormat="false" ht="12.75" hidden="false" customHeight="false" outlineLevel="0" collapsed="false">
      <c r="A756" s="19"/>
      <c r="B756" s="19"/>
      <c r="H756" s="7"/>
      <c r="J756" s="1"/>
      <c r="L756" s="1"/>
    </row>
    <row r="757" customFormat="false" ht="12.75" hidden="false" customHeight="false" outlineLevel="0" collapsed="false">
      <c r="A757" s="19"/>
      <c r="B757" s="19"/>
      <c r="H757" s="7"/>
      <c r="J757" s="1"/>
      <c r="L757" s="1"/>
    </row>
    <row r="758" customFormat="false" ht="12.75" hidden="false" customHeight="false" outlineLevel="0" collapsed="false">
      <c r="A758" s="19"/>
      <c r="B758" s="19"/>
      <c r="H758" s="7"/>
      <c r="J758" s="1"/>
      <c r="L758" s="1"/>
    </row>
    <row r="759" customFormat="false" ht="12.75" hidden="false" customHeight="false" outlineLevel="0" collapsed="false">
      <c r="A759" s="19"/>
      <c r="B759" s="19"/>
      <c r="H759" s="7"/>
      <c r="J759" s="1"/>
      <c r="L759" s="1"/>
    </row>
    <row r="760" customFormat="false" ht="12.75" hidden="false" customHeight="false" outlineLevel="0" collapsed="false">
      <c r="A760" s="19"/>
      <c r="B760" s="19"/>
      <c r="H760" s="7"/>
      <c r="J760" s="1"/>
      <c r="L760" s="1"/>
    </row>
    <row r="761" customFormat="false" ht="12.75" hidden="false" customHeight="false" outlineLevel="0" collapsed="false">
      <c r="A761" s="19"/>
      <c r="B761" s="19"/>
      <c r="H761" s="7"/>
      <c r="J761" s="1"/>
      <c r="L761" s="1"/>
    </row>
    <row r="762" customFormat="false" ht="12.75" hidden="false" customHeight="false" outlineLevel="0" collapsed="false">
      <c r="A762" s="19"/>
      <c r="B762" s="19"/>
      <c r="H762" s="7"/>
      <c r="J762" s="1"/>
      <c r="L762" s="1"/>
    </row>
    <row r="763" customFormat="false" ht="12.75" hidden="false" customHeight="false" outlineLevel="0" collapsed="false">
      <c r="A763" s="19"/>
      <c r="B763" s="19"/>
      <c r="H763" s="7"/>
      <c r="J763" s="1"/>
      <c r="L763" s="1"/>
    </row>
    <row r="764" customFormat="false" ht="12.75" hidden="false" customHeight="false" outlineLevel="0" collapsed="false">
      <c r="A764" s="19"/>
      <c r="B764" s="19"/>
      <c r="H764" s="7"/>
      <c r="J764" s="1"/>
      <c r="L764" s="1"/>
    </row>
    <row r="765" customFormat="false" ht="12.75" hidden="false" customHeight="false" outlineLevel="0" collapsed="false">
      <c r="A765" s="19"/>
      <c r="B765" s="19"/>
      <c r="H765" s="7"/>
      <c r="J765" s="1"/>
      <c r="L765" s="1"/>
    </row>
    <row r="766" customFormat="false" ht="12.75" hidden="false" customHeight="false" outlineLevel="0" collapsed="false">
      <c r="A766" s="19"/>
      <c r="B766" s="19"/>
      <c r="H766" s="7"/>
      <c r="J766" s="1"/>
      <c r="L766" s="1"/>
    </row>
    <row r="767" customFormat="false" ht="12.75" hidden="false" customHeight="false" outlineLevel="0" collapsed="false">
      <c r="A767" s="19"/>
      <c r="B767" s="19"/>
      <c r="H767" s="7"/>
      <c r="J767" s="1"/>
      <c r="L767" s="1"/>
    </row>
    <row r="768" customFormat="false" ht="12.75" hidden="false" customHeight="false" outlineLevel="0" collapsed="false">
      <c r="A768" s="19"/>
      <c r="B768" s="19"/>
      <c r="H768" s="7"/>
      <c r="J768" s="1"/>
      <c r="L768" s="1"/>
    </row>
    <row r="769" customFormat="false" ht="12.75" hidden="false" customHeight="false" outlineLevel="0" collapsed="false">
      <c r="A769" s="19"/>
      <c r="B769" s="19"/>
      <c r="H769" s="7"/>
      <c r="J769" s="1"/>
      <c r="L769" s="1"/>
    </row>
    <row r="770" customFormat="false" ht="12.75" hidden="false" customHeight="false" outlineLevel="0" collapsed="false">
      <c r="A770" s="19"/>
      <c r="B770" s="19"/>
      <c r="H770" s="7"/>
      <c r="J770" s="1"/>
      <c r="L770" s="1"/>
    </row>
    <row r="771" customFormat="false" ht="12.75" hidden="false" customHeight="false" outlineLevel="0" collapsed="false">
      <c r="A771" s="19"/>
      <c r="B771" s="19"/>
      <c r="H771" s="7"/>
      <c r="J771" s="1"/>
      <c r="L771" s="1"/>
    </row>
    <row r="772" customFormat="false" ht="12.75" hidden="false" customHeight="false" outlineLevel="0" collapsed="false">
      <c r="A772" s="19"/>
      <c r="B772" s="19"/>
      <c r="H772" s="7"/>
      <c r="J772" s="1"/>
      <c r="L772" s="1"/>
    </row>
    <row r="773" customFormat="false" ht="12.75" hidden="false" customHeight="false" outlineLevel="0" collapsed="false">
      <c r="A773" s="19"/>
      <c r="B773" s="19"/>
      <c r="H773" s="7"/>
      <c r="J773" s="1"/>
      <c r="L773" s="1"/>
    </row>
    <row r="774" customFormat="false" ht="12.75" hidden="false" customHeight="false" outlineLevel="0" collapsed="false">
      <c r="A774" s="19"/>
      <c r="B774" s="19"/>
      <c r="H774" s="7"/>
      <c r="J774" s="1"/>
      <c r="L774" s="1"/>
    </row>
    <row r="775" customFormat="false" ht="12.75" hidden="false" customHeight="false" outlineLevel="0" collapsed="false">
      <c r="A775" s="19"/>
      <c r="B775" s="19"/>
      <c r="H775" s="7"/>
      <c r="J775" s="1"/>
      <c r="L775" s="1"/>
    </row>
    <row r="776" customFormat="false" ht="12.75" hidden="false" customHeight="false" outlineLevel="0" collapsed="false">
      <c r="A776" s="19"/>
      <c r="B776" s="19"/>
      <c r="H776" s="7"/>
      <c r="J776" s="1"/>
      <c r="L776" s="1"/>
    </row>
    <row r="777" customFormat="false" ht="12.75" hidden="false" customHeight="false" outlineLevel="0" collapsed="false">
      <c r="A777" s="19"/>
      <c r="B777" s="19"/>
      <c r="H777" s="7"/>
      <c r="J777" s="1"/>
      <c r="L777" s="1"/>
    </row>
    <row r="778" customFormat="false" ht="12.75" hidden="false" customHeight="false" outlineLevel="0" collapsed="false">
      <c r="A778" s="19"/>
      <c r="B778" s="19"/>
      <c r="H778" s="7"/>
      <c r="J778" s="1"/>
      <c r="L778" s="1"/>
    </row>
    <row r="779" customFormat="false" ht="12.75" hidden="false" customHeight="false" outlineLevel="0" collapsed="false">
      <c r="A779" s="19"/>
      <c r="B779" s="19"/>
      <c r="H779" s="7"/>
      <c r="J779" s="1"/>
      <c r="L779" s="1"/>
    </row>
    <row r="780" customFormat="false" ht="12.75" hidden="false" customHeight="false" outlineLevel="0" collapsed="false">
      <c r="A780" s="19"/>
      <c r="B780" s="19"/>
      <c r="H780" s="7"/>
      <c r="J780" s="1"/>
      <c r="L780" s="1"/>
    </row>
    <row r="781" customFormat="false" ht="12.75" hidden="false" customHeight="false" outlineLevel="0" collapsed="false">
      <c r="A781" s="19"/>
      <c r="B781" s="19"/>
      <c r="H781" s="7"/>
      <c r="J781" s="1"/>
      <c r="L781" s="1"/>
    </row>
    <row r="782" customFormat="false" ht="12.75" hidden="false" customHeight="false" outlineLevel="0" collapsed="false">
      <c r="A782" s="19"/>
      <c r="B782" s="19"/>
      <c r="H782" s="7"/>
      <c r="J782" s="1"/>
      <c r="L782" s="1"/>
    </row>
    <row r="783" customFormat="false" ht="12.75" hidden="false" customHeight="false" outlineLevel="0" collapsed="false">
      <c r="A783" s="19"/>
      <c r="B783" s="19"/>
      <c r="H783" s="7"/>
      <c r="J783" s="1"/>
      <c r="L783" s="1"/>
    </row>
    <row r="784" customFormat="false" ht="12.75" hidden="false" customHeight="false" outlineLevel="0" collapsed="false">
      <c r="A784" s="19"/>
      <c r="B784" s="19"/>
      <c r="H784" s="7"/>
      <c r="J784" s="1"/>
      <c r="L784" s="1"/>
    </row>
    <row r="785" customFormat="false" ht="12.75" hidden="false" customHeight="false" outlineLevel="0" collapsed="false">
      <c r="A785" s="19"/>
      <c r="B785" s="19"/>
      <c r="H785" s="7"/>
      <c r="J785" s="1"/>
      <c r="L785" s="1"/>
    </row>
    <row r="786" customFormat="false" ht="12.75" hidden="false" customHeight="false" outlineLevel="0" collapsed="false">
      <c r="A786" s="19"/>
      <c r="B786" s="19"/>
      <c r="H786" s="7"/>
      <c r="J786" s="1"/>
      <c r="L786" s="1"/>
    </row>
    <row r="787" customFormat="false" ht="12.75" hidden="false" customHeight="false" outlineLevel="0" collapsed="false">
      <c r="A787" s="19"/>
      <c r="B787" s="19"/>
      <c r="H787" s="7"/>
      <c r="J787" s="1"/>
      <c r="L787" s="1"/>
    </row>
    <row r="788" customFormat="false" ht="12.75" hidden="false" customHeight="false" outlineLevel="0" collapsed="false">
      <c r="A788" s="19"/>
      <c r="B788" s="19"/>
      <c r="H788" s="7"/>
      <c r="J788" s="1"/>
      <c r="L788" s="1"/>
    </row>
    <row r="789" customFormat="false" ht="12.75" hidden="false" customHeight="false" outlineLevel="0" collapsed="false">
      <c r="A789" s="19"/>
      <c r="B789" s="19"/>
      <c r="H789" s="7"/>
      <c r="J789" s="1"/>
      <c r="L789" s="1"/>
    </row>
    <row r="790" customFormat="false" ht="12.75" hidden="false" customHeight="false" outlineLevel="0" collapsed="false">
      <c r="A790" s="19"/>
      <c r="B790" s="19"/>
      <c r="H790" s="7"/>
      <c r="J790" s="1"/>
      <c r="L790" s="1"/>
    </row>
    <row r="791" customFormat="false" ht="12.75" hidden="false" customHeight="false" outlineLevel="0" collapsed="false">
      <c r="A791" s="19"/>
      <c r="B791" s="19"/>
      <c r="H791" s="7"/>
      <c r="J791" s="1"/>
      <c r="L791" s="1"/>
    </row>
    <row r="792" customFormat="false" ht="12.75" hidden="false" customHeight="false" outlineLevel="0" collapsed="false">
      <c r="A792" s="19"/>
      <c r="B792" s="19"/>
      <c r="H792" s="7"/>
      <c r="J792" s="1"/>
      <c r="L792" s="1"/>
    </row>
    <row r="793" customFormat="false" ht="12.75" hidden="false" customHeight="false" outlineLevel="0" collapsed="false">
      <c r="A793" s="19"/>
      <c r="B793" s="19"/>
      <c r="H793" s="7"/>
      <c r="J793" s="1"/>
      <c r="L793" s="1"/>
    </row>
    <row r="794" customFormat="false" ht="12.75" hidden="false" customHeight="false" outlineLevel="0" collapsed="false">
      <c r="A794" s="19"/>
      <c r="B794" s="19"/>
      <c r="H794" s="7"/>
      <c r="J794" s="1"/>
      <c r="L794" s="1"/>
    </row>
    <row r="795" customFormat="false" ht="12.75" hidden="false" customHeight="false" outlineLevel="0" collapsed="false">
      <c r="A795" s="19"/>
      <c r="B795" s="19"/>
      <c r="H795" s="7"/>
      <c r="J795" s="1"/>
      <c r="L795" s="1"/>
    </row>
    <row r="796" customFormat="false" ht="12.75" hidden="false" customHeight="false" outlineLevel="0" collapsed="false">
      <c r="A796" s="19"/>
      <c r="B796" s="19"/>
      <c r="H796" s="7"/>
      <c r="J796" s="1"/>
      <c r="L796" s="1"/>
    </row>
    <row r="797" customFormat="false" ht="12.75" hidden="false" customHeight="false" outlineLevel="0" collapsed="false">
      <c r="A797" s="19"/>
      <c r="B797" s="19"/>
      <c r="H797" s="7"/>
      <c r="J797" s="1"/>
      <c r="L797" s="1"/>
    </row>
    <row r="798" customFormat="false" ht="12.75" hidden="false" customHeight="false" outlineLevel="0" collapsed="false">
      <c r="A798" s="19"/>
      <c r="B798" s="19"/>
      <c r="H798" s="7"/>
      <c r="J798" s="1"/>
      <c r="L798" s="1"/>
    </row>
    <row r="799" customFormat="false" ht="12.75" hidden="false" customHeight="false" outlineLevel="0" collapsed="false">
      <c r="A799" s="19"/>
      <c r="B799" s="19"/>
      <c r="H799" s="7"/>
      <c r="J799" s="1"/>
      <c r="L799" s="1"/>
    </row>
    <row r="800" customFormat="false" ht="12.75" hidden="false" customHeight="false" outlineLevel="0" collapsed="false">
      <c r="A800" s="19"/>
      <c r="B800" s="19"/>
      <c r="H800" s="7"/>
      <c r="J800" s="1"/>
      <c r="L800" s="1"/>
    </row>
    <row r="801" customFormat="false" ht="12.75" hidden="false" customHeight="false" outlineLevel="0" collapsed="false">
      <c r="A801" s="19"/>
      <c r="B801" s="19"/>
      <c r="H801" s="7"/>
      <c r="J801" s="1"/>
      <c r="L801" s="1"/>
    </row>
    <row r="802" customFormat="false" ht="12.75" hidden="false" customHeight="false" outlineLevel="0" collapsed="false">
      <c r="A802" s="19"/>
      <c r="B802" s="19"/>
      <c r="H802" s="7"/>
      <c r="J802" s="1"/>
      <c r="L802" s="1"/>
    </row>
    <row r="803" customFormat="false" ht="12.75" hidden="false" customHeight="false" outlineLevel="0" collapsed="false">
      <c r="A803" s="19"/>
      <c r="B803" s="19"/>
      <c r="H803" s="7"/>
      <c r="J803" s="1"/>
      <c r="L803" s="1"/>
    </row>
    <row r="804" customFormat="false" ht="12.75" hidden="false" customHeight="false" outlineLevel="0" collapsed="false">
      <c r="A804" s="19"/>
      <c r="B804" s="19"/>
      <c r="H804" s="7"/>
      <c r="J804" s="1"/>
      <c r="L804" s="1"/>
    </row>
    <row r="805" customFormat="false" ht="12.75" hidden="false" customHeight="false" outlineLevel="0" collapsed="false">
      <c r="A805" s="19"/>
      <c r="B805" s="19"/>
      <c r="H805" s="7"/>
      <c r="J805" s="1"/>
      <c r="L805" s="1"/>
    </row>
    <row r="806" customFormat="false" ht="12.75" hidden="false" customHeight="false" outlineLevel="0" collapsed="false">
      <c r="A806" s="19"/>
      <c r="B806" s="19"/>
      <c r="H806" s="7"/>
      <c r="J806" s="1"/>
      <c r="L806" s="1"/>
    </row>
    <row r="807" customFormat="false" ht="12.75" hidden="false" customHeight="false" outlineLevel="0" collapsed="false">
      <c r="A807" s="19"/>
      <c r="B807" s="19"/>
      <c r="H807" s="7"/>
      <c r="J807" s="1"/>
      <c r="L807" s="1"/>
    </row>
    <row r="808" customFormat="false" ht="12.75" hidden="false" customHeight="false" outlineLevel="0" collapsed="false">
      <c r="A808" s="19"/>
      <c r="B808" s="19"/>
      <c r="H808" s="7"/>
      <c r="J808" s="1"/>
      <c r="L808" s="1"/>
    </row>
    <row r="809" customFormat="false" ht="12.75" hidden="false" customHeight="false" outlineLevel="0" collapsed="false">
      <c r="A809" s="19"/>
      <c r="B809" s="19"/>
      <c r="H809" s="7"/>
      <c r="J809" s="1"/>
      <c r="L809" s="1"/>
    </row>
    <row r="810" customFormat="false" ht="12.75" hidden="false" customHeight="false" outlineLevel="0" collapsed="false">
      <c r="A810" s="19"/>
      <c r="B810" s="19"/>
      <c r="H810" s="7"/>
      <c r="J810" s="1"/>
      <c r="L810" s="1"/>
    </row>
    <row r="811" customFormat="false" ht="12.75" hidden="false" customHeight="false" outlineLevel="0" collapsed="false">
      <c r="A811" s="19"/>
      <c r="B811" s="19"/>
      <c r="H811" s="7"/>
      <c r="J811" s="1"/>
      <c r="L811" s="1"/>
    </row>
    <row r="812" customFormat="false" ht="12.75" hidden="false" customHeight="false" outlineLevel="0" collapsed="false">
      <c r="A812" s="19"/>
      <c r="B812" s="19"/>
      <c r="H812" s="7"/>
      <c r="J812" s="1"/>
      <c r="L812" s="1"/>
    </row>
    <row r="813" customFormat="false" ht="12.75" hidden="false" customHeight="false" outlineLevel="0" collapsed="false">
      <c r="A813" s="19"/>
      <c r="B813" s="19"/>
      <c r="H813" s="7"/>
      <c r="J813" s="1"/>
      <c r="L813" s="1"/>
    </row>
    <row r="814" customFormat="false" ht="12.75" hidden="false" customHeight="false" outlineLevel="0" collapsed="false">
      <c r="A814" s="19"/>
      <c r="B814" s="19"/>
      <c r="H814" s="7"/>
      <c r="J814" s="1"/>
      <c r="L814" s="1"/>
    </row>
    <row r="815" customFormat="false" ht="12.75" hidden="false" customHeight="false" outlineLevel="0" collapsed="false">
      <c r="A815" s="19"/>
      <c r="B815" s="19"/>
      <c r="H815" s="7"/>
      <c r="J815" s="1"/>
      <c r="L815" s="1"/>
    </row>
    <row r="816" customFormat="false" ht="12.75" hidden="false" customHeight="false" outlineLevel="0" collapsed="false">
      <c r="A816" s="19"/>
      <c r="B816" s="19"/>
      <c r="H816" s="7"/>
      <c r="J816" s="1"/>
      <c r="L816" s="1"/>
    </row>
    <row r="817" customFormat="false" ht="12.75" hidden="false" customHeight="false" outlineLevel="0" collapsed="false">
      <c r="A817" s="19"/>
      <c r="B817" s="19"/>
      <c r="H817" s="7"/>
      <c r="J817" s="1"/>
      <c r="L817" s="1"/>
    </row>
    <row r="818" customFormat="false" ht="12.75" hidden="false" customHeight="false" outlineLevel="0" collapsed="false">
      <c r="A818" s="19"/>
      <c r="B818" s="19"/>
      <c r="H818" s="7"/>
      <c r="J818" s="1"/>
      <c r="L818" s="1"/>
    </row>
    <row r="819" customFormat="false" ht="12.75" hidden="false" customHeight="false" outlineLevel="0" collapsed="false">
      <c r="A819" s="19"/>
      <c r="B819" s="19"/>
      <c r="H819" s="7"/>
      <c r="J819" s="1"/>
      <c r="L819" s="1"/>
    </row>
    <row r="820" customFormat="false" ht="12.75" hidden="false" customHeight="false" outlineLevel="0" collapsed="false">
      <c r="A820" s="19"/>
      <c r="B820" s="19"/>
      <c r="H820" s="7"/>
      <c r="J820" s="1"/>
      <c r="L820" s="1"/>
    </row>
    <row r="821" customFormat="false" ht="12.75" hidden="false" customHeight="false" outlineLevel="0" collapsed="false">
      <c r="A821" s="19"/>
      <c r="B821" s="19"/>
      <c r="H821" s="7"/>
      <c r="J821" s="1"/>
      <c r="L821" s="1"/>
    </row>
    <row r="822" customFormat="false" ht="12.75" hidden="false" customHeight="false" outlineLevel="0" collapsed="false">
      <c r="A822" s="19"/>
      <c r="B822" s="19"/>
      <c r="H822" s="7"/>
      <c r="J822" s="1"/>
      <c r="L822" s="1"/>
    </row>
    <row r="823" customFormat="false" ht="12.75" hidden="false" customHeight="false" outlineLevel="0" collapsed="false">
      <c r="A823" s="19"/>
      <c r="B823" s="19"/>
      <c r="H823" s="7"/>
      <c r="J823" s="1"/>
      <c r="L823" s="1"/>
    </row>
    <row r="824" customFormat="false" ht="12.75" hidden="false" customHeight="false" outlineLevel="0" collapsed="false">
      <c r="A824" s="19"/>
      <c r="B824" s="19"/>
      <c r="H824" s="7"/>
      <c r="J824" s="1"/>
      <c r="L824" s="1"/>
    </row>
    <row r="825" customFormat="false" ht="12.75" hidden="false" customHeight="false" outlineLevel="0" collapsed="false">
      <c r="A825" s="19"/>
      <c r="B825" s="19"/>
      <c r="H825" s="7"/>
      <c r="J825" s="1"/>
      <c r="L825" s="1"/>
    </row>
    <row r="826" customFormat="false" ht="12.75" hidden="false" customHeight="false" outlineLevel="0" collapsed="false">
      <c r="A826" s="19"/>
      <c r="B826" s="19"/>
      <c r="H826" s="7"/>
      <c r="J826" s="1"/>
      <c r="L826" s="1"/>
    </row>
    <row r="827" customFormat="false" ht="12.75" hidden="false" customHeight="false" outlineLevel="0" collapsed="false">
      <c r="A827" s="19"/>
      <c r="B827" s="19"/>
      <c r="H827" s="7"/>
      <c r="J827" s="1"/>
      <c r="L827" s="1"/>
    </row>
    <row r="828" customFormat="false" ht="12.75" hidden="false" customHeight="false" outlineLevel="0" collapsed="false">
      <c r="A828" s="19"/>
      <c r="B828" s="19"/>
      <c r="H828" s="7"/>
      <c r="J828" s="1"/>
      <c r="L828" s="1"/>
    </row>
    <row r="829" customFormat="false" ht="12.75" hidden="false" customHeight="false" outlineLevel="0" collapsed="false">
      <c r="A829" s="19"/>
      <c r="B829" s="19"/>
      <c r="H829" s="7"/>
      <c r="J829" s="1"/>
      <c r="L829" s="1"/>
    </row>
    <row r="830" customFormat="false" ht="12.75" hidden="false" customHeight="false" outlineLevel="0" collapsed="false">
      <c r="A830" s="19"/>
      <c r="B830" s="19"/>
      <c r="H830" s="7"/>
      <c r="J830" s="1"/>
      <c r="L830" s="1"/>
    </row>
    <row r="831" customFormat="false" ht="12.75" hidden="false" customHeight="false" outlineLevel="0" collapsed="false">
      <c r="A831" s="19"/>
      <c r="B831" s="19"/>
      <c r="H831" s="7"/>
      <c r="J831" s="1"/>
      <c r="L831" s="1"/>
    </row>
    <row r="832" customFormat="false" ht="12.75" hidden="false" customHeight="false" outlineLevel="0" collapsed="false">
      <c r="A832" s="19"/>
      <c r="B832" s="19"/>
      <c r="H832" s="7"/>
      <c r="J832" s="1"/>
      <c r="L832" s="1"/>
    </row>
    <row r="833" customFormat="false" ht="12.75" hidden="false" customHeight="false" outlineLevel="0" collapsed="false">
      <c r="A833" s="19"/>
      <c r="B833" s="19"/>
      <c r="H833" s="7"/>
      <c r="J833" s="1"/>
      <c r="L833" s="1"/>
    </row>
    <row r="834" customFormat="false" ht="12.75" hidden="false" customHeight="false" outlineLevel="0" collapsed="false">
      <c r="A834" s="19"/>
      <c r="B834" s="19"/>
      <c r="H834" s="7"/>
      <c r="J834" s="1"/>
      <c r="L834" s="1"/>
    </row>
    <row r="835" customFormat="false" ht="12.75" hidden="false" customHeight="false" outlineLevel="0" collapsed="false">
      <c r="A835" s="19"/>
      <c r="B835" s="19"/>
      <c r="H835" s="7"/>
      <c r="J835" s="1"/>
      <c r="L835" s="1"/>
    </row>
    <row r="836" customFormat="false" ht="12.75" hidden="false" customHeight="false" outlineLevel="0" collapsed="false">
      <c r="A836" s="19"/>
      <c r="B836" s="19"/>
      <c r="H836" s="7"/>
      <c r="J836" s="1"/>
      <c r="L836" s="1"/>
    </row>
    <row r="837" customFormat="false" ht="12.75" hidden="false" customHeight="false" outlineLevel="0" collapsed="false">
      <c r="A837" s="19"/>
      <c r="B837" s="19"/>
      <c r="H837" s="7"/>
      <c r="J837" s="1"/>
      <c r="L837" s="1"/>
    </row>
    <row r="838" customFormat="false" ht="12.75" hidden="false" customHeight="false" outlineLevel="0" collapsed="false">
      <c r="A838" s="19"/>
      <c r="B838" s="19"/>
      <c r="H838" s="7"/>
      <c r="J838" s="1"/>
      <c r="L838" s="1"/>
    </row>
    <row r="839" customFormat="false" ht="12.75" hidden="false" customHeight="false" outlineLevel="0" collapsed="false">
      <c r="A839" s="19"/>
      <c r="B839" s="19"/>
      <c r="H839" s="7"/>
      <c r="J839" s="1"/>
      <c r="L839" s="1"/>
    </row>
    <row r="840" customFormat="false" ht="12.75" hidden="false" customHeight="false" outlineLevel="0" collapsed="false">
      <c r="A840" s="19"/>
      <c r="B840" s="19"/>
      <c r="H840" s="7"/>
      <c r="J840" s="1"/>
      <c r="L840" s="1"/>
    </row>
    <row r="841" customFormat="false" ht="12.75" hidden="false" customHeight="false" outlineLevel="0" collapsed="false">
      <c r="A841" s="19"/>
      <c r="B841" s="19"/>
      <c r="H841" s="7"/>
      <c r="J841" s="1"/>
      <c r="L841" s="1"/>
    </row>
    <row r="842" customFormat="false" ht="12.75" hidden="false" customHeight="false" outlineLevel="0" collapsed="false">
      <c r="A842" s="19"/>
      <c r="B842" s="19"/>
      <c r="H842" s="7"/>
      <c r="J842" s="1"/>
      <c r="L842" s="1"/>
    </row>
    <row r="843" customFormat="false" ht="12.75" hidden="false" customHeight="false" outlineLevel="0" collapsed="false">
      <c r="A843" s="19"/>
      <c r="B843" s="19"/>
      <c r="H843" s="7"/>
      <c r="J843" s="1"/>
      <c r="L843" s="1"/>
    </row>
    <row r="844" customFormat="false" ht="12.75" hidden="false" customHeight="false" outlineLevel="0" collapsed="false">
      <c r="A844" s="19"/>
      <c r="B844" s="19"/>
      <c r="H844" s="7"/>
      <c r="J844" s="1"/>
      <c r="L844" s="1"/>
    </row>
    <row r="845" customFormat="false" ht="12.75" hidden="false" customHeight="false" outlineLevel="0" collapsed="false">
      <c r="A845" s="19"/>
      <c r="B845" s="19"/>
      <c r="H845" s="7"/>
      <c r="J845" s="1"/>
      <c r="L845" s="1"/>
    </row>
    <row r="846" customFormat="false" ht="12.75" hidden="false" customHeight="false" outlineLevel="0" collapsed="false">
      <c r="A846" s="19"/>
      <c r="B846" s="19"/>
      <c r="H846" s="7"/>
      <c r="J846" s="1"/>
      <c r="L846" s="1"/>
    </row>
    <row r="847" customFormat="false" ht="12.75" hidden="false" customHeight="false" outlineLevel="0" collapsed="false">
      <c r="A847" s="19"/>
      <c r="B847" s="19"/>
      <c r="H847" s="7"/>
      <c r="J847" s="1"/>
      <c r="L847" s="1"/>
    </row>
    <row r="848" customFormat="false" ht="12.75" hidden="false" customHeight="false" outlineLevel="0" collapsed="false">
      <c r="A848" s="19"/>
      <c r="B848" s="19"/>
      <c r="H848" s="7"/>
      <c r="J848" s="1"/>
      <c r="L848" s="1"/>
    </row>
    <row r="849" customFormat="false" ht="12.75" hidden="false" customHeight="false" outlineLevel="0" collapsed="false">
      <c r="A849" s="19"/>
      <c r="B849" s="19"/>
      <c r="H849" s="7"/>
      <c r="J849" s="1"/>
      <c r="L849" s="1"/>
    </row>
    <row r="850" customFormat="false" ht="12.75" hidden="false" customHeight="false" outlineLevel="0" collapsed="false">
      <c r="A850" s="19"/>
      <c r="B850" s="19"/>
      <c r="H850" s="7"/>
      <c r="J850" s="1"/>
      <c r="L850" s="1"/>
    </row>
    <row r="851" customFormat="false" ht="12.75" hidden="false" customHeight="false" outlineLevel="0" collapsed="false">
      <c r="A851" s="19"/>
      <c r="B851" s="19"/>
      <c r="H851" s="7"/>
      <c r="J851" s="1"/>
      <c r="L851" s="1"/>
    </row>
    <row r="852" customFormat="false" ht="12.75" hidden="false" customHeight="false" outlineLevel="0" collapsed="false">
      <c r="A852" s="19"/>
      <c r="B852" s="19"/>
      <c r="H852" s="7"/>
      <c r="J852" s="1"/>
      <c r="L852" s="1"/>
    </row>
    <row r="853" customFormat="false" ht="12.75" hidden="false" customHeight="false" outlineLevel="0" collapsed="false">
      <c r="A853" s="19"/>
      <c r="B853" s="19"/>
      <c r="H853" s="7"/>
      <c r="J853" s="1"/>
      <c r="L853" s="1"/>
    </row>
    <row r="854" customFormat="false" ht="12.75" hidden="false" customHeight="false" outlineLevel="0" collapsed="false">
      <c r="A854" s="19"/>
      <c r="B854" s="19"/>
      <c r="H854" s="7"/>
      <c r="J854" s="1"/>
      <c r="L854" s="1"/>
    </row>
    <row r="855" customFormat="false" ht="12.75" hidden="false" customHeight="false" outlineLevel="0" collapsed="false">
      <c r="A855" s="19"/>
      <c r="B855" s="19"/>
      <c r="H855" s="7"/>
      <c r="J855" s="1"/>
      <c r="L855" s="1"/>
    </row>
    <row r="856" customFormat="false" ht="12.75" hidden="false" customHeight="false" outlineLevel="0" collapsed="false">
      <c r="A856" s="19"/>
      <c r="B856" s="19"/>
      <c r="H856" s="7"/>
      <c r="J856" s="1"/>
      <c r="L856" s="1"/>
    </row>
    <row r="857" customFormat="false" ht="12.75" hidden="false" customHeight="false" outlineLevel="0" collapsed="false">
      <c r="A857" s="19"/>
      <c r="B857" s="19"/>
      <c r="H857" s="7"/>
      <c r="J857" s="1"/>
      <c r="L857" s="1"/>
    </row>
    <row r="858" customFormat="false" ht="12.75" hidden="false" customHeight="false" outlineLevel="0" collapsed="false">
      <c r="A858" s="19"/>
      <c r="B858" s="19"/>
      <c r="H858" s="7"/>
      <c r="J858" s="1"/>
      <c r="L858" s="1"/>
    </row>
    <row r="859" customFormat="false" ht="12.75" hidden="false" customHeight="false" outlineLevel="0" collapsed="false">
      <c r="A859" s="19"/>
      <c r="B859" s="19"/>
      <c r="H859" s="7"/>
      <c r="J859" s="1"/>
      <c r="L859" s="1"/>
    </row>
    <row r="860" customFormat="false" ht="12.75" hidden="false" customHeight="false" outlineLevel="0" collapsed="false">
      <c r="A860" s="19"/>
      <c r="B860" s="19"/>
      <c r="H860" s="7"/>
      <c r="J860" s="1"/>
      <c r="L860" s="1"/>
    </row>
    <row r="861" customFormat="false" ht="12.75" hidden="false" customHeight="false" outlineLevel="0" collapsed="false">
      <c r="A861" s="19"/>
      <c r="B861" s="19"/>
      <c r="H861" s="7"/>
      <c r="J861" s="1"/>
      <c r="L861" s="1"/>
    </row>
    <row r="862" customFormat="false" ht="12.75" hidden="false" customHeight="false" outlineLevel="0" collapsed="false">
      <c r="A862" s="19"/>
      <c r="B862" s="19"/>
      <c r="H862" s="7"/>
      <c r="J862" s="1"/>
      <c r="L862" s="1"/>
    </row>
    <row r="863" customFormat="false" ht="12.75" hidden="false" customHeight="false" outlineLevel="0" collapsed="false">
      <c r="A863" s="19"/>
      <c r="B863" s="19"/>
      <c r="H863" s="7"/>
      <c r="J863" s="1"/>
      <c r="L863" s="1"/>
    </row>
    <row r="864" customFormat="false" ht="12.75" hidden="false" customHeight="false" outlineLevel="0" collapsed="false">
      <c r="A864" s="19"/>
      <c r="B864" s="19"/>
      <c r="H864" s="7"/>
      <c r="J864" s="1"/>
      <c r="L864" s="1"/>
    </row>
    <row r="865" customFormat="false" ht="12.75" hidden="false" customHeight="false" outlineLevel="0" collapsed="false">
      <c r="A865" s="19"/>
      <c r="B865" s="19"/>
      <c r="H865" s="7"/>
      <c r="J865" s="1"/>
      <c r="L865" s="1"/>
    </row>
    <row r="866" customFormat="false" ht="12.75" hidden="false" customHeight="false" outlineLevel="0" collapsed="false">
      <c r="A866" s="19"/>
      <c r="B866" s="19"/>
      <c r="H866" s="7"/>
      <c r="J866" s="1"/>
      <c r="L866" s="1"/>
    </row>
    <row r="867" customFormat="false" ht="12.75" hidden="false" customHeight="false" outlineLevel="0" collapsed="false">
      <c r="A867" s="19"/>
      <c r="B867" s="19"/>
      <c r="H867" s="7"/>
      <c r="J867" s="1"/>
      <c r="L867" s="1"/>
    </row>
    <row r="868" customFormat="false" ht="12.75" hidden="false" customHeight="false" outlineLevel="0" collapsed="false">
      <c r="A868" s="19"/>
      <c r="B868" s="19"/>
      <c r="H868" s="7"/>
      <c r="J868" s="1"/>
      <c r="L868" s="1"/>
    </row>
    <row r="869" customFormat="false" ht="12.75" hidden="false" customHeight="false" outlineLevel="0" collapsed="false">
      <c r="A869" s="19"/>
      <c r="B869" s="19"/>
      <c r="H869" s="7"/>
      <c r="J869" s="1"/>
      <c r="L869" s="1"/>
    </row>
    <row r="870" customFormat="false" ht="12.75" hidden="false" customHeight="false" outlineLevel="0" collapsed="false">
      <c r="A870" s="19"/>
      <c r="B870" s="19"/>
      <c r="H870" s="7"/>
      <c r="J870" s="1"/>
      <c r="L870" s="1"/>
    </row>
    <row r="871" customFormat="false" ht="12.75" hidden="false" customHeight="false" outlineLevel="0" collapsed="false">
      <c r="A871" s="19"/>
      <c r="B871" s="19"/>
      <c r="H871" s="7"/>
      <c r="J871" s="1"/>
      <c r="L871" s="1"/>
    </row>
    <row r="872" customFormat="false" ht="12.75" hidden="false" customHeight="false" outlineLevel="0" collapsed="false">
      <c r="A872" s="19"/>
      <c r="B872" s="19"/>
      <c r="H872" s="7"/>
      <c r="J872" s="1"/>
      <c r="L872" s="1"/>
    </row>
    <row r="873" customFormat="false" ht="12.75" hidden="false" customHeight="false" outlineLevel="0" collapsed="false">
      <c r="A873" s="19"/>
      <c r="B873" s="19"/>
      <c r="H873" s="7"/>
      <c r="J873" s="1"/>
      <c r="L873" s="1"/>
    </row>
    <row r="874" customFormat="false" ht="12.75" hidden="false" customHeight="false" outlineLevel="0" collapsed="false">
      <c r="A874" s="19"/>
      <c r="B874" s="19"/>
      <c r="H874" s="7"/>
      <c r="J874" s="1"/>
      <c r="L874" s="1"/>
    </row>
    <row r="875" customFormat="false" ht="12.75" hidden="false" customHeight="false" outlineLevel="0" collapsed="false">
      <c r="A875" s="19"/>
      <c r="B875" s="19"/>
      <c r="H875" s="7"/>
      <c r="J875" s="1"/>
      <c r="L875" s="1"/>
    </row>
    <row r="876" customFormat="false" ht="12.75" hidden="false" customHeight="false" outlineLevel="0" collapsed="false">
      <c r="A876" s="19"/>
      <c r="B876" s="19"/>
      <c r="H876" s="7"/>
      <c r="J876" s="1"/>
      <c r="L876" s="1"/>
    </row>
    <row r="877" customFormat="false" ht="12.75" hidden="false" customHeight="false" outlineLevel="0" collapsed="false">
      <c r="A877" s="19"/>
      <c r="B877" s="19"/>
      <c r="H877" s="7"/>
      <c r="J877" s="1"/>
      <c r="L877" s="1"/>
    </row>
    <row r="878" customFormat="false" ht="12.75" hidden="false" customHeight="false" outlineLevel="0" collapsed="false">
      <c r="A878" s="19"/>
      <c r="B878" s="19"/>
      <c r="H878" s="7"/>
      <c r="J878" s="1"/>
      <c r="L878" s="1"/>
    </row>
    <row r="879" customFormat="false" ht="12.75" hidden="false" customHeight="false" outlineLevel="0" collapsed="false">
      <c r="A879" s="19"/>
      <c r="B879" s="19"/>
      <c r="H879" s="7"/>
      <c r="J879" s="1"/>
      <c r="L879" s="1"/>
    </row>
    <row r="880" customFormat="false" ht="12.75" hidden="false" customHeight="false" outlineLevel="0" collapsed="false">
      <c r="A880" s="19"/>
      <c r="B880" s="19"/>
      <c r="H880" s="7"/>
      <c r="J880" s="1"/>
      <c r="L880" s="1"/>
    </row>
    <row r="881" customFormat="false" ht="12.75" hidden="false" customHeight="false" outlineLevel="0" collapsed="false">
      <c r="A881" s="19"/>
      <c r="B881" s="19"/>
      <c r="H881" s="7"/>
      <c r="J881" s="1"/>
      <c r="L881" s="1"/>
    </row>
    <row r="882" customFormat="false" ht="12.75" hidden="false" customHeight="false" outlineLevel="0" collapsed="false">
      <c r="A882" s="19"/>
      <c r="B882" s="19"/>
      <c r="H882" s="7"/>
      <c r="J882" s="1"/>
      <c r="L882" s="1"/>
    </row>
    <row r="883" customFormat="false" ht="12.75" hidden="false" customHeight="false" outlineLevel="0" collapsed="false">
      <c r="A883" s="19"/>
      <c r="B883" s="19"/>
      <c r="H883" s="7"/>
      <c r="J883" s="1"/>
      <c r="L883" s="1"/>
    </row>
    <row r="884" customFormat="false" ht="12.75" hidden="false" customHeight="false" outlineLevel="0" collapsed="false">
      <c r="A884" s="19"/>
      <c r="B884" s="19"/>
      <c r="H884" s="7"/>
      <c r="J884" s="1"/>
      <c r="L884" s="1"/>
    </row>
    <row r="885" customFormat="false" ht="12.75" hidden="false" customHeight="false" outlineLevel="0" collapsed="false">
      <c r="A885" s="19"/>
      <c r="B885" s="19"/>
      <c r="H885" s="7"/>
      <c r="J885" s="1"/>
      <c r="L885" s="1"/>
    </row>
    <row r="886" customFormat="false" ht="12.75" hidden="false" customHeight="false" outlineLevel="0" collapsed="false">
      <c r="A886" s="19"/>
      <c r="B886" s="19"/>
      <c r="H886" s="7"/>
      <c r="J886" s="1"/>
      <c r="L886" s="1"/>
    </row>
    <row r="887" customFormat="false" ht="12.75" hidden="false" customHeight="false" outlineLevel="0" collapsed="false">
      <c r="A887" s="19"/>
      <c r="B887" s="19"/>
      <c r="H887" s="7"/>
      <c r="J887" s="1"/>
      <c r="L887" s="1"/>
    </row>
    <row r="888" customFormat="false" ht="12.75" hidden="false" customHeight="false" outlineLevel="0" collapsed="false">
      <c r="A888" s="19"/>
      <c r="B888" s="19"/>
      <c r="H888" s="7"/>
      <c r="J888" s="1"/>
      <c r="L888" s="1"/>
    </row>
    <row r="889" customFormat="false" ht="12.75" hidden="false" customHeight="false" outlineLevel="0" collapsed="false">
      <c r="A889" s="19"/>
      <c r="B889" s="19"/>
      <c r="H889" s="7"/>
      <c r="J889" s="1"/>
      <c r="L889" s="1"/>
    </row>
    <row r="890" customFormat="false" ht="12.75" hidden="false" customHeight="false" outlineLevel="0" collapsed="false">
      <c r="A890" s="19"/>
      <c r="B890" s="19"/>
      <c r="H890" s="7"/>
      <c r="J890" s="1"/>
      <c r="L890" s="1"/>
    </row>
    <row r="891" customFormat="false" ht="12.75" hidden="false" customHeight="false" outlineLevel="0" collapsed="false">
      <c r="A891" s="19"/>
      <c r="B891" s="19"/>
      <c r="H891" s="7"/>
      <c r="J891" s="1"/>
      <c r="L891" s="1"/>
    </row>
    <row r="892" customFormat="false" ht="12.75" hidden="false" customHeight="false" outlineLevel="0" collapsed="false">
      <c r="A892" s="19"/>
      <c r="B892" s="19"/>
      <c r="H892" s="7"/>
      <c r="J892" s="1"/>
      <c r="L892" s="1"/>
    </row>
    <row r="893" customFormat="false" ht="12.75" hidden="false" customHeight="false" outlineLevel="0" collapsed="false">
      <c r="A893" s="19"/>
      <c r="B893" s="19"/>
      <c r="H893" s="7"/>
      <c r="J893" s="1"/>
      <c r="L893" s="1"/>
    </row>
    <row r="894" customFormat="false" ht="12.75" hidden="false" customHeight="false" outlineLevel="0" collapsed="false">
      <c r="A894" s="19"/>
      <c r="B894" s="19"/>
      <c r="H894" s="7"/>
      <c r="J894" s="1"/>
      <c r="L894" s="1"/>
    </row>
    <row r="895" customFormat="false" ht="12.75" hidden="false" customHeight="false" outlineLevel="0" collapsed="false">
      <c r="A895" s="19"/>
      <c r="B895" s="19"/>
      <c r="H895" s="7"/>
      <c r="J895" s="1"/>
      <c r="L895" s="1"/>
    </row>
    <row r="896" customFormat="false" ht="12.75" hidden="false" customHeight="false" outlineLevel="0" collapsed="false">
      <c r="A896" s="19"/>
      <c r="B896" s="19"/>
      <c r="H896" s="7"/>
      <c r="J896" s="1"/>
      <c r="L896" s="1"/>
    </row>
    <row r="897" customFormat="false" ht="12.75" hidden="false" customHeight="false" outlineLevel="0" collapsed="false">
      <c r="A897" s="19"/>
      <c r="B897" s="19"/>
      <c r="H897" s="7"/>
      <c r="J897" s="1"/>
      <c r="L897" s="1"/>
    </row>
    <row r="898" customFormat="false" ht="12.75" hidden="false" customHeight="false" outlineLevel="0" collapsed="false">
      <c r="A898" s="19"/>
      <c r="B898" s="19"/>
      <c r="H898" s="7"/>
      <c r="J898" s="1"/>
      <c r="L898" s="1"/>
    </row>
    <row r="899" customFormat="false" ht="12.75" hidden="false" customHeight="false" outlineLevel="0" collapsed="false">
      <c r="A899" s="19"/>
      <c r="B899" s="19"/>
      <c r="H899" s="7"/>
      <c r="J899" s="1"/>
      <c r="L899" s="1"/>
    </row>
    <row r="900" customFormat="false" ht="12.75" hidden="false" customHeight="false" outlineLevel="0" collapsed="false">
      <c r="A900" s="19"/>
      <c r="B900" s="19"/>
      <c r="H900" s="7"/>
      <c r="J900" s="1"/>
      <c r="L900" s="1"/>
    </row>
    <row r="901" customFormat="false" ht="12.75" hidden="false" customHeight="false" outlineLevel="0" collapsed="false">
      <c r="A901" s="19"/>
      <c r="B901" s="19"/>
      <c r="H901" s="7"/>
      <c r="J901" s="1"/>
      <c r="L901" s="1"/>
    </row>
    <row r="902" customFormat="false" ht="12.75" hidden="false" customHeight="false" outlineLevel="0" collapsed="false">
      <c r="A902" s="19"/>
      <c r="B902" s="19"/>
      <c r="H902" s="7"/>
      <c r="J902" s="1"/>
      <c r="L902" s="1"/>
    </row>
    <row r="903" customFormat="false" ht="12.75" hidden="false" customHeight="false" outlineLevel="0" collapsed="false">
      <c r="A903" s="19"/>
      <c r="B903" s="19"/>
      <c r="H903" s="7"/>
      <c r="J903" s="1"/>
      <c r="L903" s="1"/>
    </row>
    <row r="904" customFormat="false" ht="12.75" hidden="false" customHeight="false" outlineLevel="0" collapsed="false">
      <c r="A904" s="19"/>
      <c r="B904" s="19"/>
      <c r="H904" s="7"/>
      <c r="J904" s="1"/>
      <c r="L904" s="1"/>
    </row>
    <row r="905" customFormat="false" ht="12.75" hidden="false" customHeight="false" outlineLevel="0" collapsed="false">
      <c r="A905" s="19"/>
      <c r="B905" s="19"/>
      <c r="H905" s="7"/>
      <c r="J905" s="1"/>
      <c r="L905" s="1"/>
    </row>
    <row r="906" customFormat="false" ht="12.75" hidden="false" customHeight="false" outlineLevel="0" collapsed="false">
      <c r="A906" s="19"/>
      <c r="B906" s="19"/>
      <c r="H906" s="7"/>
      <c r="J906" s="1"/>
      <c r="L906" s="1"/>
    </row>
    <row r="907" customFormat="false" ht="12.75" hidden="false" customHeight="false" outlineLevel="0" collapsed="false">
      <c r="A907" s="19"/>
      <c r="B907" s="19"/>
      <c r="H907" s="7"/>
      <c r="J907" s="1"/>
      <c r="L907" s="1"/>
    </row>
    <row r="908" customFormat="false" ht="12.75" hidden="false" customHeight="false" outlineLevel="0" collapsed="false">
      <c r="A908" s="19"/>
      <c r="B908" s="19"/>
      <c r="H908" s="7"/>
      <c r="J908" s="1"/>
      <c r="L908" s="1"/>
    </row>
    <row r="909" customFormat="false" ht="12.75" hidden="false" customHeight="false" outlineLevel="0" collapsed="false">
      <c r="A909" s="19"/>
      <c r="B909" s="19"/>
      <c r="H909" s="7"/>
      <c r="J909" s="1"/>
      <c r="L909" s="1"/>
    </row>
    <row r="910" customFormat="false" ht="12.75" hidden="false" customHeight="false" outlineLevel="0" collapsed="false">
      <c r="A910" s="19"/>
      <c r="B910" s="19"/>
      <c r="H910" s="7"/>
      <c r="J910" s="1"/>
      <c r="L910" s="1"/>
    </row>
    <row r="911" customFormat="false" ht="12.75" hidden="false" customHeight="false" outlineLevel="0" collapsed="false">
      <c r="A911" s="19"/>
      <c r="B911" s="19"/>
      <c r="H911" s="7"/>
      <c r="J911" s="1"/>
      <c r="L911" s="1"/>
    </row>
    <row r="912" customFormat="false" ht="12.75" hidden="false" customHeight="false" outlineLevel="0" collapsed="false">
      <c r="A912" s="19"/>
      <c r="B912" s="19"/>
      <c r="H912" s="7"/>
      <c r="J912" s="1"/>
      <c r="L912" s="1"/>
    </row>
    <row r="913" customFormat="false" ht="12.75" hidden="false" customHeight="false" outlineLevel="0" collapsed="false">
      <c r="A913" s="19"/>
      <c r="B913" s="19"/>
      <c r="H913" s="7"/>
      <c r="J913" s="1"/>
      <c r="L913" s="1"/>
    </row>
    <row r="914" customFormat="false" ht="12.75" hidden="false" customHeight="false" outlineLevel="0" collapsed="false">
      <c r="A914" s="19"/>
      <c r="B914" s="19"/>
      <c r="H914" s="7"/>
      <c r="J914" s="1"/>
      <c r="L914" s="1"/>
    </row>
    <row r="915" customFormat="false" ht="12.75" hidden="false" customHeight="false" outlineLevel="0" collapsed="false">
      <c r="A915" s="19"/>
      <c r="B915" s="19"/>
      <c r="H915" s="7"/>
      <c r="J915" s="1"/>
      <c r="L915" s="1"/>
    </row>
    <row r="916" customFormat="false" ht="12.75" hidden="false" customHeight="false" outlineLevel="0" collapsed="false">
      <c r="A916" s="19"/>
      <c r="B916" s="19"/>
      <c r="H916" s="7"/>
      <c r="J916" s="1"/>
      <c r="L916" s="1"/>
    </row>
    <row r="917" customFormat="false" ht="12.75" hidden="false" customHeight="false" outlineLevel="0" collapsed="false">
      <c r="A917" s="19"/>
      <c r="B917" s="19"/>
      <c r="H917" s="7"/>
      <c r="J917" s="1"/>
      <c r="L917" s="1"/>
    </row>
    <row r="918" customFormat="false" ht="12.75" hidden="false" customHeight="false" outlineLevel="0" collapsed="false">
      <c r="A918" s="19"/>
      <c r="B918" s="19"/>
      <c r="H918" s="7"/>
      <c r="J918" s="1"/>
      <c r="L918" s="1"/>
    </row>
    <row r="919" customFormat="false" ht="12.75" hidden="false" customHeight="false" outlineLevel="0" collapsed="false">
      <c r="A919" s="19"/>
      <c r="B919" s="19"/>
      <c r="H919" s="7"/>
      <c r="J919" s="1"/>
      <c r="L919" s="1"/>
    </row>
    <row r="920" customFormat="false" ht="12.75" hidden="false" customHeight="false" outlineLevel="0" collapsed="false">
      <c r="A920" s="19"/>
      <c r="B920" s="19"/>
      <c r="H920" s="7"/>
      <c r="J920" s="1"/>
      <c r="L920" s="1"/>
    </row>
    <row r="921" customFormat="false" ht="12.75" hidden="false" customHeight="false" outlineLevel="0" collapsed="false">
      <c r="A921" s="19"/>
      <c r="B921" s="19"/>
      <c r="H921" s="7"/>
      <c r="J921" s="1"/>
      <c r="L921" s="1"/>
    </row>
    <row r="922" customFormat="false" ht="12.75" hidden="false" customHeight="false" outlineLevel="0" collapsed="false">
      <c r="A922" s="19"/>
      <c r="B922" s="19"/>
      <c r="H922" s="7"/>
      <c r="J922" s="1"/>
      <c r="L922" s="1"/>
    </row>
    <row r="923" customFormat="false" ht="12.75" hidden="false" customHeight="false" outlineLevel="0" collapsed="false">
      <c r="A923" s="19"/>
      <c r="B923" s="19"/>
      <c r="H923" s="7"/>
      <c r="J923" s="1"/>
      <c r="L923" s="1"/>
    </row>
    <row r="924" customFormat="false" ht="12.75" hidden="false" customHeight="false" outlineLevel="0" collapsed="false">
      <c r="A924" s="19"/>
      <c r="B924" s="19"/>
      <c r="H924" s="7"/>
      <c r="J924" s="1"/>
      <c r="L924" s="1"/>
    </row>
    <row r="925" customFormat="false" ht="12.75" hidden="false" customHeight="false" outlineLevel="0" collapsed="false">
      <c r="A925" s="19"/>
      <c r="B925" s="19"/>
      <c r="H925" s="7"/>
      <c r="J925" s="1"/>
      <c r="L925" s="1"/>
    </row>
    <row r="926" customFormat="false" ht="12.75" hidden="false" customHeight="false" outlineLevel="0" collapsed="false">
      <c r="A926" s="19"/>
      <c r="B926" s="19"/>
      <c r="H926" s="7"/>
      <c r="J926" s="1"/>
      <c r="L926" s="1"/>
    </row>
    <row r="927" customFormat="false" ht="12.75" hidden="false" customHeight="false" outlineLevel="0" collapsed="false">
      <c r="A927" s="19"/>
      <c r="B927" s="19"/>
      <c r="H927" s="7"/>
      <c r="J927" s="1"/>
      <c r="L927" s="1"/>
    </row>
    <row r="928" customFormat="false" ht="12.75" hidden="false" customHeight="false" outlineLevel="0" collapsed="false">
      <c r="A928" s="19"/>
      <c r="B928" s="19"/>
      <c r="H928" s="7"/>
      <c r="J928" s="1"/>
      <c r="L928" s="1"/>
    </row>
    <row r="929" customFormat="false" ht="12.75" hidden="false" customHeight="false" outlineLevel="0" collapsed="false">
      <c r="A929" s="19"/>
      <c r="B929" s="19"/>
      <c r="H929" s="7"/>
      <c r="J929" s="1"/>
      <c r="L929" s="1"/>
    </row>
    <row r="930" customFormat="false" ht="12.75" hidden="false" customHeight="false" outlineLevel="0" collapsed="false">
      <c r="A930" s="19"/>
      <c r="B930" s="19"/>
      <c r="H930" s="7"/>
      <c r="J930" s="1"/>
      <c r="L930" s="1"/>
    </row>
    <row r="931" customFormat="false" ht="12.75" hidden="false" customHeight="false" outlineLevel="0" collapsed="false">
      <c r="A931" s="19"/>
      <c r="B931" s="19"/>
      <c r="H931" s="7"/>
      <c r="J931" s="1"/>
      <c r="L931" s="1"/>
    </row>
    <row r="932" customFormat="false" ht="12.75" hidden="false" customHeight="false" outlineLevel="0" collapsed="false">
      <c r="A932" s="19"/>
      <c r="B932" s="19"/>
      <c r="H932" s="7"/>
      <c r="J932" s="1"/>
      <c r="L932" s="1"/>
    </row>
    <row r="933" customFormat="false" ht="12.75" hidden="false" customHeight="false" outlineLevel="0" collapsed="false">
      <c r="A933" s="19"/>
      <c r="B933" s="19"/>
      <c r="H933" s="7"/>
      <c r="J933" s="1"/>
      <c r="L933" s="1"/>
    </row>
    <row r="934" customFormat="false" ht="12.75" hidden="false" customHeight="false" outlineLevel="0" collapsed="false">
      <c r="A934" s="19"/>
      <c r="B934" s="19"/>
      <c r="H934" s="7"/>
      <c r="J934" s="1"/>
      <c r="L934" s="1"/>
    </row>
    <row r="935" customFormat="false" ht="12.75" hidden="false" customHeight="false" outlineLevel="0" collapsed="false">
      <c r="A935" s="19"/>
      <c r="B935" s="19"/>
      <c r="H935" s="7"/>
      <c r="J935" s="1"/>
      <c r="L935" s="1"/>
    </row>
    <row r="936" customFormat="false" ht="12.75" hidden="false" customHeight="false" outlineLevel="0" collapsed="false">
      <c r="A936" s="19"/>
      <c r="B936" s="19"/>
      <c r="H936" s="7"/>
      <c r="J936" s="1"/>
      <c r="L936" s="1"/>
    </row>
    <row r="937" customFormat="false" ht="12.75" hidden="false" customHeight="false" outlineLevel="0" collapsed="false">
      <c r="A937" s="19"/>
      <c r="B937" s="19"/>
      <c r="H937" s="7"/>
      <c r="J937" s="1"/>
      <c r="L937" s="1"/>
    </row>
    <row r="938" customFormat="false" ht="12.75" hidden="false" customHeight="false" outlineLevel="0" collapsed="false">
      <c r="A938" s="19"/>
      <c r="B938" s="19"/>
      <c r="H938" s="7"/>
      <c r="J938" s="1"/>
      <c r="L938" s="1"/>
    </row>
    <row r="939" customFormat="false" ht="12.75" hidden="false" customHeight="false" outlineLevel="0" collapsed="false">
      <c r="A939" s="19"/>
      <c r="B939" s="19"/>
      <c r="H939" s="7"/>
      <c r="J939" s="1"/>
      <c r="L939" s="1"/>
    </row>
    <row r="940" customFormat="false" ht="12.75" hidden="false" customHeight="false" outlineLevel="0" collapsed="false">
      <c r="A940" s="19"/>
      <c r="B940" s="19"/>
      <c r="H940" s="7"/>
      <c r="J940" s="1"/>
      <c r="L940" s="1"/>
    </row>
    <row r="941" customFormat="false" ht="12.75" hidden="false" customHeight="false" outlineLevel="0" collapsed="false">
      <c r="A941" s="19"/>
      <c r="B941" s="19"/>
      <c r="H941" s="7"/>
      <c r="J941" s="1"/>
      <c r="L941" s="1"/>
    </row>
    <row r="942" customFormat="false" ht="12.75" hidden="false" customHeight="false" outlineLevel="0" collapsed="false">
      <c r="A942" s="19"/>
      <c r="B942" s="19"/>
      <c r="H942" s="7"/>
      <c r="J942" s="1"/>
      <c r="L942" s="1"/>
    </row>
    <row r="943" customFormat="false" ht="12.75" hidden="false" customHeight="false" outlineLevel="0" collapsed="false">
      <c r="A943" s="19"/>
      <c r="B943" s="19"/>
      <c r="H943" s="7"/>
      <c r="J943" s="1"/>
      <c r="L943" s="1"/>
    </row>
    <row r="944" customFormat="false" ht="12.75" hidden="false" customHeight="false" outlineLevel="0" collapsed="false">
      <c r="A944" s="19"/>
      <c r="B944" s="19"/>
      <c r="H944" s="7"/>
      <c r="J944" s="1"/>
      <c r="L944" s="1"/>
    </row>
    <row r="945" customFormat="false" ht="12.75" hidden="false" customHeight="false" outlineLevel="0" collapsed="false">
      <c r="A945" s="19"/>
      <c r="B945" s="19"/>
      <c r="H945" s="7"/>
      <c r="J945" s="1"/>
      <c r="L945" s="1"/>
    </row>
    <row r="946" customFormat="false" ht="12.75" hidden="false" customHeight="false" outlineLevel="0" collapsed="false">
      <c r="A946" s="19"/>
      <c r="B946" s="19"/>
      <c r="H946" s="7"/>
      <c r="J946" s="1"/>
      <c r="L946" s="1"/>
    </row>
    <row r="947" customFormat="false" ht="12.75" hidden="false" customHeight="false" outlineLevel="0" collapsed="false">
      <c r="A947" s="19"/>
      <c r="B947" s="19"/>
      <c r="H947" s="7"/>
      <c r="J947" s="1"/>
      <c r="L947" s="1"/>
    </row>
    <row r="948" customFormat="false" ht="12.75" hidden="false" customHeight="false" outlineLevel="0" collapsed="false">
      <c r="A948" s="19"/>
      <c r="B948" s="19"/>
      <c r="H948" s="7"/>
      <c r="J948" s="1"/>
      <c r="L948" s="1"/>
    </row>
    <row r="949" customFormat="false" ht="12.75" hidden="false" customHeight="false" outlineLevel="0" collapsed="false">
      <c r="A949" s="19"/>
      <c r="B949" s="19"/>
      <c r="H949" s="7"/>
      <c r="J949" s="1"/>
      <c r="L949" s="1"/>
    </row>
    <row r="950" customFormat="false" ht="12.75" hidden="false" customHeight="false" outlineLevel="0" collapsed="false">
      <c r="A950" s="19"/>
      <c r="B950" s="19"/>
      <c r="H950" s="7"/>
      <c r="J950" s="1"/>
      <c r="L950" s="1"/>
    </row>
    <row r="951" customFormat="false" ht="12.75" hidden="false" customHeight="false" outlineLevel="0" collapsed="false">
      <c r="A951" s="19"/>
      <c r="B951" s="19"/>
      <c r="H951" s="7"/>
      <c r="J951" s="1"/>
      <c r="L951" s="1"/>
    </row>
    <row r="952" customFormat="false" ht="12.75" hidden="false" customHeight="false" outlineLevel="0" collapsed="false">
      <c r="A952" s="19"/>
      <c r="B952" s="19"/>
      <c r="H952" s="7"/>
      <c r="J952" s="1"/>
      <c r="L952" s="1"/>
    </row>
    <row r="953" customFormat="false" ht="12.75" hidden="false" customHeight="false" outlineLevel="0" collapsed="false">
      <c r="A953" s="19"/>
      <c r="B953" s="19"/>
      <c r="H953" s="7"/>
      <c r="J953" s="1"/>
      <c r="L953" s="1"/>
    </row>
    <row r="954" customFormat="false" ht="12.75" hidden="false" customHeight="false" outlineLevel="0" collapsed="false">
      <c r="A954" s="19"/>
      <c r="B954" s="19"/>
      <c r="H954" s="7"/>
      <c r="J954" s="1"/>
      <c r="L954" s="1"/>
    </row>
    <row r="955" customFormat="false" ht="12.75" hidden="false" customHeight="false" outlineLevel="0" collapsed="false">
      <c r="A955" s="19"/>
      <c r="B955" s="19"/>
      <c r="H955" s="7"/>
      <c r="J955" s="1"/>
      <c r="L955" s="1"/>
    </row>
    <row r="956" customFormat="false" ht="12.75" hidden="false" customHeight="false" outlineLevel="0" collapsed="false">
      <c r="A956" s="19"/>
      <c r="B956" s="19"/>
      <c r="H956" s="7"/>
      <c r="J956" s="1"/>
      <c r="L956" s="1"/>
    </row>
    <row r="957" customFormat="false" ht="12.75" hidden="false" customHeight="false" outlineLevel="0" collapsed="false">
      <c r="A957" s="19"/>
      <c r="B957" s="19"/>
      <c r="H957" s="7"/>
      <c r="J957" s="1"/>
      <c r="L957" s="1"/>
    </row>
    <row r="958" customFormat="false" ht="12.75" hidden="false" customHeight="false" outlineLevel="0" collapsed="false">
      <c r="A958" s="19"/>
      <c r="B958" s="19"/>
      <c r="H958" s="7"/>
      <c r="J958" s="1"/>
      <c r="L958" s="1"/>
    </row>
    <row r="959" customFormat="false" ht="12.75" hidden="false" customHeight="false" outlineLevel="0" collapsed="false">
      <c r="A959" s="19"/>
      <c r="B959" s="19"/>
      <c r="H959" s="7"/>
      <c r="J959" s="1"/>
      <c r="L959" s="1"/>
    </row>
    <row r="960" customFormat="false" ht="12.75" hidden="false" customHeight="false" outlineLevel="0" collapsed="false">
      <c r="A960" s="19"/>
      <c r="B960" s="19"/>
      <c r="H960" s="7"/>
      <c r="J960" s="1"/>
      <c r="L960" s="1"/>
    </row>
    <row r="961" customFormat="false" ht="12.75" hidden="false" customHeight="false" outlineLevel="0" collapsed="false">
      <c r="A961" s="19"/>
      <c r="B961" s="19"/>
      <c r="H961" s="7"/>
      <c r="J961" s="1"/>
      <c r="L961" s="1"/>
    </row>
    <row r="962" customFormat="false" ht="12.75" hidden="false" customHeight="false" outlineLevel="0" collapsed="false">
      <c r="A962" s="19"/>
      <c r="B962" s="19"/>
      <c r="H962" s="7"/>
      <c r="J962" s="1"/>
      <c r="L962" s="1"/>
    </row>
    <row r="963" customFormat="false" ht="12.75" hidden="false" customHeight="false" outlineLevel="0" collapsed="false">
      <c r="A963" s="19"/>
      <c r="B963" s="19"/>
      <c r="H963" s="7"/>
      <c r="J963" s="1"/>
      <c r="L963" s="1"/>
    </row>
    <row r="964" customFormat="false" ht="12.75" hidden="false" customHeight="false" outlineLevel="0" collapsed="false">
      <c r="A964" s="19"/>
      <c r="B964" s="19"/>
      <c r="H964" s="7"/>
      <c r="J964" s="1"/>
      <c r="L964" s="1"/>
    </row>
    <row r="965" customFormat="false" ht="12.75" hidden="false" customHeight="false" outlineLevel="0" collapsed="false">
      <c r="A965" s="19"/>
      <c r="B965" s="19"/>
      <c r="H965" s="7"/>
      <c r="J965" s="1"/>
      <c r="L965" s="1"/>
    </row>
    <row r="966" customFormat="false" ht="12.75" hidden="false" customHeight="false" outlineLevel="0" collapsed="false">
      <c r="A966" s="19"/>
      <c r="B966" s="19"/>
      <c r="H966" s="7"/>
      <c r="J966" s="1"/>
      <c r="L966" s="1"/>
    </row>
    <row r="967" customFormat="false" ht="12.75" hidden="false" customHeight="false" outlineLevel="0" collapsed="false">
      <c r="A967" s="19"/>
      <c r="B967" s="19"/>
      <c r="H967" s="7"/>
      <c r="J967" s="1"/>
      <c r="L967" s="1"/>
    </row>
    <row r="968" customFormat="false" ht="12.75" hidden="false" customHeight="false" outlineLevel="0" collapsed="false">
      <c r="A968" s="19"/>
      <c r="B968" s="19"/>
      <c r="H968" s="7"/>
      <c r="J968" s="1"/>
      <c r="L968" s="1"/>
    </row>
    <row r="969" customFormat="false" ht="12.75" hidden="false" customHeight="false" outlineLevel="0" collapsed="false">
      <c r="A969" s="19"/>
      <c r="B969" s="19"/>
      <c r="H969" s="7"/>
      <c r="J969" s="1"/>
      <c r="L969" s="1"/>
    </row>
    <row r="970" customFormat="false" ht="12.75" hidden="false" customHeight="false" outlineLevel="0" collapsed="false">
      <c r="A970" s="19"/>
      <c r="B970" s="19"/>
      <c r="H970" s="7"/>
      <c r="J970" s="1"/>
      <c r="L970" s="1"/>
    </row>
    <row r="971" customFormat="false" ht="12.75" hidden="false" customHeight="false" outlineLevel="0" collapsed="false">
      <c r="A971" s="19"/>
      <c r="B971" s="19"/>
      <c r="H971" s="7"/>
      <c r="J971" s="1"/>
      <c r="L971" s="1"/>
    </row>
    <row r="972" customFormat="false" ht="12.75" hidden="false" customHeight="false" outlineLevel="0" collapsed="false">
      <c r="A972" s="19"/>
      <c r="B972" s="19"/>
      <c r="H972" s="7"/>
      <c r="J972" s="1"/>
      <c r="L972" s="1"/>
    </row>
    <row r="973" customFormat="false" ht="12.75" hidden="false" customHeight="false" outlineLevel="0" collapsed="false">
      <c r="A973" s="19"/>
      <c r="B973" s="19"/>
      <c r="H973" s="7"/>
      <c r="J973" s="1"/>
      <c r="L973" s="1"/>
    </row>
    <row r="974" customFormat="false" ht="12.75" hidden="false" customHeight="false" outlineLevel="0" collapsed="false">
      <c r="A974" s="19"/>
      <c r="B974" s="19"/>
      <c r="H974" s="7"/>
      <c r="J974" s="1"/>
      <c r="L974" s="1"/>
    </row>
    <row r="975" customFormat="false" ht="12.75" hidden="false" customHeight="false" outlineLevel="0" collapsed="false">
      <c r="A975" s="19"/>
      <c r="B975" s="19"/>
      <c r="H975" s="7"/>
      <c r="J975" s="1"/>
      <c r="L975" s="1"/>
    </row>
    <row r="976" customFormat="false" ht="12.75" hidden="false" customHeight="false" outlineLevel="0" collapsed="false">
      <c r="A976" s="19"/>
      <c r="B976" s="19"/>
      <c r="H976" s="7"/>
      <c r="J976" s="1"/>
      <c r="L976" s="1"/>
    </row>
    <row r="977" customFormat="false" ht="12.75" hidden="false" customHeight="false" outlineLevel="0" collapsed="false">
      <c r="A977" s="19"/>
      <c r="B977" s="19"/>
      <c r="H977" s="7"/>
      <c r="J977" s="1"/>
      <c r="L977" s="1"/>
    </row>
    <row r="978" customFormat="false" ht="12.75" hidden="false" customHeight="false" outlineLevel="0" collapsed="false">
      <c r="A978" s="19"/>
      <c r="B978" s="19"/>
      <c r="H978" s="7"/>
      <c r="J978" s="1"/>
      <c r="L978" s="1"/>
    </row>
    <row r="979" customFormat="false" ht="12.75" hidden="false" customHeight="false" outlineLevel="0" collapsed="false">
      <c r="A979" s="19"/>
      <c r="B979" s="19"/>
      <c r="H979" s="7"/>
      <c r="J979" s="1"/>
      <c r="L979" s="1"/>
    </row>
    <row r="980" customFormat="false" ht="12.75" hidden="false" customHeight="false" outlineLevel="0" collapsed="false">
      <c r="A980" s="19"/>
      <c r="B980" s="19"/>
      <c r="H980" s="7"/>
      <c r="J980" s="1"/>
      <c r="L980" s="1"/>
    </row>
    <row r="981" customFormat="false" ht="12.75" hidden="false" customHeight="false" outlineLevel="0" collapsed="false">
      <c r="A981" s="19"/>
      <c r="B981" s="19"/>
      <c r="H981" s="7"/>
      <c r="J981" s="1"/>
      <c r="L981" s="1"/>
    </row>
    <row r="982" customFormat="false" ht="12.75" hidden="false" customHeight="false" outlineLevel="0" collapsed="false">
      <c r="A982" s="19"/>
      <c r="B982" s="19"/>
      <c r="H982" s="7"/>
      <c r="J982" s="1"/>
      <c r="L982" s="1"/>
    </row>
    <row r="983" customFormat="false" ht="12.75" hidden="false" customHeight="false" outlineLevel="0" collapsed="false">
      <c r="A983" s="19"/>
      <c r="B983" s="19"/>
      <c r="H983" s="7"/>
      <c r="J983" s="1"/>
      <c r="L983" s="1"/>
    </row>
    <row r="984" customFormat="false" ht="12.75" hidden="false" customHeight="false" outlineLevel="0" collapsed="false">
      <c r="A984" s="19"/>
      <c r="B984" s="19"/>
      <c r="H984" s="7"/>
      <c r="J984" s="1"/>
      <c r="L984" s="1"/>
    </row>
    <row r="985" customFormat="false" ht="12.75" hidden="false" customHeight="false" outlineLevel="0" collapsed="false">
      <c r="A985" s="19"/>
      <c r="B985" s="19"/>
      <c r="H985" s="7"/>
      <c r="J985" s="1"/>
      <c r="L985" s="1"/>
    </row>
    <row r="986" customFormat="false" ht="12.75" hidden="false" customHeight="false" outlineLevel="0" collapsed="false">
      <c r="A986" s="19"/>
      <c r="B986" s="19"/>
      <c r="H986" s="7"/>
      <c r="J986" s="1"/>
      <c r="L986" s="1"/>
    </row>
    <row r="987" customFormat="false" ht="12.75" hidden="false" customHeight="false" outlineLevel="0" collapsed="false">
      <c r="A987" s="19"/>
      <c r="B987" s="19"/>
      <c r="H987" s="7"/>
      <c r="J987" s="1"/>
      <c r="L987" s="1"/>
    </row>
    <row r="988" customFormat="false" ht="12.75" hidden="false" customHeight="false" outlineLevel="0" collapsed="false">
      <c r="A988" s="19"/>
      <c r="B988" s="19"/>
      <c r="H988" s="7"/>
      <c r="J988" s="1"/>
      <c r="L988" s="1"/>
    </row>
    <row r="989" customFormat="false" ht="12.75" hidden="false" customHeight="false" outlineLevel="0" collapsed="false">
      <c r="A989" s="19"/>
      <c r="B989" s="19"/>
      <c r="H989" s="7"/>
      <c r="J989" s="1"/>
      <c r="L989" s="1"/>
    </row>
    <row r="990" customFormat="false" ht="12.75" hidden="false" customHeight="false" outlineLevel="0" collapsed="false">
      <c r="A990" s="19"/>
      <c r="B990" s="19"/>
      <c r="H990" s="7"/>
      <c r="J990" s="1"/>
      <c r="L990" s="1"/>
    </row>
    <row r="991" customFormat="false" ht="12.75" hidden="false" customHeight="false" outlineLevel="0" collapsed="false">
      <c r="A991" s="19"/>
      <c r="B991" s="19"/>
      <c r="H991" s="7"/>
      <c r="J991" s="1"/>
      <c r="L991" s="1"/>
    </row>
    <row r="992" customFormat="false" ht="12.75" hidden="false" customHeight="false" outlineLevel="0" collapsed="false">
      <c r="A992" s="19"/>
      <c r="B992" s="19"/>
      <c r="H992" s="7"/>
      <c r="J992" s="1"/>
      <c r="L992" s="1"/>
    </row>
    <row r="993" customFormat="false" ht="12.75" hidden="false" customHeight="false" outlineLevel="0" collapsed="false">
      <c r="A993" s="19"/>
      <c r="B993" s="19"/>
      <c r="H993" s="7"/>
      <c r="J993" s="1"/>
      <c r="L993" s="1"/>
    </row>
    <row r="994" customFormat="false" ht="12.75" hidden="false" customHeight="false" outlineLevel="0" collapsed="false">
      <c r="A994" s="19"/>
      <c r="B994" s="19"/>
      <c r="H994" s="7"/>
      <c r="J994" s="1"/>
      <c r="L994" s="1"/>
    </row>
    <row r="995" customFormat="false" ht="12.75" hidden="false" customHeight="false" outlineLevel="0" collapsed="false">
      <c r="A995" s="19"/>
      <c r="B995" s="19"/>
      <c r="H995" s="7"/>
      <c r="J995" s="1"/>
      <c r="L995" s="1"/>
    </row>
    <row r="996" customFormat="false" ht="12.75" hidden="false" customHeight="false" outlineLevel="0" collapsed="false">
      <c r="A996" s="19"/>
      <c r="B996" s="19"/>
      <c r="H996" s="7"/>
      <c r="J996" s="1"/>
      <c r="L996" s="1"/>
    </row>
    <row r="997" customFormat="false" ht="12.75" hidden="false" customHeight="false" outlineLevel="0" collapsed="false">
      <c r="A997" s="19"/>
      <c r="B997" s="19"/>
      <c r="H997" s="7"/>
      <c r="J997" s="1"/>
      <c r="L997" s="1"/>
    </row>
    <row r="998" customFormat="false" ht="12.75" hidden="false" customHeight="false" outlineLevel="0" collapsed="false">
      <c r="A998" s="19"/>
      <c r="B998" s="19"/>
      <c r="H998" s="7"/>
      <c r="J998" s="1"/>
      <c r="L998" s="1"/>
    </row>
    <row r="999" customFormat="false" ht="12.75" hidden="false" customHeight="false" outlineLevel="0" collapsed="false">
      <c r="A999" s="19"/>
      <c r="B999" s="19"/>
      <c r="H999" s="7"/>
      <c r="J999" s="1"/>
      <c r="L999" s="1"/>
    </row>
    <row r="1000" customFormat="false" ht="12.75" hidden="false" customHeight="false" outlineLevel="0" collapsed="false">
      <c r="A1000" s="19"/>
      <c r="B1000" s="19"/>
      <c r="H1000" s="7"/>
      <c r="J1000" s="1"/>
      <c r="L1000" s="1"/>
    </row>
    <row r="1001" customFormat="false" ht="12.75" hidden="false" customHeight="false" outlineLevel="0" collapsed="false">
      <c r="A1001" s="19"/>
      <c r="B1001" s="19"/>
      <c r="H1001" s="7"/>
      <c r="J1001" s="1"/>
      <c r="L1001" s="1"/>
    </row>
    <row r="1002" customFormat="false" ht="12.75" hidden="false" customHeight="false" outlineLevel="0" collapsed="false">
      <c r="A1002" s="19"/>
      <c r="B1002" s="19"/>
      <c r="H1002" s="7"/>
      <c r="J1002" s="1"/>
      <c r="L1002" s="1"/>
    </row>
    <row r="1003" customFormat="false" ht="12.75" hidden="false" customHeight="false" outlineLevel="0" collapsed="false">
      <c r="A1003" s="19"/>
      <c r="B1003" s="19"/>
      <c r="H1003" s="7"/>
      <c r="J1003" s="1"/>
      <c r="L1003" s="1"/>
    </row>
    <row r="1004" customFormat="false" ht="12.75" hidden="false" customHeight="false" outlineLevel="0" collapsed="false">
      <c r="A1004" s="19"/>
      <c r="B1004" s="19"/>
      <c r="H1004" s="7"/>
      <c r="J1004" s="1"/>
      <c r="L1004" s="1"/>
    </row>
    <row r="1005" customFormat="false" ht="12.75" hidden="false" customHeight="false" outlineLevel="0" collapsed="false">
      <c r="A1005" s="19"/>
      <c r="B1005" s="19"/>
      <c r="H1005" s="7"/>
      <c r="J1005" s="1"/>
      <c r="L1005" s="1"/>
    </row>
    <row r="1006" customFormat="false" ht="12.75" hidden="false" customHeight="false" outlineLevel="0" collapsed="false">
      <c r="A1006" s="19"/>
      <c r="B1006" s="19"/>
      <c r="H1006" s="7"/>
      <c r="J1006" s="1"/>
      <c r="L1006" s="1"/>
    </row>
    <row r="1007" customFormat="false" ht="12.75" hidden="false" customHeight="false" outlineLevel="0" collapsed="false">
      <c r="A1007" s="19"/>
      <c r="B1007" s="19"/>
      <c r="H1007" s="7"/>
      <c r="J1007" s="1"/>
      <c r="L1007" s="1"/>
    </row>
    <row r="1008" customFormat="false" ht="12.75" hidden="false" customHeight="false" outlineLevel="0" collapsed="false">
      <c r="A1008" s="19"/>
      <c r="B1008" s="19"/>
      <c r="H1008" s="7"/>
      <c r="J1008" s="1"/>
      <c r="L1008" s="1"/>
    </row>
    <row r="1009" customFormat="false" ht="12.75" hidden="false" customHeight="false" outlineLevel="0" collapsed="false">
      <c r="A1009" s="19"/>
      <c r="B1009" s="19"/>
      <c r="H1009" s="7"/>
      <c r="J1009" s="1"/>
      <c r="L1009" s="1"/>
    </row>
    <row r="1010" customFormat="false" ht="12.75" hidden="false" customHeight="false" outlineLevel="0" collapsed="false">
      <c r="A1010" s="19"/>
      <c r="B1010" s="19"/>
      <c r="H1010" s="7"/>
      <c r="J1010" s="1"/>
      <c r="L1010" s="1"/>
    </row>
    <row r="1011" customFormat="false" ht="12.75" hidden="false" customHeight="false" outlineLevel="0" collapsed="false">
      <c r="A1011" s="19"/>
      <c r="B1011" s="19"/>
      <c r="H1011" s="7"/>
      <c r="J1011" s="1"/>
      <c r="L1011" s="1"/>
    </row>
    <row r="1012" customFormat="false" ht="12.75" hidden="false" customHeight="false" outlineLevel="0" collapsed="false">
      <c r="A1012" s="19"/>
      <c r="B1012" s="19"/>
      <c r="H1012" s="7"/>
      <c r="J1012" s="1"/>
      <c r="L1012" s="1"/>
    </row>
    <row r="1013" customFormat="false" ht="12.75" hidden="false" customHeight="false" outlineLevel="0" collapsed="false">
      <c r="A1013" s="19"/>
      <c r="B1013" s="19"/>
      <c r="H1013" s="7"/>
      <c r="J1013" s="1"/>
      <c r="L1013" s="1"/>
    </row>
    <row r="1014" customFormat="false" ht="12.75" hidden="false" customHeight="false" outlineLevel="0" collapsed="false">
      <c r="A1014" s="19"/>
      <c r="B1014" s="19"/>
      <c r="H1014" s="7"/>
      <c r="J1014" s="1"/>
      <c r="L1014" s="1"/>
    </row>
    <row r="1015" customFormat="false" ht="12.75" hidden="false" customHeight="false" outlineLevel="0" collapsed="false">
      <c r="A1015" s="19"/>
      <c r="B1015" s="19"/>
      <c r="H1015" s="7"/>
      <c r="J1015" s="1"/>
      <c r="L1015" s="1"/>
    </row>
    <row r="1016" customFormat="false" ht="12.75" hidden="false" customHeight="false" outlineLevel="0" collapsed="false">
      <c r="A1016" s="19"/>
      <c r="B1016" s="19"/>
      <c r="H1016" s="7"/>
      <c r="J1016" s="1"/>
      <c r="L1016" s="1"/>
    </row>
    <row r="1017" customFormat="false" ht="12.75" hidden="false" customHeight="false" outlineLevel="0" collapsed="false">
      <c r="A1017" s="19"/>
      <c r="B1017" s="19"/>
      <c r="H1017" s="7"/>
      <c r="J1017" s="1"/>
      <c r="L1017" s="1"/>
    </row>
    <row r="1018" customFormat="false" ht="12.75" hidden="false" customHeight="false" outlineLevel="0" collapsed="false">
      <c r="A1018" s="19"/>
      <c r="B1018" s="19"/>
      <c r="H1018" s="7"/>
      <c r="J1018" s="1"/>
      <c r="L1018" s="1"/>
    </row>
    <row r="1019" customFormat="false" ht="12.75" hidden="false" customHeight="false" outlineLevel="0" collapsed="false">
      <c r="A1019" s="19"/>
      <c r="B1019" s="19"/>
      <c r="H1019" s="7"/>
      <c r="J1019" s="1"/>
      <c r="L1019" s="1"/>
    </row>
    <row r="1020" customFormat="false" ht="12.75" hidden="false" customHeight="false" outlineLevel="0" collapsed="false">
      <c r="A1020" s="19"/>
      <c r="B1020" s="19"/>
      <c r="H1020" s="7"/>
      <c r="J1020" s="1"/>
      <c r="L1020" s="1"/>
    </row>
    <row r="1021" customFormat="false" ht="12.75" hidden="false" customHeight="false" outlineLevel="0" collapsed="false">
      <c r="A1021" s="19"/>
      <c r="B1021" s="19"/>
      <c r="H1021" s="7"/>
      <c r="J1021" s="1"/>
      <c r="L1021" s="1"/>
    </row>
    <row r="1022" customFormat="false" ht="12.75" hidden="false" customHeight="false" outlineLevel="0" collapsed="false">
      <c r="A1022" s="19"/>
      <c r="B1022" s="19"/>
      <c r="H1022" s="7"/>
      <c r="J1022" s="1"/>
      <c r="L1022" s="1"/>
    </row>
    <row r="1023" customFormat="false" ht="12.75" hidden="false" customHeight="false" outlineLevel="0" collapsed="false">
      <c r="A1023" s="19"/>
      <c r="B1023" s="19"/>
      <c r="H1023" s="7"/>
      <c r="J1023" s="1"/>
      <c r="L1023" s="1"/>
    </row>
    <row r="1024" customFormat="false" ht="12.75" hidden="false" customHeight="false" outlineLevel="0" collapsed="false">
      <c r="A1024" s="19"/>
      <c r="B1024" s="19"/>
      <c r="H1024" s="7"/>
      <c r="J1024" s="1"/>
      <c r="L1024" s="1"/>
    </row>
    <row r="1025" customFormat="false" ht="12.75" hidden="false" customHeight="false" outlineLevel="0" collapsed="false">
      <c r="A1025" s="19"/>
      <c r="B1025" s="19"/>
      <c r="H1025" s="7"/>
      <c r="J1025" s="1"/>
      <c r="L1025" s="1"/>
    </row>
    <row r="1026" customFormat="false" ht="12.75" hidden="false" customHeight="false" outlineLevel="0" collapsed="false">
      <c r="A1026" s="19"/>
      <c r="B1026" s="19"/>
      <c r="H1026" s="7"/>
      <c r="J1026" s="1"/>
      <c r="L1026" s="1"/>
    </row>
    <row r="1027" customFormat="false" ht="12.75" hidden="false" customHeight="false" outlineLevel="0" collapsed="false">
      <c r="A1027" s="19"/>
      <c r="B1027" s="19"/>
      <c r="H1027" s="7"/>
      <c r="J1027" s="1"/>
      <c r="L1027" s="1"/>
    </row>
    <row r="1028" customFormat="false" ht="12.75" hidden="false" customHeight="false" outlineLevel="0" collapsed="false">
      <c r="A1028" s="19"/>
      <c r="B1028" s="19"/>
      <c r="H1028" s="7"/>
      <c r="J1028" s="1"/>
      <c r="L1028" s="1"/>
    </row>
    <row r="1029" customFormat="false" ht="12.75" hidden="false" customHeight="false" outlineLevel="0" collapsed="false">
      <c r="A1029" s="19"/>
      <c r="B1029" s="19"/>
      <c r="H1029" s="7"/>
      <c r="J1029" s="1"/>
      <c r="L1029" s="1"/>
    </row>
    <row r="1030" customFormat="false" ht="12.75" hidden="false" customHeight="false" outlineLevel="0" collapsed="false">
      <c r="A1030" s="19"/>
      <c r="B1030" s="19"/>
      <c r="H1030" s="7"/>
      <c r="J1030" s="1"/>
      <c r="L1030" s="1"/>
    </row>
    <row r="1031" customFormat="false" ht="12.75" hidden="false" customHeight="false" outlineLevel="0" collapsed="false">
      <c r="A1031" s="19"/>
      <c r="B1031" s="19"/>
      <c r="H1031" s="7"/>
      <c r="J1031" s="1"/>
      <c r="L1031" s="1"/>
    </row>
    <row r="1032" customFormat="false" ht="12.75" hidden="false" customHeight="false" outlineLevel="0" collapsed="false">
      <c r="A1032" s="19"/>
      <c r="B1032" s="19"/>
      <c r="H1032" s="7"/>
      <c r="J1032" s="1"/>
      <c r="L1032" s="1"/>
    </row>
    <row r="1033" customFormat="false" ht="12.75" hidden="false" customHeight="false" outlineLevel="0" collapsed="false">
      <c r="A1033" s="19"/>
      <c r="B1033" s="19"/>
      <c r="H1033" s="7"/>
      <c r="J1033" s="1"/>
      <c r="L1033" s="1"/>
    </row>
    <row r="1034" customFormat="false" ht="12.75" hidden="false" customHeight="false" outlineLevel="0" collapsed="false">
      <c r="A1034" s="19"/>
      <c r="B1034" s="19"/>
      <c r="H1034" s="7"/>
      <c r="J1034" s="1"/>
      <c r="L1034" s="1"/>
    </row>
    <row r="1035" customFormat="false" ht="12.75" hidden="false" customHeight="false" outlineLevel="0" collapsed="false">
      <c r="A1035" s="19"/>
      <c r="B1035" s="19"/>
      <c r="H1035" s="7"/>
      <c r="J1035" s="1"/>
      <c r="L1035" s="1"/>
    </row>
    <row r="1036" customFormat="false" ht="12.75" hidden="false" customHeight="false" outlineLevel="0" collapsed="false">
      <c r="A1036" s="19"/>
      <c r="B1036" s="19"/>
      <c r="H1036" s="7"/>
      <c r="J1036" s="1"/>
      <c r="L1036" s="1"/>
    </row>
    <row r="1037" customFormat="false" ht="12.75" hidden="false" customHeight="false" outlineLevel="0" collapsed="false">
      <c r="A1037" s="19"/>
      <c r="B1037" s="19"/>
      <c r="H1037" s="7"/>
      <c r="J1037" s="1"/>
      <c r="L1037" s="1"/>
    </row>
    <row r="1038" customFormat="false" ht="12.75" hidden="false" customHeight="false" outlineLevel="0" collapsed="false">
      <c r="A1038" s="19"/>
      <c r="B1038" s="19"/>
      <c r="H1038" s="7"/>
      <c r="J1038" s="1"/>
      <c r="L1038" s="1"/>
    </row>
    <row r="1039" customFormat="false" ht="12.75" hidden="false" customHeight="false" outlineLevel="0" collapsed="false">
      <c r="A1039" s="19"/>
      <c r="B1039" s="19"/>
      <c r="H1039" s="7"/>
      <c r="J1039" s="1"/>
      <c r="L1039" s="1"/>
    </row>
    <row r="1040" customFormat="false" ht="12.75" hidden="false" customHeight="false" outlineLevel="0" collapsed="false">
      <c r="A1040" s="19"/>
      <c r="B1040" s="19"/>
      <c r="H1040" s="7"/>
      <c r="J1040" s="1"/>
      <c r="L1040" s="1"/>
    </row>
    <row r="1041" customFormat="false" ht="12.75" hidden="false" customHeight="false" outlineLevel="0" collapsed="false">
      <c r="A1041" s="19"/>
      <c r="B1041" s="19"/>
      <c r="H1041" s="7"/>
      <c r="J1041" s="1"/>
      <c r="L1041" s="1"/>
    </row>
    <row r="1042" customFormat="false" ht="12.75" hidden="false" customHeight="false" outlineLevel="0" collapsed="false">
      <c r="A1042" s="19"/>
      <c r="B1042" s="19"/>
      <c r="H1042" s="7"/>
      <c r="J1042" s="1"/>
      <c r="L1042" s="1"/>
    </row>
    <row r="1043" customFormat="false" ht="12.75" hidden="false" customHeight="false" outlineLevel="0" collapsed="false">
      <c r="A1043" s="19"/>
      <c r="B1043" s="19"/>
      <c r="H1043" s="7"/>
      <c r="J1043" s="1"/>
      <c r="L1043" s="1"/>
    </row>
    <row r="1044" customFormat="false" ht="12.75" hidden="false" customHeight="false" outlineLevel="0" collapsed="false">
      <c r="A1044" s="19"/>
      <c r="B1044" s="19"/>
      <c r="H1044" s="7"/>
      <c r="J1044" s="1"/>
      <c r="L1044" s="1"/>
    </row>
    <row r="1045" customFormat="false" ht="12.75" hidden="false" customHeight="false" outlineLevel="0" collapsed="false">
      <c r="A1045" s="19"/>
      <c r="B1045" s="19"/>
      <c r="H1045" s="7"/>
      <c r="J1045" s="1"/>
      <c r="L1045" s="1"/>
    </row>
    <row r="1046" customFormat="false" ht="12.75" hidden="false" customHeight="false" outlineLevel="0" collapsed="false">
      <c r="A1046" s="19"/>
      <c r="B1046" s="19"/>
      <c r="H1046" s="7"/>
      <c r="J1046" s="1"/>
      <c r="L1046" s="1"/>
    </row>
    <row r="1047" customFormat="false" ht="12.75" hidden="false" customHeight="false" outlineLevel="0" collapsed="false">
      <c r="A1047" s="19"/>
      <c r="B1047" s="19"/>
      <c r="H1047" s="7"/>
      <c r="J1047" s="1"/>
      <c r="L1047" s="1"/>
    </row>
    <row r="1048" customFormat="false" ht="12.75" hidden="false" customHeight="false" outlineLevel="0" collapsed="false">
      <c r="A1048" s="19"/>
      <c r="B1048" s="19"/>
      <c r="H1048" s="7"/>
      <c r="J1048" s="1"/>
      <c r="L1048" s="1"/>
    </row>
    <row r="1049" customFormat="false" ht="12.75" hidden="false" customHeight="false" outlineLevel="0" collapsed="false">
      <c r="A1049" s="19"/>
      <c r="B1049" s="19"/>
      <c r="H1049" s="7"/>
      <c r="J1049" s="1"/>
      <c r="L1049" s="1"/>
    </row>
    <row r="1050" customFormat="false" ht="12.75" hidden="false" customHeight="false" outlineLevel="0" collapsed="false">
      <c r="A1050" s="19"/>
      <c r="B1050" s="19"/>
      <c r="H1050" s="7"/>
      <c r="J1050" s="1"/>
      <c r="L1050" s="1"/>
    </row>
    <row r="1051" customFormat="false" ht="12.75" hidden="false" customHeight="false" outlineLevel="0" collapsed="false">
      <c r="A1051" s="19"/>
      <c r="B1051" s="19"/>
      <c r="H1051" s="7"/>
      <c r="J1051" s="1"/>
      <c r="L1051" s="1"/>
    </row>
    <row r="1052" customFormat="false" ht="12.75" hidden="false" customHeight="false" outlineLevel="0" collapsed="false">
      <c r="A1052" s="19"/>
      <c r="B1052" s="19"/>
      <c r="H1052" s="7"/>
      <c r="J1052" s="1"/>
      <c r="L1052" s="1"/>
    </row>
    <row r="1053" customFormat="false" ht="12.75" hidden="false" customHeight="false" outlineLevel="0" collapsed="false">
      <c r="A1053" s="19"/>
      <c r="B1053" s="19"/>
      <c r="H1053" s="7"/>
      <c r="J1053" s="1"/>
      <c r="L1053" s="1"/>
    </row>
    <row r="1054" customFormat="false" ht="12.75" hidden="false" customHeight="false" outlineLevel="0" collapsed="false">
      <c r="A1054" s="19"/>
      <c r="B1054" s="19"/>
      <c r="H1054" s="7"/>
      <c r="J1054" s="1"/>
      <c r="L1054" s="1"/>
    </row>
    <row r="1055" customFormat="false" ht="12.75" hidden="false" customHeight="false" outlineLevel="0" collapsed="false">
      <c r="A1055" s="19"/>
      <c r="B1055" s="19"/>
      <c r="H1055" s="7"/>
      <c r="J1055" s="1"/>
      <c r="L1055" s="1"/>
    </row>
    <row r="1056" customFormat="false" ht="12.75" hidden="false" customHeight="false" outlineLevel="0" collapsed="false">
      <c r="A1056" s="19"/>
      <c r="B1056" s="19"/>
      <c r="H1056" s="7"/>
      <c r="J1056" s="1"/>
      <c r="L1056" s="1"/>
    </row>
    <row r="1057" customFormat="false" ht="12.75" hidden="false" customHeight="false" outlineLevel="0" collapsed="false">
      <c r="A1057" s="19"/>
      <c r="B1057" s="19"/>
      <c r="H1057" s="7"/>
      <c r="J1057" s="1"/>
      <c r="L1057" s="1"/>
    </row>
    <row r="1058" customFormat="false" ht="12.75" hidden="false" customHeight="false" outlineLevel="0" collapsed="false">
      <c r="A1058" s="19"/>
      <c r="B1058" s="19"/>
      <c r="H1058" s="7"/>
      <c r="J1058" s="1"/>
      <c r="L1058" s="1"/>
    </row>
    <row r="1059" customFormat="false" ht="12.75" hidden="false" customHeight="false" outlineLevel="0" collapsed="false">
      <c r="A1059" s="19"/>
      <c r="B1059" s="19"/>
      <c r="H1059" s="7"/>
      <c r="J1059" s="1"/>
      <c r="L1059" s="1"/>
    </row>
    <row r="1060" customFormat="false" ht="12.75" hidden="false" customHeight="false" outlineLevel="0" collapsed="false">
      <c r="A1060" s="19"/>
      <c r="B1060" s="19"/>
      <c r="H1060" s="7"/>
      <c r="J1060" s="1"/>
      <c r="L1060" s="1"/>
    </row>
    <row r="1061" customFormat="false" ht="12.75" hidden="false" customHeight="false" outlineLevel="0" collapsed="false">
      <c r="A1061" s="19"/>
      <c r="B1061" s="19"/>
      <c r="H1061" s="7"/>
      <c r="J1061" s="1"/>
      <c r="L1061" s="1"/>
    </row>
    <row r="1062" customFormat="false" ht="12.75" hidden="false" customHeight="false" outlineLevel="0" collapsed="false">
      <c r="A1062" s="19"/>
      <c r="B1062" s="19"/>
      <c r="H1062" s="7"/>
      <c r="J1062" s="1"/>
      <c r="L1062" s="1"/>
    </row>
    <row r="1063" customFormat="false" ht="12.75" hidden="false" customHeight="false" outlineLevel="0" collapsed="false">
      <c r="A1063" s="19"/>
      <c r="B1063" s="19"/>
      <c r="H1063" s="7"/>
      <c r="J1063" s="1"/>
      <c r="L1063" s="1"/>
    </row>
    <row r="1064" customFormat="false" ht="12.75" hidden="false" customHeight="false" outlineLevel="0" collapsed="false">
      <c r="A1064" s="19"/>
      <c r="B1064" s="19"/>
      <c r="H1064" s="7"/>
      <c r="J1064" s="1"/>
      <c r="L1064" s="1"/>
    </row>
    <row r="1065" customFormat="false" ht="12.75" hidden="false" customHeight="false" outlineLevel="0" collapsed="false">
      <c r="A1065" s="19"/>
      <c r="B1065" s="19"/>
      <c r="H1065" s="7"/>
      <c r="J1065" s="1"/>
      <c r="L1065" s="1"/>
    </row>
    <row r="1066" customFormat="false" ht="12.75" hidden="false" customHeight="false" outlineLevel="0" collapsed="false">
      <c r="A1066" s="19"/>
      <c r="B1066" s="19"/>
      <c r="H1066" s="7"/>
      <c r="J1066" s="1"/>
      <c r="L1066" s="1"/>
    </row>
    <row r="1067" customFormat="false" ht="12.75" hidden="false" customHeight="false" outlineLevel="0" collapsed="false">
      <c r="A1067" s="19"/>
      <c r="B1067" s="19"/>
      <c r="H1067" s="7"/>
      <c r="J1067" s="1"/>
      <c r="L1067" s="1"/>
    </row>
    <row r="1068" customFormat="false" ht="12.75" hidden="false" customHeight="false" outlineLevel="0" collapsed="false">
      <c r="A1068" s="19"/>
      <c r="B1068" s="19"/>
      <c r="H1068" s="7"/>
      <c r="J1068" s="1"/>
      <c r="L1068" s="1"/>
    </row>
    <row r="1069" customFormat="false" ht="12.75" hidden="false" customHeight="false" outlineLevel="0" collapsed="false">
      <c r="A1069" s="19"/>
      <c r="B1069" s="19"/>
      <c r="H1069" s="7"/>
      <c r="J1069" s="1"/>
      <c r="L1069" s="1"/>
    </row>
    <row r="1070" customFormat="false" ht="12.75" hidden="false" customHeight="false" outlineLevel="0" collapsed="false">
      <c r="A1070" s="19"/>
      <c r="B1070" s="19"/>
      <c r="H1070" s="7"/>
      <c r="J1070" s="1"/>
      <c r="L1070" s="1"/>
    </row>
    <row r="1071" customFormat="false" ht="12.75" hidden="false" customHeight="false" outlineLevel="0" collapsed="false">
      <c r="A1071" s="19"/>
      <c r="B1071" s="19"/>
      <c r="H1071" s="7"/>
      <c r="J1071" s="1"/>
      <c r="L1071" s="1"/>
    </row>
    <row r="1072" customFormat="false" ht="12.75" hidden="false" customHeight="false" outlineLevel="0" collapsed="false">
      <c r="A1072" s="19"/>
      <c r="B1072" s="19"/>
      <c r="H1072" s="7"/>
      <c r="J1072" s="1"/>
      <c r="L1072" s="1"/>
    </row>
    <row r="1073" customFormat="false" ht="12.75" hidden="false" customHeight="false" outlineLevel="0" collapsed="false">
      <c r="A1073" s="19"/>
      <c r="B1073" s="19"/>
      <c r="H1073" s="7"/>
      <c r="J1073" s="1"/>
      <c r="L1073" s="1"/>
    </row>
    <row r="1074" customFormat="false" ht="12.75" hidden="false" customHeight="false" outlineLevel="0" collapsed="false">
      <c r="A1074" s="19"/>
      <c r="B1074" s="19"/>
      <c r="H1074" s="7"/>
      <c r="J1074" s="1"/>
      <c r="L1074" s="1"/>
    </row>
    <row r="1075" customFormat="false" ht="12.75" hidden="false" customHeight="false" outlineLevel="0" collapsed="false">
      <c r="A1075" s="19"/>
      <c r="B1075" s="19"/>
      <c r="H1075" s="7"/>
      <c r="J1075" s="1"/>
      <c r="L1075" s="1"/>
    </row>
    <row r="1076" customFormat="false" ht="12.75" hidden="false" customHeight="false" outlineLevel="0" collapsed="false">
      <c r="A1076" s="19"/>
      <c r="B1076" s="19"/>
      <c r="H1076" s="7"/>
      <c r="J1076" s="1"/>
      <c r="L1076" s="1"/>
    </row>
    <row r="1077" customFormat="false" ht="12.75" hidden="false" customHeight="false" outlineLevel="0" collapsed="false">
      <c r="A1077" s="19"/>
      <c r="B1077" s="19"/>
      <c r="H1077" s="7"/>
      <c r="J1077" s="1"/>
      <c r="L1077" s="1"/>
    </row>
    <row r="1078" customFormat="false" ht="12.75" hidden="false" customHeight="false" outlineLevel="0" collapsed="false">
      <c r="A1078" s="19"/>
      <c r="B1078" s="19"/>
      <c r="H1078" s="7"/>
      <c r="J1078" s="1"/>
      <c r="L1078" s="1"/>
    </row>
    <row r="1079" customFormat="false" ht="12.75" hidden="false" customHeight="false" outlineLevel="0" collapsed="false">
      <c r="A1079" s="19"/>
      <c r="B1079" s="19"/>
      <c r="H1079" s="7"/>
      <c r="J1079" s="1"/>
      <c r="L1079" s="1"/>
    </row>
    <row r="1080" customFormat="false" ht="12.75" hidden="false" customHeight="false" outlineLevel="0" collapsed="false">
      <c r="A1080" s="19"/>
      <c r="B1080" s="19"/>
      <c r="H1080" s="7"/>
      <c r="J1080" s="1"/>
      <c r="L1080" s="1"/>
    </row>
    <row r="1081" customFormat="false" ht="12.75" hidden="false" customHeight="false" outlineLevel="0" collapsed="false">
      <c r="A1081" s="19"/>
      <c r="B1081" s="19"/>
      <c r="H1081" s="7"/>
      <c r="J1081" s="1"/>
      <c r="L1081" s="1"/>
    </row>
    <row r="1082" customFormat="false" ht="12.75" hidden="false" customHeight="false" outlineLevel="0" collapsed="false">
      <c r="A1082" s="19"/>
      <c r="B1082" s="19"/>
      <c r="H1082" s="7"/>
      <c r="J1082" s="1"/>
      <c r="L1082" s="1"/>
    </row>
    <row r="1083" customFormat="false" ht="12.75" hidden="false" customHeight="false" outlineLevel="0" collapsed="false">
      <c r="A1083" s="19"/>
      <c r="B1083" s="19"/>
      <c r="H1083" s="7"/>
      <c r="J1083" s="1"/>
      <c r="L1083" s="1"/>
    </row>
    <row r="1084" customFormat="false" ht="12.75" hidden="false" customHeight="false" outlineLevel="0" collapsed="false">
      <c r="A1084" s="19"/>
      <c r="B1084" s="19"/>
      <c r="H1084" s="7"/>
      <c r="J1084" s="1"/>
      <c r="L1084" s="1"/>
    </row>
    <row r="1085" customFormat="false" ht="12.75" hidden="false" customHeight="false" outlineLevel="0" collapsed="false">
      <c r="A1085" s="19"/>
      <c r="B1085" s="19"/>
      <c r="H1085" s="7"/>
      <c r="J1085" s="1"/>
      <c r="L1085" s="1"/>
    </row>
    <row r="1086" customFormat="false" ht="12.75" hidden="false" customHeight="false" outlineLevel="0" collapsed="false">
      <c r="A1086" s="19"/>
      <c r="B1086" s="19"/>
      <c r="H1086" s="7"/>
      <c r="J1086" s="1"/>
      <c r="L1086" s="1"/>
    </row>
    <row r="1087" customFormat="false" ht="12.75" hidden="false" customHeight="false" outlineLevel="0" collapsed="false">
      <c r="A1087" s="19"/>
      <c r="B1087" s="19"/>
      <c r="H1087" s="7"/>
      <c r="J1087" s="1"/>
      <c r="L1087" s="1"/>
    </row>
    <row r="1088" customFormat="false" ht="12.75" hidden="false" customHeight="false" outlineLevel="0" collapsed="false">
      <c r="A1088" s="19"/>
      <c r="B1088" s="19"/>
      <c r="H1088" s="7"/>
      <c r="J1088" s="1"/>
      <c r="L1088" s="1"/>
    </row>
    <row r="1089" customFormat="false" ht="12.75" hidden="false" customHeight="false" outlineLevel="0" collapsed="false">
      <c r="A1089" s="19"/>
      <c r="B1089" s="19"/>
      <c r="H1089" s="7"/>
      <c r="J1089" s="1"/>
      <c r="L1089" s="1"/>
    </row>
    <row r="1090" customFormat="false" ht="12.75" hidden="false" customHeight="false" outlineLevel="0" collapsed="false">
      <c r="A1090" s="19"/>
      <c r="B1090" s="19"/>
      <c r="H1090" s="7"/>
      <c r="J1090" s="1"/>
      <c r="L1090" s="1"/>
    </row>
    <row r="1091" customFormat="false" ht="12.75" hidden="false" customHeight="false" outlineLevel="0" collapsed="false">
      <c r="A1091" s="19"/>
      <c r="B1091" s="19"/>
      <c r="H1091" s="7"/>
      <c r="J1091" s="1"/>
      <c r="L1091" s="1"/>
    </row>
    <row r="1092" customFormat="false" ht="12.75" hidden="false" customHeight="false" outlineLevel="0" collapsed="false">
      <c r="A1092" s="19"/>
      <c r="B1092" s="19"/>
      <c r="H1092" s="7"/>
      <c r="J1092" s="1"/>
      <c r="L1092" s="1"/>
    </row>
    <row r="1093" customFormat="false" ht="12.75" hidden="false" customHeight="false" outlineLevel="0" collapsed="false">
      <c r="A1093" s="19"/>
      <c r="B1093" s="19"/>
      <c r="H1093" s="7"/>
      <c r="J1093" s="1"/>
      <c r="L1093" s="1"/>
    </row>
    <row r="1094" customFormat="false" ht="12.75" hidden="false" customHeight="false" outlineLevel="0" collapsed="false">
      <c r="A1094" s="19"/>
      <c r="B1094" s="19"/>
      <c r="H1094" s="7"/>
      <c r="J1094" s="1"/>
      <c r="L1094" s="1"/>
    </row>
    <row r="1095" customFormat="false" ht="12.75" hidden="false" customHeight="false" outlineLevel="0" collapsed="false">
      <c r="A1095" s="19"/>
      <c r="B1095" s="19"/>
      <c r="H1095" s="7"/>
      <c r="J1095" s="1"/>
      <c r="L1095" s="1"/>
    </row>
    <row r="1096" customFormat="false" ht="12.75" hidden="false" customHeight="false" outlineLevel="0" collapsed="false">
      <c r="A1096" s="19"/>
      <c r="B1096" s="19"/>
      <c r="H1096" s="7"/>
      <c r="J1096" s="1"/>
      <c r="L1096" s="1"/>
    </row>
    <row r="1097" customFormat="false" ht="12.75" hidden="false" customHeight="false" outlineLevel="0" collapsed="false">
      <c r="A1097" s="19"/>
      <c r="B1097" s="19"/>
      <c r="H1097" s="7"/>
      <c r="J1097" s="1"/>
      <c r="L1097" s="1"/>
    </row>
    <row r="1098" customFormat="false" ht="12.75" hidden="false" customHeight="false" outlineLevel="0" collapsed="false">
      <c r="A1098" s="19"/>
      <c r="B1098" s="19"/>
      <c r="H1098" s="7"/>
      <c r="J1098" s="1"/>
      <c r="L1098" s="1"/>
    </row>
    <row r="1099" customFormat="false" ht="12.75" hidden="false" customHeight="false" outlineLevel="0" collapsed="false">
      <c r="A1099" s="19"/>
      <c r="B1099" s="19"/>
      <c r="H1099" s="7"/>
      <c r="J1099" s="1"/>
      <c r="L1099" s="1"/>
    </row>
    <row r="1100" customFormat="false" ht="12.75" hidden="false" customHeight="false" outlineLevel="0" collapsed="false">
      <c r="A1100" s="19"/>
      <c r="B1100" s="19"/>
      <c r="H1100" s="7"/>
      <c r="J1100" s="1"/>
      <c r="L1100" s="1"/>
    </row>
    <row r="1101" customFormat="false" ht="12.75" hidden="false" customHeight="false" outlineLevel="0" collapsed="false">
      <c r="A1101" s="19"/>
      <c r="B1101" s="19"/>
      <c r="H1101" s="7"/>
      <c r="J1101" s="1"/>
      <c r="L1101" s="1"/>
    </row>
    <row r="1102" customFormat="false" ht="12.75" hidden="false" customHeight="false" outlineLevel="0" collapsed="false">
      <c r="A1102" s="19"/>
      <c r="B1102" s="19"/>
      <c r="H1102" s="7"/>
      <c r="J1102" s="1"/>
      <c r="L1102" s="1"/>
    </row>
    <row r="1103" customFormat="false" ht="12.75" hidden="false" customHeight="false" outlineLevel="0" collapsed="false">
      <c r="A1103" s="19"/>
      <c r="B1103" s="19"/>
      <c r="H1103" s="7"/>
      <c r="J1103" s="1"/>
      <c r="L1103" s="1"/>
    </row>
    <row r="1104" customFormat="false" ht="12.75" hidden="false" customHeight="false" outlineLevel="0" collapsed="false">
      <c r="A1104" s="19"/>
      <c r="B1104" s="19"/>
      <c r="H1104" s="7"/>
      <c r="J1104" s="1"/>
      <c r="L1104" s="1"/>
    </row>
    <row r="1105" customFormat="false" ht="12.75" hidden="false" customHeight="false" outlineLevel="0" collapsed="false">
      <c r="A1105" s="19"/>
      <c r="B1105" s="19"/>
      <c r="H1105" s="7"/>
      <c r="J1105" s="1"/>
      <c r="L1105" s="1"/>
    </row>
    <row r="1106" customFormat="false" ht="12.75" hidden="false" customHeight="false" outlineLevel="0" collapsed="false">
      <c r="A1106" s="19"/>
      <c r="B1106" s="19"/>
      <c r="H1106" s="7"/>
      <c r="J1106" s="1"/>
      <c r="L1106" s="1"/>
    </row>
    <row r="1107" customFormat="false" ht="12.75" hidden="false" customHeight="false" outlineLevel="0" collapsed="false">
      <c r="A1107" s="19"/>
      <c r="B1107" s="19"/>
      <c r="H1107" s="7"/>
      <c r="J1107" s="1"/>
      <c r="L1107" s="1"/>
    </row>
    <row r="1108" customFormat="false" ht="12.75" hidden="false" customHeight="false" outlineLevel="0" collapsed="false">
      <c r="A1108" s="19"/>
      <c r="B1108" s="19"/>
      <c r="H1108" s="7"/>
      <c r="J1108" s="1"/>
      <c r="L1108" s="1"/>
    </row>
    <row r="1109" customFormat="false" ht="12.75" hidden="false" customHeight="false" outlineLevel="0" collapsed="false">
      <c r="A1109" s="19"/>
      <c r="B1109" s="19"/>
      <c r="H1109" s="7"/>
      <c r="J1109" s="1"/>
      <c r="L1109" s="1"/>
    </row>
    <row r="1110" customFormat="false" ht="12.75" hidden="false" customHeight="false" outlineLevel="0" collapsed="false">
      <c r="A1110" s="19"/>
      <c r="B1110" s="19"/>
      <c r="H1110" s="7"/>
      <c r="J1110" s="1"/>
      <c r="L1110" s="1"/>
    </row>
    <row r="1111" customFormat="false" ht="12.75" hidden="false" customHeight="false" outlineLevel="0" collapsed="false">
      <c r="A1111" s="19"/>
      <c r="B1111" s="19"/>
      <c r="H1111" s="7"/>
      <c r="J1111" s="1"/>
      <c r="L1111" s="1"/>
    </row>
    <row r="1112" customFormat="false" ht="12.75" hidden="false" customHeight="false" outlineLevel="0" collapsed="false">
      <c r="A1112" s="19"/>
      <c r="B1112" s="19"/>
      <c r="H1112" s="7"/>
      <c r="J1112" s="1"/>
      <c r="L1112" s="1"/>
    </row>
    <row r="1113" customFormat="false" ht="12.75" hidden="false" customHeight="false" outlineLevel="0" collapsed="false">
      <c r="A1113" s="19"/>
      <c r="B1113" s="19"/>
      <c r="H1113" s="7"/>
      <c r="J1113" s="1"/>
      <c r="L1113" s="1"/>
    </row>
    <row r="1114" customFormat="false" ht="12.75" hidden="false" customHeight="false" outlineLevel="0" collapsed="false">
      <c r="A1114" s="19"/>
      <c r="B1114" s="19"/>
      <c r="H1114" s="7"/>
      <c r="J1114" s="1"/>
      <c r="L1114" s="1"/>
    </row>
    <row r="1115" customFormat="false" ht="12.75" hidden="false" customHeight="false" outlineLevel="0" collapsed="false">
      <c r="A1115" s="19"/>
      <c r="B1115" s="19"/>
      <c r="H1115" s="7"/>
      <c r="J1115" s="1"/>
      <c r="L1115" s="1"/>
    </row>
    <row r="1116" customFormat="false" ht="12.75" hidden="false" customHeight="false" outlineLevel="0" collapsed="false">
      <c r="A1116" s="19"/>
      <c r="B1116" s="19"/>
      <c r="H1116" s="7"/>
      <c r="J1116" s="1"/>
      <c r="L1116" s="1"/>
    </row>
    <row r="1117" customFormat="false" ht="12.75" hidden="false" customHeight="false" outlineLevel="0" collapsed="false">
      <c r="A1117" s="19"/>
      <c r="B1117" s="19"/>
      <c r="H1117" s="7"/>
      <c r="J1117" s="1"/>
      <c r="L1117" s="1"/>
    </row>
    <row r="1118" customFormat="false" ht="12.75" hidden="false" customHeight="false" outlineLevel="0" collapsed="false">
      <c r="A1118" s="19"/>
      <c r="B1118" s="19"/>
      <c r="H1118" s="7"/>
      <c r="J1118" s="1"/>
      <c r="L1118" s="1"/>
    </row>
    <row r="1119" customFormat="false" ht="12.75" hidden="false" customHeight="false" outlineLevel="0" collapsed="false">
      <c r="A1119" s="19"/>
      <c r="B1119" s="19"/>
      <c r="H1119" s="7"/>
      <c r="J1119" s="1"/>
      <c r="L1119" s="1"/>
    </row>
    <row r="1120" customFormat="false" ht="12.75" hidden="false" customHeight="false" outlineLevel="0" collapsed="false">
      <c r="A1120" s="19"/>
      <c r="B1120" s="19"/>
      <c r="H1120" s="7"/>
      <c r="J1120" s="1"/>
      <c r="L1120" s="1"/>
    </row>
    <row r="1121" customFormat="false" ht="12.75" hidden="false" customHeight="false" outlineLevel="0" collapsed="false">
      <c r="A1121" s="19"/>
      <c r="B1121" s="19"/>
      <c r="H1121" s="7"/>
      <c r="J1121" s="1"/>
      <c r="L1121" s="1"/>
    </row>
    <row r="1122" customFormat="false" ht="12.75" hidden="false" customHeight="false" outlineLevel="0" collapsed="false">
      <c r="A1122" s="19"/>
      <c r="B1122" s="19"/>
      <c r="H1122" s="7"/>
      <c r="J1122" s="1"/>
      <c r="L1122" s="1"/>
    </row>
    <row r="1123" customFormat="false" ht="12.75" hidden="false" customHeight="false" outlineLevel="0" collapsed="false">
      <c r="A1123" s="19"/>
      <c r="B1123" s="19"/>
      <c r="H1123" s="7"/>
      <c r="J1123" s="1"/>
      <c r="L1123" s="1"/>
    </row>
  </sheetData>
  <mergeCells count="1">
    <mergeCell ref="M1:R1"/>
  </mergeCells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2000-01-31T20:05:20Z</dcterms:created>
  <dc:creator>jbuss</dc:creator>
  <dc:description/>
  <dc:language>en-US</dc:language>
  <cp:lastModifiedBy>bjones7</cp:lastModifiedBy>
  <cp:lastPrinted>2001-02-28T17:34:58Z</cp:lastPrinted>
  <dcterms:modified xsi:type="dcterms:W3CDTF">2001-11-30T12:20:48Z</dcterms:modified>
  <cp:revision>0</cp:revision>
  <dc:subject/>
  <dc:title/>
</cp:coreProperties>
</file>