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rjan_2001" sheetId="1" state="visible" r:id="rId3"/>
    <sheet name="pvrfeb_2001" sheetId="2" state="visible" r:id="rId4"/>
    <sheet name="pvrmar_2001" sheetId="3" state="visible" r:id="rId5"/>
    <sheet name="pvrapr_2001" sheetId="4" state="visible" r:id="rId6"/>
    <sheet name="pvrmay_2001" sheetId="5" state="visible" r:id="rId7"/>
    <sheet name="pvrjune_2001" sheetId="6" state="visible" r:id="rId8"/>
    <sheet name="pvrjuly_2001" sheetId="7" state="visible" r:id="rId9"/>
    <sheet name="pvraug_2001" sheetId="8" state="visible" r:id="rId10"/>
    <sheet name="pvsept_2001" sheetId="9" state="visible" r:id="rId11"/>
    <sheet name="pvroct_2001" sheetId="10" state="visible" r:id="rId12"/>
    <sheet name="pvrnov_2001" sheetId="11" state="visible" r:id="rId13"/>
    <sheet name="pvrdec_2001" sheetId="12" state="visible" r:id="rId14"/>
  </sheets>
  <definedNames>
    <definedName function="false" hidden="false" localSheetId="1" name="_xlnm.Print_Area" vbProcedure="false">pvrfeb_2001!$A$1:$AF$44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<sst xmlns="http://schemas.openxmlformats.org/spreadsheetml/2006/main" count="804" uniqueCount="131">
  <si>
    <t xml:space="preserve">ONEOK PROCESSING @ THE PVR POINT FOR:  </t>
  </si>
  <si>
    <t xml:space="preserve">JANUARY 2001</t>
  </si>
  <si>
    <t xml:space="preserve">METERED VOL.</t>
  </si>
  <si>
    <t xml:space="preserve">PVR</t>
  </si>
  <si>
    <t xml:space="preserve">SCHEDULED PVR (63024) VOLUMES</t>
  </si>
  <si>
    <t xml:space="preserve">VARIANCE</t>
  </si>
  <si>
    <t xml:space="preserve">%</t>
  </si>
  <si>
    <t xml:space="preserve">INLET 1708</t>
  </si>
  <si>
    <t xml:space="preserve">OUTLET 1707</t>
  </si>
  <si>
    <t xml:space="preserve">SHRINKAGE</t>
  </si>
  <si>
    <t xml:space="preserve">Scheduled</t>
  </si>
  <si>
    <t xml:space="preserve">Less Sales</t>
  </si>
  <si>
    <t xml:space="preserve">PVR SHRINKAGE/</t>
  </si>
  <si>
    <t xml:space="preserve">DEVIATION</t>
  </si>
  <si>
    <t xml:space="preserve">COMMENTS</t>
  </si>
  <si>
    <t xml:space="preserve">DATE</t>
  </si>
  <si>
    <t xml:space="preserve">Rich</t>
  </si>
  <si>
    <t xml:space="preserve">Lean</t>
  </si>
  <si>
    <t xml:space="preserve">*Balance</t>
  </si>
  <si>
    <t xml:space="preserve">*Inlet less Outlet</t>
  </si>
  <si>
    <t xml:space="preserve">Deliveries</t>
  </si>
  <si>
    <t xml:space="preserve">to Inlet</t>
  </si>
  <si>
    <t xml:space="preserve">Balance</t>
  </si>
  <si>
    <t xml:space="preserve">SCHEDULED BALANCE</t>
  </si>
  <si>
    <t xml:space="preserve">658604-01</t>
  </si>
  <si>
    <t xml:space="preserve">658606-01</t>
  </si>
  <si>
    <t xml:space="preserve">658603-01</t>
  </si>
  <si>
    <t xml:space="preserve">658605-01</t>
  </si>
  <si>
    <t xml:space="preserve">01/05/01, Lean Stream converted to Rich Stream; Rich Stream is being bypassed.</t>
  </si>
  <si>
    <t xml:space="preserve">The Volume on both lean streams has been revised</t>
  </si>
  <si>
    <t xml:space="preserve">from the 5th forward.</t>
  </si>
  <si>
    <t xml:space="preserve">Total:</t>
  </si>
  <si>
    <t xml:space="preserve">PAGER</t>
  </si>
  <si>
    <t xml:space="preserve">Negative = Oneok owes Northern</t>
  </si>
  <si>
    <t xml:space="preserve">MIPS HELP</t>
  </si>
  <si>
    <t xml:space="preserve">(713)853-5799</t>
  </si>
  <si>
    <t xml:space="preserve">DELAINE KURTH</t>
  </si>
  <si>
    <t xml:space="preserve">(918)732-1322</t>
  </si>
  <si>
    <t xml:space="preserve">(800)462-5880</t>
  </si>
  <si>
    <t xml:space="preserve">Positive = Northern owes Oneok</t>
  </si>
  <si>
    <t xml:space="preserve">DESK</t>
  </si>
  <si>
    <t xml:space="preserve">JIMMIE MOSHER</t>
  </si>
  <si>
    <t xml:space="preserve">(918)588-7691</t>
  </si>
  <si>
    <t xml:space="preserve">(800)538-7243(pin3407)</t>
  </si>
  <si>
    <t xml:space="preserve">JERRY KNIGHT</t>
  </si>
  <si>
    <t xml:space="preserve">(918)732-1346</t>
  </si>
  <si>
    <t xml:space="preserve">(800)538-7243(pin1173)</t>
  </si>
  <si>
    <t xml:space="preserve">CELL</t>
  </si>
  <si>
    <t xml:space="preserve">(918)645-5947</t>
  </si>
  <si>
    <t xml:space="preserve">FEBRUARY 2001</t>
  </si>
  <si>
    <t xml:space="preserve">PVR SHRINK /</t>
  </si>
  <si>
    <t xml:space="preserve"> PVR / MCMC SCHEDULED VOLUMES </t>
  </si>
  <si>
    <t xml:space="preserve">MCMC Meas. VOLS.</t>
  </si>
  <si>
    <t xml:space="preserve">PVR / DEL.</t>
  </si>
  <si>
    <t xml:space="preserve">MCMC / DEL.</t>
  </si>
  <si>
    <t xml:space="preserve">POI 63024</t>
  </si>
  <si>
    <t xml:space="preserve">POI 78130</t>
  </si>
  <si>
    <t xml:space="preserve">Intraday I / Scheduled</t>
  </si>
  <si>
    <t xml:space="preserve">Oxy's Shrink</t>
  </si>
  <si>
    <t xml:space="preserve">Inlet (1708)</t>
  </si>
  <si>
    <t xml:space="preserve">PVR (63024)</t>
  </si>
  <si>
    <t xml:space="preserve">Given by Oneok</t>
  </si>
  <si>
    <t xml:space="preserve">Totals</t>
  </si>
  <si>
    <t xml:space="preserve">Comments</t>
  </si>
  <si>
    <t xml:space="preserve">GPM/Duke was contacted/ communicated they will confirm the Dumas Point (18058)during the evening cycle.</t>
  </si>
  <si>
    <t xml:space="preserve"> The scheduled volumes were communicated to Ed in  Gas Control during the evening cycle.</t>
  </si>
  <si>
    <t xml:space="preserve"> The scheduled volumes were communicated to Ed in  Gas Control during the evening cycle.(RJ)</t>
  </si>
  <si>
    <t xml:space="preserve">No fax received for the 11th</t>
  </si>
  <si>
    <t xml:space="preserve"> The scheduled volumes were communicated to Jeff in  Gas Control during the evening cycle.(RJ)</t>
  </si>
  <si>
    <t xml:space="preserve">Scheduled volumes were communicated to Crandal during the completion of the Non Grid A.M. Cycle.</t>
  </si>
  <si>
    <t xml:space="preserve">Scheduled volumes were communicated to Rodey during the completion of the during the Intraday I Cycle.</t>
  </si>
  <si>
    <t xml:space="preserve">No fax received for the 16th</t>
  </si>
  <si>
    <t xml:space="preserve">Scheduled volumes were communicated to Margaret during the completion of the during the Intraday I Cycle.</t>
  </si>
  <si>
    <t xml:space="preserve">Scheduled volumes were communicated to Roy during the completion of the during the Intraday I Cycle.</t>
  </si>
  <si>
    <t xml:space="preserve">Scheduled volumes were communicated to Margaret  after the completion of the Intraday I Cycle.  Jmcd</t>
  </si>
  <si>
    <t xml:space="preserve">Scheduled volumes were communicated to Margaret  after the completion of the Intraday I Cycle. Jmcd</t>
  </si>
  <si>
    <t xml:space="preserve">Scheduled volumes were communicated to Roy  after the completion of the Non Grid AM Cycle. Jmcd</t>
  </si>
  <si>
    <t xml:space="preserve">Scheduled volumes were communicated to Ed  after the completion of the Non Grid AM Cycle.  Jmcd</t>
  </si>
  <si>
    <t xml:space="preserve">Scheduled volumes were communicated to Rory  after the completion of the Non Grid AM Cycle.  RHB</t>
  </si>
  <si>
    <t xml:space="preserve">MARCH 2001</t>
  </si>
  <si>
    <t xml:space="preserve">PVR SHRINK</t>
  </si>
  <si>
    <t xml:space="preserve">PVR/MCMC SCHEDULED VOLUMES</t>
  </si>
  <si>
    <t xml:space="preserve">Non-Grid/Scheduled</t>
  </si>
  <si>
    <t xml:space="preserve">Oxy"s Shrink</t>
  </si>
  <si>
    <t xml:space="preserve">MCMC Meas.VOLS</t>
  </si>
  <si>
    <t xml:space="preserve">PVR/DEL.</t>
  </si>
  <si>
    <t xml:space="preserve">MCMC/DEL.</t>
  </si>
  <si>
    <t xml:space="preserve">Inlet  (1708)</t>
  </si>
  <si>
    <t xml:space="preserve">Relayed Nongrid info to Helen, GC Central//sf</t>
  </si>
  <si>
    <t xml:space="preserve">Relayed Nongrid info to Roy for Helen, GC Central//sf</t>
  </si>
  <si>
    <t xml:space="preserve">Relayed Nongrid info to Richard, GC Central//sf</t>
  </si>
  <si>
    <t xml:space="preserve">Relayed Nongrid info to Gail, GC Central//sf</t>
  </si>
  <si>
    <t xml:space="preserve">Relayed Nongrid info to Crandall, GC Central//sf</t>
  </si>
  <si>
    <t xml:space="preserve">Relayed to Margaret, GC Central//sf</t>
  </si>
  <si>
    <t xml:space="preserve">Relayed to Roy, GC Central//ruthe newman - x37100</t>
  </si>
  <si>
    <t xml:space="preserve">Relayed to Helen, GC Central//ruthe newman - x37100</t>
  </si>
  <si>
    <t xml:space="preserve">Relayed to Jeff, GC Central//sf</t>
  </si>
  <si>
    <t xml:space="preserve">Relayed to Crandall, GC Central//sf</t>
  </si>
  <si>
    <t xml:space="preserve">APRIL 2001</t>
  </si>
  <si>
    <t xml:space="preserve">NNG</t>
  </si>
  <si>
    <t xml:space="preserve">ONEOK</t>
  </si>
  <si>
    <t xml:space="preserve">SCHEDULED</t>
  </si>
  <si>
    <t xml:space="preserve">DIFFERENCE</t>
  </si>
  <si>
    <t xml:space="preserve">Relayed to Crandall, GC Central///sf</t>
  </si>
  <si>
    <t xml:space="preserve">Relayed to Helen, GC Central///rhb</t>
  </si>
  <si>
    <t xml:space="preserve">Relayed to Crandall, GC Central///rhb</t>
  </si>
  <si>
    <t xml:space="preserve">Relayed to Crandall, GC Central//ruthe newman - x37100</t>
  </si>
  <si>
    <t xml:space="preserve">Relayed to Crandall, GC Central//RHB</t>
  </si>
  <si>
    <t xml:space="preserve">Relayed to Margaret, GC Central//ruthe newman - x37100</t>
  </si>
  <si>
    <t xml:space="preserve">Relayed to Steve, GC Central//ruthe newman - x37100</t>
  </si>
  <si>
    <t xml:space="preserve">Relayed to Rodney, GC Central//Sherry</t>
  </si>
  <si>
    <t xml:space="preserve">Relayed to Rodney, GC Central//ruthe</t>
  </si>
  <si>
    <t xml:space="preserve">Relayed to Jeff, GC Central//ruthe</t>
  </si>
  <si>
    <t xml:space="preserve">Relayed to Ron Spain, GC Central //JAdams</t>
  </si>
  <si>
    <t xml:space="preserve">e-mailed and called Jknight for volumes for 29-30-ja</t>
  </si>
  <si>
    <t xml:space="preserve">MAY 2001</t>
  </si>
  <si>
    <t xml:space="preserve">Notified Gas Control  (Crandall), RHB </t>
  </si>
  <si>
    <t xml:space="preserve">Plant down 24 hrs - 5/26&amp;27</t>
  </si>
  <si>
    <t xml:space="preserve">Confirmed w/Ed, Gas Control//sf</t>
  </si>
  <si>
    <t xml:space="preserve">Confirmed w/Roy, Gas Control//sf</t>
  </si>
  <si>
    <t xml:space="preserve">JUNE 2001</t>
  </si>
  <si>
    <t xml:space="preserve">JULY 2001</t>
  </si>
  <si>
    <t xml:space="preserve">965924-00</t>
  </si>
  <si>
    <t xml:space="preserve">ESTIMATED</t>
  </si>
  <si>
    <t xml:space="preserve">Measurement to verify volumes .</t>
  </si>
  <si>
    <t xml:space="preserve">AUGUST 2001</t>
  </si>
  <si>
    <t xml:space="preserve">Notified Jerry Knight,  he will make an adjustment</t>
  </si>
  <si>
    <t xml:space="preserve">SEPTEMBER 2001</t>
  </si>
  <si>
    <t xml:space="preserve">OCTOBER 2001</t>
  </si>
  <si>
    <t xml:space="preserve">NOVEMBER 2001</t>
  </si>
  <si>
    <t xml:space="preserve">DECEMBER 2001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</si>
</sst>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_(* #,##0.00_);_(* \(#,##0.00\);_(* \-??_);_(@_)"/>
    <numFmt numFmtId="174" formatCode="_(* #,##0_);_(* \(#,##0\);_(* \-??_);_(@_)"/>
    <numFmt numFmtId="175" formatCode="[$-409]m/d/yyyy"/>
    <numFmt numFmtId="176" formatCode="[$-409]#,##0_);[RED]\(#,##0\)"/>
    <numFmt numFmtId="177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  <font>
      <sz val="10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3366"/>
        <bgColor rgb="FF99336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9" fillId="0" borderId="0" applyFont="true" applyBorder="false" applyAlignment="false" applyProtection="false"/>
    <xf numFmtId="164" fontId="6" fillId="4" borderId="0" applyFont="true" applyBorder="false" applyAlignment="false" applyProtection="false"/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Percent [2]" xfId="32"/>
    <cellStyle name="Total" xfId="33"/>
    <cellStyle name="Unprot" xfId="34"/>
    <cellStyle name="Unprot$" xfId="35"/>
    <cellStyle name="Unprotect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4.14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</cols>
  <sheetData>
    <row r="1" customFormat="false" ht="18" hidden="false" customHeight="false" outlineLevel="0" collapsed="false">
      <c r="A1" s="5" t="s">
        <v>0</v>
      </c>
      <c r="I1" s="6" t="s">
        <v>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3</v>
      </c>
      <c r="N3" s="10" t="s">
        <v>4</v>
      </c>
      <c r="O3" s="10"/>
      <c r="P3" s="10"/>
      <c r="Q3" s="10"/>
      <c r="S3" s="11" t="s">
        <v>5</v>
      </c>
      <c r="T3" s="12" t="s">
        <v>6</v>
      </c>
      <c r="U3" s="13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9</v>
      </c>
      <c r="M4" s="14"/>
      <c r="N4" s="18" t="s">
        <v>10</v>
      </c>
      <c r="O4" s="18" t="s">
        <v>11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20</v>
      </c>
      <c r="O5" s="31" t="s">
        <v>21</v>
      </c>
      <c r="P5" s="17"/>
      <c r="Q5" s="32" t="s">
        <v>22</v>
      </c>
      <c r="R5" s="23"/>
      <c r="S5" s="33" t="s">
        <v>23</v>
      </c>
      <c r="T5" s="34"/>
      <c r="U5" s="35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41"/>
      <c r="O6" s="42"/>
      <c r="P6" s="17"/>
      <c r="Q6" s="37"/>
      <c r="R6" s="23"/>
      <c r="S6" s="20"/>
      <c r="T6" s="43"/>
      <c r="U6" s="44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6"/>
    </row>
    <row r="8" customFormat="false" ht="15" hidden="false" customHeight="false" outlineLevel="0" collapsed="false">
      <c r="B8" s="57" t="n">
        <v>36892</v>
      </c>
      <c r="C8" s="58" t="n">
        <v>-392494</v>
      </c>
      <c r="D8" s="58" t="n">
        <v>-346770</v>
      </c>
      <c r="E8" s="59"/>
      <c r="F8" s="60" t="n">
        <f aca="false">SUM(C8:D8)</f>
        <v>-739264</v>
      </c>
      <c r="G8" s="61"/>
      <c r="H8" s="58" t="n">
        <v>331719</v>
      </c>
      <c r="I8" s="58" t="n">
        <v>346585</v>
      </c>
      <c r="J8" s="59"/>
      <c r="K8" s="60" t="n">
        <f aca="false">SUM(H8:I8)</f>
        <v>678304</v>
      </c>
      <c r="L8" s="62" t="n">
        <f aca="false">F8+K8</f>
        <v>-60960</v>
      </c>
      <c r="N8" s="63" t="n">
        <v>-22483</v>
      </c>
      <c r="O8" s="64" t="n">
        <v>0</v>
      </c>
      <c r="P8" s="17"/>
      <c r="Q8" s="65" t="n">
        <f aca="false">SUM(N8:P8)</f>
        <v>-22483</v>
      </c>
      <c r="S8" s="66" t="n">
        <f aca="false">L8-Q8</f>
        <v>-38477</v>
      </c>
      <c r="T8" s="67" t="n">
        <f aca="false">+S8/Q8*-1</f>
        <v>-1.71138193301606</v>
      </c>
      <c r="U8" s="68"/>
    </row>
    <row r="9" customFormat="false" ht="15" hidden="false" customHeight="false" outlineLevel="0" collapsed="false">
      <c r="B9" s="57" t="n">
        <f aca="false">+B8+1</f>
        <v>36893</v>
      </c>
      <c r="C9" s="58" t="n">
        <v>-356659</v>
      </c>
      <c r="D9" s="58" t="n">
        <v>-372714</v>
      </c>
      <c r="E9" s="59"/>
      <c r="F9" s="69" t="n">
        <f aca="false">SUM(C9:E9)</f>
        <v>-729373</v>
      </c>
      <c r="G9" s="61"/>
      <c r="H9" s="58" t="n">
        <v>299244</v>
      </c>
      <c r="I9" s="58" t="n">
        <v>372704</v>
      </c>
      <c r="J9" s="59"/>
      <c r="K9" s="69" t="n">
        <f aca="false">SUM(H9:J9)</f>
        <v>671948</v>
      </c>
      <c r="L9" s="70" t="n">
        <f aca="false">F9+K9</f>
        <v>-57425</v>
      </c>
      <c r="N9" s="63" t="n">
        <v>-22879</v>
      </c>
      <c r="O9" s="71"/>
      <c r="P9" s="17"/>
      <c r="Q9" s="72" t="n">
        <f aca="false">SUM(N9:P9)</f>
        <v>-22879</v>
      </c>
      <c r="S9" s="73" t="n">
        <f aca="false">L9-Q9</f>
        <v>-34546</v>
      </c>
      <c r="T9" s="67" t="n">
        <f aca="false">+S9/Q9*-1</f>
        <v>-1.5099436164168</v>
      </c>
      <c r="U9" s="68"/>
    </row>
    <row r="10" customFormat="false" ht="15" hidden="false" customHeight="false" outlineLevel="0" collapsed="false">
      <c r="B10" s="57" t="n">
        <f aca="false">+B9+1</f>
        <v>36894</v>
      </c>
      <c r="C10" s="58" t="n">
        <v>-323450</v>
      </c>
      <c r="D10" s="58" t="n">
        <v>-390699</v>
      </c>
      <c r="E10" s="59"/>
      <c r="F10" s="69" t="n">
        <f aca="false">SUM(C10:E10)</f>
        <v>-714149</v>
      </c>
      <c r="G10" s="61"/>
      <c r="H10" s="58" t="n">
        <v>271612</v>
      </c>
      <c r="I10" s="58" t="n">
        <v>390316</v>
      </c>
      <c r="J10" s="59"/>
      <c r="K10" s="69" t="n">
        <f aca="false">SUM(H10:J10)</f>
        <v>661928</v>
      </c>
      <c r="L10" s="70" t="n">
        <f aca="false">F10+K10</f>
        <v>-52221</v>
      </c>
      <c r="N10" s="63" t="n">
        <v>-57065</v>
      </c>
      <c r="O10" s="71"/>
      <c r="P10" s="17"/>
      <c r="Q10" s="72" t="n">
        <f aca="false">SUM(N10:P10)</f>
        <v>-57065</v>
      </c>
      <c r="S10" s="73" t="n">
        <f aca="false">L10-Q10</f>
        <v>4844</v>
      </c>
      <c r="T10" s="67" t="n">
        <f aca="false">+S10/Q10*-1</f>
        <v>0.0848856567072636</v>
      </c>
      <c r="U10" s="68"/>
    </row>
    <row r="11" customFormat="false" ht="15" hidden="false" customHeight="false" outlineLevel="0" collapsed="false">
      <c r="B11" s="57" t="n">
        <f aca="false">+B10+1</f>
        <v>36895</v>
      </c>
      <c r="C11" s="58" t="n">
        <v>-314036</v>
      </c>
      <c r="D11" s="58" t="n">
        <v>-404897</v>
      </c>
      <c r="E11" s="59"/>
      <c r="F11" s="69" t="n">
        <f aca="false">SUM(C11:E11)</f>
        <v>-718933</v>
      </c>
      <c r="G11" s="61"/>
      <c r="H11" s="58" t="n">
        <v>265012</v>
      </c>
      <c r="I11" s="58" t="n">
        <v>402798</v>
      </c>
      <c r="J11" s="59"/>
      <c r="K11" s="69" t="n">
        <f aca="false">SUM(H11:J11)</f>
        <v>667810</v>
      </c>
      <c r="L11" s="70" t="n">
        <f aca="false">F11+K11</f>
        <v>-51123</v>
      </c>
      <c r="N11" s="63" t="n">
        <v>-59037</v>
      </c>
      <c r="O11" s="71"/>
      <c r="P11" s="17"/>
      <c r="Q11" s="72" t="n">
        <f aca="false">SUM(N11:P11)</f>
        <v>-59037</v>
      </c>
      <c r="S11" s="73" t="n">
        <f aca="false">L11-Q11</f>
        <v>7914</v>
      </c>
      <c r="T11" s="67" t="n">
        <f aca="false">+S11/Q11*-1</f>
        <v>0.134051527008486</v>
      </c>
      <c r="U11" s="68"/>
    </row>
    <row r="12" customFormat="false" ht="15" hidden="false" customHeight="false" outlineLevel="0" collapsed="false">
      <c r="B12" s="57" t="n">
        <f aca="false">+B11+1</f>
        <v>36896</v>
      </c>
      <c r="C12" s="58" t="n">
        <v>-339797</v>
      </c>
      <c r="D12" s="58" t="n">
        <v>-124627</v>
      </c>
      <c r="E12" s="59"/>
      <c r="F12" s="69" t="n">
        <f aca="false">SUM(C12:E12)</f>
        <v>-464424</v>
      </c>
      <c r="G12" s="61"/>
      <c r="H12" s="58" t="n">
        <v>285280</v>
      </c>
      <c r="I12" s="58" t="n">
        <v>124532</v>
      </c>
      <c r="J12" s="59"/>
      <c r="K12" s="69" t="n">
        <f aca="false">SUM(H12:J12)</f>
        <v>409812</v>
      </c>
      <c r="L12" s="70" t="n">
        <f aca="false">F12+K12</f>
        <v>-54612</v>
      </c>
      <c r="N12" s="63" t="n">
        <v>-52079</v>
      </c>
      <c r="O12" s="71"/>
      <c r="P12" s="17"/>
      <c r="Q12" s="72" t="n">
        <f aca="false">SUM(N12:P12)</f>
        <v>-52079</v>
      </c>
      <c r="S12" s="73" t="n">
        <f aca="false">L12-Q12</f>
        <v>-2533</v>
      </c>
      <c r="T12" s="67" t="n">
        <f aca="false">+S12/Q12*-1</f>
        <v>-0.0486376466522015</v>
      </c>
      <c r="U12" s="68"/>
    </row>
    <row r="13" customFormat="false" ht="23.25" hidden="false" customHeight="false" outlineLevel="0" collapsed="false">
      <c r="B13" s="57" t="n">
        <f aca="false">+B12+1</f>
        <v>36897</v>
      </c>
      <c r="C13" s="58" t="n">
        <v>-329900</v>
      </c>
      <c r="D13" s="58" t="n">
        <v>0</v>
      </c>
      <c r="E13" s="59"/>
      <c r="F13" s="69" t="n">
        <f aca="false">SUM(C13:E13)</f>
        <v>-329900</v>
      </c>
      <c r="G13" s="61"/>
      <c r="H13" s="58" t="n">
        <v>284349</v>
      </c>
      <c r="I13" s="58" t="n">
        <v>0</v>
      </c>
      <c r="J13" s="59"/>
      <c r="K13" s="69" t="n">
        <f aca="false">SUM(H13:J13)</f>
        <v>284349</v>
      </c>
      <c r="L13" s="70" t="n">
        <f aca="false">F13+K13</f>
        <v>-45551</v>
      </c>
      <c r="N13" s="63" t="n">
        <v>-64277</v>
      </c>
      <c r="O13" s="71"/>
      <c r="P13" s="17"/>
      <c r="Q13" s="72" t="n">
        <f aca="false">SUM(N13:P13)</f>
        <v>-64277</v>
      </c>
      <c r="S13" s="73" t="n">
        <f aca="false">L13-Q13</f>
        <v>18726</v>
      </c>
      <c r="T13" s="67" t="n">
        <f aca="false">+S13/Q13*-1</f>
        <v>0.291332825116294</v>
      </c>
      <c r="U13" s="74" t="s">
        <v>28</v>
      </c>
    </row>
    <row r="14" customFormat="false" ht="15" hidden="false" customHeight="false" outlineLevel="0" collapsed="false">
      <c r="B14" s="57" t="n">
        <f aca="false">+B13+1</f>
        <v>36898</v>
      </c>
      <c r="C14" s="58" t="n">
        <v>-320846</v>
      </c>
      <c r="D14" s="58" t="n">
        <v>0</v>
      </c>
      <c r="E14" s="59"/>
      <c r="F14" s="69" t="n">
        <f aca="false">SUM(C14:E14)</f>
        <v>-320846</v>
      </c>
      <c r="G14" s="61"/>
      <c r="H14" s="58" t="n">
        <v>276697</v>
      </c>
      <c r="I14" s="58" t="n">
        <v>0</v>
      </c>
      <c r="J14" s="59"/>
      <c r="K14" s="69" t="n">
        <f aca="false">SUM(H14:J14)</f>
        <v>276697</v>
      </c>
      <c r="L14" s="70" t="n">
        <f aca="false">F14+K14</f>
        <v>-44149</v>
      </c>
      <c r="N14" s="63" t="n">
        <v>-67286</v>
      </c>
      <c r="O14" s="71"/>
      <c r="P14" s="17"/>
      <c r="Q14" s="72" t="n">
        <f aca="false">SUM(N14:P14)</f>
        <v>-67286</v>
      </c>
      <c r="S14" s="73" t="n">
        <f aca="false">L14-Q14</f>
        <v>23137</v>
      </c>
      <c r="T14" s="67" t="n">
        <f aca="false">+S14/Q14*-1</f>
        <v>0.343860535624053</v>
      </c>
      <c r="U14" s="68"/>
    </row>
    <row r="15" customFormat="false" ht="15" hidden="false" customHeight="false" outlineLevel="0" collapsed="false">
      <c r="B15" s="57" t="n">
        <f aca="false">+B14+1</f>
        <v>36899</v>
      </c>
      <c r="C15" s="58" t="n">
        <v>-356282</v>
      </c>
      <c r="D15" s="58" t="n">
        <v>0</v>
      </c>
      <c r="E15" s="59"/>
      <c r="F15" s="69" t="n">
        <f aca="false">SUM(C15:E15)</f>
        <v>-356282</v>
      </c>
      <c r="G15" s="61"/>
      <c r="H15" s="58" t="n">
        <v>306195</v>
      </c>
      <c r="I15" s="58" t="n">
        <v>0</v>
      </c>
      <c r="J15" s="59"/>
      <c r="K15" s="69" t="n">
        <f aca="false">SUM(H15:J15)</f>
        <v>306195</v>
      </c>
      <c r="L15" s="70" t="n">
        <f aca="false">F15+K15</f>
        <v>-50087</v>
      </c>
      <c r="N15" s="63" t="n">
        <v>-67346</v>
      </c>
      <c r="O15" s="71"/>
      <c r="P15" s="17"/>
      <c r="Q15" s="72" t="n">
        <f aca="false">SUM(N15:P15)</f>
        <v>-67346</v>
      </c>
      <c r="S15" s="73" t="n">
        <f aca="false">L15-Q15</f>
        <v>17259</v>
      </c>
      <c r="T15" s="67" t="n">
        <f aca="false">+S15/Q15*-1</f>
        <v>0.256273572298281</v>
      </c>
      <c r="U15" s="68"/>
    </row>
    <row r="16" customFormat="false" ht="15" hidden="false" customHeight="false" outlineLevel="0" collapsed="false">
      <c r="B16" s="57" t="n">
        <f aca="false">+B15+1</f>
        <v>36900</v>
      </c>
      <c r="C16" s="58" t="n">
        <v>-337849</v>
      </c>
      <c r="D16" s="58" t="n">
        <v>0</v>
      </c>
      <c r="E16" s="59"/>
      <c r="F16" s="69" t="n">
        <f aca="false">SUM(C16:E16)</f>
        <v>-337849</v>
      </c>
      <c r="G16" s="61"/>
      <c r="H16" s="58" t="n">
        <v>290276</v>
      </c>
      <c r="I16" s="58" t="n">
        <v>0</v>
      </c>
      <c r="J16" s="59"/>
      <c r="K16" s="69" t="n">
        <f aca="false">SUM(H16:J16)</f>
        <v>290276</v>
      </c>
      <c r="L16" s="70" t="n">
        <f aca="false">F16+K16</f>
        <v>-47573</v>
      </c>
      <c r="N16" s="63" t="n">
        <v>-62504</v>
      </c>
      <c r="O16" s="71"/>
      <c r="P16" s="17"/>
      <c r="Q16" s="72" t="n">
        <f aca="false">SUM(N16:P16)</f>
        <v>-62504</v>
      </c>
      <c r="S16" s="73" t="n">
        <f aca="false">L16-Q16</f>
        <v>14931</v>
      </c>
      <c r="T16" s="67" t="n">
        <f aca="false">+S16/Q16*-1</f>
        <v>0.238880711634455</v>
      </c>
      <c r="U16" s="68"/>
    </row>
    <row r="17" customFormat="false" ht="15" hidden="false" customHeight="false" outlineLevel="0" collapsed="false">
      <c r="B17" s="57" t="n">
        <f aca="false">+B16+1</f>
        <v>36901</v>
      </c>
      <c r="C17" s="58" t="n">
        <v>-325830</v>
      </c>
      <c r="D17" s="58" t="n">
        <v>0</v>
      </c>
      <c r="E17" s="59"/>
      <c r="F17" s="69" t="n">
        <f aca="false">SUM(C17:E17)</f>
        <v>-325830</v>
      </c>
      <c r="G17" s="61"/>
      <c r="H17" s="58" t="n">
        <v>280911</v>
      </c>
      <c r="I17" s="58" t="n">
        <v>0</v>
      </c>
      <c r="J17" s="59"/>
      <c r="K17" s="69" t="n">
        <f aca="false">SUM(H17:J17)</f>
        <v>280911</v>
      </c>
      <c r="L17" s="70" t="n">
        <f aca="false">F17+K17</f>
        <v>-44919</v>
      </c>
      <c r="N17" s="63" t="n">
        <v>-68978</v>
      </c>
      <c r="O17" s="71"/>
      <c r="P17" s="17"/>
      <c r="Q17" s="72" t="n">
        <f aca="false">SUM(N17:P17)</f>
        <v>-68978</v>
      </c>
      <c r="S17" s="73" t="n">
        <f aca="false">L17-Q17</f>
        <v>24059</v>
      </c>
      <c r="T17" s="67" t="n">
        <f aca="false">+S17/Q17*-1</f>
        <v>0.348792368581287</v>
      </c>
      <c r="U17" s="68"/>
    </row>
    <row r="18" customFormat="false" ht="15" hidden="false" customHeight="false" outlineLevel="0" collapsed="false">
      <c r="B18" s="57" t="n">
        <f aca="false">+B17+1</f>
        <v>36902</v>
      </c>
      <c r="C18" s="58" t="n">
        <v>-355711</v>
      </c>
      <c r="D18" s="58" t="n">
        <v>0</v>
      </c>
      <c r="E18" s="59"/>
      <c r="F18" s="69" t="n">
        <f aca="false">SUM(C18:E18)</f>
        <v>-355711</v>
      </c>
      <c r="G18" s="61"/>
      <c r="H18" s="58" t="n">
        <v>309916</v>
      </c>
      <c r="I18" s="58" t="n">
        <v>0</v>
      </c>
      <c r="J18" s="59"/>
      <c r="K18" s="69" t="n">
        <f aca="false">SUM(H18:J18)</f>
        <v>309916</v>
      </c>
      <c r="L18" s="70" t="n">
        <f aca="false">F18+K18</f>
        <v>-45795</v>
      </c>
      <c r="N18" s="63" t="n">
        <v>-54441</v>
      </c>
      <c r="O18" s="71"/>
      <c r="P18" s="17"/>
      <c r="Q18" s="72" t="n">
        <f aca="false">SUM(N18:P18)</f>
        <v>-54441</v>
      </c>
      <c r="S18" s="73" t="n">
        <f aca="false">L18-Q18</f>
        <v>8646</v>
      </c>
      <c r="T18" s="67" t="n">
        <f aca="false">+S18/Q18*-1</f>
        <v>0.158814129057144</v>
      </c>
      <c r="U18" s="68"/>
    </row>
    <row r="19" customFormat="false" ht="15" hidden="false" customHeight="false" outlineLevel="0" collapsed="false">
      <c r="B19" s="57" t="n">
        <f aca="false">+B18+1</f>
        <v>36903</v>
      </c>
      <c r="C19" s="58" t="n">
        <v>-315029</v>
      </c>
      <c r="D19" s="58" t="n">
        <v>0</v>
      </c>
      <c r="E19" s="59"/>
      <c r="F19" s="69" t="n">
        <f aca="false">SUM(C19:E19)</f>
        <v>-315029</v>
      </c>
      <c r="G19" s="61"/>
      <c r="H19" s="58" t="n">
        <v>273657</v>
      </c>
      <c r="I19" s="58" t="n">
        <v>0</v>
      </c>
      <c r="J19" s="59"/>
      <c r="K19" s="69" t="n">
        <f aca="false">SUM(H19:J19)</f>
        <v>273657</v>
      </c>
      <c r="L19" s="70" t="n">
        <f aca="false">F19+K19</f>
        <v>-41372</v>
      </c>
      <c r="N19" s="63" t="n">
        <v>-44492</v>
      </c>
      <c r="O19" s="71"/>
      <c r="P19" s="17"/>
      <c r="Q19" s="72" t="n">
        <f aca="false">SUM(N19:P19)</f>
        <v>-44492</v>
      </c>
      <c r="S19" s="73" t="n">
        <f aca="false">L19-Q19</f>
        <v>3120</v>
      </c>
      <c r="T19" s="67" t="n">
        <f aca="false">+S19/Q19*-1</f>
        <v>0.0701249662860739</v>
      </c>
      <c r="U19" s="68"/>
    </row>
    <row r="20" customFormat="false" ht="15" hidden="false" customHeight="false" outlineLevel="0" collapsed="false">
      <c r="B20" s="57" t="n">
        <f aca="false">+B19+1</f>
        <v>36904</v>
      </c>
      <c r="C20" s="58" t="n">
        <v>-314684</v>
      </c>
      <c r="D20" s="58" t="n">
        <v>0</v>
      </c>
      <c r="E20" s="59"/>
      <c r="F20" s="69" t="n">
        <f aca="false">SUM(C20:E20)</f>
        <v>-314684</v>
      </c>
      <c r="G20" s="61"/>
      <c r="H20" s="58" t="n">
        <v>271216</v>
      </c>
      <c r="I20" s="58" t="n">
        <v>0</v>
      </c>
      <c r="J20" s="59"/>
      <c r="K20" s="69" t="n">
        <f aca="false">SUM(H20:J20)</f>
        <v>271216</v>
      </c>
      <c r="L20" s="70" t="n">
        <f aca="false">F20+K20</f>
        <v>-43468</v>
      </c>
      <c r="N20" s="63" t="n">
        <v>-51633</v>
      </c>
      <c r="O20" s="71"/>
      <c r="P20" s="17"/>
      <c r="Q20" s="72" t="n">
        <f aca="false">SUM(N20:P20)</f>
        <v>-51633</v>
      </c>
      <c r="S20" s="73" t="n">
        <f aca="false">L20-Q20</f>
        <v>8165</v>
      </c>
      <c r="T20" s="67" t="n">
        <f aca="false">+S20/Q20*-1</f>
        <v>0.158135301067147</v>
      </c>
      <c r="U20" s="68"/>
    </row>
    <row r="21" customFormat="false" ht="15" hidden="false" customHeight="false" outlineLevel="0" collapsed="false">
      <c r="B21" s="57" t="n">
        <f aca="false">+B20+1</f>
        <v>36905</v>
      </c>
      <c r="C21" s="58" t="n">
        <v>-325035</v>
      </c>
      <c r="D21" s="58" t="n">
        <v>0</v>
      </c>
      <c r="E21" s="59"/>
      <c r="F21" s="69" t="n">
        <f aca="false">SUM(C21:E21)</f>
        <v>-325035</v>
      </c>
      <c r="G21" s="61"/>
      <c r="H21" s="58" t="n">
        <v>278936</v>
      </c>
      <c r="I21" s="58" t="n">
        <v>0</v>
      </c>
      <c r="J21" s="59"/>
      <c r="K21" s="69" t="n">
        <f aca="false">SUM(H21:J21)</f>
        <v>278936</v>
      </c>
      <c r="L21" s="70" t="n">
        <f aca="false">F21+K21</f>
        <v>-46099</v>
      </c>
      <c r="N21" s="63" t="n">
        <v>-51570</v>
      </c>
      <c r="O21" s="71"/>
      <c r="P21" s="17"/>
      <c r="Q21" s="72" t="n">
        <f aca="false">SUM(N21:P21)</f>
        <v>-51570</v>
      </c>
      <c r="S21" s="73" t="n">
        <f aca="false">L21-Q21</f>
        <v>5471</v>
      </c>
      <c r="T21" s="67" t="n">
        <f aca="false">+S21/Q21*-1</f>
        <v>0.106088811324413</v>
      </c>
      <c r="U21" s="68"/>
    </row>
    <row r="22" customFormat="false" ht="15" hidden="false" customHeight="false" outlineLevel="0" collapsed="false">
      <c r="B22" s="57" t="n">
        <f aca="false">+B21+1</f>
        <v>36906</v>
      </c>
      <c r="C22" s="58" t="n">
        <v>-325502</v>
      </c>
      <c r="D22" s="58" t="n">
        <v>0</v>
      </c>
      <c r="E22" s="59"/>
      <c r="F22" s="69" t="n">
        <f aca="false">SUM(C22:E22)</f>
        <v>-325502</v>
      </c>
      <c r="G22" s="61"/>
      <c r="H22" s="58" t="n">
        <v>280247</v>
      </c>
      <c r="I22" s="58" t="n">
        <v>0</v>
      </c>
      <c r="J22" s="59"/>
      <c r="K22" s="69" t="n">
        <f aca="false">SUM(H22:J22)</f>
        <v>280247</v>
      </c>
      <c r="L22" s="70" t="n">
        <f aca="false">F22+K22</f>
        <v>-45255</v>
      </c>
      <c r="N22" s="63" t="n">
        <v>-51570</v>
      </c>
      <c r="O22" s="71"/>
      <c r="P22" s="17"/>
      <c r="Q22" s="72" t="n">
        <f aca="false">SUM(N22:P22)</f>
        <v>-51570</v>
      </c>
      <c r="S22" s="73" t="n">
        <f aca="false">L22-Q22</f>
        <v>6315</v>
      </c>
      <c r="T22" s="67" t="n">
        <f aca="false">+S22/Q22*-1</f>
        <v>0.122454915648633</v>
      </c>
      <c r="U22" s="68" t="s">
        <v>29</v>
      </c>
    </row>
    <row r="23" customFormat="false" ht="15" hidden="false" customHeight="false" outlineLevel="0" collapsed="false">
      <c r="B23" s="57" t="n">
        <f aca="false">+B22+1</f>
        <v>36907</v>
      </c>
      <c r="C23" s="58" t="n">
        <v>-334381</v>
      </c>
      <c r="D23" s="58" t="n">
        <v>0</v>
      </c>
      <c r="E23" s="59"/>
      <c r="F23" s="69" t="n">
        <f aca="false">SUM(C23:E23)</f>
        <v>-334381</v>
      </c>
      <c r="G23" s="61"/>
      <c r="H23" s="58" t="n">
        <v>287436</v>
      </c>
      <c r="I23" s="58" t="n">
        <v>0</v>
      </c>
      <c r="J23" s="59"/>
      <c r="K23" s="69" t="n">
        <f aca="false">SUM(H23:J23)</f>
        <v>287436</v>
      </c>
      <c r="L23" s="70" t="n">
        <f aca="false">F23+K23</f>
        <v>-46945</v>
      </c>
      <c r="N23" s="63" t="n">
        <v>-51499</v>
      </c>
      <c r="O23" s="71"/>
      <c r="P23" s="17"/>
      <c r="Q23" s="72" t="n">
        <f aca="false">SUM(N23:P23)</f>
        <v>-51499</v>
      </c>
      <c r="S23" s="73" t="n">
        <f aca="false">L23-Q23</f>
        <v>4554</v>
      </c>
      <c r="T23" s="67" t="n">
        <f aca="false">+S23/Q23*-1</f>
        <v>0.0884289015320686</v>
      </c>
      <c r="U23" s="68" t="s">
        <v>30</v>
      </c>
    </row>
    <row r="24" customFormat="false" ht="15" hidden="false" customHeight="false" outlineLevel="0" collapsed="false">
      <c r="B24" s="57" t="n">
        <f aca="false">+B23+1</f>
        <v>36908</v>
      </c>
      <c r="C24" s="58" t="n">
        <v>-307814</v>
      </c>
      <c r="D24" s="58"/>
      <c r="E24" s="59"/>
      <c r="F24" s="69" t="n">
        <f aca="false">SUM(C24:E24)</f>
        <v>-307814</v>
      </c>
      <c r="G24" s="61"/>
      <c r="H24" s="58" t="n">
        <v>264311</v>
      </c>
      <c r="I24" s="58" t="n">
        <v>0</v>
      </c>
      <c r="J24" s="59"/>
      <c r="K24" s="69" t="n">
        <f aca="false">SUM(H24:J24)</f>
        <v>264311</v>
      </c>
      <c r="L24" s="70" t="n">
        <f aca="false">F24+K24</f>
        <v>-43503</v>
      </c>
      <c r="N24" s="63" t="n">
        <v>-44623</v>
      </c>
      <c r="O24" s="71"/>
      <c r="P24" s="17"/>
      <c r="Q24" s="72" t="n">
        <f aca="false">SUM(N24:P24)</f>
        <v>-44623</v>
      </c>
      <c r="S24" s="73" t="n">
        <f aca="false">L24-Q24</f>
        <v>1120</v>
      </c>
      <c r="T24" s="67" t="n">
        <f aca="false">+S24/Q24*-1</f>
        <v>0.0250991641081953</v>
      </c>
      <c r="U24" s="68"/>
    </row>
    <row r="25" customFormat="false" ht="15" hidden="false" customHeight="false" outlineLevel="0" collapsed="false">
      <c r="B25" s="57" t="n">
        <f aca="false">+B24+1</f>
        <v>36909</v>
      </c>
      <c r="C25" s="58" t="n">
        <v>-319646</v>
      </c>
      <c r="D25" s="58" t="n">
        <v>0</v>
      </c>
      <c r="E25" s="59"/>
      <c r="F25" s="69" t="n">
        <f aca="false">SUM(C25:E25)</f>
        <v>-319646</v>
      </c>
      <c r="G25" s="61"/>
      <c r="H25" s="58" t="n">
        <v>273810</v>
      </c>
      <c r="I25" s="58" t="n">
        <v>0</v>
      </c>
      <c r="J25" s="59"/>
      <c r="K25" s="69" t="n">
        <f aca="false">SUM(H25:J25)</f>
        <v>273810</v>
      </c>
      <c r="L25" s="70" t="n">
        <f aca="false">F25+K25</f>
        <v>-45836</v>
      </c>
      <c r="N25" s="63" t="n">
        <v>-44506</v>
      </c>
      <c r="O25" s="71"/>
      <c r="P25" s="17"/>
      <c r="Q25" s="72" t="n">
        <f aca="false">SUM(N25:P25)</f>
        <v>-44506</v>
      </c>
      <c r="S25" s="73" t="n">
        <f aca="false">L25-Q25</f>
        <v>-1330</v>
      </c>
      <c r="T25" s="67" t="n">
        <f aca="false">+S25/Q25*-1</f>
        <v>-0.0298836111984901</v>
      </c>
      <c r="U25" s="68"/>
    </row>
    <row r="26" customFormat="false" ht="15" hidden="false" customHeight="false" outlineLevel="0" collapsed="false">
      <c r="B26" s="57" t="n">
        <f aca="false">+B25+1</f>
        <v>36910</v>
      </c>
      <c r="C26" s="58" t="n">
        <v>-452169</v>
      </c>
      <c r="D26" s="58" t="n">
        <v>0</v>
      </c>
      <c r="E26" s="59"/>
      <c r="F26" s="69" t="n">
        <f aca="false">SUM(C26:E26)</f>
        <v>-452169</v>
      </c>
      <c r="G26" s="61"/>
      <c r="H26" s="58" t="n">
        <v>388685</v>
      </c>
      <c r="I26" s="58" t="n">
        <v>0</v>
      </c>
      <c r="J26" s="59"/>
      <c r="K26" s="69" t="n">
        <f aca="false">SUM(H26:J26)</f>
        <v>388685</v>
      </c>
      <c r="L26" s="70" t="n">
        <f aca="false">F26+K26</f>
        <v>-63484</v>
      </c>
      <c r="N26" s="63" t="n">
        <v>-46829</v>
      </c>
      <c r="O26" s="71"/>
      <c r="P26" s="17"/>
      <c r="Q26" s="72" t="n">
        <f aca="false">SUM(N26:P26)</f>
        <v>-46829</v>
      </c>
      <c r="S26" s="73" t="n">
        <f aca="false">L26-Q26</f>
        <v>-16655</v>
      </c>
      <c r="T26" s="67" t="n">
        <f aca="false">+S26/Q26*-1</f>
        <v>-0.35565568344402</v>
      </c>
      <c r="U26" s="68"/>
    </row>
    <row r="27" customFormat="false" ht="15" hidden="false" customHeight="false" outlineLevel="0" collapsed="false">
      <c r="B27" s="57" t="n">
        <f aca="false">+B26+1</f>
        <v>36911</v>
      </c>
      <c r="C27" s="58" t="n">
        <v>-476140</v>
      </c>
      <c r="D27" s="58" t="n">
        <v>0</v>
      </c>
      <c r="E27" s="59"/>
      <c r="F27" s="75" t="n">
        <f aca="false">SUM(C27:E27)</f>
        <v>-476140</v>
      </c>
      <c r="G27" s="61"/>
      <c r="H27" s="58" t="n">
        <v>409728</v>
      </c>
      <c r="I27" s="58" t="n">
        <v>0</v>
      </c>
      <c r="J27" s="59"/>
      <c r="K27" s="69" t="n">
        <f aca="false">SUM(H27:J27)</f>
        <v>409728</v>
      </c>
      <c r="L27" s="76" t="n">
        <f aca="false">F27+K27</f>
        <v>-66412</v>
      </c>
      <c r="N27" s="63" t="n">
        <v>-64750</v>
      </c>
      <c r="O27" s="71"/>
      <c r="P27" s="17"/>
      <c r="Q27" s="72" t="n">
        <f aca="false">SUM(N27:P27)</f>
        <v>-64750</v>
      </c>
      <c r="S27" s="75" t="n">
        <f aca="false">L27-Q27</f>
        <v>-1662</v>
      </c>
      <c r="T27" s="67" t="n">
        <f aca="false">+S27/Q27*-1</f>
        <v>-0.0256679536679537</v>
      </c>
      <c r="U27" s="68"/>
    </row>
    <row r="28" customFormat="false" ht="15" hidden="false" customHeight="false" outlineLevel="0" collapsed="false">
      <c r="B28" s="57" t="n">
        <f aca="false">+B27+1</f>
        <v>36912</v>
      </c>
      <c r="C28" s="58" t="n">
        <v>-466031</v>
      </c>
      <c r="D28" s="58" t="n">
        <v>0</v>
      </c>
      <c r="E28" s="59"/>
      <c r="F28" s="75" t="n">
        <f aca="false">SUM(C28:E28)</f>
        <v>-466031</v>
      </c>
      <c r="G28" s="61"/>
      <c r="H28" s="58" t="n">
        <v>401694</v>
      </c>
      <c r="I28" s="58" t="n">
        <v>0</v>
      </c>
      <c r="J28" s="59"/>
      <c r="K28" s="69" t="n">
        <f aca="false">SUM(H28:J28)</f>
        <v>401694</v>
      </c>
      <c r="L28" s="76" t="n">
        <f aca="false">F28+K28</f>
        <v>-64337</v>
      </c>
      <c r="N28" s="63" t="n">
        <v>-62077</v>
      </c>
      <c r="O28" s="71"/>
      <c r="P28" s="17"/>
      <c r="Q28" s="72" t="n">
        <f aca="false">SUM(N28:P28)</f>
        <v>-62077</v>
      </c>
      <c r="S28" s="75" t="n">
        <f aca="false">L28-Q28</f>
        <v>-2260</v>
      </c>
      <c r="T28" s="67" t="n">
        <f aca="false">+S28/Q28*-1</f>
        <v>-0.0364063985050824</v>
      </c>
      <c r="U28" s="68"/>
    </row>
    <row r="29" customFormat="false" ht="15" hidden="false" customHeight="false" outlineLevel="0" collapsed="false">
      <c r="B29" s="57" t="n">
        <f aca="false">+B28+1</f>
        <v>36913</v>
      </c>
      <c r="C29" s="58" t="n">
        <v>-456831</v>
      </c>
      <c r="D29" s="58" t="n">
        <v>0</v>
      </c>
      <c r="E29" s="59"/>
      <c r="F29" s="75" t="n">
        <f aca="false">SUM(C29:E29)</f>
        <v>-456831</v>
      </c>
      <c r="G29" s="61"/>
      <c r="H29" s="58" t="n">
        <v>395113</v>
      </c>
      <c r="I29" s="58" t="n">
        <v>0</v>
      </c>
      <c r="J29" s="59"/>
      <c r="K29" s="69" t="n">
        <f aca="false">SUM(H29:J29)</f>
        <v>395113</v>
      </c>
      <c r="L29" s="76" t="n">
        <f aca="false">F29+K29</f>
        <v>-61718</v>
      </c>
      <c r="N29" s="63" t="n">
        <v>-61431</v>
      </c>
      <c r="O29" s="71"/>
      <c r="P29" s="17"/>
      <c r="Q29" s="72" t="n">
        <f aca="false">SUM(N29:P29)</f>
        <v>-61431</v>
      </c>
      <c r="S29" s="75" t="n">
        <f aca="false">L29-Q29</f>
        <v>-287</v>
      </c>
      <c r="T29" s="67" t="n">
        <f aca="false">+S29/Q29*-1</f>
        <v>-0.00467190831990363</v>
      </c>
      <c r="U29" s="68"/>
    </row>
    <row r="30" customFormat="false" ht="15" hidden="false" customHeight="false" outlineLevel="0" collapsed="false">
      <c r="B30" s="57" t="n">
        <f aca="false">+B29+1</f>
        <v>36914</v>
      </c>
      <c r="C30" s="58" t="n">
        <v>-477995</v>
      </c>
      <c r="D30" s="58" t="n">
        <v>0</v>
      </c>
      <c r="E30" s="59"/>
      <c r="F30" s="75" t="n">
        <f aca="false">SUM(C30:E30)</f>
        <v>-477995</v>
      </c>
      <c r="G30" s="61"/>
      <c r="H30" s="58" t="n">
        <v>414083</v>
      </c>
      <c r="I30" s="58" t="n">
        <v>0</v>
      </c>
      <c r="J30" s="59"/>
      <c r="K30" s="69" t="n">
        <f aca="false">SUM(H30:J30)</f>
        <v>414083</v>
      </c>
      <c r="L30" s="76" t="n">
        <f aca="false">F30+K30</f>
        <v>-63912</v>
      </c>
      <c r="N30" s="63" t="n">
        <v>-56251</v>
      </c>
      <c r="O30" s="71"/>
      <c r="P30" s="17"/>
      <c r="Q30" s="72" t="n">
        <f aca="false">SUM(N30:P30)</f>
        <v>-56251</v>
      </c>
      <c r="S30" s="75" t="n">
        <f aca="false">L30-Q30</f>
        <v>-7661</v>
      </c>
      <c r="T30" s="67" t="n">
        <f aca="false">+S30/Q30*-1</f>
        <v>-0.136193134344278</v>
      </c>
      <c r="U30" s="68"/>
    </row>
    <row r="31" customFormat="false" ht="15" hidden="false" customHeight="false" outlineLevel="0" collapsed="false">
      <c r="B31" s="57" t="n">
        <f aca="false">+B30+1</f>
        <v>36915</v>
      </c>
      <c r="C31" s="58" t="n">
        <v>-472195</v>
      </c>
      <c r="D31" s="58" t="n">
        <v>0</v>
      </c>
      <c r="E31" s="59"/>
      <c r="F31" s="75" t="n">
        <f aca="false">SUM(C31:E31)</f>
        <v>-472195</v>
      </c>
      <c r="G31" s="61"/>
      <c r="H31" s="58" t="n">
        <v>407255</v>
      </c>
      <c r="I31" s="58"/>
      <c r="J31" s="59"/>
      <c r="K31" s="69" t="n">
        <f aca="false">SUM(H31:J31)</f>
        <v>407255</v>
      </c>
      <c r="L31" s="76" t="n">
        <f aca="false">F31+K31</f>
        <v>-64940</v>
      </c>
      <c r="N31" s="63" t="n">
        <v>-51106</v>
      </c>
      <c r="O31" s="71"/>
      <c r="P31" s="17"/>
      <c r="Q31" s="72" t="n">
        <f aca="false">SUM(N31:P31)</f>
        <v>-51106</v>
      </c>
      <c r="S31" s="75" t="n">
        <f aca="false">L31-Q31</f>
        <v>-13834</v>
      </c>
      <c r="T31" s="67" t="n">
        <f aca="false">+S31/Q31*-1</f>
        <v>-0.270692286619966</v>
      </c>
      <c r="U31" s="68"/>
    </row>
    <row r="32" customFormat="false" ht="15" hidden="false" customHeight="false" outlineLevel="0" collapsed="false">
      <c r="B32" s="57" t="n">
        <f aca="false">+B31+1</f>
        <v>36916</v>
      </c>
      <c r="C32" s="58" t="n">
        <v>-451464</v>
      </c>
      <c r="D32" s="58" t="n">
        <v>0</v>
      </c>
      <c r="E32" s="59"/>
      <c r="F32" s="75" t="n">
        <f aca="false">SUM(C32:E32)</f>
        <v>-451464</v>
      </c>
      <c r="G32" s="77"/>
      <c r="H32" s="58" t="n">
        <v>390294</v>
      </c>
      <c r="I32" s="58" t="n">
        <v>0</v>
      </c>
      <c r="J32" s="59"/>
      <c r="K32" s="69" t="n">
        <f aca="false">SUM(H32:J32)</f>
        <v>390294</v>
      </c>
      <c r="L32" s="76" t="n">
        <f aca="false">F32+K32</f>
        <v>-61170</v>
      </c>
      <c r="N32" s="63" t="n">
        <v>-55893</v>
      </c>
      <c r="O32" s="71"/>
      <c r="P32" s="17"/>
      <c r="Q32" s="72" t="n">
        <f aca="false">SUM(N32:P32)</f>
        <v>-55893</v>
      </c>
      <c r="S32" s="75" t="n">
        <f aca="false">L32-Q32</f>
        <v>-5277</v>
      </c>
      <c r="T32" s="67" t="n">
        <f aca="false">+S32/Q32*-1</f>
        <v>-0.0944125382427138</v>
      </c>
      <c r="U32" s="68"/>
    </row>
    <row r="33" customFormat="false" ht="15" hidden="false" customHeight="false" outlineLevel="0" collapsed="false">
      <c r="B33" s="57" t="n">
        <f aca="false">+B32+1</f>
        <v>36917</v>
      </c>
      <c r="C33" s="58" t="n">
        <v>-460989</v>
      </c>
      <c r="D33" s="58" t="n">
        <v>0</v>
      </c>
      <c r="E33" s="59"/>
      <c r="F33" s="75" t="n">
        <f aca="false">SUM(C33:E33)</f>
        <v>-460989</v>
      </c>
      <c r="G33" s="77"/>
      <c r="H33" s="58" t="n">
        <v>395801</v>
      </c>
      <c r="I33" s="58" t="n">
        <v>0</v>
      </c>
      <c r="J33" s="59"/>
      <c r="K33" s="78" t="n">
        <f aca="false">SUM(H33:J33)</f>
        <v>395801</v>
      </c>
      <c r="L33" s="76" t="n">
        <f aca="false">F33+K33</f>
        <v>-65188</v>
      </c>
      <c r="M33" s="79"/>
      <c r="N33" s="63" t="n">
        <v>-54534</v>
      </c>
      <c r="O33" s="80"/>
      <c r="P33" s="81"/>
      <c r="Q33" s="82" t="n">
        <f aca="false">SUM(N33:P33)</f>
        <v>-54534</v>
      </c>
      <c r="R33" s="79"/>
      <c r="S33" s="75" t="n">
        <f aca="false">L33-Q33</f>
        <v>-10654</v>
      </c>
      <c r="T33" s="83" t="n">
        <f aca="false">+S33/Q33*-1</f>
        <v>-0.195364359848902</v>
      </c>
      <c r="U33" s="68"/>
    </row>
    <row r="34" customFormat="false" ht="15" hidden="false" customHeight="false" outlineLevel="0" collapsed="false">
      <c r="B34" s="57" t="n">
        <f aca="false">+B33+1</f>
        <v>36918</v>
      </c>
      <c r="C34" s="58" t="n">
        <v>-452804</v>
      </c>
      <c r="D34" s="58" t="n">
        <v>0</v>
      </c>
      <c r="E34" s="59"/>
      <c r="F34" s="75" t="n">
        <f aca="false">SUM(C34:E34)</f>
        <v>-452804</v>
      </c>
      <c r="G34" s="77"/>
      <c r="H34" s="58" t="n">
        <v>388142</v>
      </c>
      <c r="I34" s="58" t="n">
        <v>0</v>
      </c>
      <c r="J34" s="59"/>
      <c r="K34" s="78" t="n">
        <f aca="false">SUM(H34:J34)</f>
        <v>388142</v>
      </c>
      <c r="L34" s="76" t="n">
        <f aca="false">F34+K34</f>
        <v>-64662</v>
      </c>
      <c r="M34" s="79"/>
      <c r="N34" s="63" t="n">
        <v>-54906</v>
      </c>
      <c r="O34" s="80"/>
      <c r="P34" s="81"/>
      <c r="Q34" s="82" t="n">
        <f aca="false">SUM(N34:P34)</f>
        <v>-54906</v>
      </c>
      <c r="R34" s="79"/>
      <c r="S34" s="75" t="n">
        <f aca="false">L34-Q34</f>
        <v>-9756</v>
      </c>
      <c r="T34" s="83" t="n">
        <f aca="false">+S34/Q34*-1</f>
        <v>-0.177685498852584</v>
      </c>
      <c r="U34" s="68"/>
    </row>
    <row r="35" customFormat="false" ht="15" hidden="false" customHeight="false" outlineLevel="0" collapsed="false">
      <c r="B35" s="57" t="n">
        <f aca="false">+B34+1</f>
        <v>36919</v>
      </c>
      <c r="C35" s="58" t="n">
        <v>-449278</v>
      </c>
      <c r="D35" s="58" t="n">
        <v>0</v>
      </c>
      <c r="E35" s="59"/>
      <c r="F35" s="75" t="n">
        <f aca="false">SUM(C35:E35)</f>
        <v>-449278</v>
      </c>
      <c r="G35" s="77"/>
      <c r="H35" s="58" t="n">
        <v>381438</v>
      </c>
      <c r="I35" s="58" t="n">
        <v>0</v>
      </c>
      <c r="J35" s="59"/>
      <c r="K35" s="78" t="n">
        <v>381438</v>
      </c>
      <c r="L35" s="76" t="n">
        <f aca="false">F35+K35</f>
        <v>-67840</v>
      </c>
      <c r="M35" s="79"/>
      <c r="N35" s="63" t="n">
        <v>-54905</v>
      </c>
      <c r="O35" s="80"/>
      <c r="P35" s="81"/>
      <c r="Q35" s="82" t="n">
        <f aca="false">SUM(N35:P35)</f>
        <v>-54905</v>
      </c>
      <c r="R35" s="79"/>
      <c r="S35" s="75" t="n">
        <f aca="false">L35-Q35</f>
        <v>-12935</v>
      </c>
      <c r="T35" s="83" t="n">
        <f aca="false">+S35/Q35*-1</f>
        <v>-0.235588744194518</v>
      </c>
      <c r="U35" s="68"/>
    </row>
    <row r="36" customFormat="false" ht="15" hidden="false" customHeight="false" outlineLevel="0" collapsed="false">
      <c r="B36" s="57" t="n">
        <f aca="false">+B35+1</f>
        <v>36920</v>
      </c>
      <c r="C36" s="58" t="n">
        <v>-445921</v>
      </c>
      <c r="D36" s="58" t="n">
        <v>0</v>
      </c>
      <c r="E36" s="59"/>
      <c r="F36" s="75" t="n">
        <f aca="false">SUM(C36:E36)</f>
        <v>-445921</v>
      </c>
      <c r="G36" s="77"/>
      <c r="H36" s="58" t="n">
        <v>377438</v>
      </c>
      <c r="I36" s="58" t="n">
        <v>0</v>
      </c>
      <c r="J36" s="59"/>
      <c r="K36" s="78" t="n">
        <f aca="false">SUM(H36:J36)</f>
        <v>377438</v>
      </c>
      <c r="L36" s="76" t="n">
        <f aca="false">F36+K36</f>
        <v>-68483</v>
      </c>
      <c r="M36" s="79"/>
      <c r="N36" s="63" t="n">
        <v>-53483</v>
      </c>
      <c r="O36" s="80"/>
      <c r="P36" s="81"/>
      <c r="Q36" s="82" t="n">
        <f aca="false">SUM(N36:O36)</f>
        <v>-53483</v>
      </c>
      <c r="R36" s="79"/>
      <c r="S36" s="75" t="n">
        <f aca="false">L36-Q36</f>
        <v>-15000</v>
      </c>
      <c r="T36" s="83" t="n">
        <f aca="false">+S36/Q36*-1</f>
        <v>-0.280462950844194</v>
      </c>
      <c r="U36" s="68"/>
    </row>
    <row r="37" customFormat="false" ht="15" hidden="false" customHeight="false" outlineLevel="0" collapsed="false">
      <c r="B37" s="57" t="n">
        <f aca="false">+B36+1</f>
        <v>36921</v>
      </c>
      <c r="C37" s="58" t="n">
        <v>-450850</v>
      </c>
      <c r="D37" s="58" t="n">
        <v>0</v>
      </c>
      <c r="E37" s="59"/>
      <c r="F37" s="75" t="n">
        <f aca="false">SUM(C37:E37)</f>
        <v>-450850</v>
      </c>
      <c r="G37" s="77"/>
      <c r="H37" s="58" t="n">
        <v>383929</v>
      </c>
      <c r="I37" s="58" t="n">
        <v>0</v>
      </c>
      <c r="J37" s="59"/>
      <c r="K37" s="78" t="n">
        <f aca="false">SUM(H37:J37)</f>
        <v>383929</v>
      </c>
      <c r="L37" s="76" t="n">
        <f aca="false">F37+K37</f>
        <v>-66921</v>
      </c>
      <c r="M37" s="79"/>
      <c r="N37" s="63" t="n">
        <v>-59624</v>
      </c>
      <c r="O37" s="80"/>
      <c r="P37" s="81"/>
      <c r="Q37" s="82" t="n">
        <f aca="false">SUM(N37:O37)</f>
        <v>-59624</v>
      </c>
      <c r="R37" s="79"/>
      <c r="S37" s="75" t="n">
        <f aca="false">L37-Q37</f>
        <v>-7297</v>
      </c>
      <c r="T37" s="83" t="n">
        <f aca="false">+S37/Q37*-1</f>
        <v>-0.122383603917885</v>
      </c>
      <c r="U37" s="68"/>
    </row>
    <row r="38" customFormat="false" ht="15.75" hidden="false" customHeight="false" outlineLevel="0" collapsed="false">
      <c r="B38" s="57" t="n">
        <f aca="false">+B37+1</f>
        <v>36922</v>
      </c>
      <c r="C38" s="58" t="n">
        <v>-469658</v>
      </c>
      <c r="D38" s="58" t="n">
        <v>0</v>
      </c>
      <c r="E38" s="59"/>
      <c r="F38" s="75" t="n">
        <f aca="false">SUM(C38:E38)</f>
        <v>-469658</v>
      </c>
      <c r="G38" s="77"/>
      <c r="H38" s="58" t="n">
        <v>401062</v>
      </c>
      <c r="I38" s="58" t="n">
        <v>0</v>
      </c>
      <c r="J38" s="59"/>
      <c r="K38" s="84" t="n">
        <f aca="false">SUM(H38:I38)</f>
        <v>401062</v>
      </c>
      <c r="L38" s="85" t="n">
        <f aca="false">F38+K38</f>
        <v>-68596</v>
      </c>
      <c r="M38" s="79"/>
      <c r="N38" s="86" t="n">
        <v>-75812</v>
      </c>
      <c r="O38" s="87"/>
      <c r="P38" s="81"/>
      <c r="Q38" s="88" t="n">
        <f aca="false">SUM(N38:O38)</f>
        <v>-75812</v>
      </c>
      <c r="R38" s="79"/>
      <c r="S38" s="75" t="n">
        <f aca="false">L38-Q38</f>
        <v>7216</v>
      </c>
      <c r="T38" s="83" t="n">
        <f aca="false">+S38/Q38*-1</f>
        <v>0.0951828206616367</v>
      </c>
      <c r="U38" s="68"/>
    </row>
    <row r="39" customFormat="false" ht="15.75" hidden="false" customHeight="false" outlineLevel="0" collapsed="false">
      <c r="B39" s="89" t="s">
        <v>31</v>
      </c>
      <c r="C39" s="90" t="n">
        <f aca="false">SUM(C8:C38)</f>
        <v>-11977270</v>
      </c>
      <c r="D39" s="90" t="n">
        <f aca="false">SUM(D8:D38)</f>
        <v>-1639707</v>
      </c>
      <c r="E39" s="91"/>
      <c r="F39" s="92" t="n">
        <f aca="false">SUM(F8:F38)</f>
        <v>-13616977</v>
      </c>
      <c r="G39" s="93"/>
      <c r="H39" s="90" t="n">
        <f aca="false">SUM(H8:H38)</f>
        <v>10265486</v>
      </c>
      <c r="I39" s="90" t="n">
        <f aca="false">SUM(I8:I38)</f>
        <v>1636935</v>
      </c>
      <c r="J39" s="91"/>
      <c r="K39" s="94" t="n">
        <f aca="false">SUM(K8:K38)</f>
        <v>11902421</v>
      </c>
      <c r="L39" s="95" t="n">
        <f aca="false">SUM(L8:L38)</f>
        <v>-1714556</v>
      </c>
      <c r="N39" s="96" t="n">
        <f aca="false">SUM(N8:N38)</f>
        <v>-1689869</v>
      </c>
      <c r="O39" s="97" t="n">
        <f aca="false">SUM(O8:O38)</f>
        <v>0</v>
      </c>
      <c r="P39" s="98"/>
      <c r="Q39" s="94" t="n">
        <f aca="false">SUM(Q8:Q38)</f>
        <v>-1689869</v>
      </c>
      <c r="S39" s="99" t="n">
        <f aca="false">SUM(S8:S38)</f>
        <v>-24687</v>
      </c>
      <c r="T39" s="100" t="n">
        <f aca="false">+S39/Q39*-1</f>
        <v>-0.014608824707714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XML/filtered-attachments/xls/BUSHTON2001-acc9ae6798262c579b5bffd65277e7ed963ade6052855d66086fffb5fd885df8.XLS'#$pvrjan_2001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7" topLeftCell="O36" activePane="bottomRight" state="frozen"/>
      <selection pane="topLeft" activeCell="A1" activeCellId="0" sqref="A1"/>
      <selection pane="topRight" activeCell="O1" activeCellId="0" sqref="O1"/>
      <selection pane="bottomLeft" activeCell="A36" activeCellId="0" sqref="A36"/>
      <selection pane="bottomRigh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37165</v>
      </c>
      <c r="C8" s="113" t="n">
        <v>-346491</v>
      </c>
      <c r="D8" s="113" t="n">
        <v>-317609</v>
      </c>
      <c r="E8" s="59"/>
      <c r="F8" s="114" t="n">
        <f aca="false">SUM(C8:D8)</f>
        <v>-664100</v>
      </c>
      <c r="G8" s="61"/>
      <c r="H8" s="113" t="n">
        <v>296147</v>
      </c>
      <c r="I8" s="113" t="n">
        <v>269579</v>
      </c>
      <c r="J8" s="163"/>
      <c r="K8" s="114" t="n">
        <f aca="false">SUM(H8:I8)</f>
        <v>565726</v>
      </c>
      <c r="L8" s="149" t="n">
        <f aca="false">F8+K8</f>
        <v>-98374</v>
      </c>
      <c r="N8" s="113" t="n">
        <v>-99163</v>
      </c>
      <c r="O8" s="113" t="n">
        <v>0</v>
      </c>
      <c r="P8" s="151"/>
      <c r="Q8" s="152" t="n">
        <f aca="false">SUM(N8:P8)</f>
        <v>-99163</v>
      </c>
      <c r="S8" s="148" t="n">
        <f aca="false">L8-Q8</f>
        <v>789</v>
      </c>
      <c r="T8" s="164" t="n">
        <f aca="false">+S8/Q8*-1</f>
        <v>0.00795659671450037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37166</v>
      </c>
      <c r="C9" s="113" t="n">
        <v>-326507</v>
      </c>
      <c r="D9" s="113" t="n">
        <v>-295234</v>
      </c>
      <c r="E9" s="59"/>
      <c r="F9" s="118" t="n">
        <f aca="false">SUM(C9:E9)</f>
        <v>-621741</v>
      </c>
      <c r="G9" s="61"/>
      <c r="H9" s="113" t="n">
        <v>278445</v>
      </c>
      <c r="I9" s="113" t="n">
        <v>250950</v>
      </c>
      <c r="J9" s="163"/>
      <c r="K9" s="118" t="n">
        <f aca="false">SUM(H9:J9)</f>
        <v>529395</v>
      </c>
      <c r="L9" s="153" t="n">
        <f aca="false">F9+K9</f>
        <v>-92346</v>
      </c>
      <c r="N9" s="113" t="n">
        <v>-98635</v>
      </c>
      <c r="O9" s="113" t="n">
        <v>0</v>
      </c>
      <c r="P9" s="151"/>
      <c r="Q9" s="117" t="n">
        <f aca="false">SUM(N9:P9)</f>
        <v>-98635</v>
      </c>
      <c r="S9" s="123" t="n">
        <f aca="false">L9-Q9</f>
        <v>6289</v>
      </c>
      <c r="T9" s="164" t="n">
        <f aca="false">+S9/Q9*-1</f>
        <v>0.0637603284838039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37167</v>
      </c>
      <c r="C10" s="113" t="n">
        <v>-331848</v>
      </c>
      <c r="D10" s="113" t="n">
        <v>-293822</v>
      </c>
      <c r="E10" s="59"/>
      <c r="F10" s="118" t="n">
        <f aca="false">SUM(C10:E10)</f>
        <v>-625670</v>
      </c>
      <c r="G10" s="61"/>
      <c r="H10" s="113" t="n">
        <v>282140</v>
      </c>
      <c r="I10" s="113" t="n">
        <v>251198</v>
      </c>
      <c r="J10" s="163"/>
      <c r="K10" s="118" t="n">
        <f aca="false">SUM(H10:J10)</f>
        <v>533338</v>
      </c>
      <c r="L10" s="153" t="n">
        <f aca="false">F10+K10</f>
        <v>-92332</v>
      </c>
      <c r="N10" s="113" t="n">
        <v>-90516</v>
      </c>
      <c r="O10" s="113" t="n">
        <v>0</v>
      </c>
      <c r="P10" s="151"/>
      <c r="Q10" s="117" t="n">
        <f aca="false">SUM(N10:P10)</f>
        <v>-90516</v>
      </c>
      <c r="S10" s="123" t="n">
        <f aca="false">L10-Q10</f>
        <v>-1816</v>
      </c>
      <c r="T10" s="164" t="n">
        <f aca="false">+S10/Q10*-1</f>
        <v>-0.0200627513367802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37168</v>
      </c>
      <c r="C11" s="113" t="n">
        <v>-341117</v>
      </c>
      <c r="D11" s="113" t="n">
        <v>-290726</v>
      </c>
      <c r="E11" s="59"/>
      <c r="F11" s="118" t="n">
        <f aca="false">SUM(C11:E11)</f>
        <v>-631843</v>
      </c>
      <c r="G11" s="61"/>
      <c r="H11" s="113" t="n">
        <v>291156</v>
      </c>
      <c r="I11" s="113" t="n">
        <v>248516</v>
      </c>
      <c r="J11" s="163"/>
      <c r="K11" s="118" t="n">
        <f aca="false">SUM(H11:J11)</f>
        <v>539672</v>
      </c>
      <c r="L11" s="153" t="n">
        <f aca="false">F11+K11</f>
        <v>-92171</v>
      </c>
      <c r="N11" s="113" t="n">
        <v>-89498</v>
      </c>
      <c r="O11" s="113" t="n">
        <v>0</v>
      </c>
      <c r="P11" s="151"/>
      <c r="Q11" s="117" t="n">
        <f aca="false">SUM(N11:P11)</f>
        <v>-89498</v>
      </c>
      <c r="S11" s="123" t="n">
        <f aca="false">L11-Q11</f>
        <v>-2673</v>
      </c>
      <c r="T11" s="164" t="n">
        <f aca="false">+S11/Q11*-1</f>
        <v>-0.029866589197524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37169</v>
      </c>
      <c r="C12" s="113" t="n">
        <v>-334113</v>
      </c>
      <c r="D12" s="113" t="n">
        <v>-287195</v>
      </c>
      <c r="E12" s="59"/>
      <c r="F12" s="118" t="n">
        <f aca="false">SUM(C12:E12)</f>
        <v>-621308</v>
      </c>
      <c r="G12" s="61"/>
      <c r="H12" s="113" t="n">
        <v>284303</v>
      </c>
      <c r="I12" s="113" t="n">
        <v>245654</v>
      </c>
      <c r="J12" s="163"/>
      <c r="K12" s="118" t="n">
        <f aca="false">SUM(H12:J12)</f>
        <v>529957</v>
      </c>
      <c r="L12" s="153" t="n">
        <f aca="false">F12+K12</f>
        <v>-91351</v>
      </c>
      <c r="N12" s="113" t="n">
        <v>-97623</v>
      </c>
      <c r="O12" s="113" t="n">
        <v>0</v>
      </c>
      <c r="P12" s="151"/>
      <c r="Q12" s="117" t="n">
        <f aca="false">SUM(N12:P12)</f>
        <v>-97623</v>
      </c>
      <c r="S12" s="123" t="n">
        <f aca="false">L12-Q12</f>
        <v>6272</v>
      </c>
      <c r="T12" s="164" t="n">
        <f aca="false">+S12/Q12*-1</f>
        <v>0.0642471548712906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37170</v>
      </c>
      <c r="C13" s="113" t="n">
        <v>-326839</v>
      </c>
      <c r="D13" s="113" t="n">
        <v>-296593</v>
      </c>
      <c r="E13" s="59"/>
      <c r="F13" s="118" t="n">
        <f aca="false">SUM(C13:E13)</f>
        <v>-623432</v>
      </c>
      <c r="G13" s="61"/>
      <c r="H13" s="113" t="n">
        <v>277534</v>
      </c>
      <c r="I13" s="113" t="n">
        <v>254192</v>
      </c>
      <c r="J13" s="163"/>
      <c r="K13" s="118" t="n">
        <f aca="false">SUM(H13:J13)</f>
        <v>531726</v>
      </c>
      <c r="L13" s="153" t="n">
        <f aca="false">F13+K13</f>
        <v>-91706</v>
      </c>
      <c r="N13" s="113" t="n">
        <v>-91385</v>
      </c>
      <c r="O13" s="113" t="n">
        <v>0</v>
      </c>
      <c r="P13" s="151"/>
      <c r="Q13" s="117" t="n">
        <f aca="false">SUM(N13:P13)</f>
        <v>-91385</v>
      </c>
      <c r="S13" s="123" t="n">
        <f aca="false">L13-Q13</f>
        <v>-321</v>
      </c>
      <c r="T13" s="164" t="n">
        <f aca="false">+S13/Q13*-1</f>
        <v>-0.00351261147890792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37171</v>
      </c>
      <c r="C14" s="113" t="n">
        <v>-329379</v>
      </c>
      <c r="D14" s="113" t="n">
        <v>-294263</v>
      </c>
      <c r="E14" s="59"/>
      <c r="F14" s="118" t="n">
        <f aca="false">SUM(C14:E14)</f>
        <v>-623642</v>
      </c>
      <c r="G14" s="61"/>
      <c r="H14" s="113" t="n">
        <v>279696</v>
      </c>
      <c r="I14" s="113" t="n">
        <v>251964</v>
      </c>
      <c r="J14" s="163"/>
      <c r="K14" s="118" t="n">
        <f aca="false">SUM(H14:J14)</f>
        <v>531660</v>
      </c>
      <c r="L14" s="153" t="n">
        <f aca="false">F14+K14</f>
        <v>-91982</v>
      </c>
      <c r="N14" s="113" t="n">
        <v>-91385</v>
      </c>
      <c r="O14" s="113" t="n">
        <v>0</v>
      </c>
      <c r="P14" s="151"/>
      <c r="Q14" s="117" t="n">
        <f aca="false">SUM(N14:P14)</f>
        <v>-91385</v>
      </c>
      <c r="S14" s="123" t="n">
        <f aca="false">L14-Q14</f>
        <v>-597</v>
      </c>
      <c r="T14" s="164" t="n">
        <f aca="false">+S14/Q14*-1</f>
        <v>-0.00653280078787547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37172</v>
      </c>
      <c r="C15" s="113" t="n">
        <v>-328645</v>
      </c>
      <c r="D15" s="113" t="n">
        <v>-290307</v>
      </c>
      <c r="E15" s="59"/>
      <c r="F15" s="118" t="n">
        <f aca="false">SUM(C15:E15)</f>
        <v>-618952</v>
      </c>
      <c r="G15" s="61"/>
      <c r="H15" s="113" t="n">
        <v>279484</v>
      </c>
      <c r="I15" s="113" t="n">
        <v>248480</v>
      </c>
      <c r="J15" s="163"/>
      <c r="K15" s="118" t="n">
        <f aca="false">SUM(H15:J15)</f>
        <v>527964</v>
      </c>
      <c r="L15" s="153" t="n">
        <f aca="false">F15+K15</f>
        <v>-90988</v>
      </c>
      <c r="N15" s="113" t="n">
        <v>-91385</v>
      </c>
      <c r="O15" s="113" t="n">
        <v>0</v>
      </c>
      <c r="P15" s="151"/>
      <c r="Q15" s="117" t="n">
        <f aca="false">SUM(N15:P15)</f>
        <v>-91385</v>
      </c>
      <c r="S15" s="123" t="n">
        <f aca="false">L15-Q15</f>
        <v>397</v>
      </c>
      <c r="T15" s="164" t="n">
        <f aca="false">+S15/Q15*-1</f>
        <v>0.00434425781036275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37173</v>
      </c>
      <c r="C16" s="113" t="n">
        <v>-329356</v>
      </c>
      <c r="D16" s="113" t="n">
        <v>-282825</v>
      </c>
      <c r="E16" s="59"/>
      <c r="F16" s="118" t="n">
        <f aca="false">SUM(C16:E16)</f>
        <v>-612181</v>
      </c>
      <c r="G16" s="61"/>
      <c r="H16" s="113" t="n">
        <v>279622</v>
      </c>
      <c r="I16" s="113" t="n">
        <v>242640</v>
      </c>
      <c r="J16" s="163"/>
      <c r="K16" s="118" t="n">
        <f aca="false">SUM(H16:J16)</f>
        <v>522262</v>
      </c>
      <c r="L16" s="153" t="n">
        <f aca="false">F16+K16</f>
        <v>-89919</v>
      </c>
      <c r="N16" s="113" t="n">
        <v>-90836</v>
      </c>
      <c r="O16" s="113" t="n">
        <v>0</v>
      </c>
      <c r="P16" s="151"/>
      <c r="Q16" s="117" t="n">
        <f aca="false">SUM(N16:P16)</f>
        <v>-90836</v>
      </c>
      <c r="S16" s="123" t="n">
        <f aca="false">L16-Q16</f>
        <v>917</v>
      </c>
      <c r="T16" s="164" t="n">
        <f aca="false">+S16/Q16*-1</f>
        <v>0.0100951164736448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37174</v>
      </c>
      <c r="C17" s="113" t="n">
        <v>-338195</v>
      </c>
      <c r="D17" s="113" t="n">
        <v>-298118</v>
      </c>
      <c r="E17" s="59"/>
      <c r="F17" s="118" t="n">
        <f aca="false">SUM(C17:E17)</f>
        <v>-636313</v>
      </c>
      <c r="G17" s="61"/>
      <c r="H17" s="113" t="n">
        <v>287808</v>
      </c>
      <c r="I17" s="113" t="n">
        <v>255613</v>
      </c>
      <c r="J17" s="163"/>
      <c r="K17" s="118" t="n">
        <f aca="false">SUM(H17:J17)</f>
        <v>543421</v>
      </c>
      <c r="L17" s="153" t="n">
        <f aca="false">F17+K17</f>
        <v>-92892</v>
      </c>
      <c r="N17" s="113" t="n">
        <v>-90846</v>
      </c>
      <c r="O17" s="113" t="n">
        <v>0</v>
      </c>
      <c r="P17" s="151"/>
      <c r="Q17" s="117" t="n">
        <f aca="false">SUM(N17:P17)</f>
        <v>-90846</v>
      </c>
      <c r="S17" s="123" t="n">
        <f aca="false">L17-Q17</f>
        <v>-2046</v>
      </c>
      <c r="T17" s="164" t="n">
        <f aca="false">+S17/Q17*-1</f>
        <v>-0.0225216300112278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37175</v>
      </c>
      <c r="C18" s="113" t="n">
        <v>-326058</v>
      </c>
      <c r="D18" s="113" t="n">
        <v>-292896</v>
      </c>
      <c r="E18" s="59"/>
      <c r="F18" s="118" t="n">
        <f aca="false">SUM(C18:E18)</f>
        <v>-618954</v>
      </c>
      <c r="G18" s="61"/>
      <c r="H18" s="113" t="n">
        <v>276717</v>
      </c>
      <c r="I18" s="113" t="n">
        <v>250861</v>
      </c>
      <c r="J18" s="163"/>
      <c r="K18" s="118" t="n">
        <f aca="false">SUM(H18:J18)</f>
        <v>527578</v>
      </c>
      <c r="L18" s="153" t="n">
        <f aca="false">F18+K18</f>
        <v>-91376</v>
      </c>
      <c r="N18" s="113" t="n">
        <v>-85903</v>
      </c>
      <c r="O18" s="113" t="n">
        <v>0</v>
      </c>
      <c r="P18" s="151"/>
      <c r="Q18" s="117" t="n">
        <f aca="false">SUM(N18:P18)</f>
        <v>-85903</v>
      </c>
      <c r="S18" s="123" t="n">
        <f aca="false">L18-Q18</f>
        <v>-5473</v>
      </c>
      <c r="T18" s="164" t="n">
        <f aca="false">+S18/Q18*-1</f>
        <v>-0.0637113954111032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37176</v>
      </c>
      <c r="C19" s="165" t="n">
        <v>-340406</v>
      </c>
      <c r="D19" s="113" t="n">
        <v>-303427</v>
      </c>
      <c r="E19" s="59"/>
      <c r="F19" s="118" t="n">
        <f aca="false">SUM(C19:E19)</f>
        <v>-643833</v>
      </c>
      <c r="G19" s="61"/>
      <c r="H19" s="113" t="n">
        <v>288546</v>
      </c>
      <c r="I19" s="113" t="n">
        <v>260380</v>
      </c>
      <c r="J19" s="163"/>
      <c r="K19" s="118" t="n">
        <f aca="false">SUM(H19:J19)</f>
        <v>548926</v>
      </c>
      <c r="L19" s="153" t="n">
        <f aca="false">F19+K19</f>
        <v>-94907</v>
      </c>
      <c r="N19" s="113" t="n">
        <v>-91419</v>
      </c>
      <c r="O19" s="113" t="n">
        <v>0</v>
      </c>
      <c r="P19" s="151"/>
      <c r="Q19" s="117" t="n">
        <f aca="false">SUM(N19:P19)</f>
        <v>-91419</v>
      </c>
      <c r="S19" s="123" t="n">
        <f aca="false">L19-Q19</f>
        <v>-3488</v>
      </c>
      <c r="T19" s="164" t="n">
        <f aca="false">+S19/Q19*-1</f>
        <v>-0.0381539942462727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37177</v>
      </c>
      <c r="C20" s="113" t="n">
        <v>-334682</v>
      </c>
      <c r="D20" s="113" t="n">
        <v>-289946</v>
      </c>
      <c r="E20" s="59"/>
      <c r="F20" s="118" t="n">
        <f aca="false">SUM(C20:E20)</f>
        <v>-624628</v>
      </c>
      <c r="G20" s="61"/>
      <c r="H20" s="113" t="n">
        <v>282717</v>
      </c>
      <c r="I20" s="113" t="n">
        <v>248342</v>
      </c>
      <c r="J20" s="163"/>
      <c r="K20" s="118" t="n">
        <f aca="false">SUM(H20:J20)</f>
        <v>531059</v>
      </c>
      <c r="L20" s="153" t="n">
        <f aca="false">F20+K20</f>
        <v>-93569</v>
      </c>
      <c r="N20" s="113" t="n">
        <v>-95802</v>
      </c>
      <c r="O20" s="113" t="n">
        <v>0</v>
      </c>
      <c r="P20" s="151"/>
      <c r="Q20" s="117" t="n">
        <f aca="false">SUM(N20:P20)</f>
        <v>-95802</v>
      </c>
      <c r="S20" s="123" t="n">
        <f aca="false">L20-Q20</f>
        <v>2233</v>
      </c>
      <c r="T20" s="164" t="n">
        <f aca="false">+S20/Q20*-1</f>
        <v>0.0233084904281748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37178</v>
      </c>
      <c r="C21" s="113"/>
      <c r="D21" s="113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37179</v>
      </c>
      <c r="C22" s="113"/>
      <c r="D22" s="113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37180</v>
      </c>
      <c r="C23" s="113"/>
      <c r="D23" s="113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37181</v>
      </c>
      <c r="C24" s="113"/>
      <c r="D24" s="113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37182</v>
      </c>
      <c r="C25" s="113"/>
      <c r="D25" s="113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37183</v>
      </c>
      <c r="C26" s="113"/>
      <c r="D26" s="113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37184</v>
      </c>
      <c r="C27" s="113"/>
      <c r="D27" s="113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37185</v>
      </c>
      <c r="C28" s="113"/>
      <c r="D28" s="113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37186</v>
      </c>
      <c r="C29" s="113"/>
      <c r="D29" s="113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37187</v>
      </c>
      <c r="C30" s="113"/>
      <c r="D30" s="113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37188</v>
      </c>
      <c r="C31" s="113"/>
      <c r="D31" s="113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37189</v>
      </c>
      <c r="C32" s="113"/>
      <c r="D32" s="113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37190</v>
      </c>
      <c r="C33" s="113"/>
      <c r="D33" s="113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37191</v>
      </c>
      <c r="C34" s="113"/>
      <c r="D34" s="113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37192</v>
      </c>
      <c r="C35" s="113"/>
      <c r="D35" s="113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37193</v>
      </c>
      <c r="C36" s="113"/>
      <c r="D36" s="113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37194</v>
      </c>
      <c r="C37" s="113"/>
      <c r="D37" s="113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v>37195</v>
      </c>
      <c r="C38" s="113"/>
      <c r="D38" s="113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113"/>
      <c r="D39" s="113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-4333636</v>
      </c>
      <c r="D40" s="90" t="n">
        <f aca="false">SUM(D8:D39)</f>
        <v>-3832961</v>
      </c>
      <c r="E40" s="91"/>
      <c r="F40" s="92" t="n">
        <f aca="false">SUM(F8:F39)</f>
        <v>-8166597</v>
      </c>
      <c r="G40" s="93"/>
      <c r="H40" s="128" t="n">
        <f aca="false">SUM(H8:H39)</f>
        <v>3684315</v>
      </c>
      <c r="I40" s="128" t="n">
        <f aca="false">SUM(I8:I39)</f>
        <v>3278369</v>
      </c>
      <c r="J40" s="167"/>
      <c r="K40" s="130" t="n">
        <f aca="false">SUM(K8:K39)</f>
        <v>6962684</v>
      </c>
      <c r="L40" s="157" t="n">
        <f aca="false">SUM(L8:L39)</f>
        <v>-1203913</v>
      </c>
      <c r="N40" s="132" t="n">
        <f aca="false">SUM(N8:N39)</f>
        <v>-1204396</v>
      </c>
      <c r="O40" s="133" t="n">
        <f aca="false">SUM(O8:O39)</f>
        <v>0</v>
      </c>
      <c r="P40" s="160"/>
      <c r="Q40" s="130" t="n">
        <f aca="false">SUM(Q8:Q39)</f>
        <v>-1204396</v>
      </c>
      <c r="S40" s="161" t="n">
        <f aca="false">SUM(S8:S39)</f>
        <v>483</v>
      </c>
      <c r="T40" s="100" t="n">
        <f aca="false">+S40/Q40*-1</f>
        <v>0.000401030890172335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XML/filtered-attachments/xls/BUSHTON2001-acc9ae6798262c579b5bffd65277e7ed963ade6052855d66086fffb5fd885df8.XLS'#$pvroct_2001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37196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37197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37198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37199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37200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37201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37202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37203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37204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37205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37206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37207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37208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37209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37210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37211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37212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37213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37214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37215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37216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37217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37218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37219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37220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37221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37222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37223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37224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37225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XML/filtered-attachments/xls/BUSHTON2001-acc9ae6798262c579b5bffd65277e7ed963ade6052855d66086fffb5fd885df8.XLS'#$pvrnov_2001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130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37226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37227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37228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37229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37230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37231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37232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37233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37234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37235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37236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37237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37238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37239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37240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37241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37242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37243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37244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37245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37246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37247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37248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37249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37250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37251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37252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37253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37254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37255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37256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XML/filtered-attachments/xls/BUSHTON2001-acc9ae6798262c579b5bffd65277e7ed963ade6052855d66086fffb5fd885df8.XLS'#$pvrdec_2001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2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1.42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21.42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4.99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  <col collapsed="false" customWidth="true" hidden="false" outlineLevel="0" max="23" min="23" style="0" width="1.56"/>
    <col collapsed="false" customWidth="true" hidden="false" outlineLevel="0" max="24" min="24" style="1" width="21.99"/>
    <col collapsed="false" customWidth="true" hidden="false" outlineLevel="0" max="25" min="25" style="0" width="2.13"/>
    <col collapsed="false" customWidth="true" hidden="false" outlineLevel="0" max="26" min="26" style="1" width="22.56"/>
    <col collapsed="false" customWidth="true" hidden="false" outlineLevel="0" max="27" min="27" style="0" width="2.13"/>
    <col collapsed="false" customWidth="true" hidden="false" outlineLevel="0" max="28" min="28" style="1" width="16.56"/>
    <col collapsed="false" customWidth="true" hidden="false" outlineLevel="0" max="29" min="29" style="0" width="1.7"/>
    <col collapsed="false" customWidth="true" hidden="false" outlineLevel="0" max="30" min="30" style="1" width="14.14"/>
    <col collapsed="false" customWidth="true" hidden="false" outlineLevel="0" max="31" min="31" style="0" width="1.41"/>
    <col collapsed="false" customWidth="true" hidden="false" outlineLevel="0" max="32" min="32" style="0" width="87.99"/>
    <col collapsed="false" customWidth="true" hidden="false" outlineLevel="0" max="33" min="33" style="0" width="68.99"/>
  </cols>
  <sheetData>
    <row r="1" customFormat="false" ht="18" hidden="false" customHeight="false" outlineLevel="0" collapsed="false">
      <c r="A1" s="5" t="s">
        <v>0</v>
      </c>
      <c r="I1" s="6" t="s">
        <v>49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50</v>
      </c>
      <c r="N3" s="10" t="s">
        <v>51</v>
      </c>
      <c r="O3" s="10"/>
      <c r="P3" s="10"/>
      <c r="Q3" s="10"/>
      <c r="S3" s="11" t="s">
        <v>5</v>
      </c>
      <c r="T3" s="12" t="s">
        <v>6</v>
      </c>
      <c r="U3" s="13"/>
      <c r="V3" s="7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52</v>
      </c>
      <c r="M4" s="14"/>
      <c r="N4" s="18" t="s">
        <v>53</v>
      </c>
      <c r="O4" s="18" t="s">
        <v>54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  <c r="V4" s="15"/>
      <c r="W4" s="14"/>
      <c r="X4" s="106"/>
      <c r="Y4" s="14"/>
      <c r="Z4" s="106"/>
      <c r="AA4" s="14"/>
      <c r="AB4" s="106"/>
      <c r="AC4" s="14"/>
      <c r="AD4" s="106"/>
      <c r="AE4" s="14"/>
      <c r="AF4" s="14"/>
      <c r="AG4" s="14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7" t="s">
        <v>22</v>
      </c>
      <c r="R5" s="23"/>
      <c r="S5" s="33" t="s">
        <v>23</v>
      </c>
      <c r="T5" s="34"/>
      <c r="U5" s="35"/>
      <c r="V5" s="24" t="s">
        <v>15</v>
      </c>
      <c r="W5" s="23"/>
      <c r="X5" s="107" t="s">
        <v>57</v>
      </c>
      <c r="Y5" s="23"/>
      <c r="Z5" s="107" t="s">
        <v>57</v>
      </c>
      <c r="AA5" s="23"/>
      <c r="AB5" s="107" t="s">
        <v>58</v>
      </c>
      <c r="AC5" s="23"/>
      <c r="AD5" s="107"/>
      <c r="AE5" s="23"/>
      <c r="AF5" s="23"/>
      <c r="AG5" s="23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08"/>
      <c r="M6" s="23"/>
      <c r="N6" s="109"/>
      <c r="O6" s="110"/>
      <c r="P6" s="17"/>
      <c r="Q6" s="17"/>
      <c r="R6" s="23"/>
      <c r="S6" s="20"/>
      <c r="T6" s="43"/>
      <c r="U6" s="44"/>
      <c r="V6" s="36"/>
      <c r="W6" s="23"/>
      <c r="X6" s="107" t="s">
        <v>59</v>
      </c>
      <c r="Y6" s="23"/>
      <c r="Z6" s="107" t="s">
        <v>60</v>
      </c>
      <c r="AA6" s="23"/>
      <c r="AB6" s="107" t="s">
        <v>61</v>
      </c>
      <c r="AC6" s="23"/>
      <c r="AD6" s="107" t="s">
        <v>62</v>
      </c>
      <c r="AE6" s="23"/>
      <c r="AF6" s="23" t="s">
        <v>63</v>
      </c>
      <c r="AG6" s="23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111"/>
      <c r="O7" s="47"/>
      <c r="P7" s="17"/>
      <c r="Q7" s="98"/>
      <c r="R7" s="23"/>
      <c r="S7" s="54"/>
      <c r="T7" s="55"/>
      <c r="U7" s="56"/>
      <c r="V7" s="45"/>
      <c r="W7" s="45"/>
      <c r="X7" s="112"/>
      <c r="Y7" s="45"/>
      <c r="Z7" s="112"/>
      <c r="AA7" s="45"/>
      <c r="AB7" s="112"/>
      <c r="AC7" s="45"/>
      <c r="AD7" s="112"/>
      <c r="AE7" s="45"/>
      <c r="AF7" s="45"/>
      <c r="AG7" s="23"/>
    </row>
    <row r="8" customFormat="false" ht="15" hidden="false" customHeight="false" outlineLevel="0" collapsed="false">
      <c r="B8" s="57" t="n">
        <v>36923</v>
      </c>
      <c r="C8" s="113" t="n">
        <v>-506935</v>
      </c>
      <c r="D8" s="58" t="n">
        <v>0</v>
      </c>
      <c r="E8" s="59"/>
      <c r="F8" s="114" t="n">
        <f aca="false">SUM(C8:D8)</f>
        <v>-506935</v>
      </c>
      <c r="G8" s="61"/>
      <c r="H8" s="113" t="n">
        <v>435843</v>
      </c>
      <c r="I8" s="113" t="n">
        <v>0</v>
      </c>
      <c r="J8" s="59"/>
      <c r="K8" s="114" t="n">
        <f aca="false">SUM(H8:I8)</f>
        <v>435843</v>
      </c>
      <c r="L8" s="115" t="n">
        <f aca="false">F8+K8</f>
        <v>-71092</v>
      </c>
      <c r="N8" s="113" t="n">
        <v>-86568</v>
      </c>
      <c r="O8" s="116" t="n">
        <v>0</v>
      </c>
      <c r="P8" s="17"/>
      <c r="Q8" s="117" t="n">
        <f aca="false">SUM(N8:O8)</f>
        <v>-86568</v>
      </c>
      <c r="S8" s="66" t="n">
        <f aca="false">L8-Q8</f>
        <v>15476</v>
      </c>
      <c r="T8" s="67" t="n">
        <f aca="false">+S8/Q8*-1</f>
        <v>0.178772756676832</v>
      </c>
      <c r="U8" s="68"/>
      <c r="V8" s="57" t="n">
        <v>36923</v>
      </c>
    </row>
    <row r="9" customFormat="false" ht="15" hidden="false" customHeight="false" outlineLevel="0" collapsed="false">
      <c r="B9" s="57" t="n">
        <f aca="false">+B8+1</f>
        <v>36924</v>
      </c>
      <c r="C9" s="113" t="n">
        <v>-489720</v>
      </c>
      <c r="D9" s="58" t="n">
        <v>0</v>
      </c>
      <c r="E9" s="59"/>
      <c r="F9" s="118" t="n">
        <f aca="false">SUM(C9:E9)</f>
        <v>-489720</v>
      </c>
      <c r="G9" s="61"/>
      <c r="H9" s="113" t="n">
        <v>418275</v>
      </c>
      <c r="I9" s="113" t="n">
        <v>0</v>
      </c>
      <c r="J9" s="59"/>
      <c r="K9" s="118" t="n">
        <f aca="false">SUM(H9:J9)</f>
        <v>418275</v>
      </c>
      <c r="L9" s="119" t="n">
        <f aca="false">F9+K9</f>
        <v>-71445</v>
      </c>
      <c r="N9" s="113" t="n">
        <v>-81942</v>
      </c>
      <c r="O9" s="116" t="n">
        <v>0</v>
      </c>
      <c r="P9" s="17"/>
      <c r="Q9" s="117" t="n">
        <f aca="false">SUM(N9:O9)</f>
        <v>-81942</v>
      </c>
      <c r="S9" s="73" t="n">
        <f aca="false">L9-Q9</f>
        <v>10497</v>
      </c>
      <c r="T9" s="67" t="n">
        <f aca="false">+S9/Q9*-1</f>
        <v>0.12810280442264</v>
      </c>
      <c r="U9" s="68"/>
      <c r="V9" s="57" t="n">
        <f aca="false">+V8+1</f>
        <v>36924</v>
      </c>
    </row>
    <row r="10" customFormat="false" ht="15" hidden="false" customHeight="false" outlineLevel="0" collapsed="false">
      <c r="B10" s="57" t="n">
        <f aca="false">+B9+1</f>
        <v>36925</v>
      </c>
      <c r="C10" s="113" t="n">
        <v>-487269</v>
      </c>
      <c r="D10" s="58" t="n">
        <v>0</v>
      </c>
      <c r="E10" s="59"/>
      <c r="F10" s="118" t="n">
        <f aca="false">SUM(C10:E10)</f>
        <v>-487269</v>
      </c>
      <c r="G10" s="61"/>
      <c r="H10" s="113" t="n">
        <v>416786</v>
      </c>
      <c r="I10" s="113" t="n">
        <v>0</v>
      </c>
      <c r="J10" s="59"/>
      <c r="K10" s="118" t="n">
        <f aca="false">SUM(H10:J10)</f>
        <v>416786</v>
      </c>
      <c r="L10" s="119" t="n">
        <f aca="false">F10+K10</f>
        <v>-70483</v>
      </c>
      <c r="N10" s="113" t="n">
        <v>-79159</v>
      </c>
      <c r="O10" s="116" t="n">
        <v>0</v>
      </c>
      <c r="P10" s="17"/>
      <c r="Q10" s="117" t="n">
        <f aca="false">SUM(N10:O10)</f>
        <v>-79159</v>
      </c>
      <c r="S10" s="73" t="n">
        <f aca="false">L10-Q10</f>
        <v>8676</v>
      </c>
      <c r="T10" s="67" t="n">
        <f aca="false">+S10/Q10*-1</f>
        <v>0.109602193054485</v>
      </c>
      <c r="U10" s="68"/>
      <c r="V10" s="57" t="n">
        <f aca="false">+V9+1</f>
        <v>36925</v>
      </c>
    </row>
    <row r="11" customFormat="false" ht="15" hidden="false" customHeight="false" outlineLevel="0" collapsed="false">
      <c r="B11" s="57" t="n">
        <f aca="false">+B10+1</f>
        <v>36926</v>
      </c>
      <c r="C11" s="113" t="n">
        <v>-494607</v>
      </c>
      <c r="D11" s="58" t="n">
        <v>0</v>
      </c>
      <c r="E11" s="59"/>
      <c r="F11" s="118" t="n">
        <f aca="false">SUM(C11:E11)</f>
        <v>-494607</v>
      </c>
      <c r="G11" s="61"/>
      <c r="H11" s="113" t="n">
        <v>422386</v>
      </c>
      <c r="I11" s="113" t="n">
        <v>0</v>
      </c>
      <c r="J11" s="59"/>
      <c r="K11" s="118" t="n">
        <f aca="false">SUM(H11:J11)</f>
        <v>422386</v>
      </c>
      <c r="L11" s="119" t="n">
        <f aca="false">F11+K11</f>
        <v>-72221</v>
      </c>
      <c r="N11" s="113" t="n">
        <v>-79148</v>
      </c>
      <c r="O11" s="116" t="n">
        <v>0</v>
      </c>
      <c r="P11" s="17"/>
      <c r="Q11" s="117" t="n">
        <f aca="false">SUM(N11:O11)</f>
        <v>-79148</v>
      </c>
      <c r="S11" s="73" t="n">
        <f aca="false">L11-Q11</f>
        <v>6927</v>
      </c>
      <c r="T11" s="67" t="n">
        <f aca="false">+S11/Q11*-1</f>
        <v>0.0875195835649669</v>
      </c>
      <c r="U11" s="68"/>
      <c r="V11" s="57" t="n">
        <f aca="false">+V10+1</f>
        <v>36926</v>
      </c>
    </row>
    <row r="12" customFormat="false" ht="15" hidden="false" customHeight="false" outlineLevel="0" collapsed="false">
      <c r="B12" s="57" t="n">
        <f aca="false">+B11+1</f>
        <v>36927</v>
      </c>
      <c r="C12" s="113" t="n">
        <v>-496832</v>
      </c>
      <c r="D12" s="58" t="n">
        <v>0</v>
      </c>
      <c r="E12" s="59"/>
      <c r="F12" s="118" t="n">
        <f aca="false">SUM(C12:E12)</f>
        <v>-496832</v>
      </c>
      <c r="G12" s="61"/>
      <c r="H12" s="113" t="n">
        <v>426325</v>
      </c>
      <c r="I12" s="113" t="n">
        <v>0</v>
      </c>
      <c r="J12" s="59"/>
      <c r="K12" s="118" t="n">
        <f aca="false">SUM(H12:J12)</f>
        <v>426325</v>
      </c>
      <c r="L12" s="119" t="n">
        <f aca="false">F12+K12</f>
        <v>-70507</v>
      </c>
      <c r="N12" s="113" t="n">
        <v>-79147</v>
      </c>
      <c r="O12" s="116" t="n">
        <v>0</v>
      </c>
      <c r="P12" s="17"/>
      <c r="Q12" s="117" t="n">
        <f aca="false">SUM(N12:O12)</f>
        <v>-79147</v>
      </c>
      <c r="S12" s="73" t="n">
        <f aca="false">L12-Q12</f>
        <v>8640</v>
      </c>
      <c r="T12" s="67" t="n">
        <f aca="false">+S12/Q12*-1</f>
        <v>0.109163960731297</v>
      </c>
      <c r="U12" s="68"/>
      <c r="V12" s="57" t="n">
        <f aca="false">+V11+1</f>
        <v>36927</v>
      </c>
    </row>
    <row r="13" customFormat="false" ht="15" hidden="false" customHeight="false" outlineLevel="0" collapsed="false">
      <c r="B13" s="57" t="n">
        <f aca="false">+B12+1</f>
        <v>36928</v>
      </c>
      <c r="C13" s="113" t="n">
        <v>-499977</v>
      </c>
      <c r="D13" s="58" t="n">
        <v>0</v>
      </c>
      <c r="E13" s="59"/>
      <c r="F13" s="118" t="n">
        <f aca="false">SUM(C13:E13)</f>
        <v>-499977</v>
      </c>
      <c r="G13" s="61"/>
      <c r="H13" s="113" t="n">
        <v>429431</v>
      </c>
      <c r="I13" s="113" t="n">
        <v>0</v>
      </c>
      <c r="J13" s="59"/>
      <c r="K13" s="118" t="n">
        <f aca="false">SUM(H13:J13)</f>
        <v>429431</v>
      </c>
      <c r="L13" s="119" t="n">
        <f aca="false">F13+K13</f>
        <v>-70546</v>
      </c>
      <c r="N13" s="113" t="n">
        <v>-76172</v>
      </c>
      <c r="O13" s="116" t="n">
        <v>0</v>
      </c>
      <c r="P13" s="17"/>
      <c r="Q13" s="117" t="n">
        <f aca="false">SUM(N13:P13)</f>
        <v>-76172</v>
      </c>
      <c r="S13" s="73" t="n">
        <f aca="false">L13-Q13</f>
        <v>5626</v>
      </c>
      <c r="T13" s="67" t="n">
        <f aca="false">+S13/Q13*-1</f>
        <v>0.0738591608465053</v>
      </c>
      <c r="U13" s="74"/>
      <c r="V13" s="57" t="n">
        <f aca="false">+V12+1</f>
        <v>36928</v>
      </c>
      <c r="X13" s="1" t="n">
        <v>353791</v>
      </c>
      <c r="Z13" s="1" t="n">
        <v>78177</v>
      </c>
      <c r="AB13" s="1" t="n">
        <v>56000</v>
      </c>
      <c r="AD13" s="1" t="n">
        <f aca="false">SUM(X13:AB13)</f>
        <v>487968</v>
      </c>
      <c r="AF13" s="0" t="s">
        <v>64</v>
      </c>
    </row>
    <row r="14" customFormat="false" ht="15" hidden="false" customHeight="false" outlineLevel="0" collapsed="false">
      <c r="B14" s="57" t="n">
        <f aca="false">+B13+1</f>
        <v>36929</v>
      </c>
      <c r="C14" s="113" t="n">
        <v>-511311</v>
      </c>
      <c r="D14" s="58" t="n">
        <v>0</v>
      </c>
      <c r="E14" s="59"/>
      <c r="F14" s="118" t="n">
        <f aca="false">SUM(C14:E14)</f>
        <v>-511311</v>
      </c>
      <c r="G14" s="61"/>
      <c r="H14" s="113" t="n">
        <v>439747</v>
      </c>
      <c r="I14" s="113" t="n">
        <v>0</v>
      </c>
      <c r="J14" s="59"/>
      <c r="K14" s="118" t="n">
        <f aca="false">SUM(H14:J14)</f>
        <v>439747</v>
      </c>
      <c r="L14" s="119" t="n">
        <f aca="false">F14+K14</f>
        <v>-71564</v>
      </c>
      <c r="N14" s="113" t="n">
        <v>-68399</v>
      </c>
      <c r="O14" s="116" t="n">
        <v>0</v>
      </c>
      <c r="P14" s="17"/>
      <c r="Q14" s="117" t="n">
        <f aca="false">SUM(N14:P14)</f>
        <v>-68399</v>
      </c>
      <c r="S14" s="73" t="n">
        <f aca="false">L14-Q14</f>
        <v>-3165</v>
      </c>
      <c r="T14" s="67" t="n">
        <f aca="false">+S14/Q14*-1</f>
        <v>-0.0462726063246539</v>
      </c>
      <c r="U14" s="68"/>
      <c r="V14" s="57" t="n">
        <f aca="false">+V13+1</f>
        <v>36929</v>
      </c>
      <c r="X14" s="1" t="n">
        <v>384379</v>
      </c>
      <c r="Z14" s="1" t="n">
        <v>68399</v>
      </c>
      <c r="AA14" s="1"/>
      <c r="AB14" s="1" t="n">
        <v>56000</v>
      </c>
      <c r="AC14" s="1"/>
      <c r="AD14" s="1" t="n">
        <f aca="false">SUM(X14:AB14)</f>
        <v>508778</v>
      </c>
      <c r="AF14" s="0" t="s">
        <v>65</v>
      </c>
    </row>
    <row r="15" customFormat="false" ht="15" hidden="false" customHeight="false" outlineLevel="0" collapsed="false">
      <c r="B15" s="57" t="n">
        <f aca="false">+B14+1</f>
        <v>36930</v>
      </c>
      <c r="C15" s="113" t="n">
        <v>-518565</v>
      </c>
      <c r="D15" s="58" t="n">
        <v>0</v>
      </c>
      <c r="E15" s="59"/>
      <c r="F15" s="118" t="n">
        <f aca="false">SUM(C15:E15)</f>
        <v>-518565</v>
      </c>
      <c r="G15" s="61"/>
      <c r="H15" s="113" t="n">
        <v>441680</v>
      </c>
      <c r="I15" s="113" t="n">
        <v>0</v>
      </c>
      <c r="J15" s="59"/>
      <c r="K15" s="118" t="n">
        <f aca="false">SUM(H15:J15)</f>
        <v>441680</v>
      </c>
      <c r="L15" s="119" t="n">
        <f aca="false">F15+K15</f>
        <v>-76885</v>
      </c>
      <c r="N15" s="113" t="n">
        <v>-68457</v>
      </c>
      <c r="O15" s="116" t="n">
        <v>0</v>
      </c>
      <c r="P15" s="17"/>
      <c r="Q15" s="117" t="n">
        <f aca="false">SUM(N15:P15)</f>
        <v>-68457</v>
      </c>
      <c r="S15" s="73" t="n">
        <f aca="false">L15-Q15</f>
        <v>-8428</v>
      </c>
      <c r="T15" s="67" t="n">
        <f aca="false">+S15/Q15*-1</f>
        <v>-0.123113779452795</v>
      </c>
      <c r="U15" s="68"/>
      <c r="V15" s="57" t="n">
        <f aca="false">+V14+1</f>
        <v>36930</v>
      </c>
      <c r="X15" s="1" t="n">
        <v>389551</v>
      </c>
      <c r="Z15" s="1" t="n">
        <v>68457</v>
      </c>
      <c r="AB15" s="1" t="n">
        <v>55000</v>
      </c>
      <c r="AD15" s="1" t="n">
        <f aca="false">SUM(X15:AB15)</f>
        <v>513008</v>
      </c>
      <c r="AF15" s="0" t="s">
        <v>66</v>
      </c>
    </row>
    <row r="16" customFormat="false" ht="15" hidden="false" customHeight="false" outlineLevel="0" collapsed="false">
      <c r="B16" s="57" t="n">
        <f aca="false">+B15+1</f>
        <v>36931</v>
      </c>
      <c r="C16" s="113" t="n">
        <v>-458963</v>
      </c>
      <c r="D16" s="58" t="n">
        <v>0</v>
      </c>
      <c r="E16" s="59"/>
      <c r="F16" s="118" t="n">
        <f aca="false">SUM(C16:E16)</f>
        <v>-458963</v>
      </c>
      <c r="G16" s="61"/>
      <c r="H16" s="113" t="n">
        <v>387154</v>
      </c>
      <c r="I16" s="113" t="n">
        <v>0</v>
      </c>
      <c r="J16" s="59"/>
      <c r="K16" s="118" t="n">
        <f aca="false">SUM(H16:J16)</f>
        <v>387154</v>
      </c>
      <c r="L16" s="119" t="n">
        <f aca="false">F16+K16</f>
        <v>-71809</v>
      </c>
      <c r="N16" s="113" t="n">
        <v>-61312</v>
      </c>
      <c r="O16" s="116" t="n">
        <v>0</v>
      </c>
      <c r="P16" s="17"/>
      <c r="Q16" s="117" t="n">
        <f aca="false">SUM(N16:P16)</f>
        <v>-61312</v>
      </c>
      <c r="S16" s="73" t="n">
        <f aca="false">L16-Q16</f>
        <v>-10497</v>
      </c>
      <c r="T16" s="67" t="n">
        <f aca="false">+S16/Q16*-1</f>
        <v>-0.17120628914405</v>
      </c>
      <c r="U16" s="68"/>
      <c r="V16" s="57" t="n">
        <f aca="false">+V15+1</f>
        <v>36931</v>
      </c>
      <c r="X16" s="1" t="n">
        <v>392292</v>
      </c>
      <c r="Z16" s="1" t="n">
        <v>68457</v>
      </c>
      <c r="AB16" s="1" t="n">
        <v>34800</v>
      </c>
      <c r="AD16" s="1" t="n">
        <f aca="false">SUM(X16:AB16)</f>
        <v>495549</v>
      </c>
      <c r="AF16" s="0" t="s">
        <v>66</v>
      </c>
    </row>
    <row r="17" customFormat="false" ht="15" hidden="false" customHeight="false" outlineLevel="0" collapsed="false">
      <c r="B17" s="57" t="n">
        <f aca="false">+B16+1</f>
        <v>36932</v>
      </c>
      <c r="C17" s="113" t="n">
        <v>-447532</v>
      </c>
      <c r="D17" s="58" t="n">
        <v>0</v>
      </c>
      <c r="E17" s="59"/>
      <c r="F17" s="118" t="n">
        <f aca="false">SUM(C17:E17)</f>
        <v>-447532</v>
      </c>
      <c r="G17" s="61"/>
      <c r="H17" s="113" t="n">
        <v>376829</v>
      </c>
      <c r="I17" s="113" t="n">
        <v>0</v>
      </c>
      <c r="J17" s="59"/>
      <c r="K17" s="118" t="n">
        <f aca="false">SUM(H17:J17)</f>
        <v>376829</v>
      </c>
      <c r="L17" s="119" t="n">
        <f aca="false">F17+K17</f>
        <v>-70703</v>
      </c>
      <c r="N17" s="113" t="n">
        <v>-65286</v>
      </c>
      <c r="O17" s="116" t="n">
        <v>0</v>
      </c>
      <c r="P17" s="17"/>
      <c r="Q17" s="117" t="n">
        <f aca="false">SUM(N17:P17)</f>
        <v>-65286</v>
      </c>
      <c r="S17" s="73" t="n">
        <f aca="false">L17-Q17</f>
        <v>-5417</v>
      </c>
      <c r="T17" s="67" t="n">
        <f aca="false">+S17/Q17*-1</f>
        <v>-0.0829733786723034</v>
      </c>
      <c r="U17" s="68"/>
      <c r="V17" s="57" t="n">
        <f aca="false">+V16+1</f>
        <v>36932</v>
      </c>
      <c r="X17" s="1" t="n">
        <v>398176</v>
      </c>
      <c r="Z17" s="1" t="n">
        <v>66454</v>
      </c>
      <c r="AB17" s="1" t="n">
        <v>55000</v>
      </c>
      <c r="AD17" s="1" t="n">
        <f aca="false">SUM(X17:AB17)</f>
        <v>519630</v>
      </c>
      <c r="AF17" s="0" t="s">
        <v>66</v>
      </c>
    </row>
    <row r="18" customFormat="false" ht="15" hidden="false" customHeight="false" outlineLevel="0" collapsed="false">
      <c r="B18" s="57" t="n">
        <f aca="false">+B17+1</f>
        <v>36933</v>
      </c>
      <c r="C18" s="113" t="n">
        <v>-478620</v>
      </c>
      <c r="D18" s="58" t="n">
        <v>0</v>
      </c>
      <c r="E18" s="59"/>
      <c r="F18" s="118" t="n">
        <f aca="false">SUM(C18:E18)</f>
        <v>-478620</v>
      </c>
      <c r="G18" s="61"/>
      <c r="H18" s="113" t="n">
        <v>406119</v>
      </c>
      <c r="I18" s="113" t="n">
        <v>0</v>
      </c>
      <c r="J18" s="59"/>
      <c r="K18" s="118" t="n">
        <f aca="false">SUM(H18:J18)</f>
        <v>406119</v>
      </c>
      <c r="L18" s="119" t="n">
        <f aca="false">F18+K18</f>
        <v>-72501</v>
      </c>
      <c r="N18" s="113" t="n">
        <v>-71263</v>
      </c>
      <c r="O18" s="116" t="n">
        <v>0</v>
      </c>
      <c r="P18" s="17"/>
      <c r="Q18" s="117" t="n">
        <f aca="false">SUM(N18:P18)</f>
        <v>-71263</v>
      </c>
      <c r="S18" s="73" t="n">
        <f aca="false">L18-Q18</f>
        <v>-1238</v>
      </c>
      <c r="T18" s="67" t="n">
        <f aca="false">+S18/Q18*-1</f>
        <v>-0.0173722689193551</v>
      </c>
      <c r="U18" s="68"/>
      <c r="V18" s="57" t="n">
        <f aca="false">+V17+1</f>
        <v>36933</v>
      </c>
      <c r="AD18" s="1" t="n">
        <f aca="false">SUM(X18:AB18)</f>
        <v>0</v>
      </c>
      <c r="AF18" s="0" t="s">
        <v>67</v>
      </c>
    </row>
    <row r="19" customFormat="false" ht="15" hidden="false" customHeight="false" outlineLevel="0" collapsed="false">
      <c r="B19" s="57" t="n">
        <f aca="false">+B18+1</f>
        <v>36934</v>
      </c>
      <c r="C19" s="113" t="n">
        <v>-507714</v>
      </c>
      <c r="D19" s="58" t="n">
        <v>0</v>
      </c>
      <c r="E19" s="59"/>
      <c r="F19" s="118" t="n">
        <f aca="false">SUM(C19:E19)</f>
        <v>-507714</v>
      </c>
      <c r="G19" s="61"/>
      <c r="H19" s="113" t="n">
        <v>436154</v>
      </c>
      <c r="I19" s="113" t="n">
        <v>0</v>
      </c>
      <c r="J19" s="59"/>
      <c r="K19" s="118" t="n">
        <f aca="false">SUM(H19:J19)</f>
        <v>436154</v>
      </c>
      <c r="L19" s="119" t="n">
        <f aca="false">F19+K19</f>
        <v>-71560</v>
      </c>
      <c r="N19" s="113" t="n">
        <v>-71237</v>
      </c>
      <c r="O19" s="116" t="n">
        <v>0</v>
      </c>
      <c r="P19" s="17"/>
      <c r="Q19" s="117" t="n">
        <f aca="false">SUM(N19:P19)</f>
        <v>-71237</v>
      </c>
      <c r="S19" s="73" t="n">
        <f aca="false">L19-Q19</f>
        <v>-323</v>
      </c>
      <c r="T19" s="67" t="n">
        <f aca="false">+S19/Q19*-1</f>
        <v>-0.00453416061877957</v>
      </c>
      <c r="U19" s="68"/>
      <c r="V19" s="57" t="n">
        <f aca="false">+V18+1</f>
        <v>36934</v>
      </c>
      <c r="X19" s="1" t="n">
        <v>373107</v>
      </c>
      <c r="Z19" s="1" t="n">
        <v>71263</v>
      </c>
      <c r="AB19" s="1" t="n">
        <v>55000</v>
      </c>
      <c r="AD19" s="1" t="n">
        <f aca="false">SUM(X19:AB19)</f>
        <v>499370</v>
      </c>
      <c r="AF19" s="0" t="s">
        <v>68</v>
      </c>
    </row>
    <row r="20" customFormat="false" ht="15" hidden="false" customHeight="false" outlineLevel="0" collapsed="false">
      <c r="B20" s="57" t="n">
        <f aca="false">+B19+1</f>
        <v>36935</v>
      </c>
      <c r="C20" s="113" t="n">
        <v>-493397</v>
      </c>
      <c r="D20" s="58" t="n">
        <v>0</v>
      </c>
      <c r="E20" s="59"/>
      <c r="F20" s="118" t="n">
        <f aca="false">SUM(C20:E20)</f>
        <v>-493397</v>
      </c>
      <c r="G20" s="61"/>
      <c r="H20" s="113" t="n">
        <v>424289</v>
      </c>
      <c r="I20" s="113" t="n">
        <v>0</v>
      </c>
      <c r="J20" s="59"/>
      <c r="K20" s="118" t="n">
        <f aca="false">SUM(H20:J20)</f>
        <v>424289</v>
      </c>
      <c r="L20" s="119" t="n">
        <f aca="false">F20+K20</f>
        <v>-69108</v>
      </c>
      <c r="N20" s="113" t="n">
        <v>-69946</v>
      </c>
      <c r="O20" s="116" t="n">
        <v>0</v>
      </c>
      <c r="P20" s="17"/>
      <c r="Q20" s="117" t="n">
        <f aca="false">SUM(N20:P20)</f>
        <v>-69946</v>
      </c>
      <c r="S20" s="73" t="n">
        <f aca="false">L20-Q20</f>
        <v>838</v>
      </c>
      <c r="T20" s="67" t="n">
        <f aca="false">+S20/Q20*-1</f>
        <v>0.011980670803191</v>
      </c>
      <c r="U20" s="68"/>
      <c r="V20" s="57" t="n">
        <f aca="false">+V19+1</f>
        <v>36935</v>
      </c>
      <c r="X20" s="1" t="n">
        <v>368236</v>
      </c>
      <c r="Z20" s="1" t="n">
        <v>74995</v>
      </c>
      <c r="AB20" s="1" t="n">
        <v>54000</v>
      </c>
      <c r="AD20" s="1" t="n">
        <f aca="false">SUM(X20:AB20)</f>
        <v>497231</v>
      </c>
      <c r="AF20" s="0" t="s">
        <v>69</v>
      </c>
    </row>
    <row r="21" customFormat="false" ht="15" hidden="false" customHeight="false" outlineLevel="0" collapsed="false">
      <c r="B21" s="57" t="n">
        <f aca="false">+B20+1</f>
        <v>36936</v>
      </c>
      <c r="C21" s="113" t="n">
        <v>-514047</v>
      </c>
      <c r="D21" s="58" t="n">
        <v>0</v>
      </c>
      <c r="E21" s="59"/>
      <c r="F21" s="118" t="n">
        <f aca="false">SUM(C21:E21)</f>
        <v>-514047</v>
      </c>
      <c r="G21" s="61"/>
      <c r="H21" s="113" t="n">
        <v>441618</v>
      </c>
      <c r="I21" s="113" t="n">
        <v>0</v>
      </c>
      <c r="J21" s="59"/>
      <c r="K21" s="118" t="n">
        <f aca="false">SUM(H21:J21)</f>
        <v>441618</v>
      </c>
      <c r="L21" s="119" t="n">
        <f aca="false">F21+K21</f>
        <v>-72429</v>
      </c>
      <c r="N21" s="113" t="n">
        <v>-74995</v>
      </c>
      <c r="O21" s="116" t="n">
        <v>0</v>
      </c>
      <c r="P21" s="17"/>
      <c r="Q21" s="117" t="n">
        <f aca="false">SUM(N21:P21)</f>
        <v>-74995</v>
      </c>
      <c r="S21" s="73" t="n">
        <f aca="false">L21-Q21</f>
        <v>2566</v>
      </c>
      <c r="T21" s="67" t="n">
        <f aca="false">+S21/Q21*-1</f>
        <v>0.0342156143742916</v>
      </c>
      <c r="U21" s="68"/>
      <c r="V21" s="57" t="n">
        <f aca="false">+V20+1</f>
        <v>36936</v>
      </c>
      <c r="X21" s="1" t="n">
        <v>368236</v>
      </c>
      <c r="Z21" s="1" t="n">
        <v>74995</v>
      </c>
      <c r="AB21" s="1" t="n">
        <v>55000</v>
      </c>
      <c r="AD21" s="1" t="n">
        <f aca="false">SUM(X21:AB21)</f>
        <v>498231</v>
      </c>
      <c r="AF21" s="0" t="s">
        <v>69</v>
      </c>
    </row>
    <row r="22" customFormat="false" ht="15" hidden="false" customHeight="false" outlineLevel="0" collapsed="false">
      <c r="B22" s="57" t="n">
        <f aca="false">+B21+1</f>
        <v>36937</v>
      </c>
      <c r="C22" s="113" t="n">
        <v>-494816</v>
      </c>
      <c r="D22" s="58" t="n">
        <v>0</v>
      </c>
      <c r="E22" s="59"/>
      <c r="F22" s="118" t="n">
        <f aca="false">SUM(C22:E22)</f>
        <v>-494816</v>
      </c>
      <c r="G22" s="61"/>
      <c r="H22" s="113" t="n">
        <v>424629</v>
      </c>
      <c r="I22" s="113" t="n">
        <v>0</v>
      </c>
      <c r="J22" s="59"/>
      <c r="K22" s="118" t="n">
        <f aca="false">SUM(H22:J22)</f>
        <v>424629</v>
      </c>
      <c r="L22" s="119" t="n">
        <f aca="false">F22+K22</f>
        <v>-70187</v>
      </c>
      <c r="N22" s="113" t="n">
        <v>-75495</v>
      </c>
      <c r="O22" s="116" t="n">
        <v>0</v>
      </c>
      <c r="P22" s="17"/>
      <c r="Q22" s="117" t="n">
        <f aca="false">SUM(N22:P22)</f>
        <v>-75495</v>
      </c>
      <c r="S22" s="73" t="n">
        <f aca="false">L22-Q22</f>
        <v>5308</v>
      </c>
      <c r="T22" s="67" t="n">
        <f aca="false">+S22/Q22*-1</f>
        <v>0.0703092920060931</v>
      </c>
      <c r="U22" s="68"/>
      <c r="V22" s="57" t="n">
        <f aca="false">+V21+1</f>
        <v>36937</v>
      </c>
      <c r="X22" s="1" t="n">
        <v>365096</v>
      </c>
      <c r="Z22" s="1" t="n">
        <v>72325</v>
      </c>
      <c r="AB22" s="1" t="n">
        <v>55000</v>
      </c>
      <c r="AD22" s="1" t="n">
        <f aca="false">SUM(X22:AB22)</f>
        <v>492421</v>
      </c>
      <c r="AF22" s="0" t="s">
        <v>70</v>
      </c>
    </row>
    <row r="23" customFormat="false" ht="15" hidden="false" customHeight="false" outlineLevel="0" collapsed="false">
      <c r="B23" s="57" t="n">
        <f aca="false">+B22+1</f>
        <v>36938</v>
      </c>
      <c r="C23" s="113" t="n">
        <v>-497829</v>
      </c>
      <c r="D23" s="58" t="n">
        <v>0</v>
      </c>
      <c r="E23" s="59"/>
      <c r="F23" s="118" t="n">
        <f aca="false">SUM(C23:E23)</f>
        <v>-497829</v>
      </c>
      <c r="G23" s="61"/>
      <c r="H23" s="113" t="n">
        <v>426706</v>
      </c>
      <c r="I23" s="113" t="n">
        <v>0</v>
      </c>
      <c r="J23" s="59"/>
      <c r="K23" s="118" t="n">
        <f aca="false">SUM(H23:J23)</f>
        <v>426706</v>
      </c>
      <c r="L23" s="119" t="n">
        <f aca="false">F23+K23</f>
        <v>-71123</v>
      </c>
      <c r="N23" s="113" t="n">
        <v>-66360</v>
      </c>
      <c r="O23" s="116" t="n">
        <v>0</v>
      </c>
      <c r="P23" s="17"/>
      <c r="Q23" s="117" t="n">
        <f aca="false">SUM(N23:P23)</f>
        <v>-66360</v>
      </c>
      <c r="S23" s="73" t="n">
        <f aca="false">L23-Q23</f>
        <v>-4763</v>
      </c>
      <c r="T23" s="67" t="n">
        <f aca="false">+S23/Q23*-1</f>
        <v>-0.0717751657625075</v>
      </c>
      <c r="U23" s="68"/>
      <c r="V23" s="57" t="n">
        <f aca="false">+V22+1</f>
        <v>36938</v>
      </c>
      <c r="AD23" s="1" t="n">
        <f aca="false">SUM(X23:AB23)</f>
        <v>0</v>
      </c>
      <c r="AF23" s="0" t="s">
        <v>71</v>
      </c>
    </row>
    <row r="24" customFormat="false" ht="15" hidden="false" customHeight="false" outlineLevel="0" collapsed="false">
      <c r="B24" s="57" t="n">
        <f aca="false">+B23+1</f>
        <v>36939</v>
      </c>
      <c r="C24" s="113" t="n">
        <v>-494206</v>
      </c>
      <c r="D24" s="58" t="n">
        <v>0</v>
      </c>
      <c r="E24" s="59"/>
      <c r="F24" s="118" t="n">
        <f aca="false">SUM(C24:E24)</f>
        <v>-494206</v>
      </c>
      <c r="G24" s="61"/>
      <c r="H24" s="113" t="n">
        <v>422403</v>
      </c>
      <c r="I24" s="113" t="n">
        <v>0</v>
      </c>
      <c r="J24" s="59"/>
      <c r="K24" s="118" t="n">
        <f aca="false">SUM(H24:J24)</f>
        <v>422403</v>
      </c>
      <c r="L24" s="119" t="n">
        <f aca="false">F24+K24</f>
        <v>-71803</v>
      </c>
      <c r="N24" s="113" t="n">
        <v>-72271</v>
      </c>
      <c r="O24" s="116" t="n">
        <v>0</v>
      </c>
      <c r="P24" s="17"/>
      <c r="Q24" s="117" t="n">
        <f aca="false">SUM(N24:P24)</f>
        <v>-72271</v>
      </c>
      <c r="S24" s="73" t="n">
        <f aca="false">L24-Q24</f>
        <v>468</v>
      </c>
      <c r="T24" s="67" t="n">
        <f aca="false">+S24/Q24*-1</f>
        <v>0.00647562646151292</v>
      </c>
      <c r="U24" s="68"/>
      <c r="V24" s="57" t="n">
        <f aca="false">+V23+1</f>
        <v>36939</v>
      </c>
      <c r="X24" s="1" t="n">
        <v>365096</v>
      </c>
      <c r="Z24" s="1" t="n">
        <v>72325</v>
      </c>
      <c r="AB24" s="1" t="n">
        <v>55000</v>
      </c>
      <c r="AD24" s="1" t="n">
        <f aca="false">SUM(X24:AB24)</f>
        <v>492421</v>
      </c>
      <c r="AF24" s="0" t="s">
        <v>70</v>
      </c>
    </row>
    <row r="25" customFormat="false" ht="15" hidden="false" customHeight="false" outlineLevel="0" collapsed="false">
      <c r="B25" s="57" t="n">
        <f aca="false">+B24+1</f>
        <v>36940</v>
      </c>
      <c r="C25" s="113" t="n">
        <v>-507915</v>
      </c>
      <c r="D25" s="58" t="n">
        <v>0</v>
      </c>
      <c r="E25" s="59"/>
      <c r="F25" s="118" t="n">
        <f aca="false">SUM(C25:E25)</f>
        <v>-507915</v>
      </c>
      <c r="G25" s="61"/>
      <c r="H25" s="113" t="n">
        <v>434978</v>
      </c>
      <c r="I25" s="113" t="n">
        <v>0</v>
      </c>
      <c r="J25" s="59"/>
      <c r="K25" s="118" t="n">
        <f aca="false">SUM(H25:J25)</f>
        <v>434978</v>
      </c>
      <c r="L25" s="119" t="n">
        <f aca="false">F25+K25</f>
        <v>-72937</v>
      </c>
      <c r="N25" s="113" t="n">
        <v>-79071</v>
      </c>
      <c r="O25" s="116" t="n">
        <v>0</v>
      </c>
      <c r="P25" s="17"/>
      <c r="Q25" s="117" t="n">
        <f aca="false">SUM(N25:P25)</f>
        <v>-79071</v>
      </c>
      <c r="S25" s="73" t="n">
        <f aca="false">L25-Q25</f>
        <v>6134</v>
      </c>
      <c r="T25" s="67" t="n">
        <f aca="false">+S25/Q25*-1</f>
        <v>0.0775758495529334</v>
      </c>
      <c r="U25" s="68"/>
      <c r="V25" s="57" t="n">
        <f aca="false">+V24+1</f>
        <v>36940</v>
      </c>
      <c r="X25" s="1" t="n">
        <v>358360</v>
      </c>
      <c r="Z25" s="1" t="n">
        <v>79071</v>
      </c>
      <c r="AB25" s="1" t="n">
        <v>55000</v>
      </c>
      <c r="AD25" s="1" t="n">
        <f aca="false">SUM(X25:AB25)</f>
        <v>492431</v>
      </c>
      <c r="AF25" s="0" t="s">
        <v>70</v>
      </c>
    </row>
    <row r="26" customFormat="false" ht="15" hidden="false" customHeight="false" outlineLevel="0" collapsed="false">
      <c r="B26" s="57" t="n">
        <f aca="false">+B25+1</f>
        <v>36941</v>
      </c>
      <c r="C26" s="113" t="n">
        <v>-507035</v>
      </c>
      <c r="D26" s="58" t="n">
        <v>0</v>
      </c>
      <c r="E26" s="59"/>
      <c r="F26" s="118" t="n">
        <f aca="false">SUM(C26:E26)</f>
        <v>-507035</v>
      </c>
      <c r="G26" s="61"/>
      <c r="H26" s="113" t="n">
        <v>435224</v>
      </c>
      <c r="I26" s="113" t="n">
        <v>0</v>
      </c>
      <c r="J26" s="59"/>
      <c r="K26" s="118" t="n">
        <f aca="false">SUM(H26:J26)</f>
        <v>435224</v>
      </c>
      <c r="L26" s="119" t="n">
        <f aca="false">F26+K26</f>
        <v>-71811</v>
      </c>
      <c r="N26" s="113" t="n">
        <v>-77462</v>
      </c>
      <c r="O26" s="116" t="n">
        <v>0</v>
      </c>
      <c r="P26" s="17"/>
      <c r="Q26" s="117" t="n">
        <f aca="false">SUM(N26:P26)</f>
        <v>-77462</v>
      </c>
      <c r="S26" s="73" t="n">
        <f aca="false">L26-Q26</f>
        <v>5651</v>
      </c>
      <c r="T26" s="67" t="n">
        <f aca="false">+S26/Q26*-1</f>
        <v>0.0729518989956366</v>
      </c>
      <c r="U26" s="68"/>
      <c r="V26" s="57" t="n">
        <f aca="false">+V25+1</f>
        <v>36941</v>
      </c>
      <c r="X26" s="1" t="n">
        <v>359972</v>
      </c>
      <c r="Z26" s="1" t="n">
        <v>77462</v>
      </c>
      <c r="AB26" s="1" t="n">
        <v>55000</v>
      </c>
      <c r="AD26" s="1" t="n">
        <f aca="false">SUM(X26:AB26)</f>
        <v>492434</v>
      </c>
      <c r="AF26" s="0" t="s">
        <v>72</v>
      </c>
    </row>
    <row r="27" customFormat="false" ht="15" hidden="false" customHeight="false" outlineLevel="0" collapsed="false">
      <c r="B27" s="57" t="n">
        <f aca="false">+B26+1</f>
        <v>36942</v>
      </c>
      <c r="C27" s="113" t="n">
        <v>-495534</v>
      </c>
      <c r="D27" s="58" t="n">
        <v>0</v>
      </c>
      <c r="E27" s="59"/>
      <c r="F27" s="120" t="n">
        <f aca="false">SUM(C27:E27)</f>
        <v>-495534</v>
      </c>
      <c r="G27" s="61"/>
      <c r="H27" s="113" t="n">
        <v>423988</v>
      </c>
      <c r="I27" s="113" t="n">
        <v>0</v>
      </c>
      <c r="J27" s="59"/>
      <c r="K27" s="118" t="n">
        <f aca="false">SUM(H27:J27)</f>
        <v>423988</v>
      </c>
      <c r="L27" s="121" t="n">
        <f aca="false">F27+K27</f>
        <v>-71546</v>
      </c>
      <c r="N27" s="113" t="n">
        <v>-61485</v>
      </c>
      <c r="O27" s="116" t="n">
        <v>0</v>
      </c>
      <c r="P27" s="17"/>
      <c r="Q27" s="117" t="n">
        <f aca="false">SUM(N27:P27)</f>
        <v>-61485</v>
      </c>
      <c r="S27" s="75" t="n">
        <f aca="false">L27-Q27</f>
        <v>-10061</v>
      </c>
      <c r="T27" s="67" t="n">
        <f aca="false">+S27/Q27*-1</f>
        <v>-0.163633406521916</v>
      </c>
      <c r="U27" s="68"/>
      <c r="V27" s="57" t="n">
        <f aca="false">+V26+1</f>
        <v>36942</v>
      </c>
      <c r="X27" s="1" t="n">
        <v>375892</v>
      </c>
      <c r="Z27" s="1" t="n">
        <v>79071</v>
      </c>
      <c r="AB27" s="1" t="n">
        <v>61500</v>
      </c>
      <c r="AD27" s="1" t="n">
        <f aca="false">SUM(X27:AB27)</f>
        <v>516463</v>
      </c>
      <c r="AF27" s="0" t="s">
        <v>73</v>
      </c>
    </row>
    <row r="28" customFormat="false" ht="15" hidden="false" customHeight="false" outlineLevel="0" collapsed="false">
      <c r="B28" s="57" t="n">
        <f aca="false">+B27+1</f>
        <v>36943</v>
      </c>
      <c r="C28" s="113" t="n">
        <v>-520177</v>
      </c>
      <c r="D28" s="58" t="n">
        <v>0</v>
      </c>
      <c r="E28" s="59"/>
      <c r="F28" s="120" t="n">
        <f aca="false">SUM(C28:E28)</f>
        <v>-520177</v>
      </c>
      <c r="G28" s="61"/>
      <c r="H28" s="113" t="n">
        <v>443740</v>
      </c>
      <c r="I28" s="113" t="n">
        <v>0</v>
      </c>
      <c r="J28" s="59"/>
      <c r="K28" s="118" t="n">
        <f aca="false">SUM(H28:J28)</f>
        <v>443740</v>
      </c>
      <c r="L28" s="121" t="n">
        <f aca="false">F28+K28</f>
        <v>-76437</v>
      </c>
      <c r="N28" s="113" t="n">
        <v>-58981</v>
      </c>
      <c r="O28" s="116" t="n">
        <v>0</v>
      </c>
      <c r="P28" s="17"/>
      <c r="Q28" s="117" t="n">
        <f aca="false">SUM(N28:P28)</f>
        <v>-58981</v>
      </c>
      <c r="S28" s="75" t="n">
        <f aca="false">L28-Q28</f>
        <v>-17456</v>
      </c>
      <c r="T28" s="67" t="n">
        <f aca="false">+S28/Q28*-1</f>
        <v>-0.295959715840694</v>
      </c>
      <c r="U28" s="68"/>
      <c r="V28" s="57" t="n">
        <f aca="false">+V27+1</f>
        <v>36943</v>
      </c>
      <c r="X28" s="1" t="n">
        <v>357110</v>
      </c>
      <c r="Z28" s="1" t="n">
        <v>58981</v>
      </c>
      <c r="AB28" s="1" t="n">
        <v>61000</v>
      </c>
      <c r="AD28" s="1" t="n">
        <f aca="false">SUM(X28:AB28)</f>
        <v>477091</v>
      </c>
      <c r="AF28" s="0" t="s">
        <v>74</v>
      </c>
    </row>
    <row r="29" customFormat="false" ht="15" hidden="false" customHeight="false" outlineLevel="0" collapsed="false">
      <c r="B29" s="57" t="n">
        <f aca="false">+B28+1</f>
        <v>36944</v>
      </c>
      <c r="C29" s="113" t="n">
        <v>-470649</v>
      </c>
      <c r="D29" s="58" t="n">
        <v>0</v>
      </c>
      <c r="E29" s="59"/>
      <c r="F29" s="120" t="n">
        <f aca="false">SUM(C29:E29)</f>
        <v>-470649</v>
      </c>
      <c r="G29" s="61"/>
      <c r="H29" s="113" t="n">
        <v>405094</v>
      </c>
      <c r="I29" s="113" t="n">
        <v>0</v>
      </c>
      <c r="J29" s="59"/>
      <c r="K29" s="118" t="n">
        <f aca="false">SUM(H29:J29)</f>
        <v>405094</v>
      </c>
      <c r="L29" s="121" t="n">
        <f aca="false">F29+K29</f>
        <v>-65555</v>
      </c>
      <c r="N29" s="113" t="n">
        <v>-56049</v>
      </c>
      <c r="O29" s="116" t="n">
        <v>0</v>
      </c>
      <c r="P29" s="17"/>
      <c r="Q29" s="117" t="n">
        <f aca="false">SUM(N29:P29)</f>
        <v>-56049</v>
      </c>
      <c r="S29" s="75" t="n">
        <f aca="false">L29-Q29</f>
        <v>-9506</v>
      </c>
      <c r="T29" s="67" t="n">
        <f aca="false">+S29/Q29*-1</f>
        <v>-0.169601598601224</v>
      </c>
      <c r="U29" s="68"/>
      <c r="V29" s="57" t="n">
        <f aca="false">+V28+1</f>
        <v>36944</v>
      </c>
      <c r="X29" s="1" t="n">
        <v>355407</v>
      </c>
      <c r="Z29" s="1" t="n">
        <v>56049</v>
      </c>
      <c r="AB29" s="1" t="n">
        <v>61000</v>
      </c>
      <c r="AD29" s="1" t="n">
        <f aca="false">SUM(X29:AB29)</f>
        <v>472456</v>
      </c>
      <c r="AF29" s="0" t="s">
        <v>75</v>
      </c>
    </row>
    <row r="30" customFormat="false" ht="15" hidden="false" customHeight="false" outlineLevel="0" collapsed="false">
      <c r="B30" s="57" t="n">
        <f aca="false">+B29+1</f>
        <v>36945</v>
      </c>
      <c r="C30" s="113" t="n">
        <v>-477920</v>
      </c>
      <c r="D30" s="58" t="n">
        <v>0</v>
      </c>
      <c r="E30" s="59"/>
      <c r="F30" s="120" t="n">
        <f aca="false">SUM(C30:E30)</f>
        <v>-477920</v>
      </c>
      <c r="G30" s="61"/>
      <c r="H30" s="113" t="n">
        <v>408397</v>
      </c>
      <c r="I30" s="113" t="n">
        <v>0</v>
      </c>
      <c r="J30" s="59"/>
      <c r="K30" s="118" t="n">
        <f aca="false">SUM(H30:J30)</f>
        <v>408397</v>
      </c>
      <c r="L30" s="121" t="n">
        <f aca="false">F30+K30</f>
        <v>-69523</v>
      </c>
      <c r="N30" s="113" t="n">
        <v>-62863</v>
      </c>
      <c r="O30" s="116" t="n">
        <v>0</v>
      </c>
      <c r="P30" s="17"/>
      <c r="Q30" s="117" t="n">
        <f aca="false">SUM(N30:P30)</f>
        <v>-62863</v>
      </c>
      <c r="S30" s="75" t="n">
        <f aca="false">L30-Q30</f>
        <v>-6660</v>
      </c>
      <c r="T30" s="67" t="n">
        <f aca="false">+S30/Q30*-1</f>
        <v>-0.105944673337257</v>
      </c>
      <c r="U30" s="68"/>
      <c r="V30" s="57" t="n">
        <f aca="false">+V29+1</f>
        <v>36945</v>
      </c>
      <c r="X30" s="1" t="n">
        <v>347346</v>
      </c>
      <c r="Z30" s="1" t="n">
        <v>62863</v>
      </c>
      <c r="AB30" s="1" t="n">
        <v>61000</v>
      </c>
      <c r="AD30" s="1" t="n">
        <f aca="false">SUM(X30:AB30)</f>
        <v>471209</v>
      </c>
      <c r="AF30" s="0" t="s">
        <v>76</v>
      </c>
    </row>
    <row r="31" customFormat="false" ht="15" hidden="false" customHeight="false" outlineLevel="0" collapsed="false">
      <c r="B31" s="57" t="n">
        <f aca="false">+B30+1</f>
        <v>36946</v>
      </c>
      <c r="C31" s="113" t="n">
        <v>-483858</v>
      </c>
      <c r="D31" s="58" t="n">
        <v>0</v>
      </c>
      <c r="E31" s="59"/>
      <c r="F31" s="120" t="n">
        <f aca="false">SUM(C31:E31)</f>
        <v>-483858</v>
      </c>
      <c r="G31" s="61"/>
      <c r="H31" s="113" t="n">
        <v>416232</v>
      </c>
      <c r="I31" s="113" t="n">
        <v>0</v>
      </c>
      <c r="J31" s="59"/>
      <c r="K31" s="118" t="n">
        <f aca="false">SUM(H31:J31)</f>
        <v>416232</v>
      </c>
      <c r="L31" s="121" t="n">
        <f aca="false">F31+K31</f>
        <v>-67626</v>
      </c>
      <c r="N31" s="113" t="n">
        <v>-73849</v>
      </c>
      <c r="O31" s="116" t="n">
        <v>0</v>
      </c>
      <c r="P31" s="17"/>
      <c r="Q31" s="117" t="n">
        <f aca="false">SUM(N31:P31)</f>
        <v>-73849</v>
      </c>
      <c r="S31" s="75" t="n">
        <f aca="false">L31-Q31</f>
        <v>6223</v>
      </c>
      <c r="T31" s="67" t="n">
        <f aca="false">+S31/Q31*-1</f>
        <v>0.0842665438936208</v>
      </c>
      <c r="U31" s="68"/>
      <c r="V31" s="57" t="n">
        <f aca="false">+V30+1</f>
        <v>36946</v>
      </c>
      <c r="X31" s="1" t="n">
        <v>341615</v>
      </c>
      <c r="Z31" s="1" t="n">
        <v>73410</v>
      </c>
      <c r="AB31" s="1" t="n">
        <v>61000</v>
      </c>
      <c r="AD31" s="1" t="n">
        <f aca="false">SUM(X31:AB31)</f>
        <v>476025</v>
      </c>
      <c r="AF31" s="0" t="s">
        <v>77</v>
      </c>
    </row>
    <row r="32" customFormat="false" ht="15" hidden="false" customHeight="false" outlineLevel="0" collapsed="false">
      <c r="B32" s="57" t="n">
        <f aca="false">+B31+1</f>
        <v>36947</v>
      </c>
      <c r="C32" s="113" t="n">
        <v>-495392</v>
      </c>
      <c r="D32" s="58" t="n">
        <v>0</v>
      </c>
      <c r="E32" s="59"/>
      <c r="F32" s="122" t="n">
        <f aca="false">SUM(C32:E32)</f>
        <v>-495392</v>
      </c>
      <c r="G32" s="77"/>
      <c r="H32" s="113" t="n">
        <v>426484</v>
      </c>
      <c r="I32" s="113" t="n">
        <v>0</v>
      </c>
      <c r="J32" s="59"/>
      <c r="K32" s="118" t="n">
        <f aca="false">SUM(H32:J32)</f>
        <v>426484</v>
      </c>
      <c r="L32" s="121" t="n">
        <f aca="false">F32+K32</f>
        <v>-68908</v>
      </c>
      <c r="N32" s="113" t="n">
        <v>-73849</v>
      </c>
      <c r="O32" s="116" t="n">
        <v>0</v>
      </c>
      <c r="P32" s="17"/>
      <c r="Q32" s="117" t="n">
        <f aca="false">SUM(N32:P32)</f>
        <v>-73849</v>
      </c>
      <c r="S32" s="75" t="n">
        <f aca="false">L32-Q32</f>
        <v>4941</v>
      </c>
      <c r="T32" s="67" t="n">
        <f aca="false">+S32/Q32*-1</f>
        <v>0.0669067963005593</v>
      </c>
      <c r="U32" s="68"/>
      <c r="V32" s="57" t="n">
        <f aca="false">+V31+1</f>
        <v>36947</v>
      </c>
      <c r="X32" s="1" t="n">
        <v>345601</v>
      </c>
      <c r="Z32" s="1" t="n">
        <v>73849</v>
      </c>
      <c r="AB32" s="1" t="n">
        <v>61000</v>
      </c>
      <c r="AD32" s="1" t="n">
        <f aca="false">SUM(X32:AB32)</f>
        <v>480450</v>
      </c>
      <c r="AF32" s="0" t="s">
        <v>77</v>
      </c>
    </row>
    <row r="33" customFormat="false" ht="15" hidden="false" customHeight="false" outlineLevel="0" collapsed="false">
      <c r="B33" s="57" t="n">
        <f aca="false">+B32+1</f>
        <v>36948</v>
      </c>
      <c r="C33" s="113" t="n">
        <v>-489712</v>
      </c>
      <c r="D33" s="58" t="n">
        <v>0</v>
      </c>
      <c r="E33" s="59"/>
      <c r="F33" s="122" t="n">
        <f aca="false">SUM(C33:E33)</f>
        <v>-489712</v>
      </c>
      <c r="G33" s="77"/>
      <c r="H33" s="113" t="n">
        <v>422539</v>
      </c>
      <c r="I33" s="113" t="n">
        <v>0</v>
      </c>
      <c r="J33" s="59"/>
      <c r="K33" s="123" t="n">
        <f aca="false">SUM(H33:J33)</f>
        <v>422539</v>
      </c>
      <c r="L33" s="121" t="n">
        <f aca="false">F33+K33</f>
        <v>-67173</v>
      </c>
      <c r="M33" s="79"/>
      <c r="N33" s="113" t="n">
        <v>-74093</v>
      </c>
      <c r="O33" s="116" t="n">
        <v>0</v>
      </c>
      <c r="P33" s="81"/>
      <c r="Q33" s="124" t="n">
        <f aca="false">SUM(N33:P33)</f>
        <v>-74093</v>
      </c>
      <c r="R33" s="79"/>
      <c r="S33" s="75" t="n">
        <f aca="false">L33-Q33</f>
        <v>6920</v>
      </c>
      <c r="T33" s="67" t="n">
        <f aca="false">+S33/Q33*-1</f>
        <v>0.0933961372869232</v>
      </c>
      <c r="U33" s="68"/>
      <c r="V33" s="57" t="n">
        <f aca="false">+V32+1</f>
        <v>36948</v>
      </c>
      <c r="X33" s="1" t="n">
        <v>345601</v>
      </c>
      <c r="Z33" s="1" t="n">
        <v>73849</v>
      </c>
      <c r="AB33" s="1" t="n">
        <v>61000</v>
      </c>
      <c r="AD33" s="1" t="n">
        <f aca="false">SUM(X33:AB33)</f>
        <v>480450</v>
      </c>
      <c r="AF33" s="0" t="s">
        <v>78</v>
      </c>
    </row>
    <row r="34" customFormat="false" ht="15" hidden="false" customHeight="false" outlineLevel="0" collapsed="false">
      <c r="B34" s="57" t="n">
        <f aca="false">+B33+1</f>
        <v>36949</v>
      </c>
      <c r="C34" s="113" t="n">
        <v>-482196</v>
      </c>
      <c r="D34" s="58" t="n">
        <v>0</v>
      </c>
      <c r="E34" s="59"/>
      <c r="F34" s="122" t="n">
        <v>-481296</v>
      </c>
      <c r="G34" s="77"/>
      <c r="H34" s="113" t="n">
        <v>411195</v>
      </c>
      <c r="I34" s="113" t="n">
        <v>0</v>
      </c>
      <c r="J34" s="59"/>
      <c r="K34" s="123" t="n">
        <f aca="false">SUM(H34:J34)</f>
        <v>411195</v>
      </c>
      <c r="L34" s="121" t="n">
        <f aca="false">F34+K34</f>
        <v>-70101</v>
      </c>
      <c r="M34" s="79"/>
      <c r="N34" s="113" t="n">
        <v>-70694</v>
      </c>
      <c r="O34" s="116" t="n">
        <v>0</v>
      </c>
      <c r="P34" s="81"/>
      <c r="Q34" s="124" t="n">
        <f aca="false">SUM(N34:P34)</f>
        <v>-70694</v>
      </c>
      <c r="R34" s="79"/>
      <c r="S34" s="75" t="n">
        <f aca="false">L34-Q34</f>
        <v>593</v>
      </c>
      <c r="T34" s="67" t="n">
        <f aca="false">+S34/Q34*-1</f>
        <v>0.00838826491640026</v>
      </c>
      <c r="U34" s="68"/>
      <c r="V34" s="57" t="n">
        <f aca="false">+V33+1</f>
        <v>36949</v>
      </c>
      <c r="X34" s="1" t="n">
        <v>362432</v>
      </c>
      <c r="Z34" s="1" t="n">
        <v>70719</v>
      </c>
      <c r="AB34" s="1" t="n">
        <v>61000</v>
      </c>
      <c r="AD34" s="1" t="n">
        <f aca="false">SUM(X34:AB34)</f>
        <v>494151</v>
      </c>
    </row>
    <row r="35" customFormat="false" ht="15" hidden="false" customHeight="false" outlineLevel="0" collapsed="false">
      <c r="B35" s="57" t="n">
        <f aca="false">+B34+1</f>
        <v>36950</v>
      </c>
      <c r="C35" s="113" t="n">
        <v>-518506</v>
      </c>
      <c r="D35" s="58" t="n">
        <v>0</v>
      </c>
      <c r="E35" s="59"/>
      <c r="F35" s="122" t="n">
        <f aca="false">SUM(C35:E35)</f>
        <v>-518506</v>
      </c>
      <c r="G35" s="77"/>
      <c r="H35" s="113" t="n">
        <v>442501</v>
      </c>
      <c r="I35" s="113" t="n">
        <v>0</v>
      </c>
      <c r="J35" s="59"/>
      <c r="K35" s="123" t="n">
        <f aca="false">SUM(H35:J35)</f>
        <v>442501</v>
      </c>
      <c r="L35" s="121" t="n">
        <f aca="false">F35+K35</f>
        <v>-76005</v>
      </c>
      <c r="M35" s="79"/>
      <c r="N35" s="113" t="n">
        <v>-71597</v>
      </c>
      <c r="O35" s="116" t="n">
        <v>0</v>
      </c>
      <c r="P35" s="81"/>
      <c r="Q35" s="124" t="n">
        <f aca="false">SUM(N35:O35)</f>
        <v>-71597</v>
      </c>
      <c r="R35" s="79"/>
      <c r="S35" s="75" t="n">
        <f aca="false">L35-Q35</f>
        <v>-4408</v>
      </c>
      <c r="T35" s="67" t="n">
        <f aca="false">+S35/Q35*-1</f>
        <v>-0.0615668254256463</v>
      </c>
      <c r="U35" s="68"/>
      <c r="V35" s="57" t="n">
        <f aca="false">+V34+1</f>
        <v>36950</v>
      </c>
      <c r="AD35" s="1" t="n">
        <f aca="false">SUM(X35:AB35)</f>
        <v>0</v>
      </c>
    </row>
    <row r="36" customFormat="false" ht="15" hidden="false" customHeight="false" outlineLevel="0" collapsed="false">
      <c r="B36" s="57"/>
      <c r="C36" s="113" t="n">
        <v>0</v>
      </c>
      <c r="D36" s="58" t="n">
        <v>0</v>
      </c>
      <c r="E36" s="59"/>
      <c r="F36" s="122" t="n">
        <f aca="false">SUM(C36:E36)</f>
        <v>0</v>
      </c>
      <c r="G36" s="77"/>
      <c r="H36" s="113" t="n">
        <v>0</v>
      </c>
      <c r="I36" s="113" t="n">
        <v>0</v>
      </c>
      <c r="J36" s="59"/>
      <c r="K36" s="123" t="n">
        <f aca="false">SUM(H36:J36)</f>
        <v>0</v>
      </c>
      <c r="L36" s="121" t="n">
        <f aca="false">F36+K36</f>
        <v>0</v>
      </c>
      <c r="M36" s="79"/>
      <c r="N36" s="113" t="n">
        <v>0</v>
      </c>
      <c r="O36" s="116" t="n">
        <v>0</v>
      </c>
      <c r="P36" s="81"/>
      <c r="Q36" s="124" t="n">
        <f aca="false">SUM(N36:O36)</f>
        <v>0</v>
      </c>
      <c r="R36" s="79"/>
      <c r="S36" s="75" t="n">
        <f aca="false">L36-Q36</f>
        <v>0</v>
      </c>
      <c r="T36" s="67"/>
      <c r="U36" s="68"/>
      <c r="V36" s="57"/>
    </row>
    <row r="37" customFormat="false" ht="15" hidden="false" customHeight="false" outlineLevel="0" collapsed="false">
      <c r="B37" s="57"/>
      <c r="C37" s="113" t="n">
        <v>0</v>
      </c>
      <c r="D37" s="58" t="n">
        <v>0</v>
      </c>
      <c r="E37" s="59"/>
      <c r="F37" s="122" t="n">
        <f aca="false">SUM(C37:E37)</f>
        <v>0</v>
      </c>
      <c r="G37" s="77"/>
      <c r="H37" s="113" t="n">
        <v>0</v>
      </c>
      <c r="I37" s="113" t="n">
        <v>0</v>
      </c>
      <c r="J37" s="59"/>
      <c r="K37" s="123" t="n">
        <f aca="false">SUM(H37:J37)</f>
        <v>0</v>
      </c>
      <c r="L37" s="121" t="n">
        <f aca="false">F37+K37</f>
        <v>0</v>
      </c>
      <c r="M37" s="79"/>
      <c r="N37" s="113" t="n">
        <v>0</v>
      </c>
      <c r="O37" s="116" t="n">
        <v>0</v>
      </c>
      <c r="P37" s="81"/>
      <c r="Q37" s="124" t="n">
        <f aca="false">SUM(N37:O37)</f>
        <v>0</v>
      </c>
      <c r="R37" s="79"/>
      <c r="S37" s="75" t="n">
        <f aca="false">L37-Q37</f>
        <v>0</v>
      </c>
      <c r="T37" s="67"/>
      <c r="U37" s="68"/>
      <c r="V37" s="57"/>
    </row>
    <row r="38" customFormat="false" ht="15.75" hidden="false" customHeight="false" outlineLevel="0" collapsed="false">
      <c r="B38" s="57"/>
      <c r="C38" s="113" t="n">
        <v>0</v>
      </c>
      <c r="D38" s="58" t="n">
        <v>0</v>
      </c>
      <c r="E38" s="59"/>
      <c r="F38" s="122" t="n">
        <f aca="false">SUM(C38:E38)</f>
        <v>0</v>
      </c>
      <c r="G38" s="77"/>
      <c r="H38" s="113" t="n">
        <v>0</v>
      </c>
      <c r="I38" s="113" t="n">
        <v>0</v>
      </c>
      <c r="J38" s="59"/>
      <c r="K38" s="125" t="n">
        <f aca="false">SUM(H38:I38)</f>
        <v>0</v>
      </c>
      <c r="L38" s="126" t="n">
        <f aca="false">F38+K38</f>
        <v>0</v>
      </c>
      <c r="M38" s="79"/>
      <c r="N38" s="113" t="n">
        <v>0</v>
      </c>
      <c r="O38" s="116" t="n">
        <v>0</v>
      </c>
      <c r="P38" s="81"/>
      <c r="Q38" s="127" t="n">
        <f aca="false">SUM(N38:O38)</f>
        <v>0</v>
      </c>
      <c r="R38" s="79"/>
      <c r="S38" s="75" t="n">
        <f aca="false">L38-Q38</f>
        <v>0</v>
      </c>
      <c r="T38" s="67"/>
      <c r="U38" s="68"/>
      <c r="V38" s="57"/>
    </row>
    <row r="39" customFormat="false" ht="15.75" hidden="false" customHeight="false" outlineLevel="0" collapsed="false">
      <c r="B39" s="89" t="s">
        <v>31</v>
      </c>
      <c r="C39" s="128" t="n">
        <f aca="false">SUM(C8:C38)</f>
        <v>-13841234</v>
      </c>
      <c r="D39" s="90" t="n">
        <f aca="false">SUM(D8:D38)</f>
        <v>0</v>
      </c>
      <c r="E39" s="91"/>
      <c r="F39" s="129" t="n">
        <f aca="false">SUM(F8:F38)</f>
        <v>-13840334</v>
      </c>
      <c r="G39" s="93"/>
      <c r="H39" s="128" t="n">
        <f aca="false">SUM(H8:H38)</f>
        <v>11846746</v>
      </c>
      <c r="I39" s="128" t="n">
        <f aca="false">SUM(I8:I38)</f>
        <v>0</v>
      </c>
      <c r="J39" s="91"/>
      <c r="K39" s="130" t="n">
        <f aca="false">SUM(K8:K38)</f>
        <v>11846746</v>
      </c>
      <c r="L39" s="131" t="n">
        <f aca="false">SUM(L8:L38)</f>
        <v>-1993588</v>
      </c>
      <c r="N39" s="132" t="n">
        <f aca="false">SUM(N8:N38)</f>
        <v>-2007150</v>
      </c>
      <c r="O39" s="133" t="n">
        <f aca="false">SUM(O8:O38)</f>
        <v>0</v>
      </c>
      <c r="P39" s="98"/>
      <c r="Q39" s="130" t="n">
        <f aca="false">SUM(Q8:Q38)</f>
        <v>-2007150</v>
      </c>
      <c r="S39" s="99" t="n">
        <f aca="false">SUM(S8:S38)</f>
        <v>13562</v>
      </c>
      <c r="T39" s="100" t="n">
        <f aca="false">SUM(T8:T38)</f>
        <v>-0.100466714733293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XML/filtered-attachments/xls/BUSHTON2001-acc9ae6798262c579b5bffd65277e7ed963ade6052855d66086fffb5fd885df8.XLS'#$pvrfeb_2001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AC19" activePane="bottomRight" state="frozen"/>
      <selection pane="topLeft" activeCell="A1" activeCellId="0" sqref="A1"/>
      <selection pane="topRight" activeCell="AC1" activeCellId="0" sqref="AC1"/>
      <selection pane="bottomLeft" activeCell="A19" activeCellId="0" sqref="A19"/>
      <selection pane="bottomRight" activeCell="AC27" activeCellId="0" sqref="A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28" min="28" style="3" width="16.84"/>
    <col collapsed="false" customWidth="true" hidden="false" outlineLevel="0" max="29" min="29" style="4" width="42.56"/>
    <col collapsed="false" customWidth="true" hidden="false" outlineLevel="0" max="30" min="30" style="0" width="2.28"/>
    <col collapsed="false" customWidth="true" hidden="false" outlineLevel="0" max="31" min="31" style="0" width="20.13"/>
    <col collapsed="false" customWidth="true" hidden="false" outlineLevel="0" max="32" min="32" style="0" width="1.13"/>
    <col collapsed="false" customWidth="true" hidden="false" outlineLevel="0" max="33" min="33" style="0" width="22.56"/>
    <col collapsed="false" customWidth="true" hidden="false" outlineLevel="0" max="34" min="34" style="0" width="2.13"/>
    <col collapsed="false" customWidth="true" hidden="false" outlineLevel="0" max="35" min="35" style="0" width="20.13"/>
    <col collapsed="false" customWidth="true" hidden="false" outlineLevel="0" max="36" min="36" style="0" width="1.7"/>
    <col collapsed="false" customWidth="true" hidden="false" outlineLevel="0" max="37" min="37" style="0" width="17.42"/>
    <col collapsed="false" customWidth="true" hidden="false" outlineLevel="0" max="38" min="38" style="0" width="2.42"/>
    <col collapsed="false" customWidth="true" hidden="false" outlineLevel="0" max="39" min="39" style="0" width="27.14"/>
  </cols>
  <sheetData>
    <row r="1" customFormat="false" ht="18" hidden="false" customHeight="false" outlineLevel="0" collapsed="false">
      <c r="A1" s="5" t="s">
        <v>0</v>
      </c>
      <c r="I1" s="6" t="s">
        <v>79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5" t="s">
        <v>62</v>
      </c>
      <c r="AC3" s="13"/>
      <c r="AE3" s="1"/>
      <c r="AF3" s="2"/>
      <c r="AG3" s="1"/>
      <c r="AH3" s="2"/>
      <c r="AI3" s="1"/>
      <c r="AJ3" s="2"/>
      <c r="AK3" s="1"/>
      <c r="AL3" s="2"/>
      <c r="AM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/>
      <c r="AC4" s="22" t="s">
        <v>14</v>
      </c>
      <c r="AD4" s="14"/>
      <c r="AE4" s="106"/>
      <c r="AF4" s="137"/>
      <c r="AG4" s="106"/>
      <c r="AH4" s="137"/>
      <c r="AI4" s="106"/>
      <c r="AJ4" s="137"/>
      <c r="AK4" s="106"/>
      <c r="AL4" s="137"/>
      <c r="AM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35"/>
      <c r="AD5" s="23"/>
      <c r="AE5" s="139"/>
      <c r="AF5" s="140"/>
      <c r="AG5" s="139"/>
      <c r="AH5" s="140"/>
      <c r="AI5" s="139"/>
      <c r="AJ5" s="140"/>
      <c r="AK5" s="107"/>
      <c r="AL5" s="140"/>
      <c r="AM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4"/>
      <c r="AD6" s="23"/>
      <c r="AE6" s="139"/>
      <c r="AF6" s="141"/>
      <c r="AG6" s="139"/>
      <c r="AH6" s="141"/>
      <c r="AI6" s="139"/>
      <c r="AJ6" s="141"/>
      <c r="AK6" s="139"/>
      <c r="AL6" s="141"/>
      <c r="AM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6"/>
      <c r="AD7" s="23"/>
      <c r="AE7" s="103"/>
      <c r="AF7" s="142"/>
      <c r="AG7" s="103"/>
      <c r="AH7" s="142"/>
      <c r="AI7" s="103"/>
      <c r="AJ7" s="142"/>
      <c r="AK7" s="103"/>
      <c r="AL7" s="142"/>
      <c r="AM7" s="142"/>
    </row>
    <row r="8" customFormat="false" ht="15" hidden="false" customHeight="false" outlineLevel="0" collapsed="false">
      <c r="B8" s="57" t="n">
        <v>36951</v>
      </c>
      <c r="C8" s="58" t="n">
        <v>-528204</v>
      </c>
      <c r="D8" s="58" t="n">
        <v>0</v>
      </c>
      <c r="E8" s="59"/>
      <c r="F8" s="60" t="n">
        <f aca="false">SUM(C8:D8)</f>
        <v>-528204</v>
      </c>
      <c r="G8" s="61"/>
      <c r="H8" s="58" t="n">
        <v>451586</v>
      </c>
      <c r="I8" s="58" t="n">
        <v>0</v>
      </c>
      <c r="J8" s="59"/>
      <c r="K8" s="60" t="n">
        <f aca="false">SUM(H8:I8)</f>
        <v>451586</v>
      </c>
      <c r="L8" s="62" t="n">
        <f aca="false">F8+K8</f>
        <v>-76618</v>
      </c>
      <c r="N8" s="58" t="n">
        <v>-72068</v>
      </c>
      <c r="O8" s="58" t="n">
        <v>0</v>
      </c>
      <c r="P8" s="17"/>
      <c r="Q8" s="65" t="n">
        <f aca="false">SUM(N8:P8)</f>
        <v>-72068</v>
      </c>
      <c r="S8" s="66" t="n">
        <f aca="false">L8-Q8</f>
        <v>-4550</v>
      </c>
      <c r="T8" s="67" t="n">
        <f aca="false">+S8/Q8*-1</f>
        <v>-0.0631348171171671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68"/>
      <c r="AE8" s="1"/>
      <c r="AF8" s="2"/>
      <c r="AG8" s="1"/>
      <c r="AH8" s="2"/>
      <c r="AI8" s="1"/>
      <c r="AJ8" s="2"/>
      <c r="AK8" s="1"/>
      <c r="AL8" s="2"/>
      <c r="AM8" s="2"/>
    </row>
    <row r="9" customFormat="false" ht="15" hidden="false" customHeight="false" outlineLevel="0" collapsed="false">
      <c r="B9" s="57" t="n">
        <f aca="false">+B8+1</f>
        <v>36952</v>
      </c>
      <c r="C9" s="58" t="n">
        <v>-509772</v>
      </c>
      <c r="D9" s="58" t="n">
        <v>0</v>
      </c>
      <c r="E9" s="59"/>
      <c r="F9" s="69" t="n">
        <f aca="false">SUM(C9:E9)</f>
        <v>-509772</v>
      </c>
      <c r="G9" s="61"/>
      <c r="H9" s="58" t="n">
        <v>435003</v>
      </c>
      <c r="I9" s="58" t="n">
        <v>0</v>
      </c>
      <c r="J9" s="59"/>
      <c r="K9" s="69" t="n">
        <f aca="false">SUM(H9:J9)</f>
        <v>435003</v>
      </c>
      <c r="L9" s="70" t="n">
        <f aca="false">F9+K9</f>
        <v>-74769</v>
      </c>
      <c r="N9" s="58" t="n">
        <v>-73410</v>
      </c>
      <c r="O9" s="58" t="n">
        <v>0</v>
      </c>
      <c r="P9" s="17"/>
      <c r="Q9" s="72" t="n">
        <f aca="false">SUM(N9:P9)</f>
        <v>-73410</v>
      </c>
      <c r="S9" s="73" t="n">
        <f aca="false">L9-Q9</f>
        <v>-1359</v>
      </c>
      <c r="T9" s="67" t="n">
        <f aca="false">+S9/Q9*-1</f>
        <v>-0.0185124642419289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68"/>
      <c r="AE9" s="1"/>
      <c r="AF9" s="2"/>
      <c r="AG9" s="1"/>
      <c r="AH9" s="2"/>
      <c r="AI9" s="1"/>
      <c r="AJ9" s="2"/>
      <c r="AK9" s="1"/>
      <c r="AL9" s="2"/>
      <c r="AM9" s="2"/>
    </row>
    <row r="10" customFormat="false" ht="15" hidden="false" customHeight="false" outlineLevel="0" collapsed="false">
      <c r="B10" s="57" t="n">
        <f aca="false">+B9+1</f>
        <v>36953</v>
      </c>
      <c r="C10" s="58" t="n">
        <v>-515630</v>
      </c>
      <c r="D10" s="58" t="n">
        <v>0</v>
      </c>
      <c r="E10" s="59"/>
      <c r="F10" s="69" t="n">
        <f aca="false">SUM(C10:E10)</f>
        <v>-515630</v>
      </c>
      <c r="G10" s="61"/>
      <c r="H10" s="58" t="n">
        <v>439690</v>
      </c>
      <c r="I10" s="58" t="n">
        <v>0</v>
      </c>
      <c r="J10" s="59"/>
      <c r="K10" s="69" t="n">
        <f aca="false">SUM(H10:J10)</f>
        <v>439690</v>
      </c>
      <c r="L10" s="70" t="n">
        <f aca="false">F10+K10</f>
        <v>-75940</v>
      </c>
      <c r="N10" s="58" t="n">
        <v>-84914</v>
      </c>
      <c r="O10" s="58" t="n">
        <v>0</v>
      </c>
      <c r="P10" s="17"/>
      <c r="Q10" s="72" t="n">
        <f aca="false">SUM(N10:P10)</f>
        <v>-84914</v>
      </c>
      <c r="S10" s="73" t="n">
        <f aca="false">L10-Q10</f>
        <v>8974</v>
      </c>
      <c r="T10" s="67" t="n">
        <f aca="false">+S10/Q10*-1</f>
        <v>0.105683397319641</v>
      </c>
      <c r="U10" s="67"/>
      <c r="V10" s="143"/>
      <c r="W10" s="143"/>
      <c r="X10" s="143"/>
      <c r="Y10" s="143"/>
      <c r="Z10" s="143"/>
      <c r="AA10" s="143"/>
      <c r="AB10" s="144"/>
      <c r="AC10" s="68"/>
      <c r="AE10" s="1"/>
      <c r="AF10" s="2"/>
      <c r="AG10" s="1"/>
      <c r="AH10" s="2"/>
      <c r="AI10" s="1"/>
      <c r="AJ10" s="2"/>
      <c r="AK10" s="1"/>
      <c r="AL10" s="2"/>
      <c r="AM10" s="2"/>
    </row>
    <row r="11" customFormat="false" ht="15" hidden="false" customHeight="false" outlineLevel="0" collapsed="false">
      <c r="B11" s="57" t="n">
        <f aca="false">+B10+1</f>
        <v>36954</v>
      </c>
      <c r="C11" s="58" t="n">
        <v>-507040</v>
      </c>
      <c r="D11" s="58" t="n">
        <v>0</v>
      </c>
      <c r="E11" s="59"/>
      <c r="F11" s="69" t="n">
        <f aca="false">SUM(C11:E11)</f>
        <v>-507040</v>
      </c>
      <c r="G11" s="61"/>
      <c r="H11" s="58" t="n">
        <v>431084</v>
      </c>
      <c r="I11" s="58" t="n">
        <v>0</v>
      </c>
      <c r="J11" s="59"/>
      <c r="K11" s="69" t="n">
        <f aca="false">SUM(H11:J11)</f>
        <v>431084</v>
      </c>
      <c r="L11" s="70" t="n">
        <f aca="false">F11+K11</f>
        <v>-75956</v>
      </c>
      <c r="N11" s="58" t="n">
        <v>-74930</v>
      </c>
      <c r="O11" s="58" t="n">
        <v>0</v>
      </c>
      <c r="P11" s="17"/>
      <c r="Q11" s="72" t="n">
        <f aca="false">SUM(N11:P11)</f>
        <v>-74930</v>
      </c>
      <c r="S11" s="73" t="n">
        <f aca="false">L11-Q11</f>
        <v>-1026</v>
      </c>
      <c r="T11" s="67" t="n">
        <f aca="false">+S11/Q11*-1</f>
        <v>-0.0136927799279327</v>
      </c>
      <c r="U11" s="67"/>
      <c r="V11" s="143"/>
      <c r="W11" s="143"/>
      <c r="X11" s="143"/>
      <c r="Y11" s="143"/>
      <c r="Z11" s="143"/>
      <c r="AA11" s="143"/>
      <c r="AB11" s="144"/>
      <c r="AC11" s="68"/>
      <c r="AE11" s="1"/>
      <c r="AF11" s="2"/>
      <c r="AG11" s="1"/>
      <c r="AH11" s="2"/>
      <c r="AI11" s="1"/>
      <c r="AJ11" s="2"/>
      <c r="AK11" s="1"/>
      <c r="AL11" s="2"/>
      <c r="AM11" s="2"/>
    </row>
    <row r="12" customFormat="false" ht="15" hidden="false" customHeight="false" outlineLevel="0" collapsed="false">
      <c r="B12" s="57" t="n">
        <f aca="false">+B11+1</f>
        <v>36955</v>
      </c>
      <c r="C12" s="58" t="n">
        <v>-521972</v>
      </c>
      <c r="D12" s="58" t="n">
        <v>0</v>
      </c>
      <c r="E12" s="59"/>
      <c r="F12" s="69" t="n">
        <f aca="false">SUM(C12:E12)</f>
        <v>-521972</v>
      </c>
      <c r="G12" s="61"/>
      <c r="H12" s="58" t="n">
        <v>443796</v>
      </c>
      <c r="I12" s="58" t="n">
        <v>0</v>
      </c>
      <c r="J12" s="59"/>
      <c r="K12" s="69" t="n">
        <f aca="false">SUM(H12:J12)</f>
        <v>443796</v>
      </c>
      <c r="L12" s="70" t="n">
        <f aca="false">F12+K12</f>
        <v>-78176</v>
      </c>
      <c r="N12" s="58" t="n">
        <v>-64943</v>
      </c>
      <c r="O12" s="58" t="n">
        <v>0</v>
      </c>
      <c r="P12" s="17"/>
      <c r="Q12" s="72" t="n">
        <f aca="false">SUM(N12:P12)</f>
        <v>-64943</v>
      </c>
      <c r="S12" s="73" t="n">
        <f aca="false">L12-Q12</f>
        <v>-13233</v>
      </c>
      <c r="T12" s="67" t="n">
        <f aca="false">+S12/Q12*-1</f>
        <v>-0.203763300124725</v>
      </c>
      <c r="U12" s="67"/>
      <c r="V12" s="143" t="n">
        <v>375029</v>
      </c>
      <c r="W12" s="143"/>
      <c r="X12" s="143" t="n">
        <v>64943</v>
      </c>
      <c r="Y12" s="143"/>
      <c r="Z12" s="143" t="n">
        <v>72700</v>
      </c>
      <c r="AA12" s="143"/>
      <c r="AB12" s="144" t="n">
        <f aca="false">SUM(V12:Z12)</f>
        <v>512672</v>
      </c>
      <c r="AC12" s="68" t="s">
        <v>88</v>
      </c>
      <c r="AE12" s="1"/>
      <c r="AF12" s="2"/>
      <c r="AG12" s="1"/>
      <c r="AH12" s="2"/>
      <c r="AI12" s="1"/>
      <c r="AJ12" s="2"/>
      <c r="AK12" s="1"/>
      <c r="AL12" s="2"/>
      <c r="AM12" s="2"/>
    </row>
    <row r="13" customFormat="false" ht="15" hidden="false" customHeight="false" outlineLevel="0" collapsed="false">
      <c r="B13" s="57" t="n">
        <f aca="false">+B12+1</f>
        <v>36956</v>
      </c>
      <c r="C13" s="58" t="n">
        <v>-510197</v>
      </c>
      <c r="D13" s="58" t="n">
        <v>0</v>
      </c>
      <c r="E13" s="59"/>
      <c r="F13" s="69" t="n">
        <f aca="false">SUM(C13:E13)</f>
        <v>-510197</v>
      </c>
      <c r="G13" s="61"/>
      <c r="H13" s="58" t="n">
        <v>434935</v>
      </c>
      <c r="I13" s="58" t="n">
        <v>0</v>
      </c>
      <c r="J13" s="59"/>
      <c r="K13" s="69" t="n">
        <f aca="false">SUM(H13:J13)</f>
        <v>434935</v>
      </c>
      <c r="L13" s="70" t="n">
        <f aca="false">F13+K13</f>
        <v>-75262</v>
      </c>
      <c r="N13" s="58" t="n">
        <v>-74631</v>
      </c>
      <c r="O13" s="58" t="n">
        <v>0</v>
      </c>
      <c r="P13" s="17"/>
      <c r="Q13" s="72" t="n">
        <f aca="false">SUM(N13:P13)</f>
        <v>-74631</v>
      </c>
      <c r="S13" s="73" t="n">
        <f aca="false">L13-Q13</f>
        <v>-631</v>
      </c>
      <c r="T13" s="67" t="n">
        <f aca="false">+S13/Q13*-1</f>
        <v>-0.00845493159678954</v>
      </c>
      <c r="U13" s="67"/>
      <c r="V13" s="143" t="n">
        <v>375580</v>
      </c>
      <c r="W13" s="143"/>
      <c r="X13" s="143" t="n">
        <v>74631</v>
      </c>
      <c r="Y13" s="143"/>
      <c r="Z13" s="143" t="n">
        <v>60000</v>
      </c>
      <c r="AA13" s="143"/>
      <c r="AB13" s="144" t="n">
        <f aca="false">SUM(V13:Z13)</f>
        <v>510211</v>
      </c>
      <c r="AC13" s="68" t="s">
        <v>89</v>
      </c>
      <c r="AE13" s="1"/>
      <c r="AF13" s="2"/>
      <c r="AG13" s="1"/>
      <c r="AH13" s="2"/>
      <c r="AI13" s="1"/>
      <c r="AJ13" s="2"/>
      <c r="AK13" s="1"/>
      <c r="AL13" s="2"/>
      <c r="AM13" s="2"/>
    </row>
    <row r="14" customFormat="false" ht="15" hidden="false" customHeight="false" outlineLevel="0" collapsed="false">
      <c r="B14" s="57" t="n">
        <f aca="false">+B13+1</f>
        <v>36957</v>
      </c>
      <c r="C14" s="58" t="n">
        <v>-522510</v>
      </c>
      <c r="D14" s="58" t="n">
        <v>0</v>
      </c>
      <c r="E14" s="59"/>
      <c r="F14" s="69" t="n">
        <f aca="false">SUM(C14:E14)</f>
        <v>-522510</v>
      </c>
      <c r="G14" s="61"/>
      <c r="H14" s="58" t="n">
        <v>447962</v>
      </c>
      <c r="I14" s="58" t="n">
        <v>0</v>
      </c>
      <c r="J14" s="59"/>
      <c r="K14" s="69" t="n">
        <f aca="false">SUM(H14:J14)</f>
        <v>447962</v>
      </c>
      <c r="L14" s="70" t="n">
        <f aca="false">F14+K14</f>
        <v>-74548</v>
      </c>
      <c r="N14" s="58" t="n">
        <v>-74218</v>
      </c>
      <c r="O14" s="58" t="n">
        <v>0</v>
      </c>
      <c r="P14" s="17"/>
      <c r="Q14" s="72" t="n">
        <f aca="false">SUM(N14:P14)</f>
        <v>-74218</v>
      </c>
      <c r="S14" s="73" t="n">
        <f aca="false">L14-Q14</f>
        <v>-330</v>
      </c>
      <c r="T14" s="67" t="n">
        <f aca="false">+S14/Q14*-1</f>
        <v>-0.00444636072111887</v>
      </c>
      <c r="U14" s="67"/>
      <c r="V14" s="143" t="n">
        <v>375405</v>
      </c>
      <c r="W14" s="143"/>
      <c r="X14" s="143" t="n">
        <v>75427</v>
      </c>
      <c r="Y14" s="143"/>
      <c r="Z14" s="143" t="n">
        <v>60000</v>
      </c>
      <c r="AA14" s="143"/>
      <c r="AB14" s="144" t="n">
        <f aca="false">SUM(V14:Z14)</f>
        <v>510832</v>
      </c>
      <c r="AC14" s="68" t="s">
        <v>88</v>
      </c>
      <c r="AE14" s="1"/>
      <c r="AF14" s="2"/>
      <c r="AG14" s="1"/>
      <c r="AH14" s="1"/>
      <c r="AI14" s="1"/>
      <c r="AJ14" s="1"/>
      <c r="AK14" s="1"/>
      <c r="AL14" s="2"/>
      <c r="AM14" s="2"/>
    </row>
    <row r="15" customFormat="false" ht="15" hidden="false" customHeight="false" outlineLevel="0" collapsed="false">
      <c r="B15" s="57" t="n">
        <f aca="false">+B14+1</f>
        <v>36958</v>
      </c>
      <c r="C15" s="58" t="n">
        <v>-508470</v>
      </c>
      <c r="D15" s="58" t="n">
        <v>0</v>
      </c>
      <c r="E15" s="59"/>
      <c r="F15" s="69" t="n">
        <f aca="false">SUM(C15:E15)</f>
        <v>-508470</v>
      </c>
      <c r="G15" s="61"/>
      <c r="H15" s="58" t="n">
        <v>436420</v>
      </c>
      <c r="I15" s="58" t="n">
        <v>0</v>
      </c>
      <c r="J15" s="59"/>
      <c r="K15" s="69" t="n">
        <f aca="false">SUM(H15:J15)</f>
        <v>436420</v>
      </c>
      <c r="L15" s="70" t="n">
        <f aca="false">F15+K15</f>
        <v>-72050</v>
      </c>
      <c r="N15" s="58" t="n">
        <v>-74349</v>
      </c>
      <c r="O15" s="58" t="n">
        <v>0</v>
      </c>
      <c r="P15" s="17"/>
      <c r="Q15" s="72" t="n">
        <f aca="false">SUM(N15:P15)</f>
        <v>-74349</v>
      </c>
      <c r="S15" s="73" t="n">
        <f aca="false">L15-Q15</f>
        <v>2299</v>
      </c>
      <c r="T15" s="67" t="n">
        <f aca="false">+S15/Q15*-1</f>
        <v>0.0309217339843172</v>
      </c>
      <c r="U15" s="67"/>
      <c r="V15" s="143" t="n">
        <v>375833</v>
      </c>
      <c r="W15" s="143"/>
      <c r="X15" s="143" t="n">
        <v>74349</v>
      </c>
      <c r="Y15" s="143"/>
      <c r="Z15" s="143" t="n">
        <v>60000</v>
      </c>
      <c r="AA15" s="143"/>
      <c r="AB15" s="144" t="n">
        <f aca="false">SUM(V15:Z15)</f>
        <v>510182</v>
      </c>
      <c r="AC15" s="68"/>
      <c r="AE15" s="1"/>
      <c r="AF15" s="2"/>
      <c r="AG15" s="1"/>
      <c r="AH15" s="2"/>
      <c r="AI15" s="1"/>
      <c r="AJ15" s="2"/>
      <c r="AK15" s="1"/>
      <c r="AL15" s="2"/>
      <c r="AM15" s="2"/>
    </row>
    <row r="16" customFormat="false" ht="15" hidden="false" customHeight="false" outlineLevel="0" collapsed="false">
      <c r="B16" s="57" t="n">
        <f aca="false">+B15+1</f>
        <v>36959</v>
      </c>
      <c r="C16" s="58" t="n">
        <v>-506352</v>
      </c>
      <c r="D16" s="58" t="n">
        <v>0</v>
      </c>
      <c r="E16" s="59"/>
      <c r="F16" s="69" t="n">
        <f aca="false">SUM(C16:E16)</f>
        <v>-506352</v>
      </c>
      <c r="G16" s="61"/>
      <c r="H16" s="58" t="n">
        <v>433632</v>
      </c>
      <c r="I16" s="58" t="n">
        <v>0</v>
      </c>
      <c r="J16" s="59"/>
      <c r="K16" s="69" t="n">
        <f aca="false">SUM(H16:J16)</f>
        <v>433632</v>
      </c>
      <c r="L16" s="70" t="n">
        <f aca="false">F16+K16</f>
        <v>-72720</v>
      </c>
      <c r="N16" s="58" t="n">
        <v>-79643</v>
      </c>
      <c r="O16" s="58" t="n">
        <v>0</v>
      </c>
      <c r="P16" s="17"/>
      <c r="Q16" s="72" t="n">
        <f aca="false">SUM(N16:P16)</f>
        <v>-79643</v>
      </c>
      <c r="S16" s="73" t="n">
        <f aca="false">L16-Q16</f>
        <v>6923</v>
      </c>
      <c r="T16" s="67" t="n">
        <f aca="false">+S16/Q16*-1</f>
        <v>0.0869254046181083</v>
      </c>
      <c r="U16" s="67"/>
      <c r="V16" s="143" t="n">
        <v>355304</v>
      </c>
      <c r="W16" s="143"/>
      <c r="X16" s="143" t="n">
        <v>79648</v>
      </c>
      <c r="Y16" s="143"/>
      <c r="Z16" s="143" t="n">
        <v>60000</v>
      </c>
      <c r="AA16" s="143"/>
      <c r="AB16" s="144" t="n">
        <f aca="false">SUM(V16:Z16)</f>
        <v>494952</v>
      </c>
      <c r="AC16" s="68" t="s">
        <v>90</v>
      </c>
      <c r="AE16" s="1"/>
      <c r="AF16" s="2"/>
      <c r="AG16" s="1"/>
      <c r="AH16" s="2"/>
      <c r="AI16" s="1"/>
      <c r="AJ16" s="2"/>
      <c r="AK16" s="1"/>
      <c r="AL16" s="2"/>
      <c r="AM16" s="2"/>
    </row>
    <row r="17" customFormat="false" ht="15" hidden="false" customHeight="false" outlineLevel="0" collapsed="false">
      <c r="B17" s="57" t="n">
        <f aca="false">+B16+1</f>
        <v>36960</v>
      </c>
      <c r="C17" s="58" t="n">
        <v>-508286</v>
      </c>
      <c r="D17" s="58" t="n">
        <v>0</v>
      </c>
      <c r="E17" s="59"/>
      <c r="F17" s="69" t="n">
        <f aca="false">SUM(C17:E17)</f>
        <v>-508286</v>
      </c>
      <c r="G17" s="61"/>
      <c r="H17" s="58" t="n">
        <v>433559</v>
      </c>
      <c r="I17" s="58" t="n">
        <v>0</v>
      </c>
      <c r="J17" s="59"/>
      <c r="K17" s="69" t="n">
        <f aca="false">SUM(H17:J17)</f>
        <v>433559</v>
      </c>
      <c r="L17" s="70" t="n">
        <f aca="false">F17+K17</f>
        <v>-74727</v>
      </c>
      <c r="N17" s="58" t="n">
        <v>-79409</v>
      </c>
      <c r="O17" s="58" t="n">
        <v>0</v>
      </c>
      <c r="P17" s="17"/>
      <c r="Q17" s="72" t="n">
        <f aca="false">SUM(N17:P17)</f>
        <v>-79409</v>
      </c>
      <c r="S17" s="73" t="n">
        <f aca="false">L17-Q17</f>
        <v>4682</v>
      </c>
      <c r="T17" s="67" t="n">
        <f aca="false">+S17/Q17*-1</f>
        <v>0.0589605712198869</v>
      </c>
      <c r="U17" s="67"/>
      <c r="V17" s="143" t="n">
        <v>360764</v>
      </c>
      <c r="W17" s="143"/>
      <c r="X17" s="143" t="n">
        <v>78396</v>
      </c>
      <c r="Y17" s="143"/>
      <c r="Z17" s="143" t="n">
        <v>60000</v>
      </c>
      <c r="AA17" s="143"/>
      <c r="AB17" s="144" t="n">
        <f aca="false">SUM(V17:Z17)</f>
        <v>499160</v>
      </c>
      <c r="AC17" s="68" t="s">
        <v>90</v>
      </c>
      <c r="AE17" s="1"/>
      <c r="AF17" s="2"/>
      <c r="AG17" s="1"/>
      <c r="AH17" s="2"/>
      <c r="AI17" s="1"/>
      <c r="AJ17" s="2"/>
      <c r="AK17" s="1"/>
      <c r="AL17" s="2"/>
      <c r="AM17" s="2"/>
    </row>
    <row r="18" customFormat="false" ht="15" hidden="false" customHeight="false" outlineLevel="0" collapsed="false">
      <c r="B18" s="57" t="n">
        <f aca="false">+B17+1</f>
        <v>36961</v>
      </c>
      <c r="C18" s="58" t="n">
        <v>-499130</v>
      </c>
      <c r="D18" s="58" t="n">
        <v>0</v>
      </c>
      <c r="E18" s="59"/>
      <c r="F18" s="69" t="n">
        <f aca="false">SUM(C18:E18)</f>
        <v>-499130</v>
      </c>
      <c r="G18" s="61"/>
      <c r="H18" s="58" t="n">
        <v>423864</v>
      </c>
      <c r="I18" s="58" t="n">
        <v>0</v>
      </c>
      <c r="J18" s="59"/>
      <c r="K18" s="69" t="n">
        <f aca="false">SUM(H18:J18)</f>
        <v>423864</v>
      </c>
      <c r="L18" s="70" t="n">
        <f aca="false">F18+K18</f>
        <v>-75266</v>
      </c>
      <c r="N18" s="58" t="n">
        <v>-79395</v>
      </c>
      <c r="O18" s="58" t="n">
        <v>0</v>
      </c>
      <c r="P18" s="17"/>
      <c r="Q18" s="72" t="n">
        <f aca="false">SUM(N18:P18)</f>
        <v>-79395</v>
      </c>
      <c r="S18" s="73" t="n">
        <f aca="false">L18-Q18</f>
        <v>4129</v>
      </c>
      <c r="T18" s="67" t="n">
        <f aca="false">+S18/Q18*-1</f>
        <v>0.0520057938157315</v>
      </c>
      <c r="U18" s="67"/>
      <c r="V18" s="143" t="n">
        <v>360988</v>
      </c>
      <c r="W18" s="143"/>
      <c r="X18" s="143" t="n">
        <v>79395</v>
      </c>
      <c r="Y18" s="143"/>
      <c r="Z18" s="143" t="n">
        <v>60000</v>
      </c>
      <c r="AA18" s="143"/>
      <c r="AB18" s="144" t="n">
        <f aca="false">SUM(V18:Z18)</f>
        <v>500383</v>
      </c>
      <c r="AC18" s="68" t="s">
        <v>91</v>
      </c>
      <c r="AE18" s="1"/>
      <c r="AF18" s="2"/>
      <c r="AG18" s="1"/>
      <c r="AH18" s="2"/>
      <c r="AI18" s="1"/>
      <c r="AJ18" s="2"/>
      <c r="AK18" s="1"/>
      <c r="AL18" s="2"/>
      <c r="AM18" s="2"/>
    </row>
    <row r="19" customFormat="false" ht="15" hidden="false" customHeight="false" outlineLevel="0" collapsed="false">
      <c r="B19" s="57" t="n">
        <f aca="false">+B18+1</f>
        <v>36962</v>
      </c>
      <c r="C19" s="58" t="n">
        <v>-505147</v>
      </c>
      <c r="D19" s="58" t="n">
        <v>0</v>
      </c>
      <c r="E19" s="59"/>
      <c r="F19" s="69" t="n">
        <f aca="false">SUM(C19:E19)</f>
        <v>-505147</v>
      </c>
      <c r="G19" s="61"/>
      <c r="H19" s="58" t="n">
        <v>430622</v>
      </c>
      <c r="I19" s="58" t="n">
        <v>0</v>
      </c>
      <c r="J19" s="59"/>
      <c r="K19" s="69" t="n">
        <f aca="false">SUM(H19:J19)</f>
        <v>430622</v>
      </c>
      <c r="L19" s="70" t="n">
        <f aca="false">F19+K19</f>
        <v>-74525</v>
      </c>
      <c r="N19" s="58" t="n">
        <v>-79395</v>
      </c>
      <c r="O19" s="58" t="n">
        <v>0</v>
      </c>
      <c r="P19" s="17"/>
      <c r="Q19" s="72" t="n">
        <f aca="false">SUM(N19:P19)</f>
        <v>-79395</v>
      </c>
      <c r="S19" s="73" t="n">
        <f aca="false">L19-Q19</f>
        <v>4870</v>
      </c>
      <c r="T19" s="67" t="n">
        <f aca="false">+S19/Q19*-1</f>
        <v>0.061338875244033</v>
      </c>
      <c r="U19" s="67"/>
      <c r="V19" s="143" t="n">
        <v>360988</v>
      </c>
      <c r="W19" s="143"/>
      <c r="X19" s="143" t="n">
        <v>79395</v>
      </c>
      <c r="Y19" s="143"/>
      <c r="Z19" s="143" t="n">
        <v>60000</v>
      </c>
      <c r="AA19" s="143"/>
      <c r="AB19" s="144" t="n">
        <f aca="false">SUM(V19:Z19)</f>
        <v>500383</v>
      </c>
      <c r="AC19" s="68" t="s">
        <v>91</v>
      </c>
      <c r="AE19" s="1"/>
      <c r="AF19" s="2"/>
      <c r="AG19" s="1"/>
      <c r="AH19" s="2"/>
      <c r="AI19" s="1"/>
      <c r="AJ19" s="2"/>
      <c r="AK19" s="1"/>
      <c r="AL19" s="2"/>
      <c r="AM19" s="2"/>
    </row>
    <row r="20" customFormat="false" ht="15" hidden="false" customHeight="false" outlineLevel="0" collapsed="false">
      <c r="B20" s="57" t="n">
        <f aca="false">+B19+1</f>
        <v>36963</v>
      </c>
      <c r="C20" s="58" t="n">
        <v>-520394</v>
      </c>
      <c r="D20" s="58" t="n">
        <v>0</v>
      </c>
      <c r="E20" s="59"/>
      <c r="F20" s="69" t="n">
        <f aca="false">SUM(C20:E20)</f>
        <v>-520394</v>
      </c>
      <c r="G20" s="61"/>
      <c r="H20" s="58" t="n">
        <v>446050</v>
      </c>
      <c r="I20" s="58" t="n">
        <v>0</v>
      </c>
      <c r="J20" s="59"/>
      <c r="K20" s="69" t="n">
        <f aca="false">SUM(H20:J20)</f>
        <v>446050</v>
      </c>
      <c r="L20" s="70" t="n">
        <f aca="false">F20+K20</f>
        <v>-74344</v>
      </c>
      <c r="N20" s="58" t="n">
        <v>-75938</v>
      </c>
      <c r="O20" s="58" t="n">
        <v>0</v>
      </c>
      <c r="P20" s="17"/>
      <c r="Q20" s="72" t="n">
        <f aca="false">SUM(N20:P20)</f>
        <v>-75938</v>
      </c>
      <c r="S20" s="73" t="n">
        <f aca="false">L20-Q20</f>
        <v>1594</v>
      </c>
      <c r="T20" s="67" t="n">
        <f aca="false">+S20/Q20*-1</f>
        <v>0.0209908082909742</v>
      </c>
      <c r="U20" s="67"/>
      <c r="V20" s="143" t="n">
        <v>380375</v>
      </c>
      <c r="W20" s="143"/>
      <c r="X20" s="143" t="n">
        <v>75600</v>
      </c>
      <c r="Y20" s="143"/>
      <c r="Z20" s="143" t="n">
        <v>60000</v>
      </c>
      <c r="AA20" s="143"/>
      <c r="AB20" s="144" t="n">
        <f aca="false">SUM(V20:Z20)</f>
        <v>515975</v>
      </c>
      <c r="AC20" s="68" t="s">
        <v>92</v>
      </c>
      <c r="AE20" s="1"/>
      <c r="AF20" s="2"/>
      <c r="AG20" s="1"/>
      <c r="AH20" s="2"/>
      <c r="AI20" s="1"/>
      <c r="AJ20" s="2"/>
      <c r="AK20" s="1"/>
      <c r="AL20" s="2"/>
      <c r="AM20" s="2"/>
    </row>
    <row r="21" customFormat="false" ht="15" hidden="false" customHeight="false" outlineLevel="0" collapsed="false">
      <c r="B21" s="57" t="n">
        <f aca="false">+B20+1</f>
        <v>36964</v>
      </c>
      <c r="C21" s="58" t="n">
        <v>-508633</v>
      </c>
      <c r="D21" s="58" t="n">
        <v>0</v>
      </c>
      <c r="E21" s="59"/>
      <c r="F21" s="69" t="n">
        <f aca="false">SUM(C21:E21)</f>
        <v>-508633</v>
      </c>
      <c r="G21" s="61"/>
      <c r="H21" s="58" t="n">
        <v>436562</v>
      </c>
      <c r="I21" s="58" t="n">
        <v>0</v>
      </c>
      <c r="J21" s="59"/>
      <c r="K21" s="69" t="n">
        <f aca="false">SUM(H21:J21)</f>
        <v>436562</v>
      </c>
      <c r="L21" s="70" t="n">
        <f aca="false">F21+K21</f>
        <v>-72071</v>
      </c>
      <c r="N21" s="58" t="n">
        <v>-84295</v>
      </c>
      <c r="O21" s="58" t="n">
        <v>0</v>
      </c>
      <c r="P21" s="17"/>
      <c r="Q21" s="72" t="n">
        <f aca="false">SUM(N21:P21)</f>
        <v>-84295</v>
      </c>
      <c r="S21" s="73" t="n">
        <f aca="false">L21-Q21</f>
        <v>12224</v>
      </c>
      <c r="T21" s="67" t="n">
        <f aca="false">+S21/Q21*-1</f>
        <v>0.145014532297289</v>
      </c>
      <c r="U21" s="67"/>
      <c r="V21" s="143" t="n">
        <v>366306</v>
      </c>
      <c r="W21" s="143"/>
      <c r="X21" s="143" t="n">
        <v>84890</v>
      </c>
      <c r="Y21" s="143"/>
      <c r="Z21" s="143" t="n">
        <v>60000</v>
      </c>
      <c r="AA21" s="143"/>
      <c r="AB21" s="144" t="n">
        <f aca="false">SUM(V21:Z21)</f>
        <v>511196</v>
      </c>
      <c r="AC21" s="68" t="s">
        <v>92</v>
      </c>
      <c r="AE21" s="1"/>
      <c r="AF21" s="2"/>
      <c r="AG21" s="1"/>
      <c r="AH21" s="2"/>
      <c r="AI21" s="1"/>
      <c r="AJ21" s="2"/>
      <c r="AK21" s="1"/>
      <c r="AL21" s="2"/>
      <c r="AM21" s="2"/>
    </row>
    <row r="22" customFormat="false" ht="15" hidden="false" customHeight="false" outlineLevel="0" collapsed="false">
      <c r="B22" s="57" t="n">
        <f aca="false">+B21+1</f>
        <v>36965</v>
      </c>
      <c r="C22" s="58" t="n">
        <v>-505544</v>
      </c>
      <c r="D22" s="58" t="n">
        <v>0</v>
      </c>
      <c r="E22" s="59"/>
      <c r="F22" s="69" t="n">
        <f aca="false">SUM(C22:E22)</f>
        <v>-505544</v>
      </c>
      <c r="G22" s="61"/>
      <c r="H22" s="58" t="n">
        <v>430155</v>
      </c>
      <c r="I22" s="58" t="n">
        <v>0</v>
      </c>
      <c r="J22" s="59"/>
      <c r="K22" s="69" t="n">
        <f aca="false">SUM(H22:J22)</f>
        <v>430155</v>
      </c>
      <c r="L22" s="70" t="n">
        <f aca="false">F22+K22</f>
        <v>-75389</v>
      </c>
      <c r="N22" s="58" t="n">
        <v>-63736</v>
      </c>
      <c r="O22" s="58" t="n">
        <v>0</v>
      </c>
      <c r="P22" s="17"/>
      <c r="Q22" s="72" t="n">
        <f aca="false">SUM(N22:P22)</f>
        <v>-63736</v>
      </c>
      <c r="S22" s="73" t="n">
        <f aca="false">L22-Q22</f>
        <v>-11653</v>
      </c>
      <c r="T22" s="67" t="n">
        <f aca="false">+S22/Q22*-1</f>
        <v>-0.18283230827162</v>
      </c>
      <c r="U22" s="67"/>
      <c r="V22" s="143" t="n">
        <v>389728</v>
      </c>
      <c r="W22" s="143"/>
      <c r="X22" s="143" t="n">
        <v>63915</v>
      </c>
      <c r="Y22" s="143"/>
      <c r="Z22" s="143" t="n">
        <v>60000</v>
      </c>
      <c r="AA22" s="143"/>
      <c r="AB22" s="144" t="n">
        <f aca="false">SUM(V22:Z22)</f>
        <v>513643</v>
      </c>
      <c r="AC22" s="68"/>
      <c r="AE22" s="1"/>
      <c r="AF22" s="2"/>
      <c r="AG22" s="1"/>
      <c r="AH22" s="2"/>
      <c r="AI22" s="1"/>
      <c r="AJ22" s="2"/>
      <c r="AK22" s="1"/>
      <c r="AL22" s="2"/>
      <c r="AM22" s="2"/>
    </row>
    <row r="23" customFormat="false" ht="15" hidden="false" customHeight="false" outlineLevel="0" collapsed="false">
      <c r="B23" s="57" t="n">
        <f aca="false">+B22+1</f>
        <v>36966</v>
      </c>
      <c r="C23" s="58" t="n">
        <v>-504988</v>
      </c>
      <c r="D23" s="58" t="n">
        <v>0</v>
      </c>
      <c r="E23" s="59"/>
      <c r="F23" s="69" t="n">
        <f aca="false">SUM(C23:E23)</f>
        <v>-504988</v>
      </c>
      <c r="G23" s="61"/>
      <c r="H23" s="58" t="n">
        <v>430461</v>
      </c>
      <c r="I23" s="58" t="n">
        <v>0</v>
      </c>
      <c r="J23" s="59"/>
      <c r="K23" s="69" t="n">
        <f aca="false">SUM(H23:J23)</f>
        <v>430461</v>
      </c>
      <c r="L23" s="70" t="n">
        <f aca="false">F23+K23</f>
        <v>-74527</v>
      </c>
      <c r="N23" s="58" t="n">
        <v>-73720</v>
      </c>
      <c r="O23" s="58" t="n">
        <v>0</v>
      </c>
      <c r="P23" s="17"/>
      <c r="Q23" s="72" t="n">
        <f aca="false">SUM(N23:P23)</f>
        <v>-73720</v>
      </c>
      <c r="S23" s="73" t="n">
        <f aca="false">L23-Q23</f>
        <v>-807</v>
      </c>
      <c r="T23" s="67" t="n">
        <f aca="false">+S23/Q23*-1</f>
        <v>-0.0109468258274552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68"/>
      <c r="AE23" s="1"/>
      <c r="AF23" s="2"/>
      <c r="AG23" s="1"/>
      <c r="AH23" s="2"/>
      <c r="AI23" s="1"/>
      <c r="AJ23" s="2"/>
      <c r="AK23" s="1"/>
      <c r="AL23" s="2"/>
      <c r="AM23" s="2"/>
    </row>
    <row r="24" customFormat="false" ht="15" hidden="false" customHeight="false" outlineLevel="0" collapsed="false">
      <c r="B24" s="57" t="n">
        <f aca="false">+B23+1</f>
        <v>36967</v>
      </c>
      <c r="C24" s="58" t="n">
        <v>-504765</v>
      </c>
      <c r="D24" s="58" t="n">
        <v>0</v>
      </c>
      <c r="E24" s="59"/>
      <c r="F24" s="69" t="n">
        <f aca="false">SUM(C24:E24)</f>
        <v>-504765</v>
      </c>
      <c r="G24" s="61"/>
      <c r="H24" s="58" t="n">
        <v>429181</v>
      </c>
      <c r="I24" s="58" t="n">
        <v>0</v>
      </c>
      <c r="J24" s="59"/>
      <c r="K24" s="69" t="n">
        <f aca="false">SUM(H24:J24)</f>
        <v>429181</v>
      </c>
      <c r="L24" s="70" t="n">
        <f aca="false">F24+K24</f>
        <v>-75584</v>
      </c>
      <c r="N24" s="58" t="n">
        <v>-73372</v>
      </c>
      <c r="O24" s="58" t="n">
        <v>0</v>
      </c>
      <c r="P24" s="17"/>
      <c r="Q24" s="72" t="n">
        <f aca="false">SUM(N24:P24)</f>
        <v>-73372</v>
      </c>
      <c r="S24" s="73" t="n">
        <f aca="false">L24-Q24</f>
        <v>-2212</v>
      </c>
      <c r="T24" s="67" t="n">
        <f aca="false">+S24/Q24*-1</f>
        <v>-0.0301477402823966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68"/>
      <c r="AE24" s="1"/>
      <c r="AF24" s="2"/>
      <c r="AG24" s="1"/>
      <c r="AH24" s="2"/>
      <c r="AI24" s="1"/>
      <c r="AJ24" s="2"/>
      <c r="AK24" s="1"/>
      <c r="AL24" s="2"/>
      <c r="AM24" s="2"/>
    </row>
    <row r="25" customFormat="false" ht="15" hidden="false" customHeight="false" outlineLevel="0" collapsed="false">
      <c r="B25" s="57" t="n">
        <f aca="false">+B24+1</f>
        <v>36968</v>
      </c>
      <c r="C25" s="58" t="n">
        <v>-514127</v>
      </c>
      <c r="D25" s="58" t="n">
        <v>0</v>
      </c>
      <c r="E25" s="59"/>
      <c r="F25" s="69" t="n">
        <f aca="false">SUM(C25:E25)</f>
        <v>-514127</v>
      </c>
      <c r="G25" s="61"/>
      <c r="H25" s="58" t="n">
        <v>438357</v>
      </c>
      <c r="I25" s="58" t="n">
        <v>0</v>
      </c>
      <c r="J25" s="59"/>
      <c r="K25" s="69" t="n">
        <f aca="false">SUM(H25:J25)</f>
        <v>438357</v>
      </c>
      <c r="L25" s="70" t="n">
        <f aca="false">F25+K25</f>
        <v>-75770</v>
      </c>
      <c r="N25" s="58" t="n">
        <v>-73372</v>
      </c>
      <c r="O25" s="58" t="n">
        <v>0</v>
      </c>
      <c r="P25" s="17"/>
      <c r="Q25" s="72" t="n">
        <f aca="false">SUM(N25:P25)</f>
        <v>-73372</v>
      </c>
      <c r="S25" s="73" t="n">
        <f aca="false">L25-Q25</f>
        <v>-2398</v>
      </c>
      <c r="T25" s="67" t="n">
        <f aca="false">+S25/Q25*-1</f>
        <v>-0.0326827672681677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68"/>
      <c r="AE25" s="1"/>
      <c r="AF25" s="2"/>
      <c r="AG25" s="1"/>
      <c r="AH25" s="2"/>
      <c r="AI25" s="1"/>
      <c r="AJ25" s="2"/>
      <c r="AK25" s="1"/>
      <c r="AL25" s="2"/>
      <c r="AM25" s="2"/>
    </row>
    <row r="26" customFormat="false" ht="15" hidden="false" customHeight="false" outlineLevel="0" collapsed="false">
      <c r="B26" s="57" t="n">
        <f aca="false">+B25+1</f>
        <v>36969</v>
      </c>
      <c r="C26" s="58" t="n">
        <v>-507440</v>
      </c>
      <c r="D26" s="58" t="n">
        <v>0</v>
      </c>
      <c r="E26" s="59"/>
      <c r="F26" s="69" t="n">
        <f aca="false">SUM(C26:E26)</f>
        <v>-507440</v>
      </c>
      <c r="G26" s="61"/>
      <c r="H26" s="58" t="n">
        <v>431845</v>
      </c>
      <c r="I26" s="58" t="n">
        <v>0</v>
      </c>
      <c r="J26" s="59"/>
      <c r="K26" s="69" t="n">
        <f aca="false">SUM(H26:J26)</f>
        <v>431845</v>
      </c>
      <c r="L26" s="70" t="n">
        <f aca="false">F26+K26</f>
        <v>-75595</v>
      </c>
      <c r="N26" s="58" t="n">
        <v>-83481</v>
      </c>
      <c r="O26" s="58" t="n">
        <v>0</v>
      </c>
      <c r="P26" s="17"/>
      <c r="Q26" s="72" t="n">
        <f aca="false">SUM(N26:P26)</f>
        <v>-83481</v>
      </c>
      <c r="S26" s="73" t="n">
        <f aca="false">L26-Q26</f>
        <v>7886</v>
      </c>
      <c r="T26" s="67" t="n">
        <f aca="false">+S26/Q26*-1</f>
        <v>0.0944646087133599</v>
      </c>
      <c r="U26" s="67"/>
      <c r="V26" s="143" t="n">
        <v>359924</v>
      </c>
      <c r="W26" s="143"/>
      <c r="X26" s="143" t="n">
        <v>83481</v>
      </c>
      <c r="Y26" s="143"/>
      <c r="Z26" s="143" t="n">
        <v>60000</v>
      </c>
      <c r="AA26" s="143"/>
      <c r="AB26" s="144" t="n">
        <f aca="false">SUM(V26:Z26)</f>
        <v>503405</v>
      </c>
      <c r="AC26" s="68" t="s">
        <v>93</v>
      </c>
      <c r="AE26" s="1"/>
      <c r="AF26" s="2"/>
      <c r="AG26" s="1"/>
      <c r="AH26" s="2"/>
      <c r="AI26" s="1"/>
      <c r="AJ26" s="2"/>
      <c r="AK26" s="1"/>
      <c r="AL26" s="2"/>
      <c r="AM26" s="2"/>
    </row>
    <row r="27" customFormat="false" ht="15" hidden="false" customHeight="false" outlineLevel="0" collapsed="false">
      <c r="B27" s="57" t="n">
        <f aca="false">+B26+1</f>
        <v>36970</v>
      </c>
      <c r="C27" s="58" t="n">
        <v>-510295</v>
      </c>
      <c r="D27" s="58" t="n">
        <v>0</v>
      </c>
      <c r="E27" s="59"/>
      <c r="F27" s="75" t="n">
        <f aca="false">SUM(C27:E27)</f>
        <v>-510295</v>
      </c>
      <c r="G27" s="61"/>
      <c r="H27" s="58" t="n">
        <v>436614</v>
      </c>
      <c r="I27" s="58" t="n">
        <v>0</v>
      </c>
      <c r="J27" s="59"/>
      <c r="K27" s="69" t="n">
        <f aca="false">SUM(H27:J27)</f>
        <v>436614</v>
      </c>
      <c r="L27" s="76" t="n">
        <f aca="false">F27+K27</f>
        <v>-73681</v>
      </c>
      <c r="N27" s="58" t="n">
        <v>-62877</v>
      </c>
      <c r="O27" s="58" t="n">
        <v>0</v>
      </c>
      <c r="P27" s="17"/>
      <c r="Q27" s="72" t="n">
        <f aca="false">SUM(N27:P27)</f>
        <v>-62877</v>
      </c>
      <c r="S27" s="75" t="n">
        <f aca="false">L27-Q27</f>
        <v>-10804</v>
      </c>
      <c r="T27" s="67" t="n">
        <f aca="false">+S27/Q27*-1</f>
        <v>-0.171827536301032</v>
      </c>
      <c r="U27" s="67"/>
      <c r="V27" s="143" t="n">
        <v>373166</v>
      </c>
      <c r="W27" s="143"/>
      <c r="X27" s="143" t="n">
        <v>62877</v>
      </c>
      <c r="Y27" s="143"/>
      <c r="Z27" s="143" t="n">
        <v>60000</v>
      </c>
      <c r="AA27" s="143"/>
      <c r="AB27" s="144" t="n">
        <f aca="false">SUM(V27:Z27)</f>
        <v>496043</v>
      </c>
      <c r="AC27" s="68" t="s">
        <v>94</v>
      </c>
      <c r="AE27" s="1"/>
      <c r="AF27" s="2"/>
      <c r="AG27" s="1"/>
      <c r="AH27" s="2"/>
      <c r="AI27" s="1"/>
      <c r="AJ27" s="2"/>
      <c r="AK27" s="1"/>
      <c r="AL27" s="2"/>
      <c r="AM27" s="2"/>
    </row>
    <row r="28" customFormat="false" ht="15" hidden="false" customHeight="false" outlineLevel="0" collapsed="false">
      <c r="B28" s="57" t="n">
        <f aca="false">+B27+1</f>
        <v>36971</v>
      </c>
      <c r="C28" s="58" t="n">
        <v>-507882</v>
      </c>
      <c r="D28" s="58" t="n">
        <v>0</v>
      </c>
      <c r="E28" s="59"/>
      <c r="F28" s="75" t="n">
        <f aca="false">SUM(C28:E28)</f>
        <v>-507882</v>
      </c>
      <c r="G28" s="61"/>
      <c r="H28" s="58" t="n">
        <v>435751</v>
      </c>
      <c r="I28" s="58" t="n">
        <v>0</v>
      </c>
      <c r="J28" s="59"/>
      <c r="K28" s="69" t="n">
        <f aca="false">SUM(H28:J28)</f>
        <v>435751</v>
      </c>
      <c r="L28" s="76" t="n">
        <f aca="false">F28+K28</f>
        <v>-72131</v>
      </c>
      <c r="N28" s="58" t="n">
        <v>-72844</v>
      </c>
      <c r="O28" s="58" t="n">
        <v>0</v>
      </c>
      <c r="P28" s="17"/>
      <c r="Q28" s="72" t="n">
        <f aca="false">SUM(N28:P28)</f>
        <v>-72844</v>
      </c>
      <c r="S28" s="75" t="n">
        <f aca="false">L28-Q28</f>
        <v>713</v>
      </c>
      <c r="T28" s="67" t="n">
        <f aca="false">+S28/Q28*-1</f>
        <v>0.00978804019548625</v>
      </c>
      <c r="U28" s="67"/>
      <c r="V28" s="143" t="n">
        <v>369361</v>
      </c>
      <c r="W28" s="143"/>
      <c r="X28" s="143" t="n">
        <v>72844</v>
      </c>
      <c r="Y28" s="143"/>
      <c r="Z28" s="143" t="n">
        <v>60000</v>
      </c>
      <c r="AA28" s="143"/>
      <c r="AB28" s="144" t="n">
        <f aca="false">SUM(V28:Z28)</f>
        <v>502205</v>
      </c>
      <c r="AC28" s="68" t="s">
        <v>94</v>
      </c>
      <c r="AE28" s="1"/>
      <c r="AF28" s="2"/>
      <c r="AG28" s="1"/>
      <c r="AH28" s="2"/>
      <c r="AI28" s="1"/>
      <c r="AJ28" s="2"/>
      <c r="AK28" s="1"/>
      <c r="AL28" s="2"/>
      <c r="AM28" s="2"/>
    </row>
    <row r="29" customFormat="false" ht="15" hidden="false" customHeight="false" outlineLevel="0" collapsed="false">
      <c r="B29" s="57" t="n">
        <f aca="false">+B28+1</f>
        <v>36972</v>
      </c>
      <c r="C29" s="58" t="n">
        <v>-514289</v>
      </c>
      <c r="D29" s="58" t="n">
        <v>0</v>
      </c>
      <c r="E29" s="59"/>
      <c r="F29" s="75" t="n">
        <f aca="false">SUM(C29:E29)</f>
        <v>-514289</v>
      </c>
      <c r="G29" s="61"/>
      <c r="H29" s="58" t="n">
        <v>440071</v>
      </c>
      <c r="I29" s="58" t="n">
        <v>0</v>
      </c>
      <c r="J29" s="59"/>
      <c r="K29" s="69" t="n">
        <f aca="false">SUM(H29:J29)</f>
        <v>440071</v>
      </c>
      <c r="L29" s="76" t="n">
        <f aca="false">F29+K29</f>
        <v>-74218</v>
      </c>
      <c r="N29" s="58" t="n">
        <v>-74494</v>
      </c>
      <c r="O29" s="58" t="n">
        <v>0</v>
      </c>
      <c r="P29" s="17"/>
      <c r="Q29" s="72" t="n">
        <f aca="false">SUM(N29:P29)</f>
        <v>-74494</v>
      </c>
      <c r="S29" s="75" t="n">
        <f aca="false">L29-Q29</f>
        <v>276</v>
      </c>
      <c r="T29" s="67" t="n">
        <f aca="false">+S29/Q29*-1</f>
        <v>0.00370499637554702</v>
      </c>
      <c r="U29" s="67"/>
      <c r="V29" s="143" t="n">
        <v>375266</v>
      </c>
      <c r="W29" s="143"/>
      <c r="X29" s="143" t="n">
        <v>74494</v>
      </c>
      <c r="Y29" s="143"/>
      <c r="Z29" s="143" t="n">
        <v>60000</v>
      </c>
      <c r="AA29" s="143"/>
      <c r="AB29" s="144" t="n">
        <f aca="false">SUM(V29:Z29)</f>
        <v>509760</v>
      </c>
      <c r="AC29" s="68" t="s">
        <v>94</v>
      </c>
      <c r="AE29" s="1"/>
      <c r="AF29" s="2"/>
      <c r="AG29" s="1"/>
      <c r="AH29" s="2"/>
      <c r="AI29" s="1"/>
      <c r="AJ29" s="2"/>
      <c r="AK29" s="1"/>
      <c r="AL29" s="2"/>
      <c r="AM29" s="2"/>
    </row>
    <row r="30" customFormat="false" ht="15" hidden="false" customHeight="false" outlineLevel="0" collapsed="false">
      <c r="B30" s="57" t="n">
        <f aca="false">+B29+1</f>
        <v>36973</v>
      </c>
      <c r="C30" s="58" t="n">
        <v>-518880</v>
      </c>
      <c r="D30" s="58" t="n">
        <v>0</v>
      </c>
      <c r="E30" s="59"/>
      <c r="F30" s="75" t="n">
        <f aca="false">SUM(C30:E30)</f>
        <v>-518880</v>
      </c>
      <c r="G30" s="61"/>
      <c r="H30" s="58" t="n">
        <v>444428</v>
      </c>
      <c r="I30" s="58" t="n">
        <v>0</v>
      </c>
      <c r="J30" s="59"/>
      <c r="K30" s="69" t="n">
        <f aca="false">SUM(H30:J30)</f>
        <v>444428</v>
      </c>
      <c r="L30" s="76" t="n">
        <f aca="false">F30+K30</f>
        <v>-74452</v>
      </c>
      <c r="N30" s="58" t="n">
        <v>-74878</v>
      </c>
      <c r="O30" s="58" t="n">
        <v>0</v>
      </c>
      <c r="P30" s="17"/>
      <c r="Q30" s="72" t="n">
        <f aca="false">SUM(N30:P30)</f>
        <v>-74878</v>
      </c>
      <c r="S30" s="75" t="n">
        <f aca="false">L30-Q30</f>
        <v>426</v>
      </c>
      <c r="T30" s="67" t="n">
        <f aca="false">+S30/Q30*-1</f>
        <v>0.00568925452068698</v>
      </c>
      <c r="U30" s="67"/>
      <c r="V30" s="143" t="n">
        <v>384641</v>
      </c>
      <c r="W30" s="143"/>
      <c r="X30" s="143" t="n">
        <v>74878</v>
      </c>
      <c r="Y30" s="143"/>
      <c r="Z30" s="143" t="n">
        <v>58000</v>
      </c>
      <c r="AA30" s="143"/>
      <c r="AB30" s="144" t="n">
        <f aca="false">SUM(V30:Z30)</f>
        <v>517519</v>
      </c>
      <c r="AC30" s="68" t="s">
        <v>95</v>
      </c>
      <c r="AE30" s="1"/>
      <c r="AF30" s="2"/>
      <c r="AG30" s="1"/>
      <c r="AH30" s="2"/>
      <c r="AI30" s="1"/>
      <c r="AJ30" s="2"/>
      <c r="AK30" s="1"/>
      <c r="AL30" s="2"/>
      <c r="AM30" s="2"/>
    </row>
    <row r="31" customFormat="false" ht="15" hidden="false" customHeight="false" outlineLevel="0" collapsed="false">
      <c r="B31" s="57" t="n">
        <f aca="false">+B30+1</f>
        <v>36974</v>
      </c>
      <c r="C31" s="58" t="n">
        <v>-513742</v>
      </c>
      <c r="D31" s="58" t="n">
        <v>0</v>
      </c>
      <c r="E31" s="59"/>
      <c r="F31" s="75" t="n">
        <f aca="false">SUM(C31:E31)</f>
        <v>-513742</v>
      </c>
      <c r="G31" s="61"/>
      <c r="H31" s="58" t="n">
        <v>437837</v>
      </c>
      <c r="I31" s="58" t="n">
        <v>0</v>
      </c>
      <c r="J31" s="59"/>
      <c r="K31" s="69" t="n">
        <f aca="false">SUM(H31:J31)</f>
        <v>437837</v>
      </c>
      <c r="L31" s="76" t="n">
        <f aca="false">F31+K31</f>
        <v>-75905</v>
      </c>
      <c r="N31" s="58" t="n">
        <v>-75920</v>
      </c>
      <c r="O31" s="58" t="n">
        <v>0</v>
      </c>
      <c r="P31" s="17"/>
      <c r="Q31" s="72" t="n">
        <f aca="false">SUM(N31:P31)</f>
        <v>-75920</v>
      </c>
      <c r="S31" s="75" t="n">
        <f aca="false">L31-Q31</f>
        <v>15</v>
      </c>
      <c r="T31" s="67" t="n">
        <f aca="false">+S31/Q31*-1</f>
        <v>0.000197576396206533</v>
      </c>
      <c r="U31" s="67"/>
      <c r="V31" s="143" t="n">
        <v>390685</v>
      </c>
      <c r="W31" s="143"/>
      <c r="X31" s="143" t="n">
        <v>75920</v>
      </c>
      <c r="Y31" s="143"/>
      <c r="Z31" s="143" t="n">
        <v>49400</v>
      </c>
      <c r="AA31" s="143"/>
      <c r="AB31" s="144" t="n">
        <f aca="false">SUM(V31:Z31)</f>
        <v>516005</v>
      </c>
      <c r="AC31" s="68" t="s">
        <v>95</v>
      </c>
      <c r="AE31" s="1"/>
      <c r="AF31" s="2"/>
      <c r="AG31" s="1"/>
      <c r="AH31" s="2"/>
      <c r="AI31" s="1"/>
      <c r="AJ31" s="2"/>
      <c r="AK31" s="1"/>
      <c r="AL31" s="2"/>
      <c r="AM31" s="2"/>
    </row>
    <row r="32" customFormat="false" ht="15" hidden="false" customHeight="false" outlineLevel="0" collapsed="false">
      <c r="B32" s="57" t="n">
        <f aca="false">+B31+1</f>
        <v>36975</v>
      </c>
      <c r="C32" s="58" t="n">
        <v>-514513</v>
      </c>
      <c r="D32" s="58" t="n">
        <v>0</v>
      </c>
      <c r="E32" s="59"/>
      <c r="F32" s="75" t="n">
        <f aca="false">SUM(C32:E32)</f>
        <v>-514513</v>
      </c>
      <c r="G32" s="77"/>
      <c r="H32" s="58" t="n">
        <v>438417</v>
      </c>
      <c r="I32" s="58" t="n">
        <v>0</v>
      </c>
      <c r="J32" s="59"/>
      <c r="K32" s="69" t="n">
        <f aca="false">SUM(H32:J32)</f>
        <v>438417</v>
      </c>
      <c r="L32" s="76" t="n">
        <f aca="false">F32+K32</f>
        <v>-76096</v>
      </c>
      <c r="N32" s="58" t="n">
        <v>-75920</v>
      </c>
      <c r="O32" s="58" t="n">
        <v>0</v>
      </c>
      <c r="P32" s="17"/>
      <c r="Q32" s="72" t="n">
        <f aca="false">SUM(N32:P32)</f>
        <v>-75920</v>
      </c>
      <c r="S32" s="75" t="n">
        <f aca="false">L32-Q32</f>
        <v>-176</v>
      </c>
      <c r="T32" s="67" t="n">
        <f aca="false">+S32/Q32*-1</f>
        <v>-0.00231822971548999</v>
      </c>
      <c r="U32" s="67"/>
      <c r="V32" s="143" t="n">
        <v>390056</v>
      </c>
      <c r="W32" s="143"/>
      <c r="X32" s="143" t="n">
        <v>75920</v>
      </c>
      <c r="Y32" s="143"/>
      <c r="Z32" s="143" t="n">
        <v>49400</v>
      </c>
      <c r="AA32" s="143"/>
      <c r="AB32" s="144" t="n">
        <f aca="false">SUM(V32:Z32)</f>
        <v>515376</v>
      </c>
      <c r="AC32" s="68" t="s">
        <v>95</v>
      </c>
      <c r="AE32" s="1"/>
      <c r="AF32" s="2"/>
      <c r="AG32" s="1"/>
      <c r="AH32" s="2"/>
      <c r="AI32" s="1"/>
      <c r="AJ32" s="2"/>
      <c r="AK32" s="1"/>
      <c r="AL32" s="2"/>
      <c r="AM32" s="2"/>
    </row>
    <row r="33" customFormat="false" ht="15" hidden="false" customHeight="false" outlineLevel="0" collapsed="false">
      <c r="B33" s="57" t="n">
        <f aca="false">+B32+1</f>
        <v>36976</v>
      </c>
      <c r="C33" s="58" t="n">
        <v>-520506</v>
      </c>
      <c r="D33" s="58" t="n">
        <v>0</v>
      </c>
      <c r="E33" s="59"/>
      <c r="F33" s="75" t="n">
        <f aca="false">SUM(C33:E33)</f>
        <v>-520506</v>
      </c>
      <c r="G33" s="77"/>
      <c r="H33" s="58" t="n">
        <v>442042</v>
      </c>
      <c r="I33" s="58" t="n">
        <v>0</v>
      </c>
      <c r="J33" s="59"/>
      <c r="K33" s="78" t="n">
        <f aca="false">SUM(H33:J33)</f>
        <v>442042</v>
      </c>
      <c r="L33" s="76" t="n">
        <f aca="false">F33+K33</f>
        <v>-78464</v>
      </c>
      <c r="M33" s="79"/>
      <c r="N33" s="58" t="n">
        <v>-75920</v>
      </c>
      <c r="O33" s="58" t="n">
        <v>0</v>
      </c>
      <c r="P33" s="81"/>
      <c r="Q33" s="82" t="n">
        <f aca="false">SUM(N33:P33)</f>
        <v>-75920</v>
      </c>
      <c r="R33" s="79"/>
      <c r="S33" s="75" t="n">
        <f aca="false">L33-Q33</f>
        <v>-2544</v>
      </c>
      <c r="T33" s="83" t="n">
        <f aca="false">+S33/Q33*-1</f>
        <v>-0.033508956796628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68"/>
      <c r="AE33" s="1"/>
      <c r="AF33" s="2"/>
      <c r="AG33" s="1"/>
      <c r="AH33" s="2"/>
      <c r="AI33" s="1"/>
      <c r="AJ33" s="2"/>
      <c r="AK33" s="1"/>
      <c r="AL33" s="2"/>
      <c r="AM33" s="2"/>
    </row>
    <row r="34" customFormat="false" ht="15" hidden="false" customHeight="false" outlineLevel="0" collapsed="false">
      <c r="B34" s="57" t="n">
        <f aca="false">+B33+1</f>
        <v>36977</v>
      </c>
      <c r="C34" s="58" t="n">
        <v>-509907</v>
      </c>
      <c r="D34" s="58" t="n">
        <v>0</v>
      </c>
      <c r="E34" s="59"/>
      <c r="F34" s="75" t="n">
        <f aca="false">SUM(C34:E34)</f>
        <v>-509907</v>
      </c>
      <c r="G34" s="77"/>
      <c r="H34" s="58" t="n">
        <v>432834</v>
      </c>
      <c r="I34" s="58" t="n">
        <v>0</v>
      </c>
      <c r="J34" s="59"/>
      <c r="K34" s="78" t="n">
        <f aca="false">SUM(H34:J34)</f>
        <v>432834</v>
      </c>
      <c r="L34" s="76" t="n">
        <f aca="false">F34+K34</f>
        <v>-77073</v>
      </c>
      <c r="M34" s="79"/>
      <c r="N34" s="58" t="n">
        <v>-72649</v>
      </c>
      <c r="O34" s="58" t="n">
        <v>0</v>
      </c>
      <c r="P34" s="81"/>
      <c r="Q34" s="82" t="n">
        <f aca="false">SUM(N34:P34)</f>
        <v>-72649</v>
      </c>
      <c r="R34" s="79"/>
      <c r="S34" s="75" t="n">
        <f aca="false">L34-Q34</f>
        <v>-4424</v>
      </c>
      <c r="T34" s="83" t="n">
        <f aca="false">+S34/Q34*-1</f>
        <v>-0.060895538823659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68"/>
      <c r="AE34" s="1"/>
      <c r="AF34" s="2"/>
      <c r="AG34" s="1"/>
      <c r="AH34" s="2"/>
      <c r="AI34" s="1"/>
      <c r="AJ34" s="2"/>
      <c r="AK34" s="1"/>
      <c r="AL34" s="2"/>
      <c r="AM34" s="2"/>
    </row>
    <row r="35" customFormat="false" ht="15" hidden="false" customHeight="false" outlineLevel="0" collapsed="false">
      <c r="B35" s="57" t="n">
        <f aca="false">+B34+1</f>
        <v>36978</v>
      </c>
      <c r="C35" s="58" t="n">
        <v>-510555</v>
      </c>
      <c r="D35" s="58" t="n">
        <v>0</v>
      </c>
      <c r="E35" s="59"/>
      <c r="F35" s="75" t="n">
        <f aca="false">SUM(C35:E35)</f>
        <v>-510555</v>
      </c>
      <c r="G35" s="77"/>
      <c r="H35" s="58" t="n">
        <v>432305</v>
      </c>
      <c r="I35" s="58" t="n">
        <v>0</v>
      </c>
      <c r="J35" s="59"/>
      <c r="K35" s="78" t="n">
        <f aca="false">SUM(H35:J35)</f>
        <v>432305</v>
      </c>
      <c r="L35" s="76" t="n">
        <f aca="false">F35+K35</f>
        <v>-78250</v>
      </c>
      <c r="M35" s="79"/>
      <c r="N35" s="58" t="n">
        <v>-73101</v>
      </c>
      <c r="O35" s="58" t="n">
        <v>0</v>
      </c>
      <c r="P35" s="81"/>
      <c r="Q35" s="82" t="n">
        <f aca="false">SUM(N35:O35)</f>
        <v>-73101</v>
      </c>
      <c r="R35" s="79"/>
      <c r="S35" s="75" t="n">
        <f aca="false">L35-Q35</f>
        <v>-5149</v>
      </c>
      <c r="T35" s="83" t="n">
        <f aca="false">+S35/Q35*-1</f>
        <v>-0.0704367929303293</v>
      </c>
      <c r="U35" s="83"/>
      <c r="V35" s="143" t="n">
        <v>375210</v>
      </c>
      <c r="W35" s="143"/>
      <c r="X35" s="143" t="n">
        <v>73149</v>
      </c>
      <c r="Y35" s="143"/>
      <c r="Z35" s="143" t="n">
        <v>60000</v>
      </c>
      <c r="AA35" s="143"/>
      <c r="AB35" s="144" t="n">
        <f aca="false">SUM(V35:Z35)</f>
        <v>508359</v>
      </c>
      <c r="AC35" s="68" t="s">
        <v>96</v>
      </c>
      <c r="AE35" s="1"/>
      <c r="AF35" s="2"/>
      <c r="AG35" s="1"/>
      <c r="AH35" s="2"/>
      <c r="AI35" s="1"/>
      <c r="AJ35" s="2"/>
      <c r="AK35" s="1"/>
      <c r="AL35" s="2"/>
      <c r="AM35" s="2"/>
    </row>
    <row r="36" customFormat="false" ht="15" hidden="false" customHeight="false" outlineLevel="0" collapsed="false">
      <c r="B36" s="57" t="n">
        <f aca="false">+B35+1</f>
        <v>36979</v>
      </c>
      <c r="C36" s="58" t="n">
        <v>-509572</v>
      </c>
      <c r="D36" s="58" t="n">
        <v>0</v>
      </c>
      <c r="E36" s="59"/>
      <c r="F36" s="75" t="n">
        <f aca="false">SUM(C36:E36)</f>
        <v>-509572</v>
      </c>
      <c r="G36" s="77"/>
      <c r="H36" s="58" t="n">
        <v>433561</v>
      </c>
      <c r="I36" s="58" t="n">
        <v>0</v>
      </c>
      <c r="J36" s="59"/>
      <c r="K36" s="78" t="n">
        <f aca="false">SUM(H36:J36)</f>
        <v>433561</v>
      </c>
      <c r="L36" s="76" t="n">
        <f aca="false">F36+K36</f>
        <v>-76011</v>
      </c>
      <c r="M36" s="79"/>
      <c r="N36" s="58" t="n">
        <v>-74528</v>
      </c>
      <c r="O36" s="58" t="n">
        <v>0</v>
      </c>
      <c r="P36" s="81"/>
      <c r="Q36" s="82" t="n">
        <f aca="false">SUM(N36:O36)</f>
        <v>-74528</v>
      </c>
      <c r="R36" s="79"/>
      <c r="S36" s="75" t="n">
        <f aca="false">L36-Q36</f>
        <v>-1483</v>
      </c>
      <c r="T36" s="83" t="n">
        <f aca="false">+S36/Q36*-1</f>
        <v>-0.0198985616144268</v>
      </c>
      <c r="U36" s="83"/>
      <c r="V36" s="143" t="n">
        <v>372904</v>
      </c>
      <c r="W36" s="143"/>
      <c r="X36" s="143" t="n">
        <v>74528</v>
      </c>
      <c r="Y36" s="143"/>
      <c r="Z36" s="143" t="n">
        <v>60000</v>
      </c>
      <c r="AA36" s="143"/>
      <c r="AB36" s="144" t="n">
        <f aca="false">SUM(V36:Z36)</f>
        <v>507432</v>
      </c>
      <c r="AC36" s="68" t="s">
        <v>96</v>
      </c>
      <c r="AE36" s="1"/>
      <c r="AF36" s="2"/>
      <c r="AG36" s="1"/>
      <c r="AH36" s="2"/>
      <c r="AI36" s="1"/>
      <c r="AJ36" s="2"/>
      <c r="AK36" s="1"/>
      <c r="AL36" s="2"/>
      <c r="AM36" s="2"/>
    </row>
    <row r="37" customFormat="false" ht="15" hidden="false" customHeight="false" outlineLevel="0" collapsed="false">
      <c r="B37" s="57" t="n">
        <f aca="false">+B36+1</f>
        <v>36980</v>
      </c>
      <c r="C37" s="58" t="n">
        <v>-509751</v>
      </c>
      <c r="D37" s="58" t="n">
        <v>0</v>
      </c>
      <c r="E37" s="59"/>
      <c r="F37" s="75" t="n">
        <f aca="false">SUM(C37:E37)</f>
        <v>-509751</v>
      </c>
      <c r="G37" s="77"/>
      <c r="H37" s="58" t="n">
        <v>433563</v>
      </c>
      <c r="I37" s="58" t="n">
        <v>0</v>
      </c>
      <c r="J37" s="59"/>
      <c r="K37" s="78" t="n">
        <f aca="false">SUM(H37:J37)</f>
        <v>433563</v>
      </c>
      <c r="L37" s="76" t="n">
        <f aca="false">F37+K37</f>
        <v>-76188</v>
      </c>
      <c r="M37" s="79"/>
      <c r="N37" s="58" t="n">
        <v>-78463</v>
      </c>
      <c r="O37" s="58" t="n">
        <v>0</v>
      </c>
      <c r="P37" s="81"/>
      <c r="Q37" s="82" t="n">
        <f aca="false">SUM(N37:O37)</f>
        <v>-78463</v>
      </c>
      <c r="R37" s="79"/>
      <c r="S37" s="75" t="n">
        <f aca="false">L37-Q37</f>
        <v>2275</v>
      </c>
      <c r="T37" s="83" t="n">
        <f aca="false">+S37/Q37*-1</f>
        <v>0.0289945579445089</v>
      </c>
      <c r="U37" s="83"/>
      <c r="V37" s="143" t="n">
        <v>373856</v>
      </c>
      <c r="W37" s="143"/>
      <c r="X37" s="143" t="n">
        <v>78463</v>
      </c>
      <c r="Y37" s="143"/>
      <c r="Z37" s="143" t="n">
        <v>60000</v>
      </c>
      <c r="AA37" s="143"/>
      <c r="AB37" s="144" t="n">
        <f aca="false">SUM(V37:Z37)</f>
        <v>512319</v>
      </c>
      <c r="AC37" s="68" t="s">
        <v>97</v>
      </c>
      <c r="AE37" s="1"/>
      <c r="AF37" s="2"/>
      <c r="AG37" s="1"/>
      <c r="AH37" s="2"/>
      <c r="AI37" s="1"/>
      <c r="AJ37" s="2"/>
      <c r="AK37" s="1"/>
      <c r="AL37" s="2"/>
      <c r="AM37" s="2"/>
    </row>
    <row r="38" customFormat="false" ht="15.75" hidden="false" customHeight="false" outlineLevel="0" collapsed="false">
      <c r="B38" s="57" t="n">
        <f aca="false">+B37+1</f>
        <v>36981</v>
      </c>
      <c r="C38" s="58" t="n">
        <v>-492440</v>
      </c>
      <c r="D38" s="58" t="n">
        <v>0</v>
      </c>
      <c r="E38" s="59"/>
      <c r="F38" s="75" t="n">
        <f aca="false">SUM(C38:E38)</f>
        <v>-492440</v>
      </c>
      <c r="G38" s="77"/>
      <c r="H38" s="58" t="n">
        <v>420733</v>
      </c>
      <c r="I38" s="58" t="n">
        <v>0</v>
      </c>
      <c r="J38" s="59"/>
      <c r="K38" s="84" t="n">
        <f aca="false">SUM(H38:I38)</f>
        <v>420733</v>
      </c>
      <c r="L38" s="85" t="n">
        <f aca="false">F38+K38</f>
        <v>-71707</v>
      </c>
      <c r="M38" s="79"/>
      <c r="N38" s="58" t="n">
        <v>-75463</v>
      </c>
      <c r="O38" s="58" t="n">
        <v>0</v>
      </c>
      <c r="P38" s="81"/>
      <c r="Q38" s="88" t="n">
        <f aca="false">SUM(N38:O38)</f>
        <v>-75463</v>
      </c>
      <c r="R38" s="79"/>
      <c r="S38" s="75" t="n">
        <f aca="false">L38-Q38</f>
        <v>3756</v>
      </c>
      <c r="T38" s="83" t="n">
        <f aca="false">+S38/Q38*-1</f>
        <v>0.0497727363078595</v>
      </c>
      <c r="U38" s="83"/>
      <c r="V38" s="143" t="n">
        <v>378725</v>
      </c>
      <c r="W38" s="143"/>
      <c r="X38" s="143" t="n">
        <v>75463</v>
      </c>
      <c r="Y38" s="143"/>
      <c r="Z38" s="143" t="n">
        <v>60000</v>
      </c>
      <c r="AA38" s="143"/>
      <c r="AB38" s="144" t="n">
        <f aca="false">SUM(V38:Z38)</f>
        <v>514188</v>
      </c>
      <c r="AC38" s="68" t="s">
        <v>97</v>
      </c>
      <c r="AE38" s="1"/>
      <c r="AF38" s="2"/>
      <c r="AG38" s="1"/>
      <c r="AH38" s="2"/>
      <c r="AI38" s="1"/>
      <c r="AJ38" s="2"/>
      <c r="AK38" s="1"/>
      <c r="AL38" s="2"/>
      <c r="AM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-15840933</v>
      </c>
      <c r="D39" s="90" t="n">
        <f aca="false">SUM(D8:D38)</f>
        <v>0</v>
      </c>
      <c r="E39" s="91"/>
      <c r="F39" s="92" t="n">
        <f aca="false">SUM(F8:F38)</f>
        <v>-15840933</v>
      </c>
      <c r="G39" s="93"/>
      <c r="H39" s="90" t="n">
        <f aca="false">SUM(H8:H38)</f>
        <v>13512920</v>
      </c>
      <c r="I39" s="90" t="n">
        <f aca="false">SUM(I8:I38)</f>
        <v>0</v>
      </c>
      <c r="J39" s="91"/>
      <c r="K39" s="94" t="n">
        <f aca="false">SUM(K8:K38)</f>
        <v>13512920</v>
      </c>
      <c r="L39" s="95" t="n">
        <f aca="false">SUM(L8:L38)</f>
        <v>-2328013</v>
      </c>
      <c r="N39" s="96" t="n">
        <f aca="false">SUM(N8:N38)</f>
        <v>-2326276</v>
      </c>
      <c r="O39" s="97" t="n">
        <f aca="false">SUM(O8:O38)</f>
        <v>0</v>
      </c>
      <c r="P39" s="98"/>
      <c r="Q39" s="94" t="n">
        <f aca="false">SUM(Q8:Q38)</f>
        <v>-2326276</v>
      </c>
      <c r="S39" s="99" t="n">
        <f aca="false">SUM(S8:S38)</f>
        <v>-1737</v>
      </c>
      <c r="T39" s="100" t="n">
        <f aca="false">+S39/Q39*-1</f>
        <v>-0.000746686979532953</v>
      </c>
      <c r="U39" s="100"/>
      <c r="V39" s="145"/>
      <c r="W39" s="145"/>
      <c r="X39" s="145"/>
      <c r="Y39" s="145"/>
      <c r="Z39" s="145"/>
      <c r="AA39" s="145"/>
      <c r="AB39" s="145"/>
      <c r="AC39" s="101"/>
      <c r="AE39" s="1"/>
      <c r="AF39" s="2"/>
      <c r="AG39" s="1"/>
      <c r="AH39" s="2"/>
      <c r="AI39" s="1"/>
      <c r="AJ39" s="2"/>
      <c r="AK39" s="1"/>
      <c r="AL39" s="2"/>
      <c r="AM39" s="2"/>
    </row>
    <row r="40" customFormat="false" ht="12.75" hidden="false" customHeight="false" outlineLevel="0" collapsed="false">
      <c r="AC40" s="102" t="s">
        <v>32</v>
      </c>
      <c r="AE40" s="1"/>
      <c r="AF40" s="2"/>
      <c r="AG40" s="1"/>
      <c r="AH40" s="2"/>
      <c r="AI40" s="1"/>
      <c r="AJ40" s="2"/>
      <c r="AK40" s="1"/>
      <c r="AL40" s="2"/>
      <c r="AM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C41" s="102" t="s">
        <v>38</v>
      </c>
      <c r="AE41" s="1"/>
      <c r="AF41" s="2"/>
      <c r="AG41" s="1"/>
      <c r="AH41" s="2"/>
      <c r="AI41" s="1"/>
      <c r="AJ41" s="2"/>
      <c r="AK41" s="1"/>
      <c r="AL41" s="2"/>
      <c r="AM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C42" s="102" t="s">
        <v>43</v>
      </c>
      <c r="AE42" s="1"/>
      <c r="AF42" s="2"/>
      <c r="AG42" s="1"/>
      <c r="AH42" s="2"/>
      <c r="AI42" s="1"/>
      <c r="AJ42" s="2"/>
      <c r="AK42" s="1"/>
      <c r="AL42" s="2"/>
      <c r="AM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XML/filtered-attachments/xls/BUSHTON2001-acc9ae6798262c579b5bffd65277e7ed963ade6052855d66086fffb5fd885df8.XLS'#$pvrmar_2001</v>
      </c>
      <c r="Z43" s="104" t="s">
        <v>44</v>
      </c>
      <c r="AB43" s="3" t="s">
        <v>45</v>
      </c>
      <c r="AC43" s="102" t="s">
        <v>46</v>
      </c>
      <c r="AE43" s="1"/>
      <c r="AF43" s="2"/>
      <c r="AG43" s="1"/>
      <c r="AH43" s="2"/>
      <c r="AI43" s="1"/>
      <c r="AJ43" s="2"/>
      <c r="AK43" s="1"/>
      <c r="AL43" s="2"/>
      <c r="AM43" s="2"/>
    </row>
    <row r="44" customFormat="false" ht="12.75" hidden="false" customHeight="false" outlineLevel="0" collapsed="false">
      <c r="Z44" s="104"/>
      <c r="AB44" s="3" t="s">
        <v>47</v>
      </c>
      <c r="AC44" s="102" t="s">
        <v>48</v>
      </c>
      <c r="AE44" s="1"/>
      <c r="AF44" s="2"/>
      <c r="AG44" s="1"/>
      <c r="AH44" s="2"/>
      <c r="AI44" s="1"/>
      <c r="AJ44" s="2"/>
      <c r="AK44" s="1"/>
      <c r="AL44" s="2"/>
      <c r="AM44" s="2"/>
    </row>
    <row r="45" customFormat="false" ht="12.75" hidden="false" customHeight="false" outlineLevel="0" collapsed="false">
      <c r="AE45" s="2"/>
      <c r="AF45" s="2"/>
      <c r="AG45" s="2"/>
      <c r="AH45" s="2"/>
      <c r="AI45" s="2"/>
      <c r="AJ45" s="2"/>
      <c r="AK45" s="2"/>
      <c r="AL45" s="2"/>
      <c r="AM45" s="2"/>
    </row>
    <row r="46" customFormat="false" ht="12.75" hidden="false" customHeight="false" outlineLevel="0" collapsed="false">
      <c r="AE46" s="2"/>
      <c r="AF46" s="2"/>
      <c r="AG46" s="2"/>
      <c r="AH46" s="2"/>
      <c r="AI46" s="2"/>
      <c r="AJ46" s="2"/>
      <c r="AK46" s="2"/>
      <c r="AL46" s="2"/>
      <c r="AM46" s="2"/>
    </row>
    <row r="47" customFormat="false" ht="12.75" hidden="false" customHeight="false" outlineLevel="0" collapsed="false">
      <c r="AE47" s="2"/>
      <c r="AF47" s="2"/>
      <c r="AG47" s="2"/>
      <c r="AH47" s="2"/>
      <c r="AI47" s="2"/>
      <c r="AJ47" s="2"/>
      <c r="AK47" s="2"/>
      <c r="AL47" s="2"/>
      <c r="AM47" s="2"/>
    </row>
    <row r="48" customFormat="false" ht="12.75" hidden="false" customHeight="false" outlineLevel="0" collapsed="false">
      <c r="AE48" s="2"/>
      <c r="AF48" s="2"/>
      <c r="AG48" s="2"/>
      <c r="AH48" s="2"/>
      <c r="AI48" s="2"/>
      <c r="AJ48" s="2"/>
      <c r="AK48" s="2"/>
      <c r="AL48" s="2"/>
      <c r="AM48" s="2"/>
    </row>
    <row r="49" customFormat="false" ht="12.75" hidden="false" customHeight="false" outlineLevel="0" collapsed="false"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2.75" hidden="false" customHeight="false" outlineLevel="0" collapsed="false">
      <c r="AE50" s="2"/>
      <c r="AF50" s="2"/>
      <c r="AG50" s="2"/>
      <c r="AH50" s="2"/>
      <c r="AI50" s="2"/>
      <c r="AJ50" s="2"/>
      <c r="AK50" s="2"/>
      <c r="AL50" s="2"/>
      <c r="AM50" s="2"/>
    </row>
    <row r="51" customFormat="false" ht="12.75" hidden="false" customHeight="false" outlineLevel="0" collapsed="false">
      <c r="AE51" s="2"/>
      <c r="AF51" s="2"/>
      <c r="AG51" s="2"/>
      <c r="AH51" s="2"/>
      <c r="AI51" s="2"/>
      <c r="AJ51" s="2"/>
      <c r="AK51" s="2"/>
      <c r="AL51" s="2"/>
      <c r="AM51" s="2"/>
    </row>
    <row r="52" customFormat="false" ht="12.75" hidden="false" customHeight="false" outlineLevel="0" collapsed="false">
      <c r="AE52" s="2"/>
      <c r="AF52" s="2"/>
      <c r="AG52" s="2"/>
      <c r="AH52" s="2"/>
      <c r="AI52" s="2"/>
      <c r="AJ52" s="2"/>
      <c r="AK52" s="2"/>
      <c r="AL52" s="2"/>
      <c r="AM52" s="2"/>
    </row>
    <row r="53" customFormat="false" ht="12.75" hidden="false" customHeight="false" outlineLevel="0" collapsed="false"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12.75" hidden="false" customHeight="false" outlineLevel="0" collapsed="false"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2.75" hidden="false" customHeight="false" outlineLevel="0" collapsed="false"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2.75" hidden="false" customHeight="false" outlineLevel="0" collapsed="false"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2.75" hidden="false" customHeight="false" outlineLevel="0" collapsed="false"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AE105" s="2"/>
      <c r="AF105" s="2"/>
      <c r="AG105" s="2"/>
      <c r="AH105" s="2"/>
      <c r="AI105" s="2"/>
      <c r="AJ105" s="2"/>
      <c r="AK105" s="2"/>
      <c r="AL105" s="2"/>
      <c r="AM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O37" activeCellId="0" sqref="O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98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36982</v>
      </c>
      <c r="C8" s="58" t="n">
        <v>-503523</v>
      </c>
      <c r="D8" s="58" t="n">
        <v>0</v>
      </c>
      <c r="E8" s="59"/>
      <c r="F8" s="60" t="n">
        <f aca="false">SUM(C8:D8)</f>
        <v>-503523</v>
      </c>
      <c r="G8" s="61"/>
      <c r="H8" s="58" t="n">
        <v>432294</v>
      </c>
      <c r="I8" s="58" t="n">
        <v>0</v>
      </c>
      <c r="J8" s="59"/>
      <c r="K8" s="60" t="n">
        <f aca="false">SUM(H8:I8)</f>
        <v>432294</v>
      </c>
      <c r="L8" s="62" t="n">
        <f aca="false">F8+K8</f>
        <v>-71229</v>
      </c>
      <c r="N8" s="58" t="n">
        <v>-76792</v>
      </c>
      <c r="O8" s="58" t="n">
        <v>0</v>
      </c>
      <c r="P8" s="17"/>
      <c r="Q8" s="65" t="n">
        <f aca="false">SUM(N8:P8)</f>
        <v>-76792</v>
      </c>
      <c r="S8" s="66" t="n">
        <f aca="false">L8-Q8</f>
        <v>5563</v>
      </c>
      <c r="T8" s="67" t="n">
        <f aca="false">+S8/Q8*-1</f>
        <v>0.0724424419210334</v>
      </c>
      <c r="U8" s="67"/>
      <c r="V8" s="143" t="n">
        <v>355766</v>
      </c>
      <c r="W8" s="143"/>
      <c r="X8" s="143" t="n">
        <v>76792</v>
      </c>
      <c r="Y8" s="143"/>
      <c r="Z8" s="143" t="n">
        <v>60400</v>
      </c>
      <c r="AA8" s="143"/>
      <c r="AB8" s="144" t="n">
        <f aca="false">SUM(V8:Z8)</f>
        <v>492958</v>
      </c>
      <c r="AC8" s="144" t="n">
        <v>500000</v>
      </c>
      <c r="AD8" s="144" t="n">
        <f aca="false">+AB8-AC8</f>
        <v>-7042</v>
      </c>
      <c r="AE8" s="68" t="s">
        <v>103</v>
      </c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36983</v>
      </c>
      <c r="C9" s="58" t="n">
        <v>-512203</v>
      </c>
      <c r="D9" s="58" t="n">
        <v>0</v>
      </c>
      <c r="E9" s="59"/>
      <c r="F9" s="69" t="n">
        <f aca="false">SUM(C9:E9)</f>
        <v>-512203</v>
      </c>
      <c r="G9" s="61"/>
      <c r="H9" s="58" t="n">
        <v>440150</v>
      </c>
      <c r="I9" s="58" t="n">
        <v>0</v>
      </c>
      <c r="J9" s="59"/>
      <c r="K9" s="69" t="n">
        <f aca="false">SUM(H9:J9)</f>
        <v>440150</v>
      </c>
      <c r="L9" s="70" t="n">
        <f aca="false">F9+K9</f>
        <v>-72053</v>
      </c>
      <c r="N9" s="58" t="n">
        <v>-76793</v>
      </c>
      <c r="O9" s="58" t="n">
        <v>0</v>
      </c>
      <c r="P9" s="17"/>
      <c r="Q9" s="72" t="n">
        <f aca="false">SUM(N9:P9)</f>
        <v>-76793</v>
      </c>
      <c r="S9" s="73" t="n">
        <f aca="false">L9-Q9</f>
        <v>4740</v>
      </c>
      <c r="T9" s="67" t="n">
        <f aca="false">+S9/Q9*-1</f>
        <v>0.0617243759196802</v>
      </c>
      <c r="U9" s="67"/>
      <c r="V9" s="143" t="n">
        <v>353522</v>
      </c>
      <c r="W9" s="143"/>
      <c r="X9" s="143" t="n">
        <v>76241</v>
      </c>
      <c r="Y9" s="143"/>
      <c r="Z9" s="143" t="n">
        <v>60400</v>
      </c>
      <c r="AA9" s="143"/>
      <c r="AB9" s="144" t="n">
        <f aca="false">SUM(V9:Z9)</f>
        <v>490163</v>
      </c>
      <c r="AC9" s="144" t="n">
        <v>500000</v>
      </c>
      <c r="AD9" s="144" t="n">
        <f aca="false">+AB9-AC9</f>
        <v>-9837</v>
      </c>
      <c r="AE9" s="68" t="s">
        <v>104</v>
      </c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36984</v>
      </c>
      <c r="C10" s="58" t="n">
        <v>-497561</v>
      </c>
      <c r="D10" s="58" t="n">
        <v>0</v>
      </c>
      <c r="E10" s="59"/>
      <c r="F10" s="69" t="n">
        <f aca="false">SUM(C10:E10)</f>
        <v>-497561</v>
      </c>
      <c r="G10" s="61"/>
      <c r="H10" s="58" t="n">
        <v>427545</v>
      </c>
      <c r="I10" s="58" t="n">
        <v>0</v>
      </c>
      <c r="J10" s="59"/>
      <c r="K10" s="69" t="n">
        <f aca="false">SUM(H10:J10)</f>
        <v>427545</v>
      </c>
      <c r="L10" s="70" t="n">
        <f aca="false">F10+K10</f>
        <v>-70016</v>
      </c>
      <c r="N10" s="58" t="n">
        <v>-76241</v>
      </c>
      <c r="O10" s="58" t="n">
        <v>0</v>
      </c>
      <c r="P10" s="17"/>
      <c r="Q10" s="72" t="n">
        <f aca="false">SUM(N10:P10)</f>
        <v>-76241</v>
      </c>
      <c r="S10" s="73" t="n">
        <f aca="false">L10-Q10</f>
        <v>6225</v>
      </c>
      <c r="T10" s="67" t="n">
        <f aca="false">+S10/Q10*-1</f>
        <v>0.0816489815191301</v>
      </c>
      <c r="U10" s="67"/>
      <c r="V10" s="143" t="n">
        <v>353508</v>
      </c>
      <c r="W10" s="143"/>
      <c r="X10" s="143" t="n">
        <v>76241</v>
      </c>
      <c r="Y10" s="143"/>
      <c r="Z10" s="143" t="n">
        <v>60400</v>
      </c>
      <c r="AA10" s="143"/>
      <c r="AB10" s="144" t="n">
        <f aca="false">SUM(V10:Z10)</f>
        <v>490149</v>
      </c>
      <c r="AC10" s="144" t="n">
        <v>500000</v>
      </c>
      <c r="AD10" s="144" t="n">
        <f aca="false">+AB10-AC10</f>
        <v>-9851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36985</v>
      </c>
      <c r="C11" s="58" t="n">
        <v>-498714</v>
      </c>
      <c r="D11" s="58" t="n">
        <v>0</v>
      </c>
      <c r="E11" s="59"/>
      <c r="F11" s="69" t="n">
        <f aca="false">SUM(C11:E11)</f>
        <v>-498714</v>
      </c>
      <c r="G11" s="61"/>
      <c r="H11" s="58" t="n">
        <v>428238</v>
      </c>
      <c r="I11" s="58" t="n">
        <v>0</v>
      </c>
      <c r="J11" s="59"/>
      <c r="K11" s="69" t="n">
        <f aca="false">SUM(H11:J11)</f>
        <v>428238</v>
      </c>
      <c r="L11" s="70" t="n">
        <f aca="false">F11+K11</f>
        <v>-70476</v>
      </c>
      <c r="N11" s="58" t="n">
        <v>-72271</v>
      </c>
      <c r="O11" s="58" t="n">
        <v>0</v>
      </c>
      <c r="P11" s="17"/>
      <c r="Q11" s="72" t="n">
        <f aca="false">SUM(N11:P11)</f>
        <v>-72271</v>
      </c>
      <c r="S11" s="73" t="n">
        <f aca="false">L11-Q11</f>
        <v>1795</v>
      </c>
      <c r="T11" s="67" t="n">
        <f aca="false">+S11/Q11*-1</f>
        <v>0.0248370715778113</v>
      </c>
      <c r="U11" s="67"/>
      <c r="V11" s="143" t="n">
        <v>357880</v>
      </c>
      <c r="W11" s="143"/>
      <c r="X11" s="143" t="n">
        <v>72271</v>
      </c>
      <c r="Y11" s="143"/>
      <c r="Z11" s="143" t="n">
        <v>60400</v>
      </c>
      <c r="AA11" s="143"/>
      <c r="AB11" s="144" t="n">
        <f aca="false">SUM(V11:Z11)</f>
        <v>490551</v>
      </c>
      <c r="AC11" s="144" t="n">
        <v>500000</v>
      </c>
      <c r="AD11" s="144" t="n">
        <f aca="false">+AB11-AC11</f>
        <v>-9449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36986</v>
      </c>
      <c r="C12" s="58" t="n">
        <v>-498668</v>
      </c>
      <c r="D12" s="58" t="n">
        <v>0</v>
      </c>
      <c r="E12" s="59"/>
      <c r="F12" s="69" t="n">
        <f aca="false">SUM(C12:E12)</f>
        <v>-498668</v>
      </c>
      <c r="G12" s="61"/>
      <c r="H12" s="58" t="n">
        <v>429113</v>
      </c>
      <c r="I12" s="58" t="n">
        <v>0</v>
      </c>
      <c r="J12" s="59"/>
      <c r="K12" s="69" t="n">
        <f aca="false">SUM(H12:J12)</f>
        <v>429113</v>
      </c>
      <c r="L12" s="70" t="n">
        <f aca="false">F12+K12</f>
        <v>-69555</v>
      </c>
      <c r="N12" s="58" t="n">
        <v>-70430</v>
      </c>
      <c r="O12" s="58" t="n">
        <v>0</v>
      </c>
      <c r="P12" s="17"/>
      <c r="Q12" s="72" t="n">
        <f aca="false">SUM(N12:P12)</f>
        <v>-70430</v>
      </c>
      <c r="S12" s="73" t="n">
        <f aca="false">L12-Q12</f>
        <v>875</v>
      </c>
      <c r="T12" s="67" t="n">
        <f aca="false">+S12/Q12*-1</f>
        <v>0.0124236830895925</v>
      </c>
      <c r="U12" s="67"/>
      <c r="V12" s="143" t="n">
        <v>357199</v>
      </c>
      <c r="W12" s="143"/>
      <c r="X12" s="143" t="n">
        <v>70430</v>
      </c>
      <c r="Y12" s="143"/>
      <c r="Z12" s="143" t="n">
        <v>60400</v>
      </c>
      <c r="AA12" s="143"/>
      <c r="AB12" s="144" t="n">
        <f aca="false">SUM(V12:Z12)</f>
        <v>488029</v>
      </c>
      <c r="AC12" s="144" t="n">
        <v>500000</v>
      </c>
      <c r="AD12" s="144" t="n">
        <f aca="false">+AB12-AC12</f>
        <v>-11971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36987</v>
      </c>
      <c r="C13" s="58" t="n">
        <v>-505714</v>
      </c>
      <c r="D13" s="58" t="n">
        <v>0</v>
      </c>
      <c r="E13" s="59"/>
      <c r="F13" s="69" t="n">
        <f aca="false">SUM(C13:E13)</f>
        <v>-505714</v>
      </c>
      <c r="G13" s="61"/>
      <c r="H13" s="58" t="n">
        <v>432661</v>
      </c>
      <c r="I13" s="58" t="n">
        <v>0</v>
      </c>
      <c r="J13" s="59"/>
      <c r="K13" s="69" t="n">
        <f aca="false">SUM(H13:J13)</f>
        <v>432661</v>
      </c>
      <c r="L13" s="70" t="n">
        <f aca="false">F13+K13</f>
        <v>-73053</v>
      </c>
      <c r="N13" s="58" t="n">
        <v>-73534</v>
      </c>
      <c r="O13" s="58" t="n">
        <v>0</v>
      </c>
      <c r="P13" s="17"/>
      <c r="Q13" s="72" t="n">
        <f aca="false">SUM(N13:P13)</f>
        <v>-73534</v>
      </c>
      <c r="S13" s="73" t="n">
        <f aca="false">L13-Q13</f>
        <v>481</v>
      </c>
      <c r="T13" s="67" t="n">
        <f aca="false">+S13/Q13*-1</f>
        <v>0.00654119182962983</v>
      </c>
      <c r="U13" s="67"/>
      <c r="V13" s="143" t="n">
        <v>364446</v>
      </c>
      <c r="W13" s="143"/>
      <c r="X13" s="143" t="n">
        <v>73534</v>
      </c>
      <c r="Y13" s="143"/>
      <c r="Z13" s="143" t="n">
        <v>60400</v>
      </c>
      <c r="AA13" s="143"/>
      <c r="AB13" s="144" t="n">
        <f aca="false">SUM(V13:Z13)</f>
        <v>498380</v>
      </c>
      <c r="AC13" s="144" t="n">
        <v>500000</v>
      </c>
      <c r="AD13" s="144" t="n">
        <f aca="false">+AB13-AC13</f>
        <v>-1620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36988</v>
      </c>
      <c r="C14" s="58" t="n">
        <v>-513134</v>
      </c>
      <c r="D14" s="58" t="n">
        <v>0</v>
      </c>
      <c r="E14" s="59"/>
      <c r="F14" s="69" t="n">
        <f aca="false">SUM(C14:E14)</f>
        <v>-513134</v>
      </c>
      <c r="G14" s="61"/>
      <c r="H14" s="58" t="n">
        <v>438494</v>
      </c>
      <c r="I14" s="58" t="n">
        <v>0</v>
      </c>
      <c r="J14" s="59"/>
      <c r="K14" s="69" t="n">
        <f aca="false">SUM(H14:J14)</f>
        <v>438494</v>
      </c>
      <c r="L14" s="70" t="n">
        <f aca="false">F14+K14</f>
        <v>-74640</v>
      </c>
      <c r="N14" s="58" t="n">
        <v>-75893</v>
      </c>
      <c r="O14" s="58" t="n">
        <v>0</v>
      </c>
      <c r="P14" s="17"/>
      <c r="Q14" s="72" t="n">
        <f aca="false">SUM(N14:P14)</f>
        <v>-75893</v>
      </c>
      <c r="S14" s="73" t="n">
        <f aca="false">L14-Q14</f>
        <v>1253</v>
      </c>
      <c r="T14" s="67" t="n">
        <f aca="false">+S14/Q14*-1</f>
        <v>0.0165100865692488</v>
      </c>
      <c r="U14" s="67"/>
      <c r="V14" s="143" t="n">
        <v>372183</v>
      </c>
      <c r="W14" s="143"/>
      <c r="X14" s="143" t="n">
        <v>75886</v>
      </c>
      <c r="Y14" s="143"/>
      <c r="Z14" s="143" t="n">
        <v>60400</v>
      </c>
      <c r="AA14" s="143"/>
      <c r="AB14" s="144" t="n">
        <f aca="false">SUM(V14:Z14)</f>
        <v>508469</v>
      </c>
      <c r="AC14" s="144" t="n">
        <v>500000</v>
      </c>
      <c r="AD14" s="144" t="n">
        <f aca="false">+AB14-AC14</f>
        <v>8469</v>
      </c>
      <c r="AE14" s="68" t="s">
        <v>105</v>
      </c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36989</v>
      </c>
      <c r="C15" s="58" t="n">
        <v>-518081</v>
      </c>
      <c r="D15" s="58" t="n">
        <v>0</v>
      </c>
      <c r="E15" s="59"/>
      <c r="F15" s="69" t="n">
        <f aca="false">SUM(C15:E15)</f>
        <v>-518081</v>
      </c>
      <c r="G15" s="61"/>
      <c r="H15" s="58" t="n">
        <v>443186</v>
      </c>
      <c r="I15" s="58" t="n">
        <v>0</v>
      </c>
      <c r="J15" s="59"/>
      <c r="K15" s="69" t="n">
        <f aca="false">SUM(H15:J15)</f>
        <v>443186</v>
      </c>
      <c r="L15" s="70" t="n">
        <f aca="false">F15+K15</f>
        <v>-74895</v>
      </c>
      <c r="N15" s="58" t="n">
        <v>-75886</v>
      </c>
      <c r="O15" s="58" t="n">
        <v>0</v>
      </c>
      <c r="P15" s="17"/>
      <c r="Q15" s="72" t="n">
        <f aca="false">SUM(N15:P15)</f>
        <v>-75886</v>
      </c>
      <c r="S15" s="73" t="n">
        <f aca="false">L15-Q15</f>
        <v>991</v>
      </c>
      <c r="T15" s="67" t="n">
        <f aca="false">+S15/Q15*-1</f>
        <v>0.013059062277627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4" t="n">
        <v>500000</v>
      </c>
      <c r="AD15" s="144" t="n">
        <f aca="false">+AB15-AC15</f>
        <v>-500000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36990</v>
      </c>
      <c r="C16" s="58" t="n">
        <v>-514388</v>
      </c>
      <c r="D16" s="58" t="n">
        <v>0</v>
      </c>
      <c r="E16" s="59"/>
      <c r="F16" s="69" t="n">
        <f aca="false">SUM(C16:E16)</f>
        <v>-514388</v>
      </c>
      <c r="G16" s="61"/>
      <c r="H16" s="58" t="n">
        <v>440225</v>
      </c>
      <c r="I16" s="58" t="n">
        <v>0</v>
      </c>
      <c r="J16" s="59"/>
      <c r="K16" s="69" t="n">
        <f aca="false">SUM(H16:J16)</f>
        <v>440225</v>
      </c>
      <c r="L16" s="70" t="n">
        <f aca="false">F16+K16</f>
        <v>-74163</v>
      </c>
      <c r="N16" s="58" t="n">
        <v>-75886</v>
      </c>
      <c r="O16" s="58" t="n">
        <v>0</v>
      </c>
      <c r="P16" s="17"/>
      <c r="Q16" s="72" t="n">
        <f aca="false">SUM(N16:P16)</f>
        <v>-75886</v>
      </c>
      <c r="S16" s="73" t="n">
        <f aca="false">L16-Q16</f>
        <v>1723</v>
      </c>
      <c r="T16" s="67" t="n">
        <f aca="false">+S16/Q16*-1</f>
        <v>0.0227051102970245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4" t="n">
        <v>500000</v>
      </c>
      <c r="AD16" s="144" t="n">
        <f aca="false">+AB16-AC16</f>
        <v>-500000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36991</v>
      </c>
      <c r="C17" s="58" t="n">
        <v>-499682</v>
      </c>
      <c r="D17" s="58" t="n">
        <v>0</v>
      </c>
      <c r="E17" s="59"/>
      <c r="F17" s="69" t="n">
        <f aca="false">SUM(C17:E17)</f>
        <v>-499682</v>
      </c>
      <c r="G17" s="61"/>
      <c r="H17" s="58" t="n">
        <v>427936</v>
      </c>
      <c r="I17" s="58" t="n">
        <v>0</v>
      </c>
      <c r="J17" s="59"/>
      <c r="K17" s="69" t="n">
        <f aca="false">SUM(H17:J17)</f>
        <v>427936</v>
      </c>
      <c r="L17" s="70" t="n">
        <f aca="false">F17+K17</f>
        <v>-71746</v>
      </c>
      <c r="N17" s="58" t="n">
        <v>-73016</v>
      </c>
      <c r="O17" s="58" t="n">
        <v>0</v>
      </c>
      <c r="P17" s="17"/>
      <c r="Q17" s="72" t="n">
        <f aca="false">SUM(N17:P17)</f>
        <v>-73016</v>
      </c>
      <c r="S17" s="73" t="n">
        <f aca="false">L17-Q17</f>
        <v>1270</v>
      </c>
      <c r="T17" s="67" t="n">
        <f aca="false">+S17/Q17*-1</f>
        <v>0.0173934480113948</v>
      </c>
      <c r="U17" s="67"/>
      <c r="V17" s="143" t="n">
        <v>375283</v>
      </c>
      <c r="W17" s="143"/>
      <c r="X17" s="143" t="n">
        <v>75807</v>
      </c>
      <c r="Y17" s="143"/>
      <c r="Z17" s="143" t="n">
        <v>60400</v>
      </c>
      <c r="AA17" s="143"/>
      <c r="AB17" s="144" t="n">
        <f aca="false">SUM(V17:Z17)</f>
        <v>511490</v>
      </c>
      <c r="AC17" s="144" t="n">
        <v>500000</v>
      </c>
      <c r="AD17" s="144" t="n">
        <f aca="false">+AB17-AC17</f>
        <v>11490</v>
      </c>
      <c r="AE17" s="68" t="s">
        <v>106</v>
      </c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36992</v>
      </c>
      <c r="C18" s="58" t="n">
        <v>-505688</v>
      </c>
      <c r="D18" s="58" t="n">
        <v>0</v>
      </c>
      <c r="E18" s="59"/>
      <c r="F18" s="69" t="n">
        <f aca="false">SUM(C18:E18)</f>
        <v>-505688</v>
      </c>
      <c r="G18" s="61"/>
      <c r="H18" s="58" t="n">
        <v>434252</v>
      </c>
      <c r="I18" s="58" t="n">
        <v>0</v>
      </c>
      <c r="J18" s="59"/>
      <c r="K18" s="69" t="n">
        <f aca="false">SUM(H18:J18)</f>
        <v>434252</v>
      </c>
      <c r="L18" s="70" t="n">
        <f aca="false">F18+K18</f>
        <v>-71436</v>
      </c>
      <c r="N18" s="58" t="n">
        <v>-74338</v>
      </c>
      <c r="O18" s="58" t="n">
        <v>0</v>
      </c>
      <c r="P18" s="17"/>
      <c r="Q18" s="72" t="n">
        <f aca="false">SUM(N18:P18)</f>
        <v>-74338</v>
      </c>
      <c r="S18" s="73" t="n">
        <f aca="false">L18-Q18</f>
        <v>2902</v>
      </c>
      <c r="T18" s="67" t="n">
        <f aca="false">+S18/Q18*-1</f>
        <v>0.0390379079340311</v>
      </c>
      <c r="U18" s="67"/>
      <c r="V18" s="143" t="n">
        <v>363570</v>
      </c>
      <c r="W18" s="143"/>
      <c r="X18" s="143" t="n">
        <v>74324</v>
      </c>
      <c r="Y18" s="143"/>
      <c r="Z18" s="143" t="n">
        <v>60400</v>
      </c>
      <c r="AA18" s="143"/>
      <c r="AB18" s="144" t="n">
        <f aca="false">SUM(V18:Z18)</f>
        <v>498294</v>
      </c>
      <c r="AC18" s="144" t="n">
        <v>500000</v>
      </c>
      <c r="AD18" s="144" t="n">
        <f aca="false">+AB18-AC18</f>
        <v>-1706</v>
      </c>
      <c r="AE18" s="68" t="s">
        <v>107</v>
      </c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36993</v>
      </c>
      <c r="C19" s="146" t="n">
        <v>-504522</v>
      </c>
      <c r="D19" s="58" t="n">
        <v>0</v>
      </c>
      <c r="E19" s="59"/>
      <c r="F19" s="69" t="n">
        <f aca="false">SUM(C19:E19)</f>
        <v>-504522</v>
      </c>
      <c r="G19" s="61"/>
      <c r="H19" s="58" t="n">
        <v>433921</v>
      </c>
      <c r="I19" s="58" t="n">
        <v>0</v>
      </c>
      <c r="J19" s="59"/>
      <c r="K19" s="69" t="n">
        <f aca="false">SUM(H19:J19)</f>
        <v>433921</v>
      </c>
      <c r="L19" s="70" t="n">
        <f aca="false">F19+K19</f>
        <v>-70601</v>
      </c>
      <c r="N19" s="58" t="n">
        <v>-72561</v>
      </c>
      <c r="O19" s="58" t="n">
        <v>0</v>
      </c>
      <c r="P19" s="17"/>
      <c r="Q19" s="72" t="n">
        <f aca="false">SUM(N19:P19)</f>
        <v>-72561</v>
      </c>
      <c r="S19" s="73" t="n">
        <f aca="false">L19-Q19</f>
        <v>1960</v>
      </c>
      <c r="T19" s="67" t="n">
        <f aca="false">+S19/Q19*-1</f>
        <v>0.0270117556263006</v>
      </c>
      <c r="U19" s="67"/>
      <c r="V19" s="143" t="n">
        <v>370024</v>
      </c>
      <c r="W19" s="143"/>
      <c r="X19" s="143" t="n">
        <v>69305</v>
      </c>
      <c r="Y19" s="143"/>
      <c r="Z19" s="143" t="n">
        <v>53000</v>
      </c>
      <c r="AA19" s="143"/>
      <c r="AB19" s="144" t="n">
        <f aca="false">SUM(V19:Z19)</f>
        <v>492329</v>
      </c>
      <c r="AC19" s="144" t="n">
        <v>500000</v>
      </c>
      <c r="AD19" s="144" t="n">
        <f aca="false">+AB19-AC19</f>
        <v>-7671</v>
      </c>
      <c r="AE19" s="68" t="s">
        <v>108</v>
      </c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36994</v>
      </c>
      <c r="C20" s="58" t="n">
        <v>-506592</v>
      </c>
      <c r="D20" s="58" t="n">
        <v>0</v>
      </c>
      <c r="E20" s="59"/>
      <c r="F20" s="69" t="n">
        <f aca="false">SUM(C20:E20)</f>
        <v>-506592</v>
      </c>
      <c r="G20" s="61"/>
      <c r="H20" s="58" t="n">
        <v>435439</v>
      </c>
      <c r="I20" s="58" t="n">
        <v>0</v>
      </c>
      <c r="J20" s="59"/>
      <c r="K20" s="69" t="n">
        <f aca="false">SUM(H20:J20)</f>
        <v>435439</v>
      </c>
      <c r="L20" s="70" t="n">
        <f aca="false">F20+K20</f>
        <v>-71153</v>
      </c>
      <c r="N20" s="58" t="n">
        <v>-68352</v>
      </c>
      <c r="O20" s="58" t="n">
        <v>0</v>
      </c>
      <c r="P20" s="17"/>
      <c r="Q20" s="72" t="n">
        <f aca="false">SUM(N20:P20)</f>
        <v>-68352</v>
      </c>
      <c r="S20" s="73" t="n">
        <f aca="false">L20-Q20</f>
        <v>-2801</v>
      </c>
      <c r="T20" s="67" t="n">
        <f aca="false">+S20/Q20*-1</f>
        <v>-0.0409790496254682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4" t="n">
        <v>500000</v>
      </c>
      <c r="AD20" s="144" t="n">
        <f aca="false">+AB20-AC20</f>
        <v>-500000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36995</v>
      </c>
      <c r="C21" s="58" t="n">
        <v>-496441</v>
      </c>
      <c r="D21" s="58" t="n">
        <v>0</v>
      </c>
      <c r="E21" s="59"/>
      <c r="F21" s="69" t="n">
        <f aca="false">SUM(C21:E21)</f>
        <v>-496441</v>
      </c>
      <c r="G21" s="61"/>
      <c r="H21" s="58" t="n">
        <v>427020</v>
      </c>
      <c r="I21" s="58" t="n">
        <v>0</v>
      </c>
      <c r="J21" s="59"/>
      <c r="K21" s="69" t="n">
        <f aca="false">SUM(H21:J21)</f>
        <v>427020</v>
      </c>
      <c r="L21" s="70" t="n">
        <f aca="false">F21+K21</f>
        <v>-69421</v>
      </c>
      <c r="N21" s="58" t="n">
        <v>-71321</v>
      </c>
      <c r="O21" s="58" t="n">
        <v>0</v>
      </c>
      <c r="P21" s="17"/>
      <c r="Q21" s="72" t="n">
        <f aca="false">SUM(N21:P21)</f>
        <v>-71321</v>
      </c>
      <c r="S21" s="73" t="n">
        <f aca="false">L21-Q21</f>
        <v>1900</v>
      </c>
      <c r="T21" s="67" t="n">
        <f aca="false">+S21/Q21*-1</f>
        <v>0.0266401200207513</v>
      </c>
      <c r="U21" s="67"/>
      <c r="V21" s="143" t="n">
        <v>366697</v>
      </c>
      <c r="W21" s="143"/>
      <c r="X21" s="143" t="n">
        <v>71321</v>
      </c>
      <c r="Y21" s="143"/>
      <c r="Z21" s="143" t="n">
        <v>53000</v>
      </c>
      <c r="AA21" s="143"/>
      <c r="AB21" s="144" t="n">
        <f aca="false">SUM(V21:Z21)</f>
        <v>491018</v>
      </c>
      <c r="AC21" s="144" t="n">
        <v>500000</v>
      </c>
      <c r="AD21" s="144" t="n">
        <f aca="false">+AB21-AC21</f>
        <v>-8982</v>
      </c>
      <c r="AE21" s="68" t="s">
        <v>109</v>
      </c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36996</v>
      </c>
      <c r="C22" s="58" t="n">
        <v>-496827</v>
      </c>
      <c r="D22" s="58" t="n">
        <v>0</v>
      </c>
      <c r="E22" s="59"/>
      <c r="F22" s="69" t="n">
        <f aca="false">SUM(C22:E22)</f>
        <v>-496827</v>
      </c>
      <c r="G22" s="61"/>
      <c r="H22" s="58" t="n">
        <v>426852</v>
      </c>
      <c r="I22" s="58" t="n">
        <v>0</v>
      </c>
      <c r="J22" s="59"/>
      <c r="K22" s="69" t="n">
        <f aca="false">SUM(H22:J22)</f>
        <v>426852</v>
      </c>
      <c r="L22" s="70" t="n">
        <f aca="false">F22+K22</f>
        <v>-69975</v>
      </c>
      <c r="N22" s="58" t="n">
        <v>-71321</v>
      </c>
      <c r="O22" s="58" t="n">
        <v>0</v>
      </c>
      <c r="P22" s="17"/>
      <c r="Q22" s="72" t="n">
        <f aca="false">SUM(N22:P22)</f>
        <v>-71321</v>
      </c>
      <c r="S22" s="73" t="n">
        <f aca="false">L22-Q22</f>
        <v>1346</v>
      </c>
      <c r="T22" s="67" t="n">
        <f aca="false">+S22/Q22*-1</f>
        <v>0.0188724218673322</v>
      </c>
      <c r="U22" s="67"/>
      <c r="V22" s="143" t="n">
        <v>366697</v>
      </c>
      <c r="W22" s="143"/>
      <c r="X22" s="143" t="n">
        <v>71321</v>
      </c>
      <c r="Y22" s="143"/>
      <c r="Z22" s="143" t="n">
        <v>53000</v>
      </c>
      <c r="AA22" s="143"/>
      <c r="AB22" s="144" t="n">
        <f aca="false">SUM(V22:Z22)</f>
        <v>491018</v>
      </c>
      <c r="AC22" s="144" t="n">
        <v>500000</v>
      </c>
      <c r="AD22" s="144" t="n">
        <f aca="false">+AB22-AC22</f>
        <v>-8982</v>
      </c>
      <c r="AE22" s="68" t="s">
        <v>109</v>
      </c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36997</v>
      </c>
      <c r="C23" s="58" t="n">
        <v>-501504</v>
      </c>
      <c r="D23" s="58" t="n">
        <v>0</v>
      </c>
      <c r="E23" s="59"/>
      <c r="F23" s="69" t="n">
        <f aca="false">SUM(C23:E23)</f>
        <v>-501504</v>
      </c>
      <c r="G23" s="61"/>
      <c r="H23" s="58" t="n">
        <v>429268</v>
      </c>
      <c r="I23" s="58" t="n">
        <v>0</v>
      </c>
      <c r="J23" s="59"/>
      <c r="K23" s="69" t="n">
        <f aca="false">SUM(H23:J23)</f>
        <v>429268</v>
      </c>
      <c r="L23" s="70" t="n">
        <f aca="false">F23+K23</f>
        <v>-72236</v>
      </c>
      <c r="N23" s="58" t="n">
        <v>-71557</v>
      </c>
      <c r="O23" s="58" t="n">
        <v>0</v>
      </c>
      <c r="P23" s="17"/>
      <c r="Q23" s="72" t="n">
        <f aca="false">SUM(N23:P23)</f>
        <v>-71557</v>
      </c>
      <c r="S23" s="73" t="n">
        <f aca="false">L23-Q23</f>
        <v>-679</v>
      </c>
      <c r="T23" s="67" t="n">
        <f aca="false">+S23/Q23*-1</f>
        <v>-0.00948893888787959</v>
      </c>
      <c r="U23" s="67"/>
      <c r="V23" s="143" t="n">
        <v>364290</v>
      </c>
      <c r="W23" s="143"/>
      <c r="X23" s="143" t="n">
        <v>71557</v>
      </c>
      <c r="Y23" s="143"/>
      <c r="Z23" s="143"/>
      <c r="AA23" s="143"/>
      <c r="AB23" s="144" t="n">
        <f aca="false">SUM(V23:Z23)</f>
        <v>435847</v>
      </c>
      <c r="AC23" s="144" t="n">
        <v>500000</v>
      </c>
      <c r="AD23" s="144" t="n">
        <f aca="false">+AB23-AC23</f>
        <v>-64153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36998</v>
      </c>
      <c r="C24" s="58" t="n">
        <v>-489405</v>
      </c>
      <c r="D24" s="58" t="n">
        <v>0</v>
      </c>
      <c r="E24" s="59"/>
      <c r="F24" s="69" t="n">
        <f aca="false">SUM(C24:E24)</f>
        <v>-489405</v>
      </c>
      <c r="G24" s="61"/>
      <c r="H24" s="58" t="n">
        <v>419602</v>
      </c>
      <c r="I24" s="58" t="n">
        <v>0</v>
      </c>
      <c r="J24" s="59"/>
      <c r="K24" s="69" t="n">
        <f aca="false">SUM(H24:J24)</f>
        <v>419602</v>
      </c>
      <c r="L24" s="70" t="n">
        <f aca="false">F24+K24</f>
        <v>-69803</v>
      </c>
      <c r="N24" s="58" t="n">
        <v>-65934</v>
      </c>
      <c r="O24" s="58" t="n">
        <v>0</v>
      </c>
      <c r="P24" s="17"/>
      <c r="Q24" s="72" t="n">
        <f aca="false">SUM(N24:P24)</f>
        <v>-65934</v>
      </c>
      <c r="S24" s="73" t="n">
        <f aca="false">L24-Q24</f>
        <v>-3869</v>
      </c>
      <c r="T24" s="67" t="n">
        <f aca="false">+S24/Q24*-1</f>
        <v>-0.0586798920132254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4" t="n">
        <v>500000</v>
      </c>
      <c r="AD24" s="144" t="n">
        <f aca="false">+AB24-AC24</f>
        <v>-500000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36999</v>
      </c>
      <c r="C25" s="58" t="n">
        <v>-487626</v>
      </c>
      <c r="D25" s="58" t="n">
        <v>0</v>
      </c>
      <c r="E25" s="59"/>
      <c r="F25" s="69" t="n">
        <f aca="false">SUM(C25:E25)</f>
        <v>-487626</v>
      </c>
      <c r="G25" s="61"/>
      <c r="H25" s="58" t="n">
        <v>417986</v>
      </c>
      <c r="I25" s="58" t="n">
        <v>0</v>
      </c>
      <c r="J25" s="59"/>
      <c r="K25" s="69" t="n">
        <f aca="false">SUM(H25:J25)</f>
        <v>417986</v>
      </c>
      <c r="L25" s="70" t="n">
        <f aca="false">F25+K25</f>
        <v>-69640</v>
      </c>
      <c r="N25" s="58" t="n">
        <v>-68818</v>
      </c>
      <c r="O25" s="58" t="n">
        <v>0</v>
      </c>
      <c r="P25" s="17"/>
      <c r="Q25" s="72" t="n">
        <f aca="false">SUM(N25:P25)</f>
        <v>-68818</v>
      </c>
      <c r="S25" s="73" t="n">
        <f aca="false">L25-Q25</f>
        <v>-822</v>
      </c>
      <c r="T25" s="67" t="n">
        <f aca="false">+S25/Q25*-1</f>
        <v>-0.0119445493911477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4" t="n">
        <v>500000</v>
      </c>
      <c r="AD25" s="144" t="n">
        <f aca="false">+AB25-AC25</f>
        <v>-500000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37000</v>
      </c>
      <c r="C26" s="58" t="n">
        <v>-506587</v>
      </c>
      <c r="D26" s="58" t="n">
        <v>0</v>
      </c>
      <c r="E26" s="59"/>
      <c r="F26" s="69" t="n">
        <f aca="false">SUM(C26:E26)</f>
        <v>-506587</v>
      </c>
      <c r="G26" s="61"/>
      <c r="H26" s="58" t="n">
        <v>435452</v>
      </c>
      <c r="I26" s="58" t="n">
        <v>0</v>
      </c>
      <c r="J26" s="59"/>
      <c r="K26" s="69" t="n">
        <f aca="false">SUM(H26:J26)</f>
        <v>435452</v>
      </c>
      <c r="L26" s="70" t="n">
        <f aca="false">F26+K26</f>
        <v>-71135</v>
      </c>
      <c r="N26" s="58" t="n">
        <v>-68782</v>
      </c>
      <c r="O26" s="58" t="n">
        <v>0</v>
      </c>
      <c r="P26" s="17"/>
      <c r="Q26" s="72" t="n">
        <f aca="false">SUM(N26:P26)</f>
        <v>-68782</v>
      </c>
      <c r="S26" s="73" t="n">
        <f aca="false">L26-Q26</f>
        <v>-2353</v>
      </c>
      <c r="T26" s="67" t="n">
        <f aca="false">+S26/Q26*-1</f>
        <v>-0.0342095315634905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4" t="n">
        <v>500000</v>
      </c>
      <c r="AD26" s="144" t="n">
        <f aca="false">+AB26-AC26</f>
        <v>-500000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37001</v>
      </c>
      <c r="C27" s="58" t="n">
        <v>-498277</v>
      </c>
      <c r="D27" s="58" t="n">
        <v>0</v>
      </c>
      <c r="E27" s="59"/>
      <c r="F27" s="75" t="n">
        <f aca="false">SUM(C27:E27)</f>
        <v>-498277</v>
      </c>
      <c r="G27" s="61"/>
      <c r="H27" s="58" t="n">
        <v>426338</v>
      </c>
      <c r="I27" s="58" t="n">
        <v>0</v>
      </c>
      <c r="J27" s="59"/>
      <c r="K27" s="69" t="n">
        <f aca="false">SUM(H27:J27)</f>
        <v>426338</v>
      </c>
      <c r="L27" s="76" t="n">
        <f aca="false">F27+K27</f>
        <v>-71939</v>
      </c>
      <c r="N27" s="58" t="n">
        <v>-60227</v>
      </c>
      <c r="O27" s="58" t="n">
        <v>0</v>
      </c>
      <c r="P27" s="17"/>
      <c r="Q27" s="72" t="n">
        <f aca="false">SUM(N27:P27)</f>
        <v>-60227</v>
      </c>
      <c r="S27" s="75" t="n">
        <f aca="false">L27-Q27</f>
        <v>-11712</v>
      </c>
      <c r="T27" s="67" t="n">
        <f aca="false">+S27/Q27*-1</f>
        <v>-0.194464276819367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4" t="n">
        <v>500000</v>
      </c>
      <c r="AD27" s="144" t="n">
        <f aca="false">+AB27-AC27</f>
        <v>-500000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37002</v>
      </c>
      <c r="C28" s="58" t="n">
        <v>-494244</v>
      </c>
      <c r="D28" s="58" t="n">
        <v>0</v>
      </c>
      <c r="E28" s="59"/>
      <c r="F28" s="75" t="n">
        <f aca="false">SUM(C28:E28)</f>
        <v>-494244</v>
      </c>
      <c r="G28" s="61"/>
      <c r="H28" s="147" t="n">
        <v>423386</v>
      </c>
      <c r="I28" s="58" t="n">
        <v>0</v>
      </c>
      <c r="J28" s="59"/>
      <c r="K28" s="69" t="n">
        <f aca="false">SUM(H28:J28)</f>
        <v>423386</v>
      </c>
      <c r="L28" s="76" t="n">
        <f aca="false">F28+K28</f>
        <v>-70858</v>
      </c>
      <c r="N28" s="58" t="n">
        <v>-66809</v>
      </c>
      <c r="O28" s="58" t="n">
        <v>0</v>
      </c>
      <c r="P28" s="17"/>
      <c r="Q28" s="72" t="n">
        <f aca="false">SUM(N28:P28)</f>
        <v>-66809</v>
      </c>
      <c r="S28" s="75" t="n">
        <f aca="false">L28-Q28</f>
        <v>-4049</v>
      </c>
      <c r="T28" s="67" t="n">
        <f aca="false">+S28/Q28*-1</f>
        <v>-0.0606056070289931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4" t="n">
        <v>500000</v>
      </c>
      <c r="AD28" s="144" t="n">
        <f aca="false">+AB28-AC28</f>
        <v>-500000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37003</v>
      </c>
      <c r="C29" s="58" t="n">
        <v>-497836</v>
      </c>
      <c r="D29" s="58" t="n">
        <v>0</v>
      </c>
      <c r="E29" s="59"/>
      <c r="F29" s="75" t="n">
        <f aca="false">SUM(C29:E29)</f>
        <v>-497836</v>
      </c>
      <c r="G29" s="61"/>
      <c r="H29" s="58" t="n">
        <v>425885</v>
      </c>
      <c r="I29" s="58" t="n">
        <v>0</v>
      </c>
      <c r="J29" s="59"/>
      <c r="K29" s="69" t="n">
        <f aca="false">SUM(H29:J29)</f>
        <v>425885</v>
      </c>
      <c r="L29" s="76" t="n">
        <f aca="false">F29+K29</f>
        <v>-71951</v>
      </c>
      <c r="N29" s="58" t="n">
        <v>-71942</v>
      </c>
      <c r="O29" s="58" t="n">
        <v>0</v>
      </c>
      <c r="P29" s="17"/>
      <c r="Q29" s="72" t="n">
        <f aca="false">SUM(N29:P29)</f>
        <v>-71942</v>
      </c>
      <c r="S29" s="75" t="n">
        <f aca="false">L29-Q29</f>
        <v>-9</v>
      </c>
      <c r="T29" s="67" t="n">
        <f aca="false">+S29/Q29*-1</f>
        <v>-0.000125100775624809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4" t="n">
        <v>500000</v>
      </c>
      <c r="AD29" s="144" t="n">
        <f aca="false">+AB29-AC29</f>
        <v>-500000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37004</v>
      </c>
      <c r="C30" s="58" t="n">
        <v>-494559</v>
      </c>
      <c r="D30" s="58" t="n">
        <v>0</v>
      </c>
      <c r="E30" s="59"/>
      <c r="F30" s="75" t="n">
        <f aca="false">SUM(C30:E30)</f>
        <v>-494559</v>
      </c>
      <c r="G30" s="61"/>
      <c r="H30" s="58" t="n">
        <v>424785</v>
      </c>
      <c r="I30" s="58" t="n">
        <v>0</v>
      </c>
      <c r="J30" s="59"/>
      <c r="K30" s="69" t="n">
        <f aca="false">SUM(H30:J30)</f>
        <v>424785</v>
      </c>
      <c r="L30" s="76" t="n">
        <f aca="false">F30+K30</f>
        <v>-69774</v>
      </c>
      <c r="N30" s="58" t="n">
        <v>-66264</v>
      </c>
      <c r="O30" s="58" t="n">
        <v>0</v>
      </c>
      <c r="P30" s="17"/>
      <c r="Q30" s="72" t="n">
        <f aca="false">SUM(N30:P30)</f>
        <v>-66264</v>
      </c>
      <c r="S30" s="75" t="n">
        <f aca="false">L30-Q30</f>
        <v>-3510</v>
      </c>
      <c r="T30" s="67" t="n">
        <f aca="false">+S30/Q30*-1</f>
        <v>-0.0529699384281058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4" t="n">
        <v>500000</v>
      </c>
      <c r="AD30" s="144" t="n">
        <f aca="false">+AB30-AC30</f>
        <v>-500000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37005</v>
      </c>
      <c r="C31" s="58" t="n">
        <v>-490623</v>
      </c>
      <c r="D31" s="58" t="n">
        <v>0</v>
      </c>
      <c r="E31" s="59"/>
      <c r="F31" s="75" t="n">
        <f aca="false">SUM(C31:E31)</f>
        <v>-490623</v>
      </c>
      <c r="G31" s="61"/>
      <c r="H31" s="58" t="n">
        <v>421050</v>
      </c>
      <c r="I31" s="58" t="n">
        <v>0</v>
      </c>
      <c r="J31" s="59"/>
      <c r="K31" s="69" t="n">
        <f aca="false">SUM(H31:J31)</f>
        <v>421050</v>
      </c>
      <c r="L31" s="76" t="n">
        <f aca="false">F31+K31</f>
        <v>-69573</v>
      </c>
      <c r="N31" s="58" t="n">
        <v>-68919</v>
      </c>
      <c r="O31" s="58" t="n">
        <v>0</v>
      </c>
      <c r="P31" s="17"/>
      <c r="Q31" s="72" t="n">
        <f aca="false">SUM(N31:P31)</f>
        <v>-68919</v>
      </c>
      <c r="S31" s="75" t="n">
        <f aca="false">L31-Q31</f>
        <v>-654</v>
      </c>
      <c r="T31" s="67" t="n">
        <f aca="false">+S31/Q31*-1</f>
        <v>-0.00948940060070518</v>
      </c>
      <c r="U31" s="67"/>
      <c r="V31" s="143" t="n">
        <v>385218</v>
      </c>
      <c r="W31" s="143"/>
      <c r="X31" s="143" t="n">
        <v>69489</v>
      </c>
      <c r="Y31" s="143"/>
      <c r="Z31" s="143" t="n">
        <v>36000</v>
      </c>
      <c r="AA31" s="143"/>
      <c r="AB31" s="144" t="n">
        <f aca="false">SUM(V31:Z31)</f>
        <v>490707</v>
      </c>
      <c r="AC31" s="144" t="n">
        <v>500000</v>
      </c>
      <c r="AD31" s="144" t="n">
        <f aca="false">+AB31-AC31</f>
        <v>-9293</v>
      </c>
      <c r="AE31" s="68" t="s">
        <v>110</v>
      </c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37006</v>
      </c>
      <c r="C32" s="58" t="n">
        <v>-499732</v>
      </c>
      <c r="D32" s="58" t="n">
        <v>0</v>
      </c>
      <c r="E32" s="59"/>
      <c r="F32" s="75" t="n">
        <f aca="false">SUM(C32:E32)</f>
        <v>-499732</v>
      </c>
      <c r="G32" s="77"/>
      <c r="H32" s="58" t="n">
        <v>426053</v>
      </c>
      <c r="I32" s="58" t="n">
        <v>0</v>
      </c>
      <c r="J32" s="59"/>
      <c r="K32" s="69" t="n">
        <f aca="false">SUM(H32:J32)</f>
        <v>426053</v>
      </c>
      <c r="L32" s="76" t="n">
        <f aca="false">F32+K32</f>
        <v>-73679</v>
      </c>
      <c r="N32" s="58" t="n">
        <v>-75015</v>
      </c>
      <c r="O32" s="58" t="n">
        <v>0</v>
      </c>
      <c r="P32" s="17"/>
      <c r="Q32" s="72" t="n">
        <f aca="false">SUM(N32:P32)</f>
        <v>-75015</v>
      </c>
      <c r="S32" s="75" t="n">
        <f aca="false">L32-Q32</f>
        <v>1336</v>
      </c>
      <c r="T32" s="67" t="n">
        <f aca="false">+S32/Q32*-1</f>
        <v>0.0178097713790575</v>
      </c>
      <c r="U32" s="67"/>
      <c r="V32" s="143" t="n">
        <v>381427</v>
      </c>
      <c r="W32" s="143"/>
      <c r="X32" s="143" t="n">
        <v>67893</v>
      </c>
      <c r="Y32" s="143"/>
      <c r="Z32" s="143" t="n">
        <v>50000</v>
      </c>
      <c r="AA32" s="143"/>
      <c r="AB32" s="144" t="n">
        <f aca="false">SUM(V32:Z32)</f>
        <v>499320</v>
      </c>
      <c r="AC32" s="144" t="n">
        <v>500000</v>
      </c>
      <c r="AD32" s="144" t="n">
        <f aca="false">+AB32-AC32</f>
        <v>-680</v>
      </c>
      <c r="AE32" s="68" t="s">
        <v>111</v>
      </c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37007</v>
      </c>
      <c r="C33" s="58" t="n">
        <v>-466996</v>
      </c>
      <c r="D33" s="58" t="n">
        <v>0</v>
      </c>
      <c r="E33" s="59"/>
      <c r="F33" s="75" t="n">
        <f aca="false">SUM(C33:E33)</f>
        <v>-466996</v>
      </c>
      <c r="G33" s="77"/>
      <c r="H33" s="58" t="n">
        <v>398932</v>
      </c>
      <c r="I33" s="58" t="n">
        <v>0</v>
      </c>
      <c r="J33" s="59"/>
      <c r="K33" s="78" t="n">
        <f aca="false">SUM(H33:J33)</f>
        <v>398932</v>
      </c>
      <c r="L33" s="76" t="n">
        <f aca="false">F33+K33</f>
        <v>-68064</v>
      </c>
      <c r="M33" s="79"/>
      <c r="N33" s="58" t="n">
        <v>-72428</v>
      </c>
      <c r="O33" s="58" t="n">
        <v>0</v>
      </c>
      <c r="P33" s="81"/>
      <c r="Q33" s="82" t="n">
        <f aca="false">SUM(N33:P33)</f>
        <v>-72428</v>
      </c>
      <c r="R33" s="79"/>
      <c r="S33" s="75" t="n">
        <f aca="false">L33-Q33</f>
        <v>4364</v>
      </c>
      <c r="T33" s="83" t="n">
        <f aca="false">+S33/Q33*-1</f>
        <v>0.0602529408516044</v>
      </c>
      <c r="U33" s="83"/>
      <c r="V33" s="143" t="n">
        <v>364446</v>
      </c>
      <c r="W33" s="143"/>
      <c r="X33" s="143" t="n">
        <v>73534</v>
      </c>
      <c r="Y33" s="143"/>
      <c r="Z33" s="143" t="n">
        <v>13200</v>
      </c>
      <c r="AA33" s="143"/>
      <c r="AB33" s="144" t="n">
        <f aca="false">SUM(V33:Z33)</f>
        <v>451180</v>
      </c>
      <c r="AC33" s="144" t="n">
        <v>500500</v>
      </c>
      <c r="AD33" s="144" t="n">
        <f aca="false">+AB33-AC33</f>
        <v>-49320</v>
      </c>
      <c r="AE33" s="68" t="s">
        <v>112</v>
      </c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37008</v>
      </c>
      <c r="C34" s="58" t="n">
        <v>-457451</v>
      </c>
      <c r="D34" s="58" t="n">
        <v>0</v>
      </c>
      <c r="E34" s="59"/>
      <c r="F34" s="75" t="n">
        <f aca="false">SUM(C34:E34)</f>
        <v>-457451</v>
      </c>
      <c r="G34" s="77"/>
      <c r="H34" s="58" t="n">
        <v>391346</v>
      </c>
      <c r="I34" s="58" t="n">
        <v>0</v>
      </c>
      <c r="J34" s="59"/>
      <c r="K34" s="78" t="n">
        <f aca="false">SUM(H34:J34)</f>
        <v>391346</v>
      </c>
      <c r="L34" s="76" t="n">
        <f aca="false">F34+K34</f>
        <v>-66105</v>
      </c>
      <c r="M34" s="79"/>
      <c r="N34" s="58" t="n">
        <v>-71097</v>
      </c>
      <c r="O34" s="58" t="n">
        <v>0</v>
      </c>
      <c r="P34" s="81"/>
      <c r="Q34" s="82" t="n">
        <f aca="false">SUM(N34:P34)</f>
        <v>-71097</v>
      </c>
      <c r="R34" s="79"/>
      <c r="S34" s="75" t="n">
        <f aca="false">L34-Q34</f>
        <v>4992</v>
      </c>
      <c r="T34" s="83" t="n">
        <f aca="false">+S34/Q34*-1</f>
        <v>0.070213933077345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4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37009</v>
      </c>
      <c r="C35" s="58" t="n">
        <v>-479447</v>
      </c>
      <c r="D35" s="58" t="n">
        <v>0</v>
      </c>
      <c r="E35" s="59"/>
      <c r="F35" s="75" t="n">
        <f aca="false">SUM(C35:E35)</f>
        <v>-479447</v>
      </c>
      <c r="G35" s="77"/>
      <c r="H35" s="58" t="n">
        <v>411333</v>
      </c>
      <c r="I35" s="58" t="n">
        <v>0</v>
      </c>
      <c r="J35" s="59"/>
      <c r="K35" s="78" t="n">
        <f aca="false">SUM(H35:J35)</f>
        <v>411333</v>
      </c>
      <c r="L35" s="76" t="n">
        <f aca="false">F35+K35</f>
        <v>-68114</v>
      </c>
      <c r="M35" s="79"/>
      <c r="N35" s="58" t="n">
        <v>-74042</v>
      </c>
      <c r="O35" s="58" t="n">
        <v>0</v>
      </c>
      <c r="P35" s="81"/>
      <c r="Q35" s="82" t="n">
        <f aca="false">SUM(N35:O35)</f>
        <v>-74042</v>
      </c>
      <c r="R35" s="79"/>
      <c r="S35" s="75" t="n">
        <f aca="false">L35-Q35</f>
        <v>5928</v>
      </c>
      <c r="T35" s="83" t="n">
        <f aca="false">+S35/Q35*-1</f>
        <v>0.0800626671348694</v>
      </c>
      <c r="U35" s="83"/>
      <c r="V35" s="143" t="n">
        <v>386642</v>
      </c>
      <c r="W35" s="143"/>
      <c r="X35" s="143" t="n">
        <v>74028</v>
      </c>
      <c r="Y35" s="143"/>
      <c r="Z35" s="143" t="n">
        <v>14400</v>
      </c>
      <c r="AA35" s="143"/>
      <c r="AB35" s="144" t="n">
        <f aca="false">SUM(V35:Z35)</f>
        <v>475070</v>
      </c>
      <c r="AC35" s="144" t="n">
        <v>500400</v>
      </c>
      <c r="AD35" s="144" t="n">
        <f aca="false">+AB35-AC35</f>
        <v>-25330</v>
      </c>
      <c r="AE35" s="68" t="s">
        <v>113</v>
      </c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37010</v>
      </c>
      <c r="C36" s="58" t="n">
        <v>-488525</v>
      </c>
      <c r="D36" s="58" t="n">
        <v>0</v>
      </c>
      <c r="E36" s="59"/>
      <c r="F36" s="75" t="n">
        <f aca="false">SUM(C36:E36)</f>
        <v>-488525</v>
      </c>
      <c r="G36" s="77"/>
      <c r="H36" s="58" t="n">
        <v>417290</v>
      </c>
      <c r="I36" s="58" t="n">
        <v>0</v>
      </c>
      <c r="J36" s="59"/>
      <c r="K36" s="78" t="n">
        <f aca="false">SUM(H36:J36)</f>
        <v>417290</v>
      </c>
      <c r="L36" s="76" t="n">
        <f aca="false">F36+K36</f>
        <v>-71235</v>
      </c>
      <c r="M36" s="79"/>
      <c r="N36" s="58" t="n">
        <v>-79441</v>
      </c>
      <c r="O36" s="58" t="n">
        <v>0</v>
      </c>
      <c r="P36" s="81"/>
      <c r="Q36" s="82" t="n">
        <f aca="false">SUM(N36:O36)</f>
        <v>-79441</v>
      </c>
      <c r="R36" s="79"/>
      <c r="S36" s="75" t="n">
        <f aca="false">L36-Q36</f>
        <v>8206</v>
      </c>
      <c r="T36" s="83" t="n">
        <f aca="false">+S36/Q36*-1</f>
        <v>0.103296786294231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4"/>
      <c r="AD36" s="144" t="n">
        <f aca="false">+AB36-AC36</f>
        <v>0</v>
      </c>
      <c r="AE36" s="68" t="s">
        <v>114</v>
      </c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37011</v>
      </c>
      <c r="C37" s="58" t="n">
        <v>-497565</v>
      </c>
      <c r="D37" s="58" t="n">
        <v>0</v>
      </c>
      <c r="E37" s="59"/>
      <c r="F37" s="75" t="n">
        <f aca="false">SUM(C37:E37)</f>
        <v>-497565</v>
      </c>
      <c r="G37" s="77"/>
      <c r="H37" s="58" t="n">
        <v>425686</v>
      </c>
      <c r="I37" s="58" t="n">
        <v>0</v>
      </c>
      <c r="J37" s="59"/>
      <c r="K37" s="78" t="n">
        <f aca="false">SUM(H37:J37)</f>
        <v>425686</v>
      </c>
      <c r="L37" s="76" t="n">
        <f aca="false">F37+K37</f>
        <v>-71879</v>
      </c>
      <c r="M37" s="79"/>
      <c r="N37" s="58" t="n">
        <v>-77396</v>
      </c>
      <c r="O37" s="58" t="n">
        <v>0</v>
      </c>
      <c r="P37" s="81"/>
      <c r="Q37" s="82" t="n">
        <f aca="false">SUM(N37:O37)</f>
        <v>-77396</v>
      </c>
      <c r="R37" s="79"/>
      <c r="S37" s="75" t="n">
        <f aca="false">L37-Q37</f>
        <v>5517</v>
      </c>
      <c r="T37" s="83" t="n">
        <f aca="false">+S37/Q37*-1</f>
        <v>0.0712827536306786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4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4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-14922115</v>
      </c>
      <c r="D39" s="90" t="n">
        <f aca="false">SUM(D8:D38)</f>
        <v>0</v>
      </c>
      <c r="E39" s="91"/>
      <c r="F39" s="92" t="n">
        <f aca="false">SUM(F8:F38)</f>
        <v>-14922115</v>
      </c>
      <c r="G39" s="93"/>
      <c r="H39" s="90" t="n">
        <f aca="false">SUM(H8:H38)</f>
        <v>12791718</v>
      </c>
      <c r="I39" s="90" t="n">
        <f aca="false">SUM(I8:I38)</f>
        <v>0</v>
      </c>
      <c r="J39" s="91"/>
      <c r="K39" s="94" t="n">
        <f aca="false">SUM(K8:K38)</f>
        <v>12791718</v>
      </c>
      <c r="L39" s="95" t="n">
        <f aca="false">SUM(L8:L38)</f>
        <v>-2130397</v>
      </c>
      <c r="N39" s="96" t="n">
        <f aca="false">SUM(N8:N38)</f>
        <v>-2163306</v>
      </c>
      <c r="O39" s="97" t="n">
        <f aca="false">SUM(O8:O38)</f>
        <v>0</v>
      </c>
      <c r="P39" s="98"/>
      <c r="Q39" s="94" t="n">
        <f aca="false">SUM(Q8:Q38)</f>
        <v>-2163306</v>
      </c>
      <c r="S39" s="99" t="n">
        <f aca="false">SUM(S8:S38)</f>
        <v>32909</v>
      </c>
      <c r="T39" s="100" t="n">
        <f aca="false">+S39/Q39*-1</f>
        <v>0.0152123647787229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XML/filtered-attachments/xls/BUSHTON2001-acc9ae6798262c579b5bffd65277e7ed963ade6052855d66086fffb5fd885df8.XLS'#$pvrapr_2001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B1" activeCellId="0" sqref="B1:B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85"/>
    <col collapsed="false" customWidth="true" hidden="false" outlineLevel="0" max="3" min="3" style="1" width="13.28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3.28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115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37012</v>
      </c>
      <c r="C8" s="58" t="n">
        <v>-317060</v>
      </c>
      <c r="D8" s="58" t="n">
        <v>0</v>
      </c>
      <c r="E8" s="59"/>
      <c r="F8" s="60" t="n">
        <f aca="false">SUM(C8:D8)</f>
        <v>-317060</v>
      </c>
      <c r="G8" s="61"/>
      <c r="H8" s="58" t="n">
        <v>273349</v>
      </c>
      <c r="I8" s="58" t="n">
        <v>0</v>
      </c>
      <c r="J8" s="59"/>
      <c r="K8" s="60" t="n">
        <f aca="false">SUM(H8:I8)</f>
        <v>273349</v>
      </c>
      <c r="L8" s="62" t="n">
        <f aca="false">F8+K8</f>
        <v>-43711</v>
      </c>
      <c r="N8" s="58" t="n">
        <v>-48374</v>
      </c>
      <c r="O8" s="58" t="n">
        <v>0</v>
      </c>
      <c r="P8" s="17"/>
      <c r="Q8" s="65" t="n">
        <f aca="false">SUM(N8:P8)</f>
        <v>-48374</v>
      </c>
      <c r="S8" s="66" t="n">
        <f aca="false">L8-Q8</f>
        <v>4663</v>
      </c>
      <c r="T8" s="67" t="n">
        <f aca="false">+S8/Q8*-1</f>
        <v>0.0963947575143672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37013</v>
      </c>
      <c r="C9" s="58" t="n">
        <v>-338684</v>
      </c>
      <c r="D9" s="58" t="n">
        <v>0</v>
      </c>
      <c r="E9" s="59"/>
      <c r="F9" s="69" t="n">
        <f aca="false">SUM(C9:E9)</f>
        <v>-338684</v>
      </c>
      <c r="G9" s="61"/>
      <c r="H9" s="58" t="n">
        <v>291050</v>
      </c>
      <c r="I9" s="58" t="n">
        <v>0</v>
      </c>
      <c r="J9" s="59"/>
      <c r="K9" s="69" t="n">
        <f aca="false">SUM(H9:J9)</f>
        <v>291050</v>
      </c>
      <c r="L9" s="70" t="n">
        <f aca="false">F9+K9</f>
        <v>-47634</v>
      </c>
      <c r="N9" s="58" t="n">
        <v>-53238</v>
      </c>
      <c r="O9" s="58" t="n">
        <v>0</v>
      </c>
      <c r="P9" s="17"/>
      <c r="Q9" s="72" t="n">
        <f aca="false">SUM(N9:P9)</f>
        <v>-53238</v>
      </c>
      <c r="S9" s="73" t="n">
        <f aca="false">L9-Q9</f>
        <v>5604</v>
      </c>
      <c r="T9" s="67" t="n">
        <f aca="false">+S9/Q9*-1</f>
        <v>0.105263157894737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37014</v>
      </c>
      <c r="C10" s="58" t="n">
        <v>-338981</v>
      </c>
      <c r="D10" s="58" t="n">
        <v>0</v>
      </c>
      <c r="E10" s="59"/>
      <c r="F10" s="69" t="n">
        <f aca="false">SUM(C10:E10)</f>
        <v>-338981</v>
      </c>
      <c r="G10" s="61"/>
      <c r="H10" s="58" t="n">
        <v>289742</v>
      </c>
      <c r="I10" s="58" t="n">
        <v>0</v>
      </c>
      <c r="J10" s="59"/>
      <c r="K10" s="69" t="n">
        <f aca="false">SUM(H10:J10)</f>
        <v>289742</v>
      </c>
      <c r="L10" s="70" t="n">
        <f aca="false">F10+K10</f>
        <v>-49239</v>
      </c>
      <c r="N10" s="58" t="n">
        <v>-52466</v>
      </c>
      <c r="O10" s="58" t="n">
        <v>0</v>
      </c>
      <c r="P10" s="17"/>
      <c r="Q10" s="72" t="n">
        <f aca="false">SUM(N10:P10)</f>
        <v>-52466</v>
      </c>
      <c r="S10" s="73" t="n">
        <f aca="false">L10-Q10</f>
        <v>3227</v>
      </c>
      <c r="T10" s="67" t="n">
        <f aca="false">+S10/Q10*-1</f>
        <v>0.0615064994472611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37015</v>
      </c>
      <c r="C11" s="58" t="n">
        <v>-457878</v>
      </c>
      <c r="D11" s="58" t="n">
        <v>0</v>
      </c>
      <c r="E11" s="59"/>
      <c r="F11" s="69" t="n">
        <f aca="false">SUM(C11:E11)</f>
        <v>-457878</v>
      </c>
      <c r="G11" s="61"/>
      <c r="H11" s="58" t="n">
        <v>396452</v>
      </c>
      <c r="I11" s="58" t="n">
        <v>0</v>
      </c>
      <c r="J11" s="59"/>
      <c r="K11" s="69" t="n">
        <f aca="false">SUM(H11:J11)</f>
        <v>396452</v>
      </c>
      <c r="L11" s="70" t="n">
        <f aca="false">F11+K11</f>
        <v>-61426</v>
      </c>
      <c r="N11" s="58" t="n">
        <v>-77621</v>
      </c>
      <c r="O11" s="58" t="n">
        <v>0</v>
      </c>
      <c r="P11" s="17"/>
      <c r="Q11" s="72" t="n">
        <f aca="false">SUM(N11:P11)</f>
        <v>-77621</v>
      </c>
      <c r="S11" s="73" t="n">
        <f aca="false">L11-Q11</f>
        <v>16195</v>
      </c>
      <c r="T11" s="67" t="n">
        <f aca="false">+S11/Q11*-1</f>
        <v>0.208641991213718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37016</v>
      </c>
      <c r="C12" s="58" t="n">
        <v>-496832</v>
      </c>
      <c r="D12" s="58" t="n">
        <v>0</v>
      </c>
      <c r="E12" s="59"/>
      <c r="F12" s="69" t="n">
        <f aca="false">SUM(C12:E12)</f>
        <v>-496832</v>
      </c>
      <c r="G12" s="61"/>
      <c r="H12" s="58" t="n">
        <v>427400</v>
      </c>
      <c r="I12" s="58" t="n">
        <v>0</v>
      </c>
      <c r="J12" s="59"/>
      <c r="K12" s="69" t="n">
        <f aca="false">SUM(H12:J12)</f>
        <v>427400</v>
      </c>
      <c r="L12" s="70" t="n">
        <f aca="false">F12+K12</f>
        <v>-69432</v>
      </c>
      <c r="N12" s="58" t="n">
        <v>-74796</v>
      </c>
      <c r="O12" s="58" t="n">
        <v>0</v>
      </c>
      <c r="P12" s="17"/>
      <c r="Q12" s="72" t="n">
        <f aca="false">SUM(N12:P12)</f>
        <v>-74796</v>
      </c>
      <c r="S12" s="73" t="n">
        <f aca="false">L12-Q12</f>
        <v>5364</v>
      </c>
      <c r="T12" s="67" t="n">
        <f aca="false">+S12/Q12*-1</f>
        <v>0.0717150649767367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37017</v>
      </c>
      <c r="C13" s="58" t="n">
        <v>-489855</v>
      </c>
      <c r="D13" s="58" t="n">
        <v>0</v>
      </c>
      <c r="E13" s="59"/>
      <c r="F13" s="69" t="n">
        <f aca="false">SUM(C13:E13)</f>
        <v>-489855</v>
      </c>
      <c r="G13" s="61"/>
      <c r="H13" s="58" t="n">
        <v>418709</v>
      </c>
      <c r="I13" s="58" t="n">
        <v>0</v>
      </c>
      <c r="J13" s="59"/>
      <c r="K13" s="69" t="n">
        <f aca="false">SUM(H13:J13)</f>
        <v>418709</v>
      </c>
      <c r="L13" s="70" t="n">
        <f aca="false">F13+K13</f>
        <v>-71146</v>
      </c>
      <c r="N13" s="58" t="n">
        <v>-74784</v>
      </c>
      <c r="O13" s="58" t="n">
        <v>0</v>
      </c>
      <c r="P13" s="17"/>
      <c r="Q13" s="72" t="n">
        <f aca="false">SUM(N13:P13)</f>
        <v>-74784</v>
      </c>
      <c r="S13" s="73" t="n">
        <f aca="false">L13-Q13</f>
        <v>3638</v>
      </c>
      <c r="T13" s="67" t="n">
        <f aca="false">+S13/Q13*-1</f>
        <v>0.0486467693624305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37018</v>
      </c>
      <c r="C14" s="58" t="n">
        <v>-500420</v>
      </c>
      <c r="D14" s="58" t="n">
        <v>0</v>
      </c>
      <c r="E14" s="59"/>
      <c r="F14" s="69" t="n">
        <f aca="false">SUM(C14:E14)</f>
        <v>-500420</v>
      </c>
      <c r="G14" s="61"/>
      <c r="H14" s="58" t="n">
        <v>427402</v>
      </c>
      <c r="I14" s="58" t="n">
        <v>0</v>
      </c>
      <c r="J14" s="59"/>
      <c r="K14" s="69" t="n">
        <f aca="false">SUM(H14:J14)</f>
        <v>427402</v>
      </c>
      <c r="L14" s="70" t="n">
        <f aca="false">F14+K14</f>
        <v>-73018</v>
      </c>
      <c r="N14" s="58" t="n">
        <v>-74784</v>
      </c>
      <c r="O14" s="58" t="n">
        <v>0</v>
      </c>
      <c r="P14" s="17"/>
      <c r="Q14" s="72" t="n">
        <f aca="false">SUM(N14:P14)</f>
        <v>-74784</v>
      </c>
      <c r="S14" s="73" t="n">
        <f aca="false">L14-Q14</f>
        <v>1766</v>
      </c>
      <c r="T14" s="67" t="n">
        <f aca="false">+S14/Q14*-1</f>
        <v>0.023614676936243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37019</v>
      </c>
      <c r="C15" s="58" t="n">
        <v>-491513</v>
      </c>
      <c r="D15" s="58" t="n">
        <v>0</v>
      </c>
      <c r="E15" s="59"/>
      <c r="F15" s="69" t="n">
        <f aca="false">SUM(C15:E15)</f>
        <v>-491513</v>
      </c>
      <c r="G15" s="61"/>
      <c r="H15" s="58" t="n">
        <v>417783</v>
      </c>
      <c r="I15" s="58" t="n">
        <v>0</v>
      </c>
      <c r="J15" s="59"/>
      <c r="K15" s="69" t="n">
        <f aca="false">SUM(H15:J15)</f>
        <v>417783</v>
      </c>
      <c r="L15" s="70" t="n">
        <f aca="false">F15+K15</f>
        <v>-73730</v>
      </c>
      <c r="N15" s="58" t="n">
        <v>-65134</v>
      </c>
      <c r="O15" s="58" t="n">
        <v>0</v>
      </c>
      <c r="P15" s="17"/>
      <c r="Q15" s="72" t="n">
        <f aca="false">SUM(N15:P15)</f>
        <v>-65134</v>
      </c>
      <c r="S15" s="73" t="n">
        <f aca="false">L15-Q15</f>
        <v>-8596</v>
      </c>
      <c r="T15" s="67" t="n">
        <f aca="false">+S15/Q15*-1</f>
        <v>-0.131974084195658</v>
      </c>
      <c r="U15" s="67"/>
      <c r="V15" s="143" t="n">
        <v>394928</v>
      </c>
      <c r="W15" s="143"/>
      <c r="X15" s="143" t="n">
        <v>69424</v>
      </c>
      <c r="Y15" s="143"/>
      <c r="Z15" s="143" t="n">
        <v>26.2</v>
      </c>
      <c r="AA15" s="143"/>
      <c r="AB15" s="144" t="n">
        <f aca="false">SUM(V15:Z15)</f>
        <v>464378.2</v>
      </c>
      <c r="AC15" s="143" t="n">
        <v>500100</v>
      </c>
      <c r="AD15" s="144" t="n">
        <f aca="false">+AB15-AC15</f>
        <v>-35721.8</v>
      </c>
      <c r="AE15" s="68" t="s">
        <v>116</v>
      </c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37020</v>
      </c>
      <c r="C16" s="58" t="n">
        <v>-485324</v>
      </c>
      <c r="D16" s="58" t="n">
        <v>0</v>
      </c>
      <c r="E16" s="59"/>
      <c r="F16" s="69" t="n">
        <f aca="false">SUM(C16:E16)</f>
        <v>-485324</v>
      </c>
      <c r="G16" s="61"/>
      <c r="H16" s="58" t="n">
        <v>412464</v>
      </c>
      <c r="I16" s="58" t="n">
        <v>0</v>
      </c>
      <c r="J16" s="59"/>
      <c r="K16" s="69" t="n">
        <f aca="false">SUM(H16:J16)</f>
        <v>412464</v>
      </c>
      <c r="L16" s="70" t="n">
        <f aca="false">F16+K16</f>
        <v>-72860</v>
      </c>
      <c r="N16" s="58" t="n">
        <v>-63027</v>
      </c>
      <c r="O16" s="58" t="n">
        <v>0</v>
      </c>
      <c r="P16" s="17"/>
      <c r="Q16" s="72" t="n">
        <f aca="false">SUM(N16:P16)</f>
        <v>-63027</v>
      </c>
      <c r="S16" s="73" t="n">
        <f aca="false">L16-Q16</f>
        <v>-9833</v>
      </c>
      <c r="T16" s="67" t="n">
        <f aca="false">+S16/Q16*-1</f>
        <v>-0.15601250257826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37021</v>
      </c>
      <c r="C17" s="58" t="n">
        <v>-498267</v>
      </c>
      <c r="D17" s="58" t="n">
        <v>0</v>
      </c>
      <c r="E17" s="59"/>
      <c r="F17" s="69" t="n">
        <f aca="false">SUM(C17:E17)</f>
        <v>-498267</v>
      </c>
      <c r="G17" s="61"/>
      <c r="H17" s="58" t="n">
        <v>423981</v>
      </c>
      <c r="I17" s="58" t="n">
        <v>0</v>
      </c>
      <c r="J17" s="59"/>
      <c r="K17" s="69" t="n">
        <f aca="false">SUM(H17:J17)</f>
        <v>423981</v>
      </c>
      <c r="L17" s="70" t="n">
        <f aca="false">F17+K17</f>
        <v>-74286</v>
      </c>
      <c r="N17" s="58" t="n">
        <v>-64133</v>
      </c>
      <c r="O17" s="58" t="n">
        <v>0</v>
      </c>
      <c r="P17" s="17"/>
      <c r="Q17" s="72" t="n">
        <f aca="false">SUM(N17:P17)</f>
        <v>-64133</v>
      </c>
      <c r="S17" s="73" t="n">
        <f aca="false">L17-Q17</f>
        <v>-10153</v>
      </c>
      <c r="T17" s="67" t="n">
        <f aca="false">+S17/Q17*-1</f>
        <v>-0.158311633636349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37022</v>
      </c>
      <c r="C18" s="58" t="n">
        <v>-488014</v>
      </c>
      <c r="D18" s="58" t="n">
        <v>0</v>
      </c>
      <c r="E18" s="59"/>
      <c r="F18" s="69" t="n">
        <f aca="false">SUM(C18:E18)</f>
        <v>-488014</v>
      </c>
      <c r="G18" s="61"/>
      <c r="H18" s="58" t="n">
        <v>414017</v>
      </c>
      <c r="I18" s="58" t="n">
        <v>0</v>
      </c>
      <c r="J18" s="59"/>
      <c r="K18" s="69" t="n">
        <f aca="false">SUM(H18:J18)</f>
        <v>414017</v>
      </c>
      <c r="L18" s="70" t="n">
        <f aca="false">F18+K18</f>
        <v>-73997</v>
      </c>
      <c r="N18" s="58" t="n">
        <v>-59916</v>
      </c>
      <c r="O18" s="58" t="n">
        <v>0</v>
      </c>
      <c r="P18" s="17"/>
      <c r="Q18" s="72" t="n">
        <f aca="false">SUM(N18:P18)</f>
        <v>-59916</v>
      </c>
      <c r="S18" s="73" t="n">
        <f aca="false">L18-Q18</f>
        <v>-14081</v>
      </c>
      <c r="T18" s="67" t="n">
        <f aca="false">+S18/Q18*-1</f>
        <v>-0.235012350624207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37023</v>
      </c>
      <c r="C19" s="146" t="n">
        <v>-484214</v>
      </c>
      <c r="D19" s="58" t="n">
        <v>0</v>
      </c>
      <c r="E19" s="59"/>
      <c r="F19" s="69" t="n">
        <f aca="false">SUM(C19:E19)</f>
        <v>-484214</v>
      </c>
      <c r="G19" s="61"/>
      <c r="H19" s="58" t="n">
        <v>412075</v>
      </c>
      <c r="I19" s="58" t="n">
        <v>0</v>
      </c>
      <c r="J19" s="59"/>
      <c r="K19" s="69" t="n">
        <f aca="false">SUM(H19:J19)</f>
        <v>412075</v>
      </c>
      <c r="L19" s="70" t="n">
        <f aca="false">F19+K19</f>
        <v>-72139</v>
      </c>
      <c r="N19" s="58" t="n">
        <v>-73754</v>
      </c>
      <c r="O19" s="58" t="n">
        <v>0</v>
      </c>
      <c r="P19" s="17"/>
      <c r="Q19" s="72" t="n">
        <f aca="false">SUM(N19:P19)</f>
        <v>-73754</v>
      </c>
      <c r="S19" s="73" t="n">
        <f aca="false">L19-Q19</f>
        <v>1615</v>
      </c>
      <c r="T19" s="67" t="n">
        <f aca="false">+S19/Q19*-1</f>
        <v>0.0218971174444776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37024</v>
      </c>
      <c r="C20" s="58" t="n">
        <v>-473090</v>
      </c>
      <c r="D20" s="58" t="n">
        <v>0</v>
      </c>
      <c r="E20" s="59"/>
      <c r="F20" s="69" t="n">
        <f aca="false">SUM(C20:E20)</f>
        <v>-473090</v>
      </c>
      <c r="G20" s="61"/>
      <c r="H20" s="58" t="n">
        <v>402783</v>
      </c>
      <c r="I20" s="58" t="n">
        <v>0</v>
      </c>
      <c r="J20" s="59"/>
      <c r="K20" s="69" t="n">
        <f aca="false">SUM(H20:J20)</f>
        <v>402783</v>
      </c>
      <c r="L20" s="70" t="n">
        <f aca="false">F20+K20</f>
        <v>-70307</v>
      </c>
      <c r="N20" s="58" t="n">
        <v>-73737</v>
      </c>
      <c r="O20" s="58" t="n">
        <v>0</v>
      </c>
      <c r="P20" s="17"/>
      <c r="Q20" s="72" t="n">
        <f aca="false">SUM(N20:P20)</f>
        <v>-73737</v>
      </c>
      <c r="S20" s="73" t="n">
        <f aca="false">L20-Q20</f>
        <v>3430</v>
      </c>
      <c r="T20" s="67" t="n">
        <f aca="false">+S20/Q20*-1</f>
        <v>0.0465166741256086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37025</v>
      </c>
      <c r="C21" s="58" t="n">
        <v>-485217</v>
      </c>
      <c r="D21" s="58" t="n">
        <v>0</v>
      </c>
      <c r="E21" s="59"/>
      <c r="F21" s="69" t="n">
        <f aca="false">SUM(C21:E21)</f>
        <v>-485217</v>
      </c>
      <c r="G21" s="61"/>
      <c r="H21" s="58" t="n">
        <v>414509</v>
      </c>
      <c r="I21" s="58" t="n">
        <v>0</v>
      </c>
      <c r="J21" s="59"/>
      <c r="K21" s="69" t="n">
        <f aca="false">SUM(H21:J21)</f>
        <v>414509</v>
      </c>
      <c r="L21" s="70" t="n">
        <f aca="false">F21+K21</f>
        <v>-70708</v>
      </c>
      <c r="N21" s="58" t="n">
        <v>-73835</v>
      </c>
      <c r="O21" s="58" t="n">
        <v>0</v>
      </c>
      <c r="P21" s="17"/>
      <c r="Q21" s="72" t="n">
        <f aca="false">SUM(N21:P21)</f>
        <v>-73835</v>
      </c>
      <c r="S21" s="73" t="n">
        <f aca="false">L21-Q21</f>
        <v>3127</v>
      </c>
      <c r="T21" s="67" t="n">
        <f aca="false">+S21/Q21*-1</f>
        <v>0.0423511884607571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37026</v>
      </c>
      <c r="C22" s="58" t="n">
        <v>-468455</v>
      </c>
      <c r="D22" s="58" t="n">
        <v>0</v>
      </c>
      <c r="E22" s="59"/>
      <c r="F22" s="69" t="n">
        <f aca="false">SUM(C22:E22)</f>
        <v>-468455</v>
      </c>
      <c r="G22" s="61"/>
      <c r="H22" s="58" t="n">
        <v>400020</v>
      </c>
      <c r="I22" s="58" t="n">
        <v>0</v>
      </c>
      <c r="J22" s="59"/>
      <c r="K22" s="69" t="n">
        <f aca="false">SUM(H22:J22)</f>
        <v>400020</v>
      </c>
      <c r="L22" s="70" t="n">
        <f aca="false">F22+K22</f>
        <v>-68435</v>
      </c>
      <c r="N22" s="58" t="n">
        <v>-73482</v>
      </c>
      <c r="O22" s="58" t="n">
        <v>0</v>
      </c>
      <c r="P22" s="17"/>
      <c r="Q22" s="72" t="n">
        <f aca="false">SUM(N22:P22)</f>
        <v>-73482</v>
      </c>
      <c r="S22" s="73" t="n">
        <f aca="false">L22-Q22</f>
        <v>5047</v>
      </c>
      <c r="T22" s="67" t="n">
        <f aca="false">+S22/Q22*-1</f>
        <v>0.0686834871124901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37027</v>
      </c>
      <c r="C23" s="58" t="n">
        <v>-474346</v>
      </c>
      <c r="D23" s="58" t="n">
        <v>0</v>
      </c>
      <c r="E23" s="59"/>
      <c r="F23" s="69" t="n">
        <f aca="false">SUM(C23:E23)</f>
        <v>-474346</v>
      </c>
      <c r="G23" s="61"/>
      <c r="H23" s="58" t="n">
        <v>403984</v>
      </c>
      <c r="I23" s="58" t="n">
        <v>0</v>
      </c>
      <c r="J23" s="59"/>
      <c r="K23" s="69" t="n">
        <f aca="false">SUM(H23:J23)</f>
        <v>403984</v>
      </c>
      <c r="L23" s="70" t="n">
        <f aca="false">F23+K23</f>
        <v>-70362</v>
      </c>
      <c r="N23" s="58" t="n">
        <v>-70061</v>
      </c>
      <c r="O23" s="58" t="n">
        <v>0</v>
      </c>
      <c r="P23" s="17"/>
      <c r="Q23" s="72" t="n">
        <f aca="false">SUM(N23:P23)</f>
        <v>-70061</v>
      </c>
      <c r="S23" s="73" t="n">
        <f aca="false">L23-Q23</f>
        <v>-301</v>
      </c>
      <c r="T23" s="67" t="n">
        <f aca="false">+S23/Q23*-1</f>
        <v>-0.00429625611966715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37028</v>
      </c>
      <c r="C24" s="58" t="n">
        <v>-470524</v>
      </c>
      <c r="D24" s="58" t="n">
        <v>0</v>
      </c>
      <c r="E24" s="59"/>
      <c r="F24" s="69" t="n">
        <f aca="false">SUM(C24:E24)</f>
        <v>-470524</v>
      </c>
      <c r="G24" s="61"/>
      <c r="H24" s="58" t="n">
        <v>400457</v>
      </c>
      <c r="I24" s="58" t="n">
        <v>0</v>
      </c>
      <c r="J24" s="59"/>
      <c r="K24" s="69" t="n">
        <f aca="false">SUM(H24:J24)</f>
        <v>400457</v>
      </c>
      <c r="L24" s="70" t="n">
        <f aca="false">F24+K24</f>
        <v>-70067</v>
      </c>
      <c r="N24" s="58" t="n">
        <v>-70061</v>
      </c>
      <c r="O24" s="58" t="n">
        <v>0</v>
      </c>
      <c r="P24" s="17"/>
      <c r="Q24" s="72" t="n">
        <f aca="false">SUM(N24:P24)</f>
        <v>-70061</v>
      </c>
      <c r="S24" s="73" t="n">
        <f aca="false">L24-Q24</f>
        <v>-6</v>
      </c>
      <c r="T24" s="67" t="n">
        <f aca="false">+S24/Q24*-1</f>
        <v>-8.56396568704415E-005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37029</v>
      </c>
      <c r="C25" s="58" t="n">
        <v>-491545</v>
      </c>
      <c r="D25" s="58" t="n">
        <v>0</v>
      </c>
      <c r="E25" s="59"/>
      <c r="F25" s="69" t="n">
        <f aca="false">SUM(C25:E25)</f>
        <v>-491545</v>
      </c>
      <c r="G25" s="61"/>
      <c r="H25" s="58" t="n">
        <v>418821</v>
      </c>
      <c r="I25" s="58" t="n">
        <v>0</v>
      </c>
      <c r="J25" s="59"/>
      <c r="K25" s="69" t="n">
        <f aca="false">SUM(H25:J25)</f>
        <v>418821</v>
      </c>
      <c r="L25" s="70" t="n">
        <f aca="false">F25+K25</f>
        <v>-72724</v>
      </c>
      <c r="N25" s="58" t="n">
        <v>-65102</v>
      </c>
      <c r="O25" s="58" t="n">
        <v>0</v>
      </c>
      <c r="P25" s="17"/>
      <c r="Q25" s="72" t="n">
        <f aca="false">SUM(N25:P25)</f>
        <v>-65102</v>
      </c>
      <c r="S25" s="73" t="n">
        <f aca="false">L25-Q25</f>
        <v>-7622</v>
      </c>
      <c r="T25" s="67" t="n">
        <f aca="false">+S25/Q25*-1</f>
        <v>-0.117077816349728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37030</v>
      </c>
      <c r="C26" s="58" t="n">
        <v>-488319</v>
      </c>
      <c r="D26" s="58" t="n">
        <v>0</v>
      </c>
      <c r="E26" s="59"/>
      <c r="F26" s="69" t="n">
        <f aca="false">SUM(C26:E26)</f>
        <v>-488319</v>
      </c>
      <c r="G26" s="61"/>
      <c r="H26" s="58" t="n">
        <v>416983</v>
      </c>
      <c r="I26" s="58" t="n">
        <v>0</v>
      </c>
      <c r="J26" s="59"/>
      <c r="K26" s="69" t="n">
        <f aca="false">SUM(H26:J26)</f>
        <v>416983</v>
      </c>
      <c r="L26" s="70" t="n">
        <f aca="false">F26+K26</f>
        <v>-71336</v>
      </c>
      <c r="N26" s="58" t="n">
        <v>-67521</v>
      </c>
      <c r="O26" s="58" t="n">
        <v>0</v>
      </c>
      <c r="P26" s="17"/>
      <c r="Q26" s="72" t="n">
        <f aca="false">SUM(N26:P26)</f>
        <v>-67521</v>
      </c>
      <c r="S26" s="73" t="n">
        <f aca="false">L26-Q26</f>
        <v>-3815</v>
      </c>
      <c r="T26" s="67" t="n">
        <f aca="false">+S26/Q26*-1</f>
        <v>-0.0565009404481569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37031</v>
      </c>
      <c r="C27" s="58" t="n">
        <v>-495698</v>
      </c>
      <c r="D27" s="58" t="n">
        <v>0</v>
      </c>
      <c r="E27" s="59"/>
      <c r="F27" s="75" t="n">
        <f aca="false">SUM(C27:E27)</f>
        <v>-495698</v>
      </c>
      <c r="G27" s="61"/>
      <c r="H27" s="58" t="n">
        <v>423003</v>
      </c>
      <c r="I27" s="58" t="n">
        <v>0</v>
      </c>
      <c r="J27" s="59"/>
      <c r="K27" s="69" t="n">
        <f aca="false">SUM(H27:J27)</f>
        <v>423003</v>
      </c>
      <c r="L27" s="76" t="n">
        <f aca="false">F27+K27</f>
        <v>-72695</v>
      </c>
      <c r="N27" s="58" t="n">
        <v>-67521</v>
      </c>
      <c r="O27" s="58" t="n">
        <v>0</v>
      </c>
      <c r="P27" s="17"/>
      <c r="Q27" s="72" t="n">
        <f aca="false">SUM(N27:P27)</f>
        <v>-67521</v>
      </c>
      <c r="S27" s="75" t="n">
        <f aca="false">L27-Q27</f>
        <v>-5174</v>
      </c>
      <c r="T27" s="67" t="n">
        <f aca="false">+S27/Q27*-1</f>
        <v>-0.0766280120258883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37032</v>
      </c>
      <c r="C28" s="58" t="n">
        <v>-490658</v>
      </c>
      <c r="D28" s="58" t="n">
        <v>0</v>
      </c>
      <c r="E28" s="59"/>
      <c r="F28" s="75" t="n">
        <f aca="false">SUM(C28:E28)</f>
        <v>-490658</v>
      </c>
      <c r="G28" s="61"/>
      <c r="H28" s="147" t="n">
        <v>416645</v>
      </c>
      <c r="I28" s="58" t="n">
        <v>0</v>
      </c>
      <c r="J28" s="59"/>
      <c r="K28" s="69" t="n">
        <f aca="false">SUM(H28:J28)</f>
        <v>416645</v>
      </c>
      <c r="L28" s="76" t="n">
        <f aca="false">F28+K28</f>
        <v>-74013</v>
      </c>
      <c r="N28" s="58" t="n">
        <v>-63521</v>
      </c>
      <c r="O28" s="58" t="n">
        <v>0</v>
      </c>
      <c r="P28" s="17"/>
      <c r="Q28" s="72" t="n">
        <f aca="false">SUM(N28:P28)</f>
        <v>-63521</v>
      </c>
      <c r="S28" s="75" t="n">
        <f aca="false">L28-Q28</f>
        <v>-10492</v>
      </c>
      <c r="T28" s="67" t="n">
        <f aca="false">+S28/Q28*-1</f>
        <v>-0.165173722076164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37033</v>
      </c>
      <c r="C29" s="58" t="n">
        <v>-477484</v>
      </c>
      <c r="D29" s="58" t="n">
        <v>0</v>
      </c>
      <c r="E29" s="59"/>
      <c r="F29" s="75" t="n">
        <f aca="false">SUM(C29:E29)</f>
        <v>-477484</v>
      </c>
      <c r="G29" s="61"/>
      <c r="H29" s="58" t="n">
        <v>404783</v>
      </c>
      <c r="I29" s="58" t="n">
        <v>0</v>
      </c>
      <c r="J29" s="59"/>
      <c r="K29" s="69" t="n">
        <f aca="false">SUM(H29:J29)</f>
        <v>404783</v>
      </c>
      <c r="L29" s="76" t="n">
        <f aca="false">F29+K29</f>
        <v>-72701</v>
      </c>
      <c r="N29" s="58" t="n">
        <v>-63210</v>
      </c>
      <c r="O29" s="58" t="n">
        <v>0</v>
      </c>
      <c r="P29" s="17"/>
      <c r="Q29" s="72" t="n">
        <f aca="false">SUM(N29:P29)</f>
        <v>-63210</v>
      </c>
      <c r="S29" s="75" t="n">
        <f aca="false">L29-Q29</f>
        <v>-9491</v>
      </c>
      <c r="T29" s="67" t="n">
        <f aca="false">+S29/Q29*-1</f>
        <v>-0.15015029267521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37034</v>
      </c>
      <c r="C30" s="58" t="n">
        <v>-462119</v>
      </c>
      <c r="D30" s="58" t="n">
        <v>0</v>
      </c>
      <c r="E30" s="59"/>
      <c r="F30" s="75" t="n">
        <f aca="false">SUM(C30:E30)</f>
        <v>-462119</v>
      </c>
      <c r="G30" s="61"/>
      <c r="H30" s="58" t="n">
        <v>390550</v>
      </c>
      <c r="I30" s="58" t="n">
        <v>0</v>
      </c>
      <c r="J30" s="59"/>
      <c r="K30" s="69" t="n">
        <f aca="false">SUM(H30:J30)</f>
        <v>390550</v>
      </c>
      <c r="L30" s="76" t="n">
        <f aca="false">F30+K30</f>
        <v>-71569</v>
      </c>
      <c r="N30" s="58" t="n">
        <v>-69503</v>
      </c>
      <c r="O30" s="58" t="n">
        <v>0</v>
      </c>
      <c r="P30" s="17"/>
      <c r="Q30" s="72" t="n">
        <f aca="false">SUM(N30:P30)</f>
        <v>-69503</v>
      </c>
      <c r="S30" s="75" t="n">
        <f aca="false">L30-Q30</f>
        <v>-2066</v>
      </c>
      <c r="T30" s="67" t="n">
        <f aca="false">+S30/Q30*-1</f>
        <v>-0.0297253355970246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37035</v>
      </c>
      <c r="C31" s="58" t="n">
        <v>-473698</v>
      </c>
      <c r="D31" s="58" t="n">
        <v>0</v>
      </c>
      <c r="E31" s="59"/>
      <c r="F31" s="75" t="n">
        <f aca="false">SUM(C31:E31)</f>
        <v>-473698</v>
      </c>
      <c r="G31" s="61"/>
      <c r="H31" s="58" t="n">
        <v>400313</v>
      </c>
      <c r="I31" s="58" t="n">
        <v>0</v>
      </c>
      <c r="J31" s="59"/>
      <c r="K31" s="69" t="n">
        <f aca="false">SUM(H31:J31)</f>
        <v>400313</v>
      </c>
      <c r="L31" s="76" t="n">
        <f aca="false">F31+K31</f>
        <v>-73385</v>
      </c>
      <c r="N31" s="58" t="n">
        <v>-73992</v>
      </c>
      <c r="O31" s="58" t="n">
        <v>0</v>
      </c>
      <c r="P31" s="17"/>
      <c r="Q31" s="72" t="n">
        <f aca="false">SUM(N31:P31)</f>
        <v>-73992</v>
      </c>
      <c r="S31" s="75" t="n">
        <f aca="false">L31-Q31</f>
        <v>607</v>
      </c>
      <c r="T31" s="67" t="n">
        <f aca="false">+S31/Q31*-1</f>
        <v>0.00820358957725159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37036</v>
      </c>
      <c r="C32" s="58" t="n">
        <v>-534165</v>
      </c>
      <c r="D32" s="58" t="n">
        <v>0</v>
      </c>
      <c r="E32" s="59"/>
      <c r="F32" s="75" t="n">
        <f aca="false">SUM(C32:E32)</f>
        <v>-534165</v>
      </c>
      <c r="G32" s="77"/>
      <c r="H32" s="58" t="n">
        <v>455569</v>
      </c>
      <c r="I32" s="58" t="n">
        <v>0</v>
      </c>
      <c r="J32" s="59"/>
      <c r="K32" s="69" t="n">
        <f aca="false">SUM(H32:J32)</f>
        <v>455569</v>
      </c>
      <c r="L32" s="76" t="n">
        <f aca="false">F32+K32</f>
        <v>-78596</v>
      </c>
      <c r="N32" s="58" t="n">
        <v>-85702</v>
      </c>
      <c r="O32" s="58" t="n">
        <v>0</v>
      </c>
      <c r="P32" s="17"/>
      <c r="Q32" s="72" t="n">
        <f aca="false">SUM(N32:P32)</f>
        <v>-85702</v>
      </c>
      <c r="S32" s="75" t="n">
        <f aca="false">L32-Q32</f>
        <v>7106</v>
      </c>
      <c r="T32" s="67" t="n">
        <f aca="false">+S32/Q32*-1</f>
        <v>0.0829152178478915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37037</v>
      </c>
      <c r="C33" s="58" t="n">
        <v>-540506</v>
      </c>
      <c r="D33" s="58" t="n">
        <v>0</v>
      </c>
      <c r="E33" s="59"/>
      <c r="F33" s="75" t="n">
        <f aca="false">SUM(C33:E33)</f>
        <v>-540506</v>
      </c>
      <c r="G33" s="77"/>
      <c r="H33" s="58" t="n">
        <v>528915</v>
      </c>
      <c r="I33" s="58" t="n">
        <v>0</v>
      </c>
      <c r="J33" s="59"/>
      <c r="K33" s="78" t="n">
        <f aca="false">SUM(H33:J33)</f>
        <v>528915</v>
      </c>
      <c r="L33" s="76" t="n">
        <f aca="false">F33+K33</f>
        <v>-11591</v>
      </c>
      <c r="M33" s="79"/>
      <c r="N33" s="58" t="n">
        <v>-78713</v>
      </c>
      <c r="O33" s="58" t="n">
        <v>0</v>
      </c>
      <c r="P33" s="81"/>
      <c r="Q33" s="82" t="n">
        <f aca="false">SUM(N33:P33)</f>
        <v>-78713</v>
      </c>
      <c r="R33" s="79"/>
      <c r="S33" s="75" t="n">
        <f aca="false">L33-Q33</f>
        <v>67122</v>
      </c>
      <c r="T33" s="83" t="n">
        <f aca="false">+S33/Q33*-1</f>
        <v>0.852743511237026</v>
      </c>
      <c r="U33" s="83" t="s">
        <v>117</v>
      </c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37038</v>
      </c>
      <c r="C34" s="58" t="n">
        <v>-481905</v>
      </c>
      <c r="D34" s="58" t="n">
        <v>0</v>
      </c>
      <c r="E34" s="59"/>
      <c r="F34" s="75" t="n">
        <f aca="false">SUM(C34:E34)</f>
        <v>-481905</v>
      </c>
      <c r="G34" s="77"/>
      <c r="H34" s="58" t="n">
        <v>412751</v>
      </c>
      <c r="I34" s="58" t="n">
        <v>0</v>
      </c>
      <c r="J34" s="59"/>
      <c r="K34" s="78" t="n">
        <f aca="false">SUM(H34:J34)</f>
        <v>412751</v>
      </c>
      <c r="L34" s="76" t="n">
        <f aca="false">F34+K34</f>
        <v>-69154</v>
      </c>
      <c r="M34" s="79"/>
      <c r="N34" s="58" t="n">
        <v>-79008</v>
      </c>
      <c r="O34" s="58" t="n">
        <v>0</v>
      </c>
      <c r="P34" s="81"/>
      <c r="Q34" s="82" t="n">
        <f aca="false">SUM(N34:P34)</f>
        <v>-79008</v>
      </c>
      <c r="R34" s="79"/>
      <c r="S34" s="75" t="n">
        <f aca="false">L34-Q34</f>
        <v>9854</v>
      </c>
      <c r="T34" s="83" t="n">
        <f aca="false">+S34/Q34*-1</f>
        <v>0.124721547185095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37039</v>
      </c>
      <c r="C35" s="58" t="n">
        <v>-455573</v>
      </c>
      <c r="D35" s="58" t="n">
        <v>0</v>
      </c>
      <c r="E35" s="59"/>
      <c r="F35" s="75" t="n">
        <f aca="false">SUM(C35:E35)</f>
        <v>-455573</v>
      </c>
      <c r="G35" s="77"/>
      <c r="H35" s="58" t="n">
        <v>386863</v>
      </c>
      <c r="I35" s="58" t="n">
        <v>0</v>
      </c>
      <c r="J35" s="59"/>
      <c r="K35" s="78" t="n">
        <f aca="false">SUM(H35:J35)</f>
        <v>386863</v>
      </c>
      <c r="L35" s="76" t="n">
        <f aca="false">F35+K35</f>
        <v>-68710</v>
      </c>
      <c r="M35" s="79"/>
      <c r="N35" s="58" t="n">
        <v>-78713</v>
      </c>
      <c r="O35" s="58" t="n">
        <v>0</v>
      </c>
      <c r="P35" s="81"/>
      <c r="Q35" s="82" t="n">
        <f aca="false">SUM(N35:O35)</f>
        <v>-78713</v>
      </c>
      <c r="R35" s="79"/>
      <c r="S35" s="75" t="n">
        <f aca="false">L35-Q35</f>
        <v>10003</v>
      </c>
      <c r="T35" s="83" t="n">
        <f aca="false">+S35/Q35*-1</f>
        <v>0.127081930557849</v>
      </c>
      <c r="U35" s="83"/>
      <c r="V35" s="143"/>
      <c r="W35" s="143"/>
      <c r="X35" s="143"/>
      <c r="Y35" s="143"/>
      <c r="Z35" s="143"/>
      <c r="AA35" s="143"/>
      <c r="AB35" s="144"/>
      <c r="AC35" s="143"/>
      <c r="AD35" s="144"/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37040</v>
      </c>
      <c r="C36" s="58" t="n">
        <v>-459998</v>
      </c>
      <c r="D36" s="58" t="n">
        <v>0</v>
      </c>
      <c r="E36" s="59"/>
      <c r="F36" s="75" t="n">
        <f aca="false">SUM(C36:E36)</f>
        <v>-459998</v>
      </c>
      <c r="G36" s="77"/>
      <c r="H36" s="58" t="n">
        <v>393233</v>
      </c>
      <c r="I36" s="58" t="n">
        <v>0</v>
      </c>
      <c r="J36" s="59"/>
      <c r="K36" s="78" t="n">
        <f aca="false">SUM(H36:J36)</f>
        <v>393233</v>
      </c>
      <c r="L36" s="76" t="n">
        <f aca="false">F36+K36</f>
        <v>-66765</v>
      </c>
      <c r="M36" s="79"/>
      <c r="N36" s="58" t="n">
        <v>-83423</v>
      </c>
      <c r="O36" s="58" t="n">
        <v>0</v>
      </c>
      <c r="P36" s="81"/>
      <c r="Q36" s="82" t="n">
        <f aca="false">SUM(N36:O36)</f>
        <v>-83423</v>
      </c>
      <c r="R36" s="79"/>
      <c r="S36" s="75" t="n">
        <f aca="false">L36-Q36</f>
        <v>16658</v>
      </c>
      <c r="T36" s="83" t="n">
        <f aca="false">+S36/Q36*-1</f>
        <v>0.199681143090035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37041</v>
      </c>
      <c r="C37" s="58" t="n">
        <v>-486399</v>
      </c>
      <c r="D37" s="58" t="n">
        <v>0</v>
      </c>
      <c r="E37" s="59"/>
      <c r="F37" s="75" t="n">
        <f aca="false">SUM(C37:E37)</f>
        <v>-486399</v>
      </c>
      <c r="G37" s="77" t="n">
        <v>417225</v>
      </c>
      <c r="H37" s="58" t="n">
        <v>417225</v>
      </c>
      <c r="I37" s="58" t="n">
        <v>0</v>
      </c>
      <c r="J37" s="59"/>
      <c r="K37" s="78" t="n">
        <f aca="false">SUM(H37:J37)</f>
        <v>417225</v>
      </c>
      <c r="L37" s="76" t="n">
        <f aca="false">F37+K37</f>
        <v>-69174</v>
      </c>
      <c r="M37" s="79"/>
      <c r="N37" s="58" t="n">
        <v>-73065</v>
      </c>
      <c r="O37" s="58" t="n">
        <v>0</v>
      </c>
      <c r="P37" s="81"/>
      <c r="Q37" s="82" t="n">
        <f aca="false">SUM(N37:O37)</f>
        <v>-73065</v>
      </c>
      <c r="R37" s="79"/>
      <c r="S37" s="75" t="n">
        <f aca="false">L37-Q37</f>
        <v>3891</v>
      </c>
      <c r="T37" s="83" t="n">
        <f aca="false">+S37/Q37*-1</f>
        <v>0.053253951960583</v>
      </c>
      <c r="U37" s="83"/>
      <c r="V37" s="143" t="n">
        <v>389813</v>
      </c>
      <c r="W37" s="143"/>
      <c r="X37" s="143" t="n">
        <v>70261</v>
      </c>
      <c r="Y37" s="143"/>
      <c r="Z37" s="143" t="n">
        <v>15900</v>
      </c>
      <c r="AA37" s="143"/>
      <c r="AB37" s="144" t="n">
        <f aca="false">SUM(V37:Z37)</f>
        <v>475974</v>
      </c>
      <c r="AC37" s="143"/>
      <c r="AD37" s="144" t="n">
        <f aca="false">+AB37-AC37</f>
        <v>475974</v>
      </c>
      <c r="AE37" s="68" t="s">
        <v>118</v>
      </c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37042</v>
      </c>
      <c r="C38" s="58" t="n">
        <v>-476773</v>
      </c>
      <c r="D38" s="58" t="n">
        <v>0</v>
      </c>
      <c r="E38" s="59"/>
      <c r="F38" s="75" t="n">
        <f aca="false">SUM(C38:E38)</f>
        <v>-476773</v>
      </c>
      <c r="G38" s="77"/>
      <c r="H38" s="58" t="n">
        <v>407997</v>
      </c>
      <c r="I38" s="58" t="n">
        <v>0</v>
      </c>
      <c r="J38" s="59"/>
      <c r="K38" s="84" t="n">
        <f aca="false">SUM(H38:I38)</f>
        <v>407997</v>
      </c>
      <c r="L38" s="85" t="n">
        <f aca="false">F38+K38</f>
        <v>-68776</v>
      </c>
      <c r="M38" s="79"/>
      <c r="N38" s="58" t="n">
        <v>-76453</v>
      </c>
      <c r="O38" s="58" t="n">
        <v>0</v>
      </c>
      <c r="P38" s="81"/>
      <c r="Q38" s="88" t="n">
        <f aca="false">SUM(N38:O38)</f>
        <v>-76453</v>
      </c>
      <c r="R38" s="79"/>
      <c r="S38" s="75" t="n">
        <f aca="false">L38-Q38</f>
        <v>7677</v>
      </c>
      <c r="T38" s="83" t="n">
        <f aca="false">+S38/Q38*-1</f>
        <v>0.100414633827319</v>
      </c>
      <c r="U38" s="83"/>
      <c r="V38" s="143" t="n">
        <v>387588</v>
      </c>
      <c r="W38" s="143"/>
      <c r="X38" s="143" t="n">
        <v>73767</v>
      </c>
      <c r="Y38" s="143"/>
      <c r="Z38" s="143" t="n">
        <v>16100</v>
      </c>
      <c r="AA38" s="143"/>
      <c r="AB38" s="144" t="n">
        <f aca="false">SUM(V38:Z38)</f>
        <v>477455</v>
      </c>
      <c r="AC38" s="143"/>
      <c r="AD38" s="144" t="n">
        <f aca="false">+AB38-AC38</f>
        <v>477455</v>
      </c>
      <c r="AE38" s="68" t="s">
        <v>119</v>
      </c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-14573514</v>
      </c>
      <c r="D39" s="90" t="n">
        <f aca="false">SUM(D8:D38)</f>
        <v>0</v>
      </c>
      <c r="E39" s="91"/>
      <c r="F39" s="92" t="n">
        <f aca="false">SUM(F8:F38)</f>
        <v>-14573514</v>
      </c>
      <c r="G39" s="93"/>
      <c r="H39" s="90" t="n">
        <f aca="false">SUM(H8:H38)</f>
        <v>12499828</v>
      </c>
      <c r="I39" s="90" t="n">
        <f aca="false">SUM(I8:I38)</f>
        <v>0</v>
      </c>
      <c r="J39" s="91"/>
      <c r="K39" s="94" t="n">
        <f aca="false">SUM(K8:K38)</f>
        <v>12499828</v>
      </c>
      <c r="L39" s="95" t="n">
        <f aca="false">SUM(L8:L38)</f>
        <v>-2073686</v>
      </c>
      <c r="N39" s="96" t="n">
        <f aca="false">SUM(N8:N38)</f>
        <v>-2168650</v>
      </c>
      <c r="O39" s="97" t="n">
        <f aca="false">SUM(O8:O38)</f>
        <v>0</v>
      </c>
      <c r="P39" s="98"/>
      <c r="Q39" s="94" t="n">
        <f aca="false">SUM(Q8:Q38)</f>
        <v>-2168650</v>
      </c>
      <c r="S39" s="99" t="n">
        <f aca="false">SUM(S8:S38)</f>
        <v>94964</v>
      </c>
      <c r="T39" s="100" t="n">
        <f aca="false">+S39/Q39*-1</f>
        <v>0.0437894542687847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XML/filtered-attachments/xls/BUSHTON2001-acc9ae6798262c579b5bffd65277e7ed963ade6052855d66086fffb5fd885df8.XLS'#$pvrmay_2001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I18" activePane="bottomRight" state="frozen"/>
      <selection pane="topLeft" activeCell="A1" activeCellId="0" sqref="A1"/>
      <selection pane="topRight" activeCell="I1" activeCellId="0" sqref="I1"/>
      <selection pane="bottomLeft" activeCell="A18" activeCellId="0" sqref="A18"/>
      <selection pane="bottomRight" activeCell="T39" activeCellId="0" sqref="T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37043</v>
      </c>
      <c r="C8" s="58" t="n">
        <v>-426900</v>
      </c>
      <c r="D8" s="58" t="n">
        <v>-229139</v>
      </c>
      <c r="E8" s="59"/>
      <c r="F8" s="60" t="n">
        <f aca="false">SUM(C8:D8)</f>
        <v>-656039</v>
      </c>
      <c r="G8" s="61"/>
      <c r="H8" s="58" t="n">
        <v>363600</v>
      </c>
      <c r="I8" s="58" t="n">
        <v>199693</v>
      </c>
      <c r="J8" s="59"/>
      <c r="K8" s="60" t="n">
        <f aca="false">SUM(H8:I8)</f>
        <v>563293</v>
      </c>
      <c r="L8" s="62" t="n">
        <f aca="false">F8+K8</f>
        <v>-92746</v>
      </c>
      <c r="N8" s="58" t="n">
        <v>-98106</v>
      </c>
      <c r="O8" s="58" t="n">
        <v>0</v>
      </c>
      <c r="P8" s="17"/>
      <c r="Q8" s="65" t="n">
        <f aca="false">SUM(N8:P8)</f>
        <v>-98106</v>
      </c>
      <c r="S8" s="66" t="n">
        <f aca="false">L8-Q8</f>
        <v>5360</v>
      </c>
      <c r="T8" s="67" t="n">
        <f aca="false">+S8/Q8*-1</f>
        <v>0.0546347827859662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37044</v>
      </c>
      <c r="C9" s="58" t="n">
        <v>-435977</v>
      </c>
      <c r="D9" s="58" t="n">
        <v>-227724</v>
      </c>
      <c r="E9" s="59"/>
      <c r="F9" s="69" t="n">
        <f aca="false">SUM(C9:E9)</f>
        <v>-663701</v>
      </c>
      <c r="G9" s="61"/>
      <c r="H9" s="58" t="n">
        <v>372185</v>
      </c>
      <c r="I9" s="58" t="n">
        <v>196110</v>
      </c>
      <c r="J9" s="59"/>
      <c r="K9" s="69" t="n">
        <f aca="false">SUM(H9:J9)</f>
        <v>568295</v>
      </c>
      <c r="L9" s="70" t="n">
        <f aca="false">F9+K9</f>
        <v>-95406</v>
      </c>
      <c r="N9" s="58" t="n">
        <v>-87462</v>
      </c>
      <c r="O9" s="58" t="n">
        <v>0</v>
      </c>
      <c r="P9" s="17"/>
      <c r="Q9" s="72" t="n">
        <f aca="false">SUM(N9:P9)</f>
        <v>-87462</v>
      </c>
      <c r="S9" s="73" t="n">
        <f aca="false">L9-Q9</f>
        <v>-7944</v>
      </c>
      <c r="T9" s="67" t="n">
        <f aca="false">+S9/Q9*-1</f>
        <v>-0.090828016738698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37045</v>
      </c>
      <c r="C10" s="58" t="n">
        <v>-442350</v>
      </c>
      <c r="D10" s="58" t="n">
        <v>-218975</v>
      </c>
      <c r="E10" s="59"/>
      <c r="F10" s="69" t="n">
        <f aca="false">SUM(C10:E10)</f>
        <v>-661325</v>
      </c>
      <c r="G10" s="61"/>
      <c r="H10" s="58" t="n">
        <v>376970</v>
      </c>
      <c r="I10" s="58" t="n">
        <v>188419</v>
      </c>
      <c r="J10" s="59"/>
      <c r="K10" s="69" t="n">
        <f aca="false">SUM(H10:J10)</f>
        <v>565389</v>
      </c>
      <c r="L10" s="70" t="n">
        <f aca="false">F10+K10</f>
        <v>-95936</v>
      </c>
      <c r="N10" s="58" t="n">
        <v>-87464</v>
      </c>
      <c r="O10" s="58" t="n">
        <v>0</v>
      </c>
      <c r="P10" s="17"/>
      <c r="Q10" s="72" t="n">
        <f aca="false">SUM(N10:P10)</f>
        <v>-87464</v>
      </c>
      <c r="S10" s="73" t="n">
        <f aca="false">L10-Q10</f>
        <v>-8472</v>
      </c>
      <c r="T10" s="67" t="n">
        <f aca="false">+S10/Q10*-1</f>
        <v>-0.0968627092289399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37046</v>
      </c>
      <c r="C11" s="58" t="n">
        <v>-351352</v>
      </c>
      <c r="D11" s="58" t="n">
        <v>-300482</v>
      </c>
      <c r="E11" s="59"/>
      <c r="F11" s="69" t="n">
        <f aca="false">SUM(C11:E11)</f>
        <v>-651834</v>
      </c>
      <c r="G11" s="61"/>
      <c r="H11" s="58" t="n">
        <v>299229</v>
      </c>
      <c r="I11" s="58" t="n">
        <v>258210</v>
      </c>
      <c r="J11" s="59"/>
      <c r="K11" s="69" t="n">
        <f aca="false">SUM(H11:J11)</f>
        <v>557439</v>
      </c>
      <c r="L11" s="70" t="n">
        <f aca="false">F11+K11</f>
        <v>-94395</v>
      </c>
      <c r="N11" s="58" t="n">
        <v>-87521</v>
      </c>
      <c r="O11" s="58" t="n">
        <v>0</v>
      </c>
      <c r="P11" s="17"/>
      <c r="Q11" s="72" t="n">
        <f aca="false">SUM(N11:P11)</f>
        <v>-87521</v>
      </c>
      <c r="S11" s="73" t="n">
        <f aca="false">L11-Q11</f>
        <v>-6874</v>
      </c>
      <c r="T11" s="67" t="n">
        <f aca="false">+S11/Q11*-1</f>
        <v>-0.0785411501239702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37047</v>
      </c>
      <c r="C12" s="58" t="n">
        <v>-338014</v>
      </c>
      <c r="D12" s="58" t="n">
        <v>-294643</v>
      </c>
      <c r="E12" s="59"/>
      <c r="F12" s="69" t="n">
        <f aca="false">SUM(C12:E12)</f>
        <v>-632657</v>
      </c>
      <c r="G12" s="61"/>
      <c r="H12" s="58" t="n">
        <v>288027</v>
      </c>
      <c r="I12" s="58" t="n">
        <v>253477</v>
      </c>
      <c r="J12" s="59"/>
      <c r="K12" s="69" t="n">
        <f aca="false">SUM(H12:J12)</f>
        <v>541504</v>
      </c>
      <c r="L12" s="70" t="n">
        <f aca="false">F12+K12</f>
        <v>-91153</v>
      </c>
      <c r="N12" s="58" t="n">
        <v>-92828</v>
      </c>
      <c r="O12" s="58" t="n">
        <v>0</v>
      </c>
      <c r="P12" s="17"/>
      <c r="Q12" s="72" t="n">
        <f aca="false">SUM(N12:P12)</f>
        <v>-92828</v>
      </c>
      <c r="S12" s="73" t="n">
        <f aca="false">L12-Q12</f>
        <v>1675</v>
      </c>
      <c r="T12" s="67" t="n">
        <f aca="false">+S12/Q12*-1</f>
        <v>0.0180441246175723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37048</v>
      </c>
      <c r="C13" s="58" t="n">
        <v>-338412</v>
      </c>
      <c r="D13" s="58" t="n">
        <v>-297551</v>
      </c>
      <c r="E13" s="59"/>
      <c r="F13" s="69" t="n">
        <f aca="false">SUM(C13:E13)</f>
        <v>-635963</v>
      </c>
      <c r="G13" s="61"/>
      <c r="H13" s="58" t="n">
        <v>288856</v>
      </c>
      <c r="I13" s="58" t="n">
        <v>255570</v>
      </c>
      <c r="J13" s="59"/>
      <c r="K13" s="69" t="n">
        <f aca="false">SUM(H13:J13)</f>
        <v>544426</v>
      </c>
      <c r="L13" s="70" t="n">
        <f aca="false">F13+K13</f>
        <v>-91537</v>
      </c>
      <c r="N13" s="58" t="n">
        <v>-89686</v>
      </c>
      <c r="O13" s="58" t="n">
        <v>0</v>
      </c>
      <c r="P13" s="17"/>
      <c r="Q13" s="72" t="n">
        <f aca="false">SUM(N13:P13)</f>
        <v>-89686</v>
      </c>
      <c r="S13" s="73" t="n">
        <f aca="false">L13-Q13</f>
        <v>-1851</v>
      </c>
      <c r="T13" s="67" t="n">
        <f aca="false">+S13/Q13*-1</f>
        <v>-0.02063867270254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37049</v>
      </c>
      <c r="C14" s="58" t="n">
        <v>-357379</v>
      </c>
      <c r="D14" s="58" t="n">
        <v>-295954</v>
      </c>
      <c r="E14" s="59"/>
      <c r="F14" s="69" t="n">
        <f aca="false">SUM(C14:E14)</f>
        <v>-653333</v>
      </c>
      <c r="G14" s="61"/>
      <c r="H14" s="58" t="n">
        <v>305478</v>
      </c>
      <c r="I14" s="58" t="n">
        <v>253079</v>
      </c>
      <c r="J14" s="59"/>
      <c r="K14" s="69" t="n">
        <f aca="false">SUM(H14:J14)</f>
        <v>558557</v>
      </c>
      <c r="L14" s="70" t="n">
        <v>-94776</v>
      </c>
      <c r="N14" s="58" t="n">
        <v>-90248</v>
      </c>
      <c r="O14" s="58" t="n">
        <v>0</v>
      </c>
      <c r="P14" s="17"/>
      <c r="Q14" s="72" t="n">
        <f aca="false">SUM(N14:P14)</f>
        <v>-90248</v>
      </c>
      <c r="S14" s="73" t="n">
        <f aca="false">L14-Q14</f>
        <v>-4528</v>
      </c>
      <c r="T14" s="67" t="n">
        <f aca="false">+S14/Q14*-1</f>
        <v>-0.050172857016222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37050</v>
      </c>
      <c r="C15" s="58" t="n">
        <v>-353698</v>
      </c>
      <c r="D15" s="58" t="n">
        <v>-294955</v>
      </c>
      <c r="E15" s="59"/>
      <c r="F15" s="69" t="n">
        <f aca="false">SUM(C15:E15)</f>
        <v>-648653</v>
      </c>
      <c r="G15" s="61"/>
      <c r="H15" s="58" t="n">
        <v>303297</v>
      </c>
      <c r="I15" s="58" t="n">
        <v>252646</v>
      </c>
      <c r="J15" s="59"/>
      <c r="K15" s="69" t="n">
        <f aca="false">SUM(H15:J15)</f>
        <v>555943</v>
      </c>
      <c r="L15" s="70" t="n">
        <v>-92709</v>
      </c>
      <c r="N15" s="58" t="n">
        <v>-90309</v>
      </c>
      <c r="O15" s="58" t="n">
        <v>0</v>
      </c>
      <c r="P15" s="17"/>
      <c r="Q15" s="72" t="n">
        <f aca="false">SUM(N15:P15)</f>
        <v>-90309</v>
      </c>
      <c r="S15" s="73" t="n">
        <f aca="false">L15-Q15</f>
        <v>-2400</v>
      </c>
      <c r="T15" s="67" t="n">
        <f aca="false">+S15/Q15*-1</f>
        <v>-0.026575424376308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37051</v>
      </c>
      <c r="C16" s="58" t="n">
        <v>-350676</v>
      </c>
      <c r="D16" s="58" t="n">
        <v>-298876</v>
      </c>
      <c r="E16" s="59"/>
      <c r="F16" s="69" t="n">
        <f aca="false">SUM(C16:E16)</f>
        <v>-649552</v>
      </c>
      <c r="G16" s="61"/>
      <c r="H16" s="58" t="n">
        <v>299766</v>
      </c>
      <c r="I16" s="58" t="n">
        <v>257085</v>
      </c>
      <c r="J16" s="59"/>
      <c r="K16" s="69" t="n">
        <f aca="false">SUM(H16:J16)</f>
        <v>556851</v>
      </c>
      <c r="L16" s="70" t="n">
        <v>-92701</v>
      </c>
      <c r="N16" s="58" t="n">
        <v>-99042</v>
      </c>
      <c r="O16" s="58" t="n">
        <v>0</v>
      </c>
      <c r="P16" s="17"/>
      <c r="Q16" s="72" t="n">
        <f aca="false">SUM(N16:P16)</f>
        <v>-99042</v>
      </c>
      <c r="S16" s="73" t="n">
        <f aca="false">L16-Q16</f>
        <v>6341</v>
      </c>
      <c r="T16" s="67" t="n">
        <f aca="false">+S16/Q16*-1</f>
        <v>0.0640233436319945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37052</v>
      </c>
      <c r="C17" s="58" t="n">
        <v>-345282</v>
      </c>
      <c r="D17" s="58" t="n">
        <v>-322818</v>
      </c>
      <c r="E17" s="59"/>
      <c r="F17" s="69" t="n">
        <f aca="false">SUM(C17:E17)</f>
        <v>-668100</v>
      </c>
      <c r="G17" s="61"/>
      <c r="H17" s="58" t="n">
        <v>299064</v>
      </c>
      <c r="I17" s="58" t="n">
        <v>276132</v>
      </c>
      <c r="J17" s="59"/>
      <c r="K17" s="69" t="n">
        <f aca="false">SUM(H17:J17)</f>
        <v>575196</v>
      </c>
      <c r="L17" s="70" t="n">
        <v>-92904</v>
      </c>
      <c r="N17" s="58" t="n">
        <v>-99042</v>
      </c>
      <c r="O17" s="58" t="n">
        <v>0</v>
      </c>
      <c r="P17" s="17"/>
      <c r="Q17" s="72" t="n">
        <f aca="false">SUM(N17:P17)</f>
        <v>-99042</v>
      </c>
      <c r="S17" s="73" t="n">
        <f aca="false">L17-Q17</f>
        <v>6138</v>
      </c>
      <c r="T17" s="67" t="n">
        <f aca="false">+S17/Q17*-1</f>
        <v>0.0619737081238263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37053</v>
      </c>
      <c r="C18" s="58" t="n">
        <v>-340709</v>
      </c>
      <c r="D18" s="58" t="n">
        <v>-336885</v>
      </c>
      <c r="E18" s="59"/>
      <c r="F18" s="69" t="n">
        <f aca="false">SUM(C18:E18)</f>
        <v>-677594</v>
      </c>
      <c r="G18" s="61"/>
      <c r="H18" s="58" t="n">
        <v>292751</v>
      </c>
      <c r="I18" s="58" t="n">
        <v>288866</v>
      </c>
      <c r="J18" s="59"/>
      <c r="K18" s="69" t="n">
        <f aca="false">SUM(H18:J18)</f>
        <v>581617</v>
      </c>
      <c r="L18" s="70" t="n">
        <v>-95976</v>
      </c>
      <c r="N18" s="58" t="n">
        <v>-93918</v>
      </c>
      <c r="O18" s="58" t="n">
        <v>0</v>
      </c>
      <c r="P18" s="17"/>
      <c r="Q18" s="72" t="n">
        <f aca="false">SUM(N18:P18)</f>
        <v>-93918</v>
      </c>
      <c r="S18" s="73" t="n">
        <f aca="false">L18-Q18</f>
        <v>-2058</v>
      </c>
      <c r="T18" s="67" t="n">
        <f aca="false">+S18/Q18*-1</f>
        <v>-0.0219127323835686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37054</v>
      </c>
      <c r="C19" s="146" t="n">
        <v>-351220</v>
      </c>
      <c r="D19" s="58" t="n">
        <v>-315778</v>
      </c>
      <c r="E19" s="59"/>
      <c r="F19" s="69" t="n">
        <f aca="false">SUM(C19:E19)</f>
        <v>-666998</v>
      </c>
      <c r="G19" s="61"/>
      <c r="H19" s="58" t="n">
        <v>300825</v>
      </c>
      <c r="I19" s="58" t="n">
        <v>271929</v>
      </c>
      <c r="J19" s="59"/>
      <c r="K19" s="69" t="n">
        <f aca="false">SUM(H19:J19)</f>
        <v>572754</v>
      </c>
      <c r="L19" s="70" t="n">
        <v>-94244</v>
      </c>
      <c r="N19" s="58" t="n">
        <v>-90848</v>
      </c>
      <c r="O19" s="58" t="n">
        <v>0</v>
      </c>
      <c r="P19" s="17"/>
      <c r="Q19" s="72" t="n">
        <f aca="false">SUM(N19:P19)</f>
        <v>-90848</v>
      </c>
      <c r="S19" s="73" t="n">
        <f aca="false">L19-Q19</f>
        <v>-3396</v>
      </c>
      <c r="T19" s="67" t="n">
        <f aca="false">+S19/Q19*-1</f>
        <v>-0.0373811201127157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37055</v>
      </c>
      <c r="C20" s="58" t="n">
        <v>-348955</v>
      </c>
      <c r="D20" s="58" t="n">
        <v>-292846</v>
      </c>
      <c r="E20" s="59"/>
      <c r="F20" s="69" t="n">
        <f aca="false">SUM(C20:E20)</f>
        <v>-641801</v>
      </c>
      <c r="G20" s="61"/>
      <c r="H20" s="58" t="n">
        <v>297152</v>
      </c>
      <c r="I20" s="58" t="n">
        <v>250919</v>
      </c>
      <c r="J20" s="59"/>
      <c r="K20" s="69" t="n">
        <f aca="false">SUM(H20:J20)</f>
        <v>548071</v>
      </c>
      <c r="L20" s="70" t="n">
        <v>-93730</v>
      </c>
      <c r="N20" s="58" t="n">
        <v>-90841</v>
      </c>
      <c r="O20" s="58" t="n">
        <v>0</v>
      </c>
      <c r="P20" s="17"/>
      <c r="Q20" s="72" t="n">
        <f aca="false">SUM(N20:P20)</f>
        <v>-90841</v>
      </c>
      <c r="S20" s="73" t="n">
        <f aca="false">L20-Q20</f>
        <v>-2889</v>
      </c>
      <c r="T20" s="67" t="n">
        <f aca="false">+S20/Q20*-1</f>
        <v>-0.031802820312414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37056</v>
      </c>
      <c r="C21" s="58" t="n">
        <v>-343381</v>
      </c>
      <c r="D21" s="58" t="n">
        <v>-293227</v>
      </c>
      <c r="E21" s="59"/>
      <c r="F21" s="69" t="n">
        <f aca="false">SUM(C21:E21)</f>
        <v>-636608</v>
      </c>
      <c r="G21" s="61"/>
      <c r="H21" s="58" t="n">
        <v>293865</v>
      </c>
      <c r="I21" s="58" t="n">
        <v>248943</v>
      </c>
      <c r="J21" s="59"/>
      <c r="K21" s="69" t="n">
        <f aca="false">SUM(H21:J21)</f>
        <v>542808</v>
      </c>
      <c r="L21" s="70" t="n">
        <v>-93800</v>
      </c>
      <c r="N21" s="58" t="n">
        <v>-92033</v>
      </c>
      <c r="O21" s="58" t="n">
        <v>0</v>
      </c>
      <c r="P21" s="17"/>
      <c r="Q21" s="72" t="n">
        <f aca="false">SUM(N21:P21)</f>
        <v>-92033</v>
      </c>
      <c r="S21" s="73" t="n">
        <f aca="false">L21-Q21</f>
        <v>-1767</v>
      </c>
      <c r="T21" s="67" t="n">
        <f aca="false">+S21/Q21*-1</f>
        <v>-0.0191996349135636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37057</v>
      </c>
      <c r="C22" s="58" t="n">
        <v>-348200</v>
      </c>
      <c r="D22" s="58" t="n">
        <v>-287971</v>
      </c>
      <c r="E22" s="59"/>
      <c r="F22" s="69" t="n">
        <f aca="false">SUM(C22:E22)</f>
        <v>-636171</v>
      </c>
      <c r="G22" s="61"/>
      <c r="H22" s="58" t="n">
        <v>298508</v>
      </c>
      <c r="I22" s="58" t="n">
        <v>244242</v>
      </c>
      <c r="J22" s="59"/>
      <c r="K22" s="69" t="n">
        <f aca="false">SUM(H22:J22)</f>
        <v>542750</v>
      </c>
      <c r="L22" s="70" t="n">
        <v>-93421</v>
      </c>
      <c r="N22" s="58" t="n">
        <v>-89423</v>
      </c>
      <c r="O22" s="58" t="n">
        <v>0</v>
      </c>
      <c r="P22" s="17"/>
      <c r="Q22" s="72" t="n">
        <f aca="false">SUM(N22:P22)</f>
        <v>-89423</v>
      </c>
      <c r="S22" s="73" t="n">
        <f aca="false">L22-Q22</f>
        <v>-3998</v>
      </c>
      <c r="T22" s="67" t="n">
        <f aca="false">+S22/Q22*-1</f>
        <v>-0.0447088556635318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37058</v>
      </c>
      <c r="C23" s="58" t="n">
        <v>-340858</v>
      </c>
      <c r="D23" s="58" t="n">
        <v>-273082</v>
      </c>
      <c r="E23" s="59"/>
      <c r="F23" s="69" t="n">
        <f aca="false">SUM(C23:E23)</f>
        <v>-613940</v>
      </c>
      <c r="G23" s="61"/>
      <c r="H23" s="58" t="n">
        <v>291919</v>
      </c>
      <c r="I23" s="58" t="n">
        <v>231590</v>
      </c>
      <c r="J23" s="59"/>
      <c r="K23" s="69" t="n">
        <f aca="false">SUM(H23:J23)</f>
        <v>523509</v>
      </c>
      <c r="L23" s="70" t="n">
        <v>-90432</v>
      </c>
      <c r="N23" s="58" t="n">
        <v>-90610</v>
      </c>
      <c r="O23" s="58" t="n">
        <v>0</v>
      </c>
      <c r="P23" s="17"/>
      <c r="Q23" s="72" t="n">
        <f aca="false">SUM(N23:P23)</f>
        <v>-90610</v>
      </c>
      <c r="S23" s="73" t="n">
        <f aca="false">L23-Q23</f>
        <v>178</v>
      </c>
      <c r="T23" s="67" t="n">
        <f aca="false">+S23/Q23*-1</f>
        <v>0.00196446308354486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37059</v>
      </c>
      <c r="C24" s="58" t="n">
        <v>-338325</v>
      </c>
      <c r="D24" s="58" t="n">
        <v>-269281</v>
      </c>
      <c r="E24" s="59"/>
      <c r="F24" s="69" t="n">
        <f aca="false">SUM(C24:E24)</f>
        <v>-607606</v>
      </c>
      <c r="G24" s="61"/>
      <c r="H24" s="58" t="n">
        <v>288646</v>
      </c>
      <c r="I24" s="58" t="n">
        <v>229093</v>
      </c>
      <c r="J24" s="59"/>
      <c r="K24" s="69" t="n">
        <f aca="false">SUM(H24:J24)</f>
        <v>517739</v>
      </c>
      <c r="L24" s="70" t="n">
        <v>-89868</v>
      </c>
      <c r="N24" s="58" t="n">
        <v>-90610</v>
      </c>
      <c r="O24" s="58" t="n">
        <v>0</v>
      </c>
      <c r="P24" s="17"/>
      <c r="Q24" s="72" t="n">
        <f aca="false">SUM(N24:P24)</f>
        <v>-90610</v>
      </c>
      <c r="S24" s="73" t="n">
        <f aca="false">L24-Q24</f>
        <v>742</v>
      </c>
      <c r="T24" s="67" t="n">
        <f aca="false">+S24/Q24*-1</f>
        <v>0.00818894161792297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37060</v>
      </c>
      <c r="C25" s="58" t="n">
        <v>-332684</v>
      </c>
      <c r="D25" s="58" t="n">
        <v>-263081</v>
      </c>
      <c r="E25" s="59"/>
      <c r="F25" s="69" t="n">
        <f aca="false">SUM(C25:E25)</f>
        <v>-595765</v>
      </c>
      <c r="G25" s="61"/>
      <c r="H25" s="58" t="n">
        <v>283057</v>
      </c>
      <c r="I25" s="58" t="n">
        <v>224110</v>
      </c>
      <c r="J25" s="59"/>
      <c r="K25" s="69" t="n">
        <f aca="false">SUM(H25:J25)</f>
        <v>507167</v>
      </c>
      <c r="L25" s="70" t="n">
        <v>-88598</v>
      </c>
      <c r="N25" s="58" t="n">
        <v>-90610</v>
      </c>
      <c r="O25" s="58" t="n">
        <v>0</v>
      </c>
      <c r="P25" s="17"/>
      <c r="Q25" s="72" t="n">
        <f aca="false">SUM(N25:P25)</f>
        <v>-90610</v>
      </c>
      <c r="S25" s="73" t="n">
        <f aca="false">L25-Q25</f>
        <v>2012</v>
      </c>
      <c r="T25" s="67" t="n">
        <f aca="false">+S25/Q25*-1</f>
        <v>0.0222050546297318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37061</v>
      </c>
      <c r="C26" s="58" t="n">
        <v>-331394</v>
      </c>
      <c r="D26" s="58" t="n">
        <v>-259903</v>
      </c>
      <c r="E26" s="59"/>
      <c r="F26" s="69" t="n">
        <f aca="false">SUM(C26:E26)</f>
        <v>-591297</v>
      </c>
      <c r="G26" s="61"/>
      <c r="H26" s="58" t="n">
        <v>281498</v>
      </c>
      <c r="I26" s="58" t="n">
        <v>221203</v>
      </c>
      <c r="J26" s="59"/>
      <c r="K26" s="69" t="n">
        <f aca="false">SUM(H26:J26)</f>
        <v>502701</v>
      </c>
      <c r="L26" s="70" t="n">
        <v>-88597</v>
      </c>
      <c r="N26" s="58" t="n">
        <v>-86856</v>
      </c>
      <c r="O26" s="58" t="n">
        <v>0</v>
      </c>
      <c r="P26" s="17"/>
      <c r="Q26" s="72" t="n">
        <f aca="false">SUM(N26:P26)</f>
        <v>-86856</v>
      </c>
      <c r="S26" s="73" t="n">
        <f aca="false">L26-Q26</f>
        <v>-1741</v>
      </c>
      <c r="T26" s="67" t="n">
        <f aca="false">+S26/Q26*-1</f>
        <v>-0.0200446716404163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37062</v>
      </c>
      <c r="C27" s="58" t="n">
        <v>-338100</v>
      </c>
      <c r="D27" s="58" t="n">
        <v>-265862</v>
      </c>
      <c r="E27" s="59"/>
      <c r="F27" s="75" t="n">
        <f aca="false">SUM(C27:E27)</f>
        <v>-603962</v>
      </c>
      <c r="G27" s="61"/>
      <c r="H27" s="58" t="n">
        <v>288542</v>
      </c>
      <c r="I27" s="58" t="n">
        <v>225709</v>
      </c>
      <c r="J27" s="59"/>
      <c r="K27" s="69" t="n">
        <f aca="false">SUM(H27:J27)</f>
        <v>514251</v>
      </c>
      <c r="L27" s="76" t="n">
        <v>-89712</v>
      </c>
      <c r="N27" s="58" t="n">
        <v>-84962</v>
      </c>
      <c r="O27" s="58" t="n">
        <v>0</v>
      </c>
      <c r="P27" s="17"/>
      <c r="Q27" s="72" t="n">
        <f aca="false">SUM(N27:P27)</f>
        <v>-84962</v>
      </c>
      <c r="S27" s="75" t="n">
        <f aca="false">L27-Q27</f>
        <v>-4750</v>
      </c>
      <c r="T27" s="67" t="n">
        <f aca="false">+S27/Q27*-1</f>
        <v>-0.0559073468138697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37063</v>
      </c>
      <c r="C28" s="58" t="n">
        <v>-342990</v>
      </c>
      <c r="D28" s="58" t="n">
        <v>-268189</v>
      </c>
      <c r="E28" s="59"/>
      <c r="F28" s="75" t="n">
        <f aca="false">SUM(C28:E28)</f>
        <v>-611179</v>
      </c>
      <c r="G28" s="61"/>
      <c r="H28" s="147" t="n">
        <v>293565</v>
      </c>
      <c r="I28" s="58" t="n">
        <v>227903</v>
      </c>
      <c r="J28" s="59"/>
      <c r="K28" s="69" t="n">
        <f aca="false">SUM(H28:J28)</f>
        <v>521468</v>
      </c>
      <c r="L28" s="76" t="n">
        <v>-89711</v>
      </c>
      <c r="N28" s="58" t="n">
        <v>-81495</v>
      </c>
      <c r="O28" s="58" t="n">
        <v>0</v>
      </c>
      <c r="P28" s="17"/>
      <c r="Q28" s="72" t="n">
        <f aca="false">SUM(N28:P28)</f>
        <v>-81495</v>
      </c>
      <c r="S28" s="75" t="n">
        <f aca="false">L28-Q28</f>
        <v>-8216</v>
      </c>
      <c r="T28" s="67" t="n">
        <f aca="false">+S28/Q28*-1</f>
        <v>-0.100816000981655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37064</v>
      </c>
      <c r="C29" s="58" t="n">
        <v>-327563</v>
      </c>
      <c r="D29" s="58" t="n">
        <v>-264984</v>
      </c>
      <c r="E29" s="59"/>
      <c r="F29" s="75" t="n">
        <f aca="false">SUM(C29:E29)</f>
        <v>-592547</v>
      </c>
      <c r="G29" s="61"/>
      <c r="H29" s="58" t="n">
        <v>279094</v>
      </c>
      <c r="I29" s="58" t="n">
        <v>225743</v>
      </c>
      <c r="J29" s="59"/>
      <c r="K29" s="69" t="n">
        <f aca="false">SUM(H29:J29)</f>
        <v>504837</v>
      </c>
      <c r="L29" s="76" t="n">
        <v>-87710</v>
      </c>
      <c r="N29" s="58" t="n">
        <v>-81510</v>
      </c>
      <c r="O29" s="58" t="n">
        <v>0</v>
      </c>
      <c r="P29" s="17"/>
      <c r="Q29" s="72" t="n">
        <f aca="false">SUM(N29:P29)</f>
        <v>-81510</v>
      </c>
      <c r="S29" s="75" t="n">
        <f aca="false">L29-Q29</f>
        <v>-6200</v>
      </c>
      <c r="T29" s="67" t="n">
        <f aca="false">+S29/Q29*-1</f>
        <v>-0.0760642865906024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37065</v>
      </c>
      <c r="C30" s="58" t="n">
        <v>-335559</v>
      </c>
      <c r="D30" s="58" t="n">
        <v>-273005</v>
      </c>
      <c r="E30" s="59"/>
      <c r="F30" s="75" t="n">
        <f aca="false">SUM(C30:E30)</f>
        <v>-608564</v>
      </c>
      <c r="G30" s="61"/>
      <c r="H30" s="58" t="n">
        <v>286248</v>
      </c>
      <c r="I30" s="58" t="n">
        <v>232885</v>
      </c>
      <c r="J30" s="59"/>
      <c r="K30" s="69" t="n">
        <f aca="false">SUM(H30:J30)</f>
        <v>519133</v>
      </c>
      <c r="L30" s="76" t="n">
        <v>-89431</v>
      </c>
      <c r="N30" s="58" t="n">
        <v>-86749</v>
      </c>
      <c r="O30" s="58" t="n">
        <v>0</v>
      </c>
      <c r="P30" s="17"/>
      <c r="Q30" s="72" t="n">
        <f aca="false">SUM(N30:P30)</f>
        <v>-86749</v>
      </c>
      <c r="S30" s="75" t="n">
        <f aca="false">L30-Q30</f>
        <v>-2682</v>
      </c>
      <c r="T30" s="67" t="n">
        <f aca="false">+S30/Q30*-1</f>
        <v>-0.0309167829023966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37066</v>
      </c>
      <c r="C31" s="58" t="n">
        <v>-325305</v>
      </c>
      <c r="D31" s="58" t="n">
        <v>-275084</v>
      </c>
      <c r="E31" s="59"/>
      <c r="F31" s="75" t="n">
        <f aca="false">SUM(C31:E31)</f>
        <v>-600389</v>
      </c>
      <c r="G31" s="61"/>
      <c r="H31" s="58" t="n">
        <v>277234</v>
      </c>
      <c r="I31" s="58" t="n">
        <v>234308</v>
      </c>
      <c r="J31" s="59"/>
      <c r="K31" s="69" t="n">
        <f aca="false">SUM(H31:J31)</f>
        <v>511542</v>
      </c>
      <c r="L31" s="76" t="n">
        <f aca="false">F31+K31</f>
        <v>-88847</v>
      </c>
      <c r="N31" s="58" t="n">
        <v>-83171</v>
      </c>
      <c r="O31" s="58" t="n">
        <v>0</v>
      </c>
      <c r="P31" s="17"/>
      <c r="Q31" s="72" t="n">
        <f aca="false">SUM(N31:P31)</f>
        <v>-83171</v>
      </c>
      <c r="S31" s="75" t="n">
        <f aca="false">L31-Q31</f>
        <v>-5676</v>
      </c>
      <c r="T31" s="67" t="n">
        <f aca="false">+S31/Q31*-1</f>
        <v>-0.0682449411453511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37067</v>
      </c>
      <c r="C32" s="58" t="n">
        <v>-307710</v>
      </c>
      <c r="D32" s="58" t="n">
        <v>-284465</v>
      </c>
      <c r="E32" s="59"/>
      <c r="F32" s="75" t="n">
        <f aca="false">SUM(C32:E32)</f>
        <v>-592175</v>
      </c>
      <c r="G32" s="77"/>
      <c r="H32" s="58" t="n">
        <v>261006</v>
      </c>
      <c r="I32" s="58" t="n">
        <v>240861</v>
      </c>
      <c r="J32" s="59"/>
      <c r="K32" s="69" t="n">
        <f aca="false">SUM(H32:J32)</f>
        <v>501867</v>
      </c>
      <c r="L32" s="76" t="n">
        <f aca="false">F32+K32</f>
        <v>-90308</v>
      </c>
      <c r="N32" s="58" t="n">
        <v>-94864</v>
      </c>
      <c r="O32" s="58" t="n">
        <v>0</v>
      </c>
      <c r="P32" s="17"/>
      <c r="Q32" s="72" t="n">
        <f aca="false">SUM(N32:P32)</f>
        <v>-94864</v>
      </c>
      <c r="S32" s="75" t="n">
        <f aca="false">L32-Q32</f>
        <v>4556</v>
      </c>
      <c r="T32" s="67" t="n">
        <f aca="false">+S32/Q32*-1</f>
        <v>0.0480266486759993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37068</v>
      </c>
      <c r="C33" s="58" t="n">
        <v>-294768</v>
      </c>
      <c r="D33" s="58" t="n">
        <v>-298115</v>
      </c>
      <c r="E33" s="59"/>
      <c r="F33" s="75" t="n">
        <f aca="false">SUM(C33:E33)</f>
        <v>-592883</v>
      </c>
      <c r="G33" s="77"/>
      <c r="H33" s="58" t="n">
        <v>250877</v>
      </c>
      <c r="I33" s="58" t="n">
        <v>251899</v>
      </c>
      <c r="J33" s="59"/>
      <c r="K33" s="78" t="n">
        <f aca="false">SUM(H33:J33)</f>
        <v>502776</v>
      </c>
      <c r="L33" s="76" t="n">
        <f aca="false">F33+K33</f>
        <v>-90107</v>
      </c>
      <c r="M33" s="79"/>
      <c r="N33" s="58" t="n">
        <v>-88996</v>
      </c>
      <c r="O33" s="58" t="n">
        <v>0</v>
      </c>
      <c r="P33" s="81"/>
      <c r="Q33" s="82" t="n">
        <f aca="false">SUM(N33:P33)</f>
        <v>-88996</v>
      </c>
      <c r="R33" s="79"/>
      <c r="S33" s="75" t="n">
        <f aca="false">L33-Q33</f>
        <v>-1111</v>
      </c>
      <c r="T33" s="83" t="n">
        <f aca="false">+S33/Q33*-1</f>
        <v>-0.0124837071329049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37069</v>
      </c>
      <c r="C34" s="58" t="n">
        <v>-281300</v>
      </c>
      <c r="D34" s="58" t="n">
        <v>-290826</v>
      </c>
      <c r="E34" s="59"/>
      <c r="F34" s="75" t="n">
        <f aca="false">SUM(C34:E34)</f>
        <v>-572126</v>
      </c>
      <c r="G34" s="77"/>
      <c r="H34" s="58" t="n">
        <v>237744</v>
      </c>
      <c r="I34" s="58" t="n">
        <v>246426</v>
      </c>
      <c r="J34" s="59"/>
      <c r="K34" s="78" t="n">
        <f aca="false">SUM(H34:J34)</f>
        <v>484170</v>
      </c>
      <c r="L34" s="76" t="n">
        <f aca="false">F34+K34</f>
        <v>-87956</v>
      </c>
      <c r="M34" s="79"/>
      <c r="N34" s="58" t="n">
        <v>-89288</v>
      </c>
      <c r="O34" s="58" t="n">
        <v>0</v>
      </c>
      <c r="P34" s="81"/>
      <c r="Q34" s="82" t="n">
        <f aca="false">SUM(N34:P34)</f>
        <v>-89288</v>
      </c>
      <c r="R34" s="79"/>
      <c r="S34" s="75" t="n">
        <f aca="false">L34-Q34</f>
        <v>1332</v>
      </c>
      <c r="T34" s="83" t="n">
        <f aca="false">+S34/Q34*-1</f>
        <v>0.0149180180987367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37070</v>
      </c>
      <c r="C35" s="58" t="n">
        <v>-308925</v>
      </c>
      <c r="D35" s="58" t="n">
        <v>-294691</v>
      </c>
      <c r="E35" s="59"/>
      <c r="F35" s="75" t="n">
        <f aca="false">SUM(C35:E35)</f>
        <v>-603616</v>
      </c>
      <c r="G35" s="77"/>
      <c r="H35" s="58" t="n">
        <v>259157</v>
      </c>
      <c r="I35" s="58" t="n">
        <v>249556</v>
      </c>
      <c r="J35" s="59"/>
      <c r="K35" s="78" t="n">
        <f aca="false">SUM(H35:J35)</f>
        <v>508713</v>
      </c>
      <c r="L35" s="76" t="n">
        <f aca="false">F35+K35</f>
        <v>-94903</v>
      </c>
      <c r="M35" s="79"/>
      <c r="N35" s="58" t="n">
        <v>-88320</v>
      </c>
      <c r="O35" s="58" t="n">
        <v>0</v>
      </c>
      <c r="P35" s="81"/>
      <c r="Q35" s="82" t="n">
        <f aca="false">SUM(N35:O35)</f>
        <v>-88320</v>
      </c>
      <c r="R35" s="79"/>
      <c r="S35" s="75" t="n">
        <f aca="false">L35-Q35</f>
        <v>-6583</v>
      </c>
      <c r="T35" s="83" t="n">
        <f aca="false">+S35/Q35*-1</f>
        <v>-0.0745357789855072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37071</v>
      </c>
      <c r="C36" s="58" t="n">
        <v>-307857</v>
      </c>
      <c r="D36" s="58" t="n">
        <v>-300969</v>
      </c>
      <c r="E36" s="59"/>
      <c r="F36" s="75" t="n">
        <f aca="false">SUM(C36:E36)</f>
        <v>-608826</v>
      </c>
      <c r="G36" s="77"/>
      <c r="H36" s="58" t="n">
        <v>259416</v>
      </c>
      <c r="I36" s="58" t="n">
        <v>254471</v>
      </c>
      <c r="J36" s="59"/>
      <c r="K36" s="78" t="n">
        <f aca="false">SUM(H36:J36)</f>
        <v>513887</v>
      </c>
      <c r="L36" s="76" t="n">
        <f aca="false">F36+K36</f>
        <v>-94939</v>
      </c>
      <c r="M36" s="79"/>
      <c r="N36" s="58" t="n">
        <v>-85461</v>
      </c>
      <c r="O36" s="58" t="n">
        <v>0</v>
      </c>
      <c r="P36" s="81"/>
      <c r="Q36" s="82" t="n">
        <f aca="false">SUM(N36:O36)</f>
        <v>-85461</v>
      </c>
      <c r="R36" s="79"/>
      <c r="S36" s="75" t="n">
        <f aca="false">L36-Q36</f>
        <v>-9478</v>
      </c>
      <c r="T36" s="83" t="n">
        <f aca="false">+S36/Q36*-1</f>
        <v>-0.110904389136565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37072</v>
      </c>
      <c r="C37" s="58" t="n">
        <v>-310650</v>
      </c>
      <c r="D37" s="58" t="n">
        <v>-338243.56</v>
      </c>
      <c r="E37" s="59"/>
      <c r="F37" s="75" t="n">
        <f aca="false">SUM(C37:E37)</f>
        <v>-648893.56</v>
      </c>
      <c r="G37" s="77"/>
      <c r="H37" s="58" t="n">
        <v>262412</v>
      </c>
      <c r="I37" s="58" t="n">
        <v>287634</v>
      </c>
      <c r="J37" s="59"/>
      <c r="K37" s="78" t="n">
        <f aca="false">SUM(H37:J37)</f>
        <v>550046</v>
      </c>
      <c r="L37" s="76" t="n">
        <f aca="false">F37+K37</f>
        <v>-98847.5600000001</v>
      </c>
      <c r="M37" s="79"/>
      <c r="N37" s="58" t="n">
        <v>-85343</v>
      </c>
      <c r="O37" s="58" t="n">
        <v>0</v>
      </c>
      <c r="P37" s="81"/>
      <c r="Q37" s="82" t="n">
        <f aca="false">SUM(N37:O37)</f>
        <v>-85343</v>
      </c>
      <c r="R37" s="79"/>
      <c r="S37" s="75" t="n">
        <f aca="false">L37-Q37</f>
        <v>-13504.5600000001</v>
      </c>
      <c r="T37" s="83" t="n">
        <f aca="false">+S37/Q37*-1</f>
        <v>-0.1582386370294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-10296493</v>
      </c>
      <c r="D39" s="90" t="n">
        <f aca="false">SUM(D8:D38)</f>
        <v>-8527604.56</v>
      </c>
      <c r="E39" s="91"/>
      <c r="F39" s="92" t="n">
        <f aca="false">SUM(F8:F38)</f>
        <v>-18824097.56</v>
      </c>
      <c r="G39" s="93"/>
      <c r="H39" s="90" t="n">
        <f aca="false">SUM(H8:H38)</f>
        <v>8779988</v>
      </c>
      <c r="I39" s="90" t="n">
        <f aca="false">SUM(I8:I38)</f>
        <v>7278711</v>
      </c>
      <c r="J39" s="91"/>
      <c r="K39" s="94" t="n">
        <f aca="false">SUM(K8:K38)</f>
        <v>16058699</v>
      </c>
      <c r="L39" s="95" t="n">
        <f aca="false">SUM(L8:L38)</f>
        <v>-2765400.56</v>
      </c>
      <c r="N39" s="96" t="n">
        <f aca="false">SUM(N8:N38)</f>
        <v>-2687616</v>
      </c>
      <c r="O39" s="97" t="n">
        <f aca="false">SUM(O8:O38)</f>
        <v>0</v>
      </c>
      <c r="P39" s="98"/>
      <c r="Q39" s="94" t="n">
        <f aca="false">SUM(Q8:Q38)</f>
        <v>-2687616</v>
      </c>
      <c r="S39" s="99" t="n">
        <f aca="false">SUM(S8:S38)</f>
        <v>-77784.5600000001</v>
      </c>
      <c r="T39" s="100" t="n">
        <f aca="false">+S39/Q39*-1</f>
        <v>-0.0289418428823165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XML/filtered-attachments/xls/BUSHTON2001-acc9ae6798262c579b5bffd65277e7ed963ade6052855d66086fffb5fd885df8.XLS'#$pvrjune_2001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99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2.7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1.99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 t="s">
        <v>122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37073</v>
      </c>
      <c r="C8" s="58" t="n">
        <v>-317975</v>
      </c>
      <c r="D8" s="58" t="n">
        <v>-346516</v>
      </c>
      <c r="E8" s="59"/>
      <c r="F8" s="148" t="n">
        <f aca="false">SUM(C8:D8)</f>
        <v>-664491</v>
      </c>
      <c r="G8" s="61"/>
      <c r="H8" s="58" t="n">
        <v>269717</v>
      </c>
      <c r="I8" s="58" t="n">
        <v>294501</v>
      </c>
      <c r="J8" s="59"/>
      <c r="K8" s="60" t="n">
        <f aca="false">SUM(H8:I8)</f>
        <v>564218</v>
      </c>
      <c r="L8" s="149" t="n">
        <f aca="false">F8+K8</f>
        <v>-100273</v>
      </c>
      <c r="N8" s="150" t="n">
        <v>-97945</v>
      </c>
      <c r="O8" s="150" t="n">
        <v>0</v>
      </c>
      <c r="P8" s="151"/>
      <c r="Q8" s="152" t="n">
        <f aca="false">SUM(N8:P8)</f>
        <v>-97945</v>
      </c>
      <c r="S8" s="148" t="n">
        <f aca="false">L8-Q8</f>
        <v>-2328</v>
      </c>
      <c r="T8" s="67" t="n">
        <f aca="false">+S8/Q8*-1</f>
        <v>-0.0237684414722548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37074</v>
      </c>
      <c r="C9" s="58" t="n">
        <v>-322056</v>
      </c>
      <c r="D9" s="58" t="n">
        <v>-340452</v>
      </c>
      <c r="E9" s="59"/>
      <c r="F9" s="123" t="n">
        <f aca="false">SUM(C9:E9)</f>
        <v>-662508</v>
      </c>
      <c r="G9" s="61"/>
      <c r="H9" s="58" t="n">
        <v>273872</v>
      </c>
      <c r="I9" s="58" t="n">
        <v>286623</v>
      </c>
      <c r="J9" s="59"/>
      <c r="K9" s="69" t="n">
        <f aca="false">SUM(H9:J9)</f>
        <v>560495</v>
      </c>
      <c r="L9" s="153" t="n">
        <f aca="false">F9+K9</f>
        <v>-102013</v>
      </c>
      <c r="N9" s="150" t="n">
        <v>-94645</v>
      </c>
      <c r="O9" s="150" t="n">
        <v>0</v>
      </c>
      <c r="P9" s="151"/>
      <c r="Q9" s="117" t="n">
        <f aca="false">SUM(N9:P9)</f>
        <v>-94645</v>
      </c>
      <c r="S9" s="123" t="n">
        <f aca="false">L9-Q9</f>
        <v>-7368</v>
      </c>
      <c r="T9" s="67" t="n">
        <f aca="false">+S9/Q9*-1</f>
        <v>-0.0778488034233187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37075</v>
      </c>
      <c r="C10" s="58" t="n">
        <v>-318313</v>
      </c>
      <c r="D10" s="58" t="n">
        <v>-343490</v>
      </c>
      <c r="E10" s="59"/>
      <c r="F10" s="123" t="n">
        <f aca="false">SUM(C10:E10)</f>
        <v>-661803</v>
      </c>
      <c r="G10" s="61"/>
      <c r="H10" s="58" t="n">
        <v>273564</v>
      </c>
      <c r="I10" s="58" t="n">
        <v>287769</v>
      </c>
      <c r="J10" s="59"/>
      <c r="K10" s="69" t="n">
        <f aca="false">SUM(H10:J10)</f>
        <v>561333</v>
      </c>
      <c r="L10" s="153" t="n">
        <f aca="false">F10+K10</f>
        <v>-100470</v>
      </c>
      <c r="N10" s="150" t="n">
        <v>-92363</v>
      </c>
      <c r="O10" s="150" t="n">
        <v>0</v>
      </c>
      <c r="P10" s="151"/>
      <c r="Q10" s="117" t="n">
        <f aca="false">SUM(N10:P10)</f>
        <v>-92363</v>
      </c>
      <c r="S10" s="123" t="n">
        <f aca="false">L10-Q10</f>
        <v>-8107</v>
      </c>
      <c r="T10" s="67" t="n">
        <f aca="false">+S10/Q10*-1</f>
        <v>-0.0877732425321828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37076</v>
      </c>
      <c r="C11" s="58" t="n">
        <v>-317183</v>
      </c>
      <c r="D11" s="58" t="n">
        <v>-322002</v>
      </c>
      <c r="E11" s="59"/>
      <c r="F11" s="123" t="n">
        <f aca="false">SUM(C11:E11)</f>
        <v>-639185</v>
      </c>
      <c r="G11" s="61"/>
      <c r="H11" s="58" t="n">
        <v>273684</v>
      </c>
      <c r="I11" s="58" t="n">
        <v>267574</v>
      </c>
      <c r="J11" s="59"/>
      <c r="K11" s="69" t="n">
        <f aca="false">SUM(H11:J11)</f>
        <v>541258</v>
      </c>
      <c r="L11" s="153" t="n">
        <f aca="false">F11+K11</f>
        <v>-97927</v>
      </c>
      <c r="N11" s="150" t="n">
        <v>-93100</v>
      </c>
      <c r="O11" s="150" t="n">
        <v>0</v>
      </c>
      <c r="P11" s="151"/>
      <c r="Q11" s="117" t="n">
        <f aca="false">SUM(N11:P11)</f>
        <v>-93100</v>
      </c>
      <c r="S11" s="123" t="n">
        <f aca="false">L11-Q11</f>
        <v>-4827</v>
      </c>
      <c r="T11" s="67" t="n">
        <f aca="false">+S11/Q11*-1</f>
        <v>-0.0518474758324382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37077</v>
      </c>
      <c r="C12" s="58" t="n">
        <v>-306433</v>
      </c>
      <c r="D12" s="58" t="n">
        <v>-290264</v>
      </c>
      <c r="E12" s="59"/>
      <c r="F12" s="123" t="n">
        <f aca="false">SUM(C12:E12)</f>
        <v>-596697</v>
      </c>
      <c r="G12" s="61"/>
      <c r="H12" s="58" t="n">
        <v>261096</v>
      </c>
      <c r="I12" s="58" t="n">
        <v>241529</v>
      </c>
      <c r="J12" s="59"/>
      <c r="K12" s="69" t="n">
        <f aca="false">SUM(H12:J12)</f>
        <v>502625</v>
      </c>
      <c r="L12" s="153" t="n">
        <f aca="false">F12+K12</f>
        <v>-94072</v>
      </c>
      <c r="N12" s="150" t="n">
        <v>-90340</v>
      </c>
      <c r="O12" s="150" t="n">
        <v>0</v>
      </c>
      <c r="P12" s="151"/>
      <c r="Q12" s="117" t="n">
        <f aca="false">SUM(N12:P12)</f>
        <v>-90340</v>
      </c>
      <c r="S12" s="123" t="n">
        <f aca="false">L12-Q12</f>
        <v>-3732</v>
      </c>
      <c r="T12" s="67" t="n">
        <f aca="false">+S12/Q12*-1</f>
        <v>-0.0413106043834403</v>
      </c>
      <c r="U12" s="67" t="s">
        <v>123</v>
      </c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37078</v>
      </c>
      <c r="C13" s="58" t="n">
        <v>-317158</v>
      </c>
      <c r="D13" s="58" t="n">
        <v>-290044</v>
      </c>
      <c r="E13" s="59"/>
      <c r="F13" s="123" t="n">
        <f aca="false">SUM(C13:E13)</f>
        <v>-607202</v>
      </c>
      <c r="G13" s="61"/>
      <c r="H13" s="58" t="n">
        <v>268280</v>
      </c>
      <c r="I13" s="58" t="n">
        <v>244026</v>
      </c>
      <c r="J13" s="59"/>
      <c r="K13" s="69" t="n">
        <f aca="false">SUM(H13:J13)</f>
        <v>512306</v>
      </c>
      <c r="L13" s="153" t="n">
        <f aca="false">F13+K13</f>
        <v>-94896</v>
      </c>
      <c r="N13" s="150" t="n">
        <v>-92503</v>
      </c>
      <c r="O13" s="150" t="n">
        <v>0</v>
      </c>
      <c r="P13" s="151"/>
      <c r="Q13" s="117" t="n">
        <f aca="false">SUM(N13:P13)</f>
        <v>-92503</v>
      </c>
      <c r="S13" s="123" t="n">
        <f aca="false">L13-Q13</f>
        <v>-2393</v>
      </c>
      <c r="T13" s="67" t="n">
        <f aca="false">+S13/Q13*-1</f>
        <v>-0.0258694312616888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37079</v>
      </c>
      <c r="C14" s="58" t="n">
        <v>-311470</v>
      </c>
      <c r="D14" s="58" t="n">
        <v>-296437</v>
      </c>
      <c r="E14" s="59"/>
      <c r="F14" s="123" t="n">
        <f aca="false">SUM(C14:E14)</f>
        <v>-607907</v>
      </c>
      <c r="G14" s="61"/>
      <c r="H14" s="58" t="n">
        <v>263567</v>
      </c>
      <c r="I14" s="58" t="n">
        <v>250677</v>
      </c>
      <c r="J14" s="59"/>
      <c r="K14" s="69" t="n">
        <f aca="false">SUM(H14:J14)</f>
        <v>514244</v>
      </c>
      <c r="L14" s="153" t="n">
        <f aca="false">F14+K14</f>
        <v>-93663</v>
      </c>
      <c r="N14" s="150" t="n">
        <v>-96144</v>
      </c>
      <c r="O14" s="150" t="n">
        <v>0</v>
      </c>
      <c r="P14" s="151"/>
      <c r="Q14" s="117" t="n">
        <f aca="false">SUM(N14:P14)</f>
        <v>-96144</v>
      </c>
      <c r="S14" s="123" t="n">
        <f aca="false">L14-Q14</f>
        <v>2481</v>
      </c>
      <c r="T14" s="67" t="n">
        <f aca="false">+S14/Q14*-1</f>
        <v>0.0258050424363455</v>
      </c>
      <c r="U14" s="67" t="s">
        <v>123</v>
      </c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37080</v>
      </c>
      <c r="C15" s="58" t="n">
        <v>-305404</v>
      </c>
      <c r="D15" s="58" t="n">
        <v>-305656</v>
      </c>
      <c r="E15" s="59"/>
      <c r="F15" s="123" t="n">
        <f aca="false">SUM(C15:E15)</f>
        <v>-611060</v>
      </c>
      <c r="G15" s="61"/>
      <c r="H15" s="58" t="n">
        <v>259713</v>
      </c>
      <c r="I15" s="58" t="n">
        <v>259144</v>
      </c>
      <c r="J15" s="59"/>
      <c r="K15" s="69" t="n">
        <f aca="false">SUM(H15:J15)</f>
        <v>518857</v>
      </c>
      <c r="L15" s="153" t="n">
        <f aca="false">F15+K15</f>
        <v>-92203</v>
      </c>
      <c r="N15" s="150" t="n">
        <v>-94753</v>
      </c>
      <c r="O15" s="150" t="n">
        <v>0</v>
      </c>
      <c r="P15" s="151"/>
      <c r="Q15" s="117" t="n">
        <f aca="false">SUM(N15:P15)</f>
        <v>-94753</v>
      </c>
      <c r="S15" s="123" t="n">
        <f aca="false">L15-Q15</f>
        <v>2550</v>
      </c>
      <c r="T15" s="67" t="n">
        <f aca="false">+S15/Q15*-1</f>
        <v>0.0269120766624803</v>
      </c>
      <c r="U15" s="67" t="s">
        <v>124</v>
      </c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37081</v>
      </c>
      <c r="C16" s="58" t="n">
        <v>-302581</v>
      </c>
      <c r="D16" s="58" t="n">
        <v>-290831</v>
      </c>
      <c r="E16" s="59"/>
      <c r="F16" s="123" t="n">
        <f aca="false">SUM(C16:E16)</f>
        <v>-593412</v>
      </c>
      <c r="G16" s="61"/>
      <c r="H16" s="58" t="n">
        <v>257121</v>
      </c>
      <c r="I16" s="58" t="n">
        <v>245086</v>
      </c>
      <c r="J16" s="59"/>
      <c r="K16" s="69" t="n">
        <f aca="false">SUM(H16:J16)</f>
        <v>502207</v>
      </c>
      <c r="L16" s="153" t="n">
        <f aca="false">F16+K16</f>
        <v>-91205</v>
      </c>
      <c r="N16" s="150" t="n">
        <v>-89721</v>
      </c>
      <c r="O16" s="150" t="n">
        <v>0</v>
      </c>
      <c r="P16" s="151"/>
      <c r="Q16" s="117" t="n">
        <f aca="false">SUM(N16:P16)</f>
        <v>-89721</v>
      </c>
      <c r="S16" s="123" t="n">
        <f aca="false">L16-Q16</f>
        <v>-1484</v>
      </c>
      <c r="T16" s="67" t="n">
        <f aca="false">+S16/Q16*-1</f>
        <v>-0.0165401633954147</v>
      </c>
      <c r="U16" s="67" t="s">
        <v>123</v>
      </c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37082</v>
      </c>
      <c r="C17" s="58" t="n">
        <v>-298006</v>
      </c>
      <c r="D17" s="58" t="n">
        <v>-280415</v>
      </c>
      <c r="E17" s="59"/>
      <c r="F17" s="123" t="n">
        <f aca="false">SUM(C17:E17)</f>
        <v>-578421</v>
      </c>
      <c r="G17" s="61"/>
      <c r="H17" s="58" t="n">
        <v>251658</v>
      </c>
      <c r="I17" s="58" t="n">
        <v>237166</v>
      </c>
      <c r="J17" s="59"/>
      <c r="K17" s="69" t="n">
        <f aca="false">SUM(H17:J17)</f>
        <v>488824</v>
      </c>
      <c r="L17" s="153" t="n">
        <f aca="false">F17+K17</f>
        <v>-89597</v>
      </c>
      <c r="N17" s="150" t="n">
        <v>-90728</v>
      </c>
      <c r="O17" s="150" t="n">
        <v>0</v>
      </c>
      <c r="P17" s="151"/>
      <c r="Q17" s="117" t="n">
        <f aca="false">SUM(N17:P17)</f>
        <v>-90728</v>
      </c>
      <c r="S17" s="123" t="n">
        <f aca="false">L17-Q17</f>
        <v>1131</v>
      </c>
      <c r="T17" s="67" t="n">
        <f aca="false">+S17/Q17*-1</f>
        <v>0.0124658319372189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37083</v>
      </c>
      <c r="C18" s="58" t="n">
        <v>-299991</v>
      </c>
      <c r="D18" s="58" t="n">
        <v>-271897</v>
      </c>
      <c r="E18" s="59"/>
      <c r="F18" s="123" t="n">
        <f aca="false">SUM(C18:E18)</f>
        <v>-571888</v>
      </c>
      <c r="G18" s="61"/>
      <c r="H18" s="58" t="n">
        <v>252610</v>
      </c>
      <c r="I18" s="58" t="n">
        <v>230474</v>
      </c>
      <c r="J18" s="59"/>
      <c r="K18" s="69" t="n">
        <f aca="false">SUM(H18:J18)</f>
        <v>483084</v>
      </c>
      <c r="L18" s="153" t="n">
        <f aca="false">F18+K18</f>
        <v>-88804</v>
      </c>
      <c r="N18" s="150" t="n">
        <v>-94023</v>
      </c>
      <c r="O18" s="150" t="n">
        <v>0</v>
      </c>
      <c r="P18" s="151"/>
      <c r="Q18" s="117" t="n">
        <f aca="false">SUM(N18:P18)</f>
        <v>-94023</v>
      </c>
      <c r="S18" s="123" t="n">
        <f aca="false">L18-Q18</f>
        <v>5219</v>
      </c>
      <c r="T18" s="67" t="n">
        <f aca="false">+S18/Q18*-1</f>
        <v>0.0555076949257097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37084</v>
      </c>
      <c r="C19" s="146" t="n">
        <v>-310024</v>
      </c>
      <c r="D19" s="58" t="n">
        <v>-274626</v>
      </c>
      <c r="E19" s="59"/>
      <c r="F19" s="123" t="n">
        <f aca="false">SUM(C19:E19)</f>
        <v>-584650</v>
      </c>
      <c r="G19" s="61"/>
      <c r="H19" s="58" t="n">
        <v>261514</v>
      </c>
      <c r="I19" s="58" t="n">
        <v>232495</v>
      </c>
      <c r="J19" s="59"/>
      <c r="K19" s="69" t="n">
        <f aca="false">SUM(H19:J19)</f>
        <v>494009</v>
      </c>
      <c r="L19" s="153" t="n">
        <f aca="false">F19+K19</f>
        <v>-90641</v>
      </c>
      <c r="N19" s="150" t="n">
        <v>-89486</v>
      </c>
      <c r="O19" s="150" t="n">
        <v>0</v>
      </c>
      <c r="P19" s="151"/>
      <c r="Q19" s="117" t="n">
        <f aca="false">SUM(N19:P19)</f>
        <v>-89486</v>
      </c>
      <c r="S19" s="123" t="n">
        <f aca="false">L19-Q19</f>
        <v>-1155</v>
      </c>
      <c r="T19" s="67" t="n">
        <f aca="false">+S19/Q19*-1</f>
        <v>-0.0129070469123662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37085</v>
      </c>
      <c r="C20" s="58" t="n">
        <v>-314807</v>
      </c>
      <c r="D20" s="58" t="n">
        <v>-263532</v>
      </c>
      <c r="E20" s="59"/>
      <c r="F20" s="123" t="n">
        <f aca="false">SUM(C20:E20)</f>
        <v>-578339</v>
      </c>
      <c r="G20" s="61"/>
      <c r="H20" s="58" t="n">
        <v>267767</v>
      </c>
      <c r="I20" s="58" t="n">
        <v>221302</v>
      </c>
      <c r="J20" s="59"/>
      <c r="K20" s="69" t="n">
        <f aca="false">SUM(H20:J20)</f>
        <v>489069</v>
      </c>
      <c r="L20" s="153" t="n">
        <f aca="false">F20+K20</f>
        <v>-89270</v>
      </c>
      <c r="N20" s="150" t="n">
        <v>-86630</v>
      </c>
      <c r="O20" s="150" t="n">
        <v>0</v>
      </c>
      <c r="P20" s="151"/>
      <c r="Q20" s="117" t="n">
        <f aca="false">SUM(N20:P20)</f>
        <v>-86630</v>
      </c>
      <c r="S20" s="123" t="n">
        <f aca="false">L20-Q20</f>
        <v>-2640</v>
      </c>
      <c r="T20" s="67" t="n">
        <f aca="false">+S20/Q20*-1</f>
        <v>-0.0304744314902459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37086</v>
      </c>
      <c r="C21" s="58" t="n">
        <v>-327021</v>
      </c>
      <c r="D21" s="58" t="n">
        <v>-294662</v>
      </c>
      <c r="E21" s="59"/>
      <c r="F21" s="123" t="n">
        <f aca="false">SUM(C21:E21)</f>
        <v>-621683</v>
      </c>
      <c r="G21" s="61"/>
      <c r="H21" s="58" t="n">
        <v>278693</v>
      </c>
      <c r="I21" s="58" t="n">
        <v>249407</v>
      </c>
      <c r="J21" s="59"/>
      <c r="K21" s="69" t="n">
        <f aca="false">SUM(H21:J21)</f>
        <v>528100</v>
      </c>
      <c r="L21" s="153" t="n">
        <f aca="false">F21+K21</f>
        <v>-93583</v>
      </c>
      <c r="N21" s="150" t="n">
        <v>-83094</v>
      </c>
      <c r="O21" s="150" t="n">
        <v>0</v>
      </c>
      <c r="P21" s="151"/>
      <c r="Q21" s="117" t="n">
        <f aca="false">SUM(N21:P21)</f>
        <v>-83094</v>
      </c>
      <c r="S21" s="123" t="n">
        <f aca="false">L21-Q21</f>
        <v>-10489</v>
      </c>
      <c r="T21" s="67" t="n">
        <f aca="false">+S21/Q21*-1</f>
        <v>-0.126230534093918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37087</v>
      </c>
      <c r="C22" s="58" t="n">
        <v>-329856</v>
      </c>
      <c r="D22" s="58" t="n">
        <v>-293879</v>
      </c>
      <c r="E22" s="59"/>
      <c r="F22" s="123" t="n">
        <f aca="false">SUM(C22:E22)</f>
        <v>-623735</v>
      </c>
      <c r="G22" s="61"/>
      <c r="H22" s="58" t="n">
        <v>282445</v>
      </c>
      <c r="I22" s="58" t="n">
        <v>247102</v>
      </c>
      <c r="J22" s="59"/>
      <c r="K22" s="69" t="n">
        <f aca="false">SUM(H22:J22)</f>
        <v>529547</v>
      </c>
      <c r="L22" s="153" t="n">
        <f aca="false">F22+K22</f>
        <v>-94188</v>
      </c>
      <c r="N22" s="150" t="n">
        <v>-83793</v>
      </c>
      <c r="O22" s="150" t="n">
        <v>0</v>
      </c>
      <c r="P22" s="151"/>
      <c r="Q22" s="117" t="n">
        <f aca="false">SUM(N22:P22)</f>
        <v>-83793</v>
      </c>
      <c r="S22" s="123" t="n">
        <f aca="false">L22-Q22</f>
        <v>-10395</v>
      </c>
      <c r="T22" s="67" t="n">
        <f aca="false">+S22/Q22*-1</f>
        <v>-0.124055708710752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37088</v>
      </c>
      <c r="C23" s="58" t="n">
        <v>-325787</v>
      </c>
      <c r="D23" s="58" t="n">
        <v>-303299</v>
      </c>
      <c r="E23" s="59"/>
      <c r="F23" s="123" t="n">
        <f aca="false">SUM(C23:E23)</f>
        <v>-629086</v>
      </c>
      <c r="G23" s="61"/>
      <c r="H23" s="58" t="n">
        <v>277221</v>
      </c>
      <c r="I23" s="58" t="n">
        <v>256935</v>
      </c>
      <c r="J23" s="59"/>
      <c r="K23" s="69" t="n">
        <f aca="false">SUM(H23:J23)</f>
        <v>534156</v>
      </c>
      <c r="L23" s="153" t="n">
        <f aca="false">F23+K23</f>
        <v>-94930</v>
      </c>
      <c r="N23" s="150" t="n">
        <v>-83954</v>
      </c>
      <c r="O23" s="150" t="n">
        <v>0</v>
      </c>
      <c r="P23" s="151"/>
      <c r="Q23" s="117" t="n">
        <f aca="false">SUM(N23:P23)</f>
        <v>-83954</v>
      </c>
      <c r="S23" s="123" t="n">
        <f aca="false">L23-Q23</f>
        <v>-10976</v>
      </c>
      <c r="T23" s="67" t="n">
        <f aca="false">+S23/Q23*-1</f>
        <v>-0.130738261428878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37089</v>
      </c>
      <c r="C24" s="58" t="n">
        <v>-315788</v>
      </c>
      <c r="D24" s="58" t="n">
        <v>-286220</v>
      </c>
      <c r="E24" s="59"/>
      <c r="F24" s="123" t="n">
        <f aca="false">SUM(C24:E24)</f>
        <v>-602008</v>
      </c>
      <c r="G24" s="61"/>
      <c r="H24" s="58" t="n">
        <v>267166</v>
      </c>
      <c r="I24" s="58" t="n">
        <v>241305</v>
      </c>
      <c r="J24" s="59"/>
      <c r="K24" s="69" t="n">
        <f aca="false">SUM(H24:J24)</f>
        <v>508471</v>
      </c>
      <c r="L24" s="153" t="n">
        <f aca="false">F24+K24</f>
        <v>-93537</v>
      </c>
      <c r="N24" s="150" t="n">
        <v>-83061</v>
      </c>
      <c r="O24" s="150" t="n">
        <v>0</v>
      </c>
      <c r="P24" s="151"/>
      <c r="Q24" s="117" t="n">
        <f aca="false">SUM(N24:P24)</f>
        <v>-83061</v>
      </c>
      <c r="S24" s="123" t="n">
        <f aca="false">L24-Q24</f>
        <v>-10476</v>
      </c>
      <c r="T24" s="67" t="n">
        <f aca="false">+S24/Q24*-1</f>
        <v>-0.126124173799978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37090</v>
      </c>
      <c r="C25" s="58" t="n">
        <v>-324366</v>
      </c>
      <c r="D25" s="58" t="n">
        <v>-295922</v>
      </c>
      <c r="E25" s="59"/>
      <c r="F25" s="123" t="n">
        <f aca="false">SUM(C25:E25)</f>
        <v>-620288</v>
      </c>
      <c r="G25" s="61"/>
      <c r="H25" s="58" t="n">
        <v>275941</v>
      </c>
      <c r="I25" s="58" t="n">
        <v>249656</v>
      </c>
      <c r="J25" s="59"/>
      <c r="K25" s="69" t="n">
        <f aca="false">SUM(H25:J25)</f>
        <v>525597</v>
      </c>
      <c r="L25" s="153" t="n">
        <f aca="false">F25+K25</f>
        <v>-94691</v>
      </c>
      <c r="N25" s="150" t="n">
        <v>-88732</v>
      </c>
      <c r="O25" s="150" t="n">
        <v>0</v>
      </c>
      <c r="P25" s="151"/>
      <c r="Q25" s="117" t="n">
        <f aca="false">SUM(N25:P25)</f>
        <v>-88732</v>
      </c>
      <c r="S25" s="123" t="n">
        <f aca="false">L25-Q25</f>
        <v>-5959</v>
      </c>
      <c r="T25" s="67" t="n">
        <f aca="false">+S25/Q25*-1</f>
        <v>-0.0671572826037957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37091</v>
      </c>
      <c r="C26" s="58" t="n">
        <v>-309143</v>
      </c>
      <c r="D26" s="58" t="n">
        <v>-303869</v>
      </c>
      <c r="E26" s="59"/>
      <c r="F26" s="123" t="n">
        <f aca="false">SUM(C26:E26)</f>
        <v>-613012</v>
      </c>
      <c r="G26" s="61"/>
      <c r="H26" s="58" t="n">
        <v>262360</v>
      </c>
      <c r="I26" s="58" t="n">
        <v>257344</v>
      </c>
      <c r="J26" s="59"/>
      <c r="K26" s="69" t="n">
        <f aca="false">SUM(H26:J26)</f>
        <v>519704</v>
      </c>
      <c r="L26" s="153" t="n">
        <f aca="false">F26+K26</f>
        <v>-93308</v>
      </c>
      <c r="N26" s="150" t="n">
        <v>-92224</v>
      </c>
      <c r="O26" s="150" t="n">
        <v>0</v>
      </c>
      <c r="P26" s="151"/>
      <c r="Q26" s="117" t="n">
        <f aca="false">SUM(N26:P26)</f>
        <v>-92224</v>
      </c>
      <c r="S26" s="123" t="n">
        <f aca="false">L26-Q26</f>
        <v>-1084</v>
      </c>
      <c r="T26" s="67" t="n">
        <f aca="false">+S26/Q26*-1</f>
        <v>-0.0117539902845246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37092</v>
      </c>
      <c r="C27" s="58" t="n">
        <v>-313228</v>
      </c>
      <c r="D27" s="58" t="n">
        <v>-314463</v>
      </c>
      <c r="E27" s="59"/>
      <c r="F27" s="123" t="n">
        <f aca="false">SUM(C27:E27)</f>
        <v>-627691</v>
      </c>
      <c r="G27" s="61"/>
      <c r="H27" s="58" t="n">
        <v>266832</v>
      </c>
      <c r="I27" s="58" t="n">
        <v>266148</v>
      </c>
      <c r="J27" s="59"/>
      <c r="K27" s="69" t="n">
        <f aca="false">SUM(H27:J27)</f>
        <v>532980</v>
      </c>
      <c r="L27" s="153" t="n">
        <f aca="false">F27+K27</f>
        <v>-94711</v>
      </c>
      <c r="N27" s="150" t="n">
        <v>-98128</v>
      </c>
      <c r="O27" s="150" t="n">
        <v>0</v>
      </c>
      <c r="P27" s="151"/>
      <c r="Q27" s="117" t="n">
        <f aca="false">SUM(N27:P27)</f>
        <v>-98128</v>
      </c>
      <c r="S27" s="123" t="n">
        <f aca="false">L27-Q27</f>
        <v>3417</v>
      </c>
      <c r="T27" s="67" t="n">
        <f aca="false">+S27/Q27*-1</f>
        <v>0.0348218653187673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37093</v>
      </c>
      <c r="C28" s="58" t="n">
        <v>-316157</v>
      </c>
      <c r="D28" s="58" t="n">
        <v>-308516</v>
      </c>
      <c r="E28" s="59"/>
      <c r="F28" s="123" t="n">
        <f aca="false">SUM(C28:E28)</f>
        <v>-624673</v>
      </c>
      <c r="G28" s="61"/>
      <c r="H28" s="58" t="n">
        <v>268927</v>
      </c>
      <c r="I28" s="58" t="n">
        <v>260613</v>
      </c>
      <c r="J28" s="59"/>
      <c r="K28" s="69" t="n">
        <f aca="false">SUM(H28:J28)</f>
        <v>529540</v>
      </c>
      <c r="L28" s="153" t="n">
        <f aca="false">F28+K28</f>
        <v>-95133</v>
      </c>
      <c r="N28" s="150" t="n">
        <v>-91911</v>
      </c>
      <c r="O28" s="150" t="n">
        <v>0</v>
      </c>
      <c r="P28" s="151"/>
      <c r="Q28" s="117" t="n">
        <f aca="false">SUM(N28:P28)</f>
        <v>-91911</v>
      </c>
      <c r="S28" s="123" t="n">
        <f aca="false">L28-Q28</f>
        <v>-3222</v>
      </c>
      <c r="T28" s="67" t="n">
        <f aca="false">+S28/Q28*-1</f>
        <v>-0.0350556516630218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37094</v>
      </c>
      <c r="C29" s="58" t="n">
        <v>-321463</v>
      </c>
      <c r="D29" s="58" t="n">
        <v>-304098</v>
      </c>
      <c r="E29" s="59"/>
      <c r="F29" s="123" t="n">
        <f aca="false">SUM(C29:E29)</f>
        <v>-625561</v>
      </c>
      <c r="G29" s="61"/>
      <c r="H29" s="58" t="n">
        <v>273526</v>
      </c>
      <c r="I29" s="58" t="n">
        <v>256457</v>
      </c>
      <c r="J29" s="59"/>
      <c r="K29" s="69" t="n">
        <f aca="false">SUM(H29:J29)</f>
        <v>529983</v>
      </c>
      <c r="L29" s="153" t="n">
        <f aca="false">F29+K29</f>
        <v>-95578</v>
      </c>
      <c r="N29" s="150" t="n">
        <v>-98235</v>
      </c>
      <c r="O29" s="150" t="n">
        <v>0</v>
      </c>
      <c r="P29" s="151"/>
      <c r="Q29" s="117" t="n">
        <f aca="false">SUM(N29:P29)</f>
        <v>-98235</v>
      </c>
      <c r="S29" s="123" t="n">
        <f aca="false">L29-Q29</f>
        <v>2657</v>
      </c>
      <c r="T29" s="67" t="n">
        <f aca="false">+S29/Q29*-1</f>
        <v>0.0270473863694203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37095</v>
      </c>
      <c r="C30" s="58" t="n">
        <v>-317416</v>
      </c>
      <c r="D30" s="58" t="n">
        <v>-300943</v>
      </c>
      <c r="E30" s="59"/>
      <c r="F30" s="123" t="n">
        <f aca="false">SUM(C30:E30)</f>
        <v>-618359</v>
      </c>
      <c r="G30" s="61"/>
      <c r="H30" s="58" t="n">
        <v>268421</v>
      </c>
      <c r="I30" s="58" t="n">
        <v>253529</v>
      </c>
      <c r="J30" s="59"/>
      <c r="K30" s="69" t="n">
        <f aca="false">SUM(H30:J30)</f>
        <v>521950</v>
      </c>
      <c r="L30" s="153" t="n">
        <f aca="false">F30+K30</f>
        <v>-96409</v>
      </c>
      <c r="N30" s="150" t="n">
        <v>-100663</v>
      </c>
      <c r="O30" s="150" t="n">
        <v>0</v>
      </c>
      <c r="P30" s="151"/>
      <c r="Q30" s="117" t="n">
        <f aca="false">SUM(N30:P30)</f>
        <v>-100663</v>
      </c>
      <c r="S30" s="123" t="n">
        <f aca="false">L30-Q30</f>
        <v>4254</v>
      </c>
      <c r="T30" s="67" t="n">
        <f aca="false">+S30/Q30*-1</f>
        <v>0.0422598174105679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37096</v>
      </c>
      <c r="C31" s="58" t="n">
        <v>-318482</v>
      </c>
      <c r="D31" s="58" t="n">
        <v>-305447</v>
      </c>
      <c r="E31" s="59"/>
      <c r="F31" s="123" t="n">
        <f aca="false">SUM(C31:E31)</f>
        <v>-623929</v>
      </c>
      <c r="G31" s="61"/>
      <c r="H31" s="58" t="n">
        <v>269806</v>
      </c>
      <c r="I31" s="58" t="n">
        <v>257186</v>
      </c>
      <c r="J31" s="59"/>
      <c r="K31" s="69" t="n">
        <f aca="false">SUM(H31:J31)</f>
        <v>526992</v>
      </c>
      <c r="L31" s="153" t="n">
        <f aca="false">F31+K31</f>
        <v>-96937</v>
      </c>
      <c r="N31" s="150" t="n">
        <v>-100651</v>
      </c>
      <c r="O31" s="150" t="n">
        <v>0</v>
      </c>
      <c r="P31" s="151"/>
      <c r="Q31" s="117" t="n">
        <f aca="false">SUM(N31:P31)</f>
        <v>-100651</v>
      </c>
      <c r="S31" s="123" t="n">
        <f aca="false">L31-Q31</f>
        <v>3714</v>
      </c>
      <c r="T31" s="67" t="n">
        <f aca="false">+S31/Q31*-1</f>
        <v>0.0368997824164688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37097</v>
      </c>
      <c r="C32" s="58" t="n">
        <v>-320201</v>
      </c>
      <c r="D32" s="58" t="n">
        <v>-309097</v>
      </c>
      <c r="E32" s="59"/>
      <c r="F32" s="123" t="n">
        <f aca="false">SUM(C32:E32)</f>
        <v>-629298</v>
      </c>
      <c r="G32" s="77"/>
      <c r="H32" s="58" t="n">
        <v>270686</v>
      </c>
      <c r="I32" s="58" t="n">
        <v>261410</v>
      </c>
      <c r="J32" s="59"/>
      <c r="K32" s="69" t="n">
        <f aca="false">SUM(H32:J32)</f>
        <v>532096</v>
      </c>
      <c r="L32" s="153" t="n">
        <f aca="false">F32+K32</f>
        <v>-97202</v>
      </c>
      <c r="N32" s="150" t="n">
        <v>-93635</v>
      </c>
      <c r="O32" s="150" t="n">
        <v>0</v>
      </c>
      <c r="P32" s="151"/>
      <c r="Q32" s="117" t="n">
        <f aca="false">SUM(N32:P32)</f>
        <v>-93635</v>
      </c>
      <c r="S32" s="123" t="n">
        <f aca="false">L32-Q32</f>
        <v>-3567</v>
      </c>
      <c r="T32" s="67" t="n">
        <f aca="false">+S32/Q32*-1</f>
        <v>-0.0380947295348961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37098</v>
      </c>
      <c r="C33" s="58" t="n">
        <v>-324409</v>
      </c>
      <c r="D33" s="58" t="n">
        <v>-278405</v>
      </c>
      <c r="E33" s="59"/>
      <c r="F33" s="123" t="n">
        <f aca="false">SUM(C33:E33)</f>
        <v>-602814</v>
      </c>
      <c r="G33" s="77"/>
      <c r="H33" s="58" t="n">
        <v>273007</v>
      </c>
      <c r="I33" s="58" t="n">
        <v>234102</v>
      </c>
      <c r="J33" s="59"/>
      <c r="K33" s="78" t="n">
        <f aca="false">SUM(H33:J33)</f>
        <v>507109</v>
      </c>
      <c r="L33" s="153" t="n">
        <f aca="false">F33+K33</f>
        <v>-95705</v>
      </c>
      <c r="M33" s="79"/>
      <c r="N33" s="150" t="n">
        <v>-90768</v>
      </c>
      <c r="O33" s="150" t="n">
        <v>0</v>
      </c>
      <c r="P33" s="154"/>
      <c r="Q33" s="124" t="n">
        <f aca="false">SUM(N33:P33)</f>
        <v>-90768</v>
      </c>
      <c r="R33" s="79"/>
      <c r="S33" s="123" t="n">
        <f aca="false">L33-Q33</f>
        <v>-4937</v>
      </c>
      <c r="T33" s="83" t="n">
        <f aca="false">+S33/Q33*-1</f>
        <v>-0.05439141547682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37099</v>
      </c>
      <c r="C34" s="58" t="n">
        <v>-326877</v>
      </c>
      <c r="D34" s="58" t="n">
        <v>-263656</v>
      </c>
      <c r="E34" s="59"/>
      <c r="F34" s="123" t="n">
        <f aca="false">SUM(C34:E34)</f>
        <v>-590533</v>
      </c>
      <c r="G34" s="77"/>
      <c r="H34" s="58" t="n">
        <v>275863</v>
      </c>
      <c r="I34" s="58" t="n">
        <v>221266</v>
      </c>
      <c r="J34" s="59"/>
      <c r="K34" s="78" t="n">
        <f aca="false">SUM(H34:J34)</f>
        <v>497129</v>
      </c>
      <c r="L34" s="153" t="n">
        <f aca="false">F34+K34</f>
        <v>-93404</v>
      </c>
      <c r="M34" s="79"/>
      <c r="N34" s="150" t="n">
        <v>-93919</v>
      </c>
      <c r="O34" s="150" t="n">
        <v>0</v>
      </c>
      <c r="P34" s="154"/>
      <c r="Q34" s="124" t="n">
        <f aca="false">SUM(N34:P34)</f>
        <v>-93919</v>
      </c>
      <c r="R34" s="79"/>
      <c r="S34" s="123" t="n">
        <f aca="false">L34-Q34</f>
        <v>515</v>
      </c>
      <c r="T34" s="83" t="n">
        <f aca="false">+S34/Q34*-1</f>
        <v>0.0054834485034977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37100</v>
      </c>
      <c r="C35" s="58" t="n">
        <v>-320738</v>
      </c>
      <c r="D35" s="58" t="n">
        <v>-275540</v>
      </c>
      <c r="E35" s="59"/>
      <c r="F35" s="123" t="n">
        <f aca="false">SUM(C35:E35)</f>
        <v>-596278</v>
      </c>
      <c r="G35" s="77"/>
      <c r="H35" s="58" t="n">
        <v>271368</v>
      </c>
      <c r="I35" s="58" t="n">
        <v>231796</v>
      </c>
      <c r="J35" s="59"/>
      <c r="K35" s="78" t="n">
        <f aca="false">SUM(H35:J35)</f>
        <v>503164</v>
      </c>
      <c r="L35" s="153" t="n">
        <f aca="false">F35+K35</f>
        <v>-93114</v>
      </c>
      <c r="M35" s="79"/>
      <c r="N35" s="150" t="n">
        <v>-99068</v>
      </c>
      <c r="O35" s="150" t="n">
        <v>0</v>
      </c>
      <c r="P35" s="154"/>
      <c r="Q35" s="124" t="n">
        <f aca="false">SUM(N35:O35)</f>
        <v>-99068</v>
      </c>
      <c r="R35" s="79"/>
      <c r="S35" s="123" t="n">
        <f aca="false">L35-Q35</f>
        <v>5954</v>
      </c>
      <c r="T35" s="83" t="n">
        <f aca="false">+S35/Q35*-1</f>
        <v>0.0601001332418137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37101</v>
      </c>
      <c r="C36" s="58" t="n">
        <v>-317932</v>
      </c>
      <c r="D36" s="58" t="n">
        <v>-284944</v>
      </c>
      <c r="E36" s="59"/>
      <c r="F36" s="123" t="n">
        <f aca="false">SUM(C36:E36)</f>
        <v>-602876</v>
      </c>
      <c r="G36" s="77"/>
      <c r="H36" s="58" t="n">
        <v>270139</v>
      </c>
      <c r="I36" s="58" t="n">
        <v>241848</v>
      </c>
      <c r="J36" s="59"/>
      <c r="K36" s="78" t="n">
        <f aca="false">SUM(H36:J36)</f>
        <v>511987</v>
      </c>
      <c r="L36" s="153" t="n">
        <f aca="false">F36+K36</f>
        <v>-90889</v>
      </c>
      <c r="M36" s="79"/>
      <c r="N36" s="150" t="n">
        <v>-99068</v>
      </c>
      <c r="O36" s="150" t="n">
        <v>0</v>
      </c>
      <c r="P36" s="154"/>
      <c r="Q36" s="124" t="n">
        <f aca="false">SUM(N36:O36)</f>
        <v>-99068</v>
      </c>
      <c r="R36" s="79"/>
      <c r="S36" s="123" t="n">
        <f aca="false">L36-Q36</f>
        <v>8179</v>
      </c>
      <c r="T36" s="83" t="n">
        <f aca="false">+S36/Q36*-1</f>
        <v>0.0825594541123269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37102</v>
      </c>
      <c r="C37" s="58" t="n">
        <v>-312937</v>
      </c>
      <c r="D37" s="58" t="n">
        <v>-288359</v>
      </c>
      <c r="E37" s="59"/>
      <c r="F37" s="123" t="n">
        <f aca="false">SUM(C37:E37)</f>
        <v>-601296</v>
      </c>
      <c r="G37" s="77"/>
      <c r="H37" s="58" t="n">
        <v>265656</v>
      </c>
      <c r="I37" s="58" t="n">
        <v>245773</v>
      </c>
      <c r="J37" s="59"/>
      <c r="K37" s="78" t="n">
        <f aca="false">SUM(H37:J37)</f>
        <v>511429</v>
      </c>
      <c r="L37" s="153" t="n">
        <f aca="false">F37+K37</f>
        <v>-89867</v>
      </c>
      <c r="M37" s="79"/>
      <c r="N37" s="150" t="n">
        <v>-105146</v>
      </c>
      <c r="O37" s="150" t="n">
        <v>0</v>
      </c>
      <c r="P37" s="154"/>
      <c r="Q37" s="124" t="n">
        <f aca="false">SUM(N37:O37)</f>
        <v>-105146</v>
      </c>
      <c r="R37" s="79"/>
      <c r="S37" s="123" t="n">
        <f aca="false">L37-Q37</f>
        <v>15279</v>
      </c>
      <c r="T37" s="83" t="n">
        <f aca="false">+S37/Q37*-1</f>
        <v>0.145312232514789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37103</v>
      </c>
      <c r="C38" s="58" t="n">
        <v>-308351</v>
      </c>
      <c r="D38" s="58" t="n">
        <v>-236874</v>
      </c>
      <c r="E38" s="59"/>
      <c r="F38" s="123" t="n">
        <f aca="false">SUM(C38:E38)</f>
        <v>-545225</v>
      </c>
      <c r="G38" s="77"/>
      <c r="H38" s="58" t="n">
        <v>260060</v>
      </c>
      <c r="I38" s="58" t="n">
        <v>201587</v>
      </c>
      <c r="J38" s="59"/>
      <c r="K38" s="84" t="n">
        <f aca="false">SUM(H38:I38)</f>
        <v>461647</v>
      </c>
      <c r="L38" s="155" t="n">
        <f aca="false">F38+K38</f>
        <v>-83578</v>
      </c>
      <c r="M38" s="79"/>
      <c r="N38" s="150" t="n">
        <v>-94999</v>
      </c>
      <c r="O38" s="150" t="n">
        <v>0</v>
      </c>
      <c r="P38" s="154"/>
      <c r="Q38" s="127" t="n">
        <f aca="false">SUM(N38:O38)</f>
        <v>-94999</v>
      </c>
      <c r="R38" s="79"/>
      <c r="S38" s="123" t="n">
        <f aca="false">L38-Q38</f>
        <v>11421</v>
      </c>
      <c r="T38" s="83" t="n">
        <f aca="false">+S38/Q38*-1</f>
        <v>0.120222318129665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-9791553</v>
      </c>
      <c r="D39" s="90" t="n">
        <f aca="false">SUM(D8:D38)</f>
        <v>-9164355</v>
      </c>
      <c r="E39" s="91"/>
      <c r="F39" s="156" t="n">
        <f aca="false">SUM(F8:F38)</f>
        <v>-18955908</v>
      </c>
      <c r="G39" s="93"/>
      <c r="H39" s="90" t="n">
        <f aca="false">SUM(H8:H38)</f>
        <v>8312280</v>
      </c>
      <c r="I39" s="90" t="n">
        <f aca="false">SUM(I8:I38)</f>
        <v>7731830</v>
      </c>
      <c r="J39" s="91"/>
      <c r="K39" s="94" t="n">
        <f aca="false">SUM(K8:K38)</f>
        <v>16044110</v>
      </c>
      <c r="L39" s="157" t="n">
        <f aca="false">SUM(L8:L38)</f>
        <v>-2911798</v>
      </c>
      <c r="N39" s="158" t="n">
        <f aca="false">SUM(N8:N38)</f>
        <v>-2883430</v>
      </c>
      <c r="O39" s="159" t="n">
        <f aca="false">SUM(O8:O38)</f>
        <v>0</v>
      </c>
      <c r="P39" s="160"/>
      <c r="Q39" s="130" t="n">
        <f aca="false">SUM(Q8:Q38)</f>
        <v>-2883430</v>
      </c>
      <c r="S39" s="161" t="n">
        <f aca="false">SUM(S8:S38)</f>
        <v>-28368</v>
      </c>
      <c r="T39" s="100" t="n">
        <f aca="false">+S39/Q39*-1</f>
        <v>-0.00983828287837749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XML/filtered-attachments/xls/BUSHTON2001-acc9ae6798262c579b5bffd65277e7ed963ade6052855d66086fffb5fd885df8.XLS'#$pvrjuly_2001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37104</v>
      </c>
      <c r="C8" s="58" t="n">
        <v>-305718</v>
      </c>
      <c r="D8" s="58" t="n">
        <v>-298103</v>
      </c>
      <c r="E8" s="59"/>
      <c r="F8" s="114" t="n">
        <f aca="false">SUM(C8:D8)</f>
        <v>-603821</v>
      </c>
      <c r="G8" s="61"/>
      <c r="H8" s="113" t="n">
        <v>260884</v>
      </c>
      <c r="I8" s="113" t="n">
        <v>254375</v>
      </c>
      <c r="J8" s="163"/>
      <c r="K8" s="114" t="n">
        <f aca="false">SUM(H8:I8)</f>
        <v>515259</v>
      </c>
      <c r="L8" s="149" t="n">
        <f aca="false">F8+K8</f>
        <v>-88562</v>
      </c>
      <c r="N8" s="113" t="n">
        <v>-109642</v>
      </c>
      <c r="O8" s="113" t="n">
        <v>0</v>
      </c>
      <c r="P8" s="151"/>
      <c r="Q8" s="152" t="n">
        <f aca="false">SUM(N8:P8)</f>
        <v>-109642</v>
      </c>
      <c r="S8" s="148" t="n">
        <f aca="false">L8-Q8</f>
        <v>21080</v>
      </c>
      <c r="T8" s="164" t="n">
        <f aca="false">+S8/Q8*-1</f>
        <v>0.192262089345324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37105</v>
      </c>
      <c r="C9" s="58" t="n">
        <v>-309408</v>
      </c>
      <c r="D9" s="58" t="n">
        <v>-322012</v>
      </c>
      <c r="E9" s="59"/>
      <c r="F9" s="118" t="n">
        <f aca="false">SUM(C9:E9)</f>
        <v>-631420</v>
      </c>
      <c r="G9" s="61"/>
      <c r="H9" s="113" t="n">
        <v>264490</v>
      </c>
      <c r="I9" s="113" t="n">
        <v>274544</v>
      </c>
      <c r="J9" s="163"/>
      <c r="K9" s="118" t="n">
        <f aca="false">SUM(H9:J9)</f>
        <v>539034</v>
      </c>
      <c r="L9" s="153" t="n">
        <f aca="false">F9+K9</f>
        <v>-92386</v>
      </c>
      <c r="N9" s="113" t="n">
        <v>-104649</v>
      </c>
      <c r="O9" s="113" t="n">
        <v>0</v>
      </c>
      <c r="P9" s="151"/>
      <c r="Q9" s="117" t="n">
        <f aca="false">SUM(N9:P9)</f>
        <v>-104649</v>
      </c>
      <c r="S9" s="123" t="n">
        <f aca="false">L9-Q9</f>
        <v>12263</v>
      </c>
      <c r="T9" s="164" t="n">
        <f aca="false">+S9/Q9*-1</f>
        <v>0.117182199543235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37106</v>
      </c>
      <c r="C10" s="58" t="n">
        <v>-323368</v>
      </c>
      <c r="D10" s="58" t="n">
        <v>-339364</v>
      </c>
      <c r="E10" s="59"/>
      <c r="F10" s="118" t="n">
        <f aca="false">SUM(C10:E10)</f>
        <v>-662732</v>
      </c>
      <c r="G10" s="61"/>
      <c r="H10" s="113" t="n">
        <v>276047</v>
      </c>
      <c r="I10" s="113" t="n">
        <v>290031</v>
      </c>
      <c r="J10" s="163"/>
      <c r="K10" s="118" t="n">
        <f aca="false">SUM(H10:J10)</f>
        <v>566078</v>
      </c>
      <c r="L10" s="153" t="n">
        <f aca="false">F10+K10</f>
        <v>-96654</v>
      </c>
      <c r="N10" s="113" t="n">
        <v>-100931</v>
      </c>
      <c r="O10" s="113" t="n">
        <v>0</v>
      </c>
      <c r="P10" s="151"/>
      <c r="Q10" s="117" t="n">
        <f aca="false">SUM(N10:P10)</f>
        <v>-100931</v>
      </c>
      <c r="S10" s="123" t="n">
        <f aca="false">L10-Q10</f>
        <v>4277</v>
      </c>
      <c r="T10" s="164" t="n">
        <f aca="false">+S10/Q10*-1</f>
        <v>0.0423754842417097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37107</v>
      </c>
      <c r="C11" s="58" t="n">
        <v>-323181</v>
      </c>
      <c r="D11" s="58" t="n">
        <v>-335647.82</v>
      </c>
      <c r="E11" s="59"/>
      <c r="F11" s="118" t="n">
        <f aca="false">SUM(C11:E11)</f>
        <v>-658828.82</v>
      </c>
      <c r="G11" s="61"/>
      <c r="H11" s="113" t="n">
        <v>275528</v>
      </c>
      <c r="I11" s="113" t="n">
        <v>286950</v>
      </c>
      <c r="J11" s="163"/>
      <c r="K11" s="118" t="n">
        <f aca="false">SUM(H11:J11)</f>
        <v>562478</v>
      </c>
      <c r="L11" s="153" t="n">
        <f aca="false">F11+K11</f>
        <v>-96350.8200000001</v>
      </c>
      <c r="N11" s="113" t="n">
        <v>-100431</v>
      </c>
      <c r="O11" s="113" t="n">
        <v>0</v>
      </c>
      <c r="P11" s="151"/>
      <c r="Q11" s="117" t="n">
        <f aca="false">SUM(N11:P11)</f>
        <v>-100431</v>
      </c>
      <c r="S11" s="123" t="n">
        <f aca="false">L11-Q11</f>
        <v>4080.17999999994</v>
      </c>
      <c r="T11" s="164" t="n">
        <f aca="false">+S11/Q11*-1</f>
        <v>0.0406266989276213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37108</v>
      </c>
      <c r="C12" s="58" t="n">
        <v>-326752</v>
      </c>
      <c r="D12" s="58" t="n">
        <v>-330040</v>
      </c>
      <c r="E12" s="59"/>
      <c r="F12" s="118" t="n">
        <f aca="false">SUM(C12:E12)</f>
        <v>-656792</v>
      </c>
      <c r="G12" s="61"/>
      <c r="H12" s="113" t="n">
        <v>278659</v>
      </c>
      <c r="I12" s="113" t="n">
        <v>281941</v>
      </c>
      <c r="J12" s="163"/>
      <c r="K12" s="118" t="n">
        <f aca="false">SUM(H12:J12)</f>
        <v>560600</v>
      </c>
      <c r="L12" s="153" t="n">
        <f aca="false">F12+K12</f>
        <v>-96192</v>
      </c>
      <c r="N12" s="113" t="n">
        <v>-99671</v>
      </c>
      <c r="O12" s="113" t="n">
        <v>0</v>
      </c>
      <c r="P12" s="151"/>
      <c r="Q12" s="117" t="n">
        <f aca="false">SUM(N12:P12)</f>
        <v>-99671</v>
      </c>
      <c r="S12" s="123" t="n">
        <f aca="false">L12-Q12</f>
        <v>3479</v>
      </c>
      <c r="T12" s="164" t="n">
        <f aca="false">+S12/Q12*-1</f>
        <v>0.0349048369134452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37109</v>
      </c>
      <c r="C13" s="58" t="n">
        <v>-323629</v>
      </c>
      <c r="D13" s="58" t="n">
        <v>-331944</v>
      </c>
      <c r="E13" s="59"/>
      <c r="F13" s="118" t="n">
        <f aca="false">SUM(C13:E13)</f>
        <v>-655573</v>
      </c>
      <c r="G13" s="61"/>
      <c r="H13" s="113" t="n">
        <v>275305</v>
      </c>
      <c r="I13" s="113" t="n">
        <v>283167</v>
      </c>
      <c r="J13" s="163"/>
      <c r="K13" s="118" t="n">
        <f aca="false">SUM(H13:J13)</f>
        <v>558472</v>
      </c>
      <c r="L13" s="153" t="n">
        <f aca="false">F13+K13</f>
        <v>-97101</v>
      </c>
      <c r="N13" s="113" t="n">
        <v>-99671</v>
      </c>
      <c r="O13" s="113" t="n">
        <v>0</v>
      </c>
      <c r="P13" s="151"/>
      <c r="Q13" s="117" t="n">
        <f aca="false">SUM(N13:P13)</f>
        <v>-99671</v>
      </c>
      <c r="S13" s="123" t="n">
        <f aca="false">L13-Q13</f>
        <v>2570</v>
      </c>
      <c r="T13" s="164" t="n">
        <f aca="false">+S13/Q13*-1</f>
        <v>0.0257848320976011</v>
      </c>
      <c r="U13" s="67" t="s">
        <v>126</v>
      </c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37110</v>
      </c>
      <c r="C14" s="58" t="n">
        <v>-316130</v>
      </c>
      <c r="D14" s="58" t="n">
        <v>-328508</v>
      </c>
      <c r="E14" s="59"/>
      <c r="F14" s="118" t="n">
        <f aca="false">SUM(C14:E14)</f>
        <v>-644638</v>
      </c>
      <c r="G14" s="61"/>
      <c r="H14" s="113" t="n">
        <v>268253</v>
      </c>
      <c r="I14" s="113" t="n">
        <v>280356</v>
      </c>
      <c r="J14" s="163"/>
      <c r="K14" s="118" t="n">
        <f aca="false">SUM(H14:J14)</f>
        <v>548609</v>
      </c>
      <c r="L14" s="153" t="n">
        <f aca="false">F14+K14</f>
        <v>-96029</v>
      </c>
      <c r="N14" s="113" t="n">
        <v>-97113</v>
      </c>
      <c r="O14" s="113" t="n">
        <v>0</v>
      </c>
      <c r="P14" s="151"/>
      <c r="Q14" s="117" t="n">
        <f aca="false">SUM(N14:P14)</f>
        <v>-97113</v>
      </c>
      <c r="S14" s="123" t="n">
        <f aca="false">L14-Q14</f>
        <v>1084</v>
      </c>
      <c r="T14" s="164" t="n">
        <f aca="false">+S14/Q14*-1</f>
        <v>0.0111622542810952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37111</v>
      </c>
      <c r="C15" s="58" t="n">
        <v>-312819</v>
      </c>
      <c r="D15" s="58" t="n">
        <v>-318061</v>
      </c>
      <c r="E15" s="59"/>
      <c r="F15" s="118" t="n">
        <f aca="false">SUM(C15:E15)</f>
        <v>-630880</v>
      </c>
      <c r="G15" s="61"/>
      <c r="H15" s="113" t="n">
        <v>264357</v>
      </c>
      <c r="I15" s="113" t="n">
        <v>270931</v>
      </c>
      <c r="J15" s="163"/>
      <c r="K15" s="118" t="n">
        <f aca="false">SUM(H15:J15)</f>
        <v>535288</v>
      </c>
      <c r="L15" s="153" t="n">
        <f aca="false">F15+K15</f>
        <v>-95592</v>
      </c>
      <c r="N15" s="113" t="n">
        <v>-98027</v>
      </c>
      <c r="O15" s="113" t="n">
        <v>0</v>
      </c>
      <c r="P15" s="151"/>
      <c r="Q15" s="117" t="n">
        <f aca="false">SUM(N15:P15)</f>
        <v>-98027</v>
      </c>
      <c r="S15" s="123" t="n">
        <f aca="false">L15-Q15</f>
        <v>2435</v>
      </c>
      <c r="T15" s="164" t="n">
        <f aca="false">+S15/Q15*-1</f>
        <v>0.0248400950758465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37112</v>
      </c>
      <c r="C16" s="58" t="n">
        <v>-320557</v>
      </c>
      <c r="D16" s="58" t="n">
        <v>-306115</v>
      </c>
      <c r="E16" s="59"/>
      <c r="F16" s="118" t="n">
        <f aca="false">SUM(C16:E16)</f>
        <v>-626672</v>
      </c>
      <c r="G16" s="61"/>
      <c r="H16" s="113" t="n">
        <v>269839</v>
      </c>
      <c r="I16" s="113" t="n">
        <v>261445</v>
      </c>
      <c r="J16" s="163"/>
      <c r="K16" s="118" t="n">
        <f aca="false">SUM(H16:J16)</f>
        <v>531284</v>
      </c>
      <c r="L16" s="153" t="n">
        <f aca="false">F16+K16</f>
        <v>-95388</v>
      </c>
      <c r="N16" s="113" t="n">
        <v>-98015</v>
      </c>
      <c r="O16" s="113" t="n">
        <v>0</v>
      </c>
      <c r="P16" s="151"/>
      <c r="Q16" s="117" t="n">
        <f aca="false">SUM(N16:P16)</f>
        <v>-98015</v>
      </c>
      <c r="S16" s="123" t="n">
        <f aca="false">L16-Q16</f>
        <v>2627</v>
      </c>
      <c r="T16" s="164" t="n">
        <f aca="false">+S16/Q16*-1</f>
        <v>0.0268020200989644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37113</v>
      </c>
      <c r="C17" s="58" t="n">
        <v>-322641</v>
      </c>
      <c r="D17" s="58" t="n">
        <v>-310064</v>
      </c>
      <c r="E17" s="59"/>
      <c r="F17" s="118" t="n">
        <f aca="false">SUM(C17:E17)</f>
        <v>-632705</v>
      </c>
      <c r="G17" s="61"/>
      <c r="H17" s="113" t="n">
        <v>273702</v>
      </c>
      <c r="I17" s="113" t="n">
        <v>264298</v>
      </c>
      <c r="J17" s="163"/>
      <c r="K17" s="118" t="n">
        <f aca="false">SUM(H17:J17)</f>
        <v>538000</v>
      </c>
      <c r="L17" s="153" t="n">
        <f aca="false">F17+K17</f>
        <v>-94705</v>
      </c>
      <c r="N17" s="113" t="n">
        <v>-98047</v>
      </c>
      <c r="O17" s="113" t="n">
        <v>0</v>
      </c>
      <c r="P17" s="151"/>
      <c r="Q17" s="117" t="n">
        <f aca="false">SUM(N17:P17)</f>
        <v>-98047</v>
      </c>
      <c r="S17" s="123" t="n">
        <f aca="false">L17-Q17</f>
        <v>3342</v>
      </c>
      <c r="T17" s="164" t="n">
        <f aca="false">+S17/Q17*-1</f>
        <v>0.0340856935959285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37114</v>
      </c>
      <c r="C18" s="58" t="n">
        <v>-339345</v>
      </c>
      <c r="D18" s="58" t="n">
        <v>-314917</v>
      </c>
      <c r="E18" s="59"/>
      <c r="F18" s="118" t="n">
        <f aca="false">SUM(C18:E18)</f>
        <v>-654262</v>
      </c>
      <c r="G18" s="61"/>
      <c r="H18" s="113" t="n">
        <v>288957</v>
      </c>
      <c r="I18" s="113" t="n">
        <v>268822</v>
      </c>
      <c r="J18" s="163"/>
      <c r="K18" s="118" t="n">
        <f aca="false">SUM(H18:J18)</f>
        <v>557779</v>
      </c>
      <c r="L18" s="153" t="n">
        <f aca="false">F18+K18</f>
        <v>-96483</v>
      </c>
      <c r="N18" s="113" t="n">
        <v>-93060</v>
      </c>
      <c r="O18" s="113" t="n">
        <v>0</v>
      </c>
      <c r="P18" s="151"/>
      <c r="Q18" s="117" t="n">
        <f aca="false">SUM(N18:P18)</f>
        <v>-93060</v>
      </c>
      <c r="S18" s="123" t="n">
        <f aca="false">L18-Q18</f>
        <v>-3423</v>
      </c>
      <c r="T18" s="164" t="n">
        <f aca="false">+S18/Q18*-1</f>
        <v>-0.036782720825274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37115</v>
      </c>
      <c r="C19" s="146" t="n">
        <v>-331443</v>
      </c>
      <c r="D19" s="58" t="n">
        <v>-308038</v>
      </c>
      <c r="E19" s="59"/>
      <c r="F19" s="118" t="n">
        <f aca="false">SUM(C19:E19)</f>
        <v>-639481</v>
      </c>
      <c r="G19" s="61"/>
      <c r="H19" s="113" t="n">
        <v>282216</v>
      </c>
      <c r="I19" s="113" t="n">
        <v>262443</v>
      </c>
      <c r="J19" s="163"/>
      <c r="K19" s="118" t="n">
        <f aca="false">SUM(H19:J19)</f>
        <v>544659</v>
      </c>
      <c r="L19" s="153" t="n">
        <f aca="false">F19+K19</f>
        <v>-94822</v>
      </c>
      <c r="N19" s="113" t="n">
        <v>-93060</v>
      </c>
      <c r="O19" s="113" t="n">
        <v>0</v>
      </c>
      <c r="P19" s="151"/>
      <c r="Q19" s="117" t="n">
        <f aca="false">SUM(N19:P19)</f>
        <v>-93060</v>
      </c>
      <c r="S19" s="123" t="n">
        <f aca="false">L19-Q19</f>
        <v>-1762</v>
      </c>
      <c r="T19" s="164" t="n">
        <f aca="false">+S19/Q19*-1</f>
        <v>-0.0189340210616806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37116</v>
      </c>
      <c r="C20" s="58" t="n">
        <v>-333554</v>
      </c>
      <c r="D20" s="58" t="n">
        <v>-309795</v>
      </c>
      <c r="E20" s="59"/>
      <c r="F20" s="118" t="n">
        <f aca="false">SUM(C20:E20)</f>
        <v>-643349</v>
      </c>
      <c r="G20" s="61"/>
      <c r="H20" s="113" t="n">
        <v>280678</v>
      </c>
      <c r="I20" s="113" t="n">
        <v>265453</v>
      </c>
      <c r="J20" s="163"/>
      <c r="K20" s="118" t="n">
        <f aca="false">SUM(H20:J20)</f>
        <v>546131</v>
      </c>
      <c r="L20" s="153" t="n">
        <f aca="false">F20+K20</f>
        <v>-97218</v>
      </c>
      <c r="N20" s="113" t="n">
        <v>-93060</v>
      </c>
      <c r="O20" s="113" t="n">
        <v>0</v>
      </c>
      <c r="P20" s="151"/>
      <c r="Q20" s="117" t="n">
        <f aca="false">SUM(N20:P20)</f>
        <v>-93060</v>
      </c>
      <c r="S20" s="123" t="n">
        <f aca="false">L20-Q20</f>
        <v>-4158</v>
      </c>
      <c r="T20" s="164" t="n">
        <f aca="false">+S20/Q20*-1</f>
        <v>-0.0446808510638298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37117</v>
      </c>
      <c r="C21" s="58" t="n">
        <v>-331544</v>
      </c>
      <c r="D21" s="58" t="n">
        <v>-302078</v>
      </c>
      <c r="E21" s="59"/>
      <c r="F21" s="118" t="n">
        <f aca="false">SUM(C21:E21)</f>
        <v>-633622</v>
      </c>
      <c r="G21" s="61"/>
      <c r="H21" s="113" t="n">
        <v>278013</v>
      </c>
      <c r="I21" s="113" t="n">
        <v>258337</v>
      </c>
      <c r="J21" s="163"/>
      <c r="K21" s="118" t="n">
        <f aca="false">SUM(H21:J21)</f>
        <v>536350</v>
      </c>
      <c r="L21" s="153" t="n">
        <f aca="false">F21+K21</f>
        <v>-97272</v>
      </c>
      <c r="N21" s="113" t="n">
        <v>-91358</v>
      </c>
      <c r="O21" s="113" t="n">
        <v>0</v>
      </c>
      <c r="P21" s="151"/>
      <c r="Q21" s="117" t="n">
        <f aca="false">SUM(N21:P21)</f>
        <v>-91358</v>
      </c>
      <c r="S21" s="123" t="n">
        <f aca="false">L21-Q21</f>
        <v>-5914</v>
      </c>
      <c r="T21" s="164" t="n">
        <f aca="false">+S21/Q21*-1</f>
        <v>-0.0647343418200924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37118</v>
      </c>
      <c r="C22" s="58" t="n">
        <v>-337253</v>
      </c>
      <c r="D22" s="58" t="n">
        <v>-298182</v>
      </c>
      <c r="E22" s="59"/>
      <c r="F22" s="118" t="n">
        <f aca="false">SUM(C22:E22)</f>
        <v>-635435</v>
      </c>
      <c r="G22" s="61"/>
      <c r="H22" s="113" t="n">
        <v>283379</v>
      </c>
      <c r="I22" s="113" t="n">
        <v>254878</v>
      </c>
      <c r="J22" s="163"/>
      <c r="K22" s="118" t="n">
        <f aca="false">SUM(H22:J22)</f>
        <v>538257</v>
      </c>
      <c r="L22" s="153" t="n">
        <f aca="false">F22+K22</f>
        <v>-97178</v>
      </c>
      <c r="N22" s="113" t="n">
        <v>-92225</v>
      </c>
      <c r="O22" s="113" t="n">
        <v>0</v>
      </c>
      <c r="P22" s="151"/>
      <c r="Q22" s="117" t="n">
        <f aca="false">SUM(N22:P22)</f>
        <v>-92225</v>
      </c>
      <c r="S22" s="123" t="n">
        <f aca="false">L22-Q22</f>
        <v>-4953</v>
      </c>
      <c r="T22" s="164" t="n">
        <f aca="false">+S22/Q22*-1</f>
        <v>-0.0537056112767688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37119</v>
      </c>
      <c r="C23" s="58" t="n">
        <v>-340562</v>
      </c>
      <c r="D23" s="58" t="n">
        <v>-303148</v>
      </c>
      <c r="E23" s="59"/>
      <c r="F23" s="118" t="n">
        <f aca="false">SUM(C23:E23)</f>
        <v>-643710</v>
      </c>
      <c r="G23" s="61"/>
      <c r="H23" s="113" t="n">
        <v>286185</v>
      </c>
      <c r="I23" s="113" t="n">
        <v>260067</v>
      </c>
      <c r="J23" s="163"/>
      <c r="K23" s="118" t="n">
        <f aca="false">SUM(H23:J23)</f>
        <v>546252</v>
      </c>
      <c r="L23" s="153" t="n">
        <f aca="false">F23+K23</f>
        <v>-97458</v>
      </c>
      <c r="N23" s="113" t="n">
        <v>-96058</v>
      </c>
      <c r="O23" s="113" t="n">
        <v>0</v>
      </c>
      <c r="P23" s="151"/>
      <c r="Q23" s="117" t="n">
        <f aca="false">SUM(N23:P23)</f>
        <v>-96058</v>
      </c>
      <c r="S23" s="123" t="n">
        <f aca="false">L23-Q23</f>
        <v>-1400</v>
      </c>
      <c r="T23" s="164" t="n">
        <f aca="false">+S23/Q23*-1</f>
        <v>-0.0145745278894002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37120</v>
      </c>
      <c r="C24" s="58" t="n">
        <v>-342534</v>
      </c>
      <c r="D24" s="58" t="n">
        <v>-313606</v>
      </c>
      <c r="E24" s="59"/>
      <c r="F24" s="118" t="n">
        <f aca="false">SUM(C24:E24)</f>
        <v>-656140</v>
      </c>
      <c r="G24" s="61"/>
      <c r="H24" s="113" t="n">
        <v>289931</v>
      </c>
      <c r="I24" s="113" t="n">
        <v>269059</v>
      </c>
      <c r="J24" s="163"/>
      <c r="K24" s="118" t="n">
        <f aca="false">SUM(H24:J24)</f>
        <v>558990</v>
      </c>
      <c r="L24" s="153" t="n">
        <f aca="false">F24+K24</f>
        <v>-97150</v>
      </c>
      <c r="N24" s="113" t="n">
        <v>-97942</v>
      </c>
      <c r="O24" s="113" t="n">
        <v>0</v>
      </c>
      <c r="P24" s="151"/>
      <c r="Q24" s="117" t="n">
        <f aca="false">SUM(N24:P24)</f>
        <v>-97942</v>
      </c>
      <c r="S24" s="123" t="n">
        <f aca="false">L24-Q24</f>
        <v>792</v>
      </c>
      <c r="T24" s="164" t="n">
        <f aca="false">+S24/Q24*-1</f>
        <v>0.00808641849257724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37121</v>
      </c>
      <c r="C25" s="58" t="n">
        <v>-347128</v>
      </c>
      <c r="D25" s="58" t="n">
        <v>-314695</v>
      </c>
      <c r="E25" s="59"/>
      <c r="F25" s="118" t="n">
        <f aca="false">SUM(C25:E25)</f>
        <v>-661823</v>
      </c>
      <c r="G25" s="61"/>
      <c r="H25" s="113" t="n">
        <v>293762</v>
      </c>
      <c r="I25" s="113" t="n">
        <v>269122</v>
      </c>
      <c r="J25" s="163"/>
      <c r="K25" s="118" t="n">
        <f aca="false">SUM(H25:J25)</f>
        <v>562884</v>
      </c>
      <c r="L25" s="153" t="n">
        <f aca="false">F25+K25</f>
        <v>-98939</v>
      </c>
      <c r="N25" s="113" t="n">
        <v>-96413</v>
      </c>
      <c r="O25" s="113" t="n">
        <v>0</v>
      </c>
      <c r="P25" s="151"/>
      <c r="Q25" s="117" t="n">
        <f aca="false">SUM(N25:P25)</f>
        <v>-96413</v>
      </c>
      <c r="S25" s="123" t="n">
        <f aca="false">L25-Q25</f>
        <v>-2526</v>
      </c>
      <c r="T25" s="164" t="n">
        <f aca="false">+S25/Q25*-1</f>
        <v>-0.0261997863358676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37122</v>
      </c>
      <c r="C26" s="58" t="n">
        <v>-346043</v>
      </c>
      <c r="D26" s="58" t="n">
        <v>-312632</v>
      </c>
      <c r="E26" s="59"/>
      <c r="F26" s="118" t="n">
        <f aca="false">SUM(C26:E26)</f>
        <v>-658675</v>
      </c>
      <c r="G26" s="61"/>
      <c r="H26" s="113" t="n">
        <v>293586</v>
      </c>
      <c r="I26" s="113" t="n">
        <v>266339</v>
      </c>
      <c r="J26" s="163"/>
      <c r="K26" s="118" t="n">
        <f aca="false">SUM(H26:J26)</f>
        <v>559925</v>
      </c>
      <c r="L26" s="153" t="n">
        <f aca="false">F26+K26</f>
        <v>-98750</v>
      </c>
      <c r="N26" s="113" t="n">
        <v>-95413</v>
      </c>
      <c r="O26" s="113" t="n">
        <v>0</v>
      </c>
      <c r="P26" s="151"/>
      <c r="Q26" s="117" t="n">
        <f aca="false">SUM(N26:P26)</f>
        <v>-95413</v>
      </c>
      <c r="S26" s="123" t="n">
        <f aca="false">L26-Q26</f>
        <v>-3337</v>
      </c>
      <c r="T26" s="164" t="n">
        <f aca="false">+S26/Q26*-1</f>
        <v>-0.0349742697535975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37123</v>
      </c>
      <c r="C27" s="58" t="n">
        <v>-339319</v>
      </c>
      <c r="D27" s="58" t="n">
        <v>-316980</v>
      </c>
      <c r="E27" s="59"/>
      <c r="F27" s="120" t="n">
        <f aca="false">SUM(C27:E27)</f>
        <v>-656299</v>
      </c>
      <c r="G27" s="61"/>
      <c r="H27" s="113" t="n">
        <v>288922</v>
      </c>
      <c r="I27" s="113" t="n">
        <v>270737</v>
      </c>
      <c r="J27" s="163"/>
      <c r="K27" s="118" t="n">
        <f aca="false">SUM(H27:J27)</f>
        <v>559659</v>
      </c>
      <c r="L27" s="153" t="n">
        <f aca="false">F27+K27</f>
        <v>-96640</v>
      </c>
      <c r="N27" s="113" t="n">
        <v>-97552</v>
      </c>
      <c r="O27" s="113" t="n">
        <v>0</v>
      </c>
      <c r="P27" s="151"/>
      <c r="Q27" s="117" t="n">
        <f aca="false">SUM(N27:P27)</f>
        <v>-97552</v>
      </c>
      <c r="S27" s="123" t="n">
        <f aca="false">L27-Q27</f>
        <v>912</v>
      </c>
      <c r="T27" s="164" t="n">
        <f aca="false">+S27/Q27*-1</f>
        <v>0.00934886009512875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37124</v>
      </c>
      <c r="C28" s="58" t="n">
        <v>-332155</v>
      </c>
      <c r="D28" s="58" t="n">
        <v>-308325</v>
      </c>
      <c r="E28" s="59"/>
      <c r="F28" s="120" t="n">
        <f aca="false">SUM(C28:E28)</f>
        <v>-640480</v>
      </c>
      <c r="G28" s="61"/>
      <c r="H28" s="165" t="n">
        <v>282541</v>
      </c>
      <c r="I28" s="113" t="n">
        <v>262402</v>
      </c>
      <c r="J28" s="163"/>
      <c r="K28" s="118" t="n">
        <f aca="false">SUM(H28:J28)</f>
        <v>544943</v>
      </c>
      <c r="L28" s="153" t="n">
        <f aca="false">F28+K28</f>
        <v>-95537</v>
      </c>
      <c r="N28" s="113" t="n">
        <v>-99492</v>
      </c>
      <c r="O28" s="113" t="n">
        <v>0</v>
      </c>
      <c r="P28" s="151"/>
      <c r="Q28" s="117" t="n">
        <f aca="false">SUM(N28:P28)</f>
        <v>-99492</v>
      </c>
      <c r="S28" s="123" t="n">
        <f aca="false">L28-Q28</f>
        <v>3955</v>
      </c>
      <c r="T28" s="164" t="n">
        <f aca="false">+S28/Q28*-1</f>
        <v>0.0397519398544607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37125</v>
      </c>
      <c r="C29" s="58" t="n">
        <v>-339775</v>
      </c>
      <c r="D29" s="58" t="n">
        <v>-314551</v>
      </c>
      <c r="E29" s="59"/>
      <c r="F29" s="120" t="n">
        <f aca="false">SUM(C29:E29)</f>
        <v>-654326</v>
      </c>
      <c r="G29" s="61"/>
      <c r="H29" s="113" t="n">
        <v>287662</v>
      </c>
      <c r="I29" s="113" t="n">
        <v>269627</v>
      </c>
      <c r="J29" s="163"/>
      <c r="K29" s="118" t="n">
        <f aca="false">SUM(H29:J29)</f>
        <v>557289</v>
      </c>
      <c r="L29" s="153" t="n">
        <f aca="false">F29+K29</f>
        <v>-97037</v>
      </c>
      <c r="N29" s="113" t="n">
        <v>-99251</v>
      </c>
      <c r="O29" s="113" t="n">
        <v>0</v>
      </c>
      <c r="P29" s="151"/>
      <c r="Q29" s="117" t="n">
        <f aca="false">SUM(N29:P29)</f>
        <v>-99251</v>
      </c>
      <c r="S29" s="123" t="n">
        <f aca="false">L29-Q29</f>
        <v>2214</v>
      </c>
      <c r="T29" s="164" t="n">
        <f aca="false">+S29/Q29*-1</f>
        <v>0.0223070800294204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37126</v>
      </c>
      <c r="C30" s="58" t="n">
        <v>-320804</v>
      </c>
      <c r="D30" s="58" t="n">
        <v>-324905</v>
      </c>
      <c r="E30" s="59"/>
      <c r="F30" s="120" t="n">
        <f aca="false">SUM(C30:E30)</f>
        <v>-645709</v>
      </c>
      <c r="G30" s="61"/>
      <c r="H30" s="113" t="n">
        <v>273344</v>
      </c>
      <c r="I30" s="113" t="n">
        <v>276881</v>
      </c>
      <c r="J30" s="163"/>
      <c r="K30" s="118" t="n">
        <f aca="false">SUM(H30:J30)</f>
        <v>550225</v>
      </c>
      <c r="L30" s="153" t="n">
        <f aca="false">F30+K30</f>
        <v>-95484</v>
      </c>
      <c r="N30" s="113" t="n">
        <v>-96913</v>
      </c>
      <c r="O30" s="113" t="n">
        <v>0</v>
      </c>
      <c r="P30" s="151"/>
      <c r="Q30" s="117" t="n">
        <f aca="false">SUM(N30:P30)</f>
        <v>-96913</v>
      </c>
      <c r="S30" s="123" t="n">
        <f aca="false">L30-Q30</f>
        <v>1429</v>
      </c>
      <c r="T30" s="164" t="n">
        <f aca="false">+S30/Q30*-1</f>
        <v>0.0147451838246675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37127</v>
      </c>
      <c r="C31" s="58" t="n">
        <v>-333988</v>
      </c>
      <c r="D31" s="58" t="n">
        <v>-320507</v>
      </c>
      <c r="E31" s="59"/>
      <c r="F31" s="120" t="n">
        <f aca="false">SUM(C31:E31)</f>
        <v>-654495</v>
      </c>
      <c r="G31" s="61"/>
      <c r="H31" s="113" t="n">
        <v>284375</v>
      </c>
      <c r="I31" s="113" t="n">
        <v>273111</v>
      </c>
      <c r="J31" s="163"/>
      <c r="K31" s="118" t="n">
        <f aca="false">SUM(H31:J31)</f>
        <v>557486</v>
      </c>
      <c r="L31" s="153" t="n">
        <f aca="false">F31+K31</f>
        <v>-97009</v>
      </c>
      <c r="N31" s="113" t="n">
        <v>-95340</v>
      </c>
      <c r="O31" s="113" t="n">
        <v>0</v>
      </c>
      <c r="P31" s="151"/>
      <c r="Q31" s="117" t="n">
        <f aca="false">SUM(N31:P31)</f>
        <v>-95340</v>
      </c>
      <c r="S31" s="123" t="n">
        <f aca="false">L31-Q31</f>
        <v>-1669</v>
      </c>
      <c r="T31" s="164" t="n">
        <f aca="false">+S31/Q31*-1</f>
        <v>-0.0175057688273547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37128</v>
      </c>
      <c r="C32" s="58" t="n">
        <v>-339496</v>
      </c>
      <c r="D32" s="58" t="n">
        <v>-321824</v>
      </c>
      <c r="E32" s="59"/>
      <c r="F32" s="120" t="n">
        <f aca="false">SUM(C32:E32)</f>
        <v>-661320</v>
      </c>
      <c r="G32" s="77"/>
      <c r="H32" s="113" t="n">
        <v>290513</v>
      </c>
      <c r="I32" s="113" t="n">
        <v>273601</v>
      </c>
      <c r="J32" s="163"/>
      <c r="K32" s="118" t="n">
        <f aca="false">SUM(H32:J32)</f>
        <v>564114</v>
      </c>
      <c r="L32" s="153" t="n">
        <f aca="false">F32+K32</f>
        <v>-97206</v>
      </c>
      <c r="N32" s="113" t="n">
        <v>-92347</v>
      </c>
      <c r="O32" s="113" t="n">
        <v>0</v>
      </c>
      <c r="P32" s="151"/>
      <c r="Q32" s="117" t="n">
        <f aca="false">SUM(N32:P32)</f>
        <v>-92347</v>
      </c>
      <c r="S32" s="123" t="n">
        <f aca="false">L32-Q32</f>
        <v>-4859</v>
      </c>
      <c r="T32" s="164" t="n">
        <f aca="false">+S32/Q32*-1</f>
        <v>-0.0526167606960703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37129</v>
      </c>
      <c r="C33" s="58" t="n">
        <v>-339278</v>
      </c>
      <c r="D33" s="58" t="n">
        <v>-316211</v>
      </c>
      <c r="E33" s="59"/>
      <c r="F33" s="120" t="n">
        <f aca="false">SUM(C33:E33)</f>
        <v>-655489</v>
      </c>
      <c r="G33" s="77"/>
      <c r="H33" s="113" t="n">
        <v>289063</v>
      </c>
      <c r="I33" s="113" t="n">
        <v>269199</v>
      </c>
      <c r="J33" s="163"/>
      <c r="K33" s="123" t="n">
        <f aca="false">SUM(H33:J33)</f>
        <v>558262</v>
      </c>
      <c r="L33" s="153" t="n">
        <f aca="false">F33+K33</f>
        <v>-97227</v>
      </c>
      <c r="M33" s="79"/>
      <c r="N33" s="113" t="n">
        <v>-92347</v>
      </c>
      <c r="O33" s="113" t="n">
        <v>0</v>
      </c>
      <c r="P33" s="154"/>
      <c r="Q33" s="124" t="n">
        <f aca="false">SUM(N33:P33)</f>
        <v>-92347</v>
      </c>
      <c r="R33" s="79"/>
      <c r="S33" s="123" t="n">
        <f aca="false">L33-Q33</f>
        <v>-4880</v>
      </c>
      <c r="T33" s="164" t="n">
        <f aca="false">+S33/Q33*-1</f>
        <v>-0.0528441638602229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37130</v>
      </c>
      <c r="C34" s="58" t="n">
        <v>-345052</v>
      </c>
      <c r="D34" s="58" t="n">
        <v>-313555</v>
      </c>
      <c r="E34" s="59"/>
      <c r="F34" s="120" t="n">
        <f aca="false">SUM(C34:E34)</f>
        <v>-658607</v>
      </c>
      <c r="G34" s="77"/>
      <c r="H34" s="113" t="n">
        <v>292814</v>
      </c>
      <c r="I34" s="113" t="n">
        <v>267562</v>
      </c>
      <c r="J34" s="163"/>
      <c r="K34" s="123" t="n">
        <f aca="false">SUM(H34:J34)</f>
        <v>560376</v>
      </c>
      <c r="L34" s="153" t="n">
        <f aca="false">F34+K34</f>
        <v>-98231</v>
      </c>
      <c r="M34" s="79"/>
      <c r="N34" s="113" t="n">
        <v>-91848</v>
      </c>
      <c r="O34" s="113" t="n">
        <v>0</v>
      </c>
      <c r="P34" s="154"/>
      <c r="Q34" s="124" t="n">
        <f aca="false">SUM(N34:P34)</f>
        <v>-91848</v>
      </c>
      <c r="R34" s="79"/>
      <c r="S34" s="123" t="n">
        <f aca="false">L34-Q34</f>
        <v>-6383</v>
      </c>
      <c r="T34" s="164" t="n">
        <f aca="false">+S34/Q34*-1</f>
        <v>-0.0694952530267398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37131</v>
      </c>
      <c r="C35" s="58" t="n">
        <v>-345156</v>
      </c>
      <c r="D35" s="58" t="n">
        <v>-322475</v>
      </c>
      <c r="E35" s="59"/>
      <c r="F35" s="120" t="n">
        <f aca="false">SUM(C35:E35)</f>
        <v>-667631</v>
      </c>
      <c r="G35" s="77"/>
      <c r="H35" s="113" t="n">
        <v>292502</v>
      </c>
      <c r="I35" s="113" t="n">
        <v>275354</v>
      </c>
      <c r="J35" s="163"/>
      <c r="K35" s="123" t="n">
        <f aca="false">SUM(H35:J35)</f>
        <v>567856</v>
      </c>
      <c r="L35" s="153" t="n">
        <f aca="false">F35+K35</f>
        <v>-99775</v>
      </c>
      <c r="M35" s="79"/>
      <c r="N35" s="113" t="n">
        <v>-92511</v>
      </c>
      <c r="O35" s="113" t="n">
        <v>0</v>
      </c>
      <c r="P35" s="154"/>
      <c r="Q35" s="124" t="n">
        <f aca="false">SUM(N35:O35)</f>
        <v>-92511</v>
      </c>
      <c r="R35" s="79"/>
      <c r="S35" s="123" t="n">
        <f aca="false">L35-Q35</f>
        <v>-7264</v>
      </c>
      <c r="T35" s="164" t="n">
        <f aca="false">+S35/Q35*-1</f>
        <v>-0.0785203921695798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37132</v>
      </c>
      <c r="C36" s="58" t="n">
        <v>-346724</v>
      </c>
      <c r="D36" s="58" t="n">
        <v>-315176</v>
      </c>
      <c r="E36" s="59"/>
      <c r="F36" s="120" t="n">
        <f aca="false">SUM(C36:E36)</f>
        <v>-661900</v>
      </c>
      <c r="G36" s="77"/>
      <c r="H36" s="113" t="n">
        <v>294356</v>
      </c>
      <c r="I36" s="113" t="n">
        <v>268942</v>
      </c>
      <c r="J36" s="163"/>
      <c r="K36" s="123" t="n">
        <f aca="false">SUM(H36:J36)</f>
        <v>563298</v>
      </c>
      <c r="L36" s="153" t="n">
        <f aca="false">F36+K36</f>
        <v>-98602</v>
      </c>
      <c r="M36" s="79"/>
      <c r="N36" s="113" t="n">
        <v>-92366</v>
      </c>
      <c r="O36" s="113" t="n">
        <v>0</v>
      </c>
      <c r="P36" s="154"/>
      <c r="Q36" s="124" t="n">
        <f aca="false">SUM(N36:O36)</f>
        <v>-92366</v>
      </c>
      <c r="R36" s="79"/>
      <c r="S36" s="123" t="n">
        <f aca="false">L36-Q36</f>
        <v>-6236</v>
      </c>
      <c r="T36" s="164" t="n">
        <f aca="false">+S36/Q36*-1</f>
        <v>-0.0675140203105039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37133</v>
      </c>
      <c r="C37" s="58" t="n">
        <v>-348692</v>
      </c>
      <c r="D37" s="58" t="n">
        <v>-301414</v>
      </c>
      <c r="E37" s="59"/>
      <c r="F37" s="120" t="n">
        <f aca="false">SUM(C37:E37)</f>
        <v>-650106</v>
      </c>
      <c r="G37" s="77"/>
      <c r="H37" s="113" t="n">
        <v>296146</v>
      </c>
      <c r="I37" s="113" t="n">
        <v>256693</v>
      </c>
      <c r="J37" s="163"/>
      <c r="K37" s="123" t="n">
        <f aca="false">SUM(H37:J37)</f>
        <v>552839</v>
      </c>
      <c r="L37" s="153" t="n">
        <f aca="false">F37+K37</f>
        <v>-97267</v>
      </c>
      <c r="M37" s="79"/>
      <c r="N37" s="113" t="n">
        <v>-91024</v>
      </c>
      <c r="O37" s="113" t="n">
        <v>0</v>
      </c>
      <c r="P37" s="154"/>
      <c r="Q37" s="124" t="n">
        <f aca="false">SUM(N37:O37)</f>
        <v>-91024</v>
      </c>
      <c r="R37" s="79"/>
      <c r="S37" s="123" t="n">
        <f aca="false">L37-Q37</f>
        <v>-6243</v>
      </c>
      <c r="T37" s="164" t="n">
        <f aca="false">+S37/Q37*-1</f>
        <v>-0.0685863069080682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37134</v>
      </c>
      <c r="C38" s="58" t="n">
        <v>-350242</v>
      </c>
      <c r="D38" s="58" t="n">
        <v>-294789</v>
      </c>
      <c r="E38" s="59"/>
      <c r="F38" s="120" t="n">
        <f aca="false">SUM(C38:E38)</f>
        <v>-645031</v>
      </c>
      <c r="G38" s="77"/>
      <c r="H38" s="113" t="n">
        <v>296274</v>
      </c>
      <c r="I38" s="113" t="n">
        <v>251621</v>
      </c>
      <c r="J38" s="163"/>
      <c r="K38" s="123" t="n">
        <f aca="false">SUM(H38:J38)</f>
        <v>547895</v>
      </c>
      <c r="L38" s="153" t="n">
        <f aca="false">F38+K38</f>
        <v>-97136</v>
      </c>
      <c r="M38" s="79"/>
      <c r="N38" s="113" t="n">
        <v>-91024</v>
      </c>
      <c r="O38" s="113" t="n">
        <v>0</v>
      </c>
      <c r="P38" s="154"/>
      <c r="Q38" s="124" t="n">
        <f aca="false">SUM(N38:O38)</f>
        <v>-91024</v>
      </c>
      <c r="R38" s="79"/>
      <c r="S38" s="123" t="n">
        <f aca="false">L38-Q38</f>
        <v>-6112</v>
      </c>
      <c r="T38" s="164" t="n">
        <f aca="false">+S38/Q38*-1</f>
        <v>-0.0671471260326947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-10314290</v>
      </c>
      <c r="D40" s="90" t="n">
        <f aca="false">SUM(D8:D39)</f>
        <v>-9767661.82</v>
      </c>
      <c r="E40" s="91"/>
      <c r="F40" s="92" t="n">
        <f aca="false">SUM(F8:F39)</f>
        <v>-20081951.82</v>
      </c>
      <c r="G40" s="93"/>
      <c r="H40" s="128" t="n">
        <f aca="false">SUM(H8:H39)</f>
        <v>8752283</v>
      </c>
      <c r="I40" s="128" t="n">
        <f aca="false">SUM(I8:I39)</f>
        <v>8338288</v>
      </c>
      <c r="J40" s="167"/>
      <c r="K40" s="130" t="n">
        <f aca="false">SUM(K8:K39)</f>
        <v>17090571</v>
      </c>
      <c r="L40" s="157" t="n">
        <f aca="false">SUM(L8:L39)</f>
        <v>-2991380.82</v>
      </c>
      <c r="N40" s="132" t="n">
        <f aca="false">SUM(N8:N39)</f>
        <v>-2986801</v>
      </c>
      <c r="O40" s="133" t="n">
        <f aca="false">SUM(O8:O39)</f>
        <v>0</v>
      </c>
      <c r="P40" s="160"/>
      <c r="Q40" s="130" t="n">
        <f aca="false">SUM(Q8:Q39)</f>
        <v>-2986801</v>
      </c>
      <c r="S40" s="161" t="n">
        <f aca="false">SUM(S8:S39)</f>
        <v>-4579.82000000007</v>
      </c>
      <c r="T40" s="100" t="n">
        <f aca="false">+S40/Q40*-1</f>
        <v>-0.00153335290834577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XML/filtered-attachments/xls/BUSHTON2001-acc9ae6798262c579b5bffd65277e7ed963ade6052855d66086fffb5fd885df8.XLS'#$pvraug_2001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127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37135</v>
      </c>
      <c r="C8" s="113" t="n">
        <v>-354290</v>
      </c>
      <c r="D8" s="113" t="n">
        <v>-305222</v>
      </c>
      <c r="E8" s="59"/>
      <c r="F8" s="114" t="n">
        <f aca="false">SUM(C8:D8)</f>
        <v>-659512</v>
      </c>
      <c r="G8" s="61"/>
      <c r="H8" s="113" t="n">
        <v>300550</v>
      </c>
      <c r="I8" s="113" t="n">
        <v>260444</v>
      </c>
      <c r="J8" s="163"/>
      <c r="K8" s="114" t="n">
        <f aca="false">SUM(H8:I8)</f>
        <v>560994</v>
      </c>
      <c r="L8" s="149" t="n">
        <f aca="false">F8+K8</f>
        <v>-98518</v>
      </c>
      <c r="N8" s="113" t="n">
        <v>-105216</v>
      </c>
      <c r="O8" s="113" t="n">
        <v>0</v>
      </c>
      <c r="P8" s="151"/>
      <c r="Q8" s="152" t="n">
        <f aca="false">SUM(N8:P8)</f>
        <v>-105216</v>
      </c>
      <c r="S8" s="148" t="n">
        <f aca="false">L8-Q8</f>
        <v>6698</v>
      </c>
      <c r="T8" s="164" t="n">
        <f aca="false">+S8/Q8*-1</f>
        <v>0.0636595194647202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37136</v>
      </c>
      <c r="C9" s="113" t="n">
        <v>-350875</v>
      </c>
      <c r="D9" s="113" t="n">
        <v>-312563</v>
      </c>
      <c r="E9" s="59"/>
      <c r="F9" s="118" t="n">
        <f aca="false">SUM(C9:E9)</f>
        <v>-663438</v>
      </c>
      <c r="G9" s="61"/>
      <c r="H9" s="113" t="n">
        <v>297503</v>
      </c>
      <c r="I9" s="113" t="n">
        <v>266816</v>
      </c>
      <c r="J9" s="163"/>
      <c r="K9" s="118" t="n">
        <f aca="false">SUM(H9:J9)</f>
        <v>564319</v>
      </c>
      <c r="L9" s="153" t="n">
        <f aca="false">F9+K9</f>
        <v>-99119</v>
      </c>
      <c r="N9" s="113" t="n">
        <v>-103135</v>
      </c>
      <c r="O9" s="113" t="n">
        <v>0</v>
      </c>
      <c r="P9" s="151"/>
      <c r="Q9" s="117" t="n">
        <f aca="false">SUM(N9:P9)</f>
        <v>-103135</v>
      </c>
      <c r="S9" s="123" t="n">
        <f aca="false">L9-Q9</f>
        <v>4016</v>
      </c>
      <c r="T9" s="164" t="n">
        <f aca="false">+S9/Q9*-1</f>
        <v>0.0389392543753333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37137</v>
      </c>
      <c r="C10" s="113" t="n">
        <v>-354568</v>
      </c>
      <c r="D10" s="113" t="n">
        <v>-310687</v>
      </c>
      <c r="E10" s="59"/>
      <c r="F10" s="118" t="n">
        <f aca="false">SUM(C10:E10)</f>
        <v>-665255</v>
      </c>
      <c r="G10" s="61"/>
      <c r="H10" s="113" t="n">
        <v>300983</v>
      </c>
      <c r="I10" s="113" t="n">
        <v>264815</v>
      </c>
      <c r="J10" s="163"/>
      <c r="K10" s="118" t="n">
        <f aca="false">SUM(H10:J10)</f>
        <v>565798</v>
      </c>
      <c r="L10" s="153" t="n">
        <f aca="false">F10+K10</f>
        <v>-99457</v>
      </c>
      <c r="N10" s="113" t="n">
        <v>-103171</v>
      </c>
      <c r="O10" s="113" t="n">
        <v>0</v>
      </c>
      <c r="P10" s="151"/>
      <c r="Q10" s="117" t="n">
        <f aca="false">SUM(N10:P10)</f>
        <v>-103171</v>
      </c>
      <c r="S10" s="123" t="n">
        <f aca="false">L10-Q10</f>
        <v>3714</v>
      </c>
      <c r="T10" s="164" t="n">
        <f aca="false">+S10/Q10*-1</f>
        <v>0.0359984879471945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37138</v>
      </c>
      <c r="C11" s="113" t="n">
        <v>-350960</v>
      </c>
      <c r="D11" s="113" t="n">
        <v>-300128</v>
      </c>
      <c r="E11" s="59"/>
      <c r="F11" s="118" t="n">
        <f aca="false">SUM(C11:E11)</f>
        <v>-651088</v>
      </c>
      <c r="G11" s="61"/>
      <c r="H11" s="113" t="n">
        <v>297327</v>
      </c>
      <c r="I11" s="113" t="n">
        <v>255359</v>
      </c>
      <c r="J11" s="163"/>
      <c r="K11" s="118" t="n">
        <f aca="false">SUM(H11:J11)</f>
        <v>552686</v>
      </c>
      <c r="L11" s="153" t="n">
        <f aca="false">F11+K11</f>
        <v>-98402</v>
      </c>
      <c r="N11" s="113" t="n">
        <v>-100395</v>
      </c>
      <c r="O11" s="113" t="n">
        <v>0</v>
      </c>
      <c r="P11" s="151"/>
      <c r="Q11" s="117" t="n">
        <f aca="false">SUM(N11:P11)</f>
        <v>-100395</v>
      </c>
      <c r="S11" s="123" t="n">
        <f aca="false">L11-Q11</f>
        <v>1993</v>
      </c>
      <c r="T11" s="164" t="n">
        <f aca="false">+S11/Q11*-1</f>
        <v>0.0198515862343742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37139</v>
      </c>
      <c r="C12" s="113" t="n">
        <v>-348059</v>
      </c>
      <c r="D12" s="113" t="n">
        <v>-288268</v>
      </c>
      <c r="E12" s="59"/>
      <c r="F12" s="118" t="n">
        <f aca="false">SUM(C12:E12)</f>
        <v>-636327</v>
      </c>
      <c r="G12" s="61"/>
      <c r="H12" s="113" t="n">
        <v>294056</v>
      </c>
      <c r="I12" s="113" t="n">
        <v>245975</v>
      </c>
      <c r="J12" s="163"/>
      <c r="K12" s="118" t="n">
        <f aca="false">SUM(H12:J12)</f>
        <v>540031</v>
      </c>
      <c r="L12" s="153" t="n">
        <f aca="false">F12+K12</f>
        <v>-96296</v>
      </c>
      <c r="N12" s="113" t="n">
        <v>-94076</v>
      </c>
      <c r="O12" s="113" t="n">
        <v>0</v>
      </c>
      <c r="P12" s="151"/>
      <c r="Q12" s="117" t="n">
        <f aca="false">SUM(N12:P12)</f>
        <v>-94076</v>
      </c>
      <c r="S12" s="123" t="n">
        <f aca="false">L12-Q12</f>
        <v>-2220</v>
      </c>
      <c r="T12" s="164" t="n">
        <f aca="false">+S12/Q12*-1</f>
        <v>-0.0235979420893746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37140</v>
      </c>
      <c r="C13" s="113" t="n">
        <v>-360553</v>
      </c>
      <c r="D13" s="113" t="n">
        <v>-287372</v>
      </c>
      <c r="E13" s="59"/>
      <c r="F13" s="118" t="n">
        <f aca="false">SUM(C13:E13)</f>
        <v>-647925</v>
      </c>
      <c r="G13" s="61"/>
      <c r="H13" s="113" t="n">
        <v>306023</v>
      </c>
      <c r="I13" s="113" t="n">
        <v>245785</v>
      </c>
      <c r="J13" s="163"/>
      <c r="K13" s="118" t="n">
        <f aca="false">SUM(H13:J13)</f>
        <v>551808</v>
      </c>
      <c r="L13" s="153" t="n">
        <f aca="false">F13+K13</f>
        <v>-96117</v>
      </c>
      <c r="N13" s="113" t="n">
        <v>-97345</v>
      </c>
      <c r="O13" s="113" t="n">
        <v>0</v>
      </c>
      <c r="P13" s="151"/>
      <c r="Q13" s="117" t="n">
        <f aca="false">SUM(N13:P13)</f>
        <v>-97345</v>
      </c>
      <c r="S13" s="123" t="n">
        <f aca="false">L13-Q13</f>
        <v>1228</v>
      </c>
      <c r="T13" s="164" t="n">
        <f aca="false">+S13/Q13*-1</f>
        <v>0.0126149262930813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37141</v>
      </c>
      <c r="C14" s="113" t="n">
        <v>-356388</v>
      </c>
      <c r="D14" s="113" t="n">
        <v>-286237</v>
      </c>
      <c r="E14" s="59"/>
      <c r="F14" s="118" t="n">
        <f aca="false">SUM(C14:E14)</f>
        <v>-642625</v>
      </c>
      <c r="G14" s="61"/>
      <c r="H14" s="113" t="n">
        <v>303187</v>
      </c>
      <c r="I14" s="113" t="n">
        <v>242879</v>
      </c>
      <c r="J14" s="163"/>
      <c r="K14" s="118" t="n">
        <f aca="false">SUM(H14:J14)</f>
        <v>546066</v>
      </c>
      <c r="L14" s="153" t="n">
        <f aca="false">F14+K14</f>
        <v>-96559</v>
      </c>
      <c r="N14" s="113" t="n">
        <v>-98627</v>
      </c>
      <c r="O14" s="113" t="n">
        <v>0</v>
      </c>
      <c r="P14" s="151"/>
      <c r="Q14" s="117" t="n">
        <f aca="false">SUM(N14:P14)</f>
        <v>-98627</v>
      </c>
      <c r="S14" s="123" t="n">
        <f aca="false">L14-Q14</f>
        <v>2068</v>
      </c>
      <c r="T14" s="164" t="n">
        <f aca="false">+S14/Q14*-1</f>
        <v>0.0209678891175844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37142</v>
      </c>
      <c r="C15" s="113" t="n">
        <v>-349252</v>
      </c>
      <c r="D15" s="113" t="n">
        <v>-290284</v>
      </c>
      <c r="E15" s="59"/>
      <c r="F15" s="118" t="n">
        <f aca="false">SUM(C15:E15)</f>
        <v>-639536</v>
      </c>
      <c r="G15" s="61"/>
      <c r="H15" s="113" t="n">
        <v>296468</v>
      </c>
      <c r="I15" s="113" t="n">
        <v>247315</v>
      </c>
      <c r="J15" s="163"/>
      <c r="K15" s="118" t="n">
        <f aca="false">SUM(H15:J15)</f>
        <v>543783</v>
      </c>
      <c r="L15" s="153" t="n">
        <f aca="false">F15+K15</f>
        <v>-95753</v>
      </c>
      <c r="N15" s="113" t="n">
        <v>-93595</v>
      </c>
      <c r="O15" s="113" t="n">
        <v>0</v>
      </c>
      <c r="P15" s="151"/>
      <c r="Q15" s="117" t="n">
        <f aca="false">SUM(N15:P15)</f>
        <v>-93595</v>
      </c>
      <c r="S15" s="123" t="n">
        <f aca="false">L15-Q15</f>
        <v>-2158</v>
      </c>
      <c r="T15" s="164" t="n">
        <f aca="false">+S15/Q15*-1</f>
        <v>-0.0230567872215396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37143</v>
      </c>
      <c r="C16" s="113" t="n">
        <v>-352896</v>
      </c>
      <c r="D16" s="113" t="n">
        <v>-288977</v>
      </c>
      <c r="E16" s="59"/>
      <c r="F16" s="118" t="n">
        <f aca="false">SUM(C16:E16)</f>
        <v>-641873</v>
      </c>
      <c r="G16" s="61"/>
      <c r="H16" s="113" t="n">
        <v>300074</v>
      </c>
      <c r="I16" s="113" t="n">
        <v>245562</v>
      </c>
      <c r="J16" s="163"/>
      <c r="K16" s="118" t="n">
        <f aca="false">SUM(H16:J16)</f>
        <v>545636</v>
      </c>
      <c r="L16" s="153" t="n">
        <f aca="false">F16+K16</f>
        <v>-96237</v>
      </c>
      <c r="N16" s="113" t="n">
        <v>-93595</v>
      </c>
      <c r="O16" s="113" t="n">
        <v>0</v>
      </c>
      <c r="P16" s="151"/>
      <c r="Q16" s="117" t="n">
        <f aca="false">SUM(N16:P16)</f>
        <v>-93595</v>
      </c>
      <c r="S16" s="123" t="n">
        <f aca="false">L16-Q16</f>
        <v>-2642</v>
      </c>
      <c r="T16" s="164" t="n">
        <f aca="false">+S16/Q16*-1</f>
        <v>-0.0282280036326727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37144</v>
      </c>
      <c r="C17" s="113" t="n">
        <v>-347120</v>
      </c>
      <c r="D17" s="113" t="n">
        <v>-291072</v>
      </c>
      <c r="E17" s="59"/>
      <c r="F17" s="118" t="n">
        <f aca="false">SUM(C17:E17)</f>
        <v>-638192</v>
      </c>
      <c r="G17" s="61"/>
      <c r="H17" s="113" t="n">
        <v>294895</v>
      </c>
      <c r="I17" s="113" t="n">
        <v>248113</v>
      </c>
      <c r="J17" s="163"/>
      <c r="K17" s="118" t="n">
        <f aca="false">SUM(H17:J17)</f>
        <v>543008</v>
      </c>
      <c r="L17" s="153" t="n">
        <f aca="false">F17+K17</f>
        <v>-95184</v>
      </c>
      <c r="N17" s="113" t="n">
        <v>-94022</v>
      </c>
      <c r="O17" s="113" t="n">
        <v>0</v>
      </c>
      <c r="P17" s="151"/>
      <c r="Q17" s="117" t="n">
        <f aca="false">SUM(N17:P17)</f>
        <v>-94022</v>
      </c>
      <c r="S17" s="123" t="n">
        <f aca="false">L17-Q17</f>
        <v>-1162</v>
      </c>
      <c r="T17" s="164" t="n">
        <f aca="false">+S17/Q17*-1</f>
        <v>-0.012358809640297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37145</v>
      </c>
      <c r="C18" s="113" t="n">
        <v>-333394</v>
      </c>
      <c r="D18" s="113" t="n">
        <v>-204263</v>
      </c>
      <c r="E18" s="59"/>
      <c r="F18" s="118" t="n">
        <f aca="false">SUM(C18:E18)</f>
        <v>-537657</v>
      </c>
      <c r="G18" s="61"/>
      <c r="H18" s="113" t="n">
        <v>281606</v>
      </c>
      <c r="I18" s="113" t="n">
        <v>173377</v>
      </c>
      <c r="J18" s="163"/>
      <c r="K18" s="118" t="n">
        <f aca="false">SUM(H18:J18)</f>
        <v>454983</v>
      </c>
      <c r="L18" s="153" t="n">
        <f aca="false">F18+K18</f>
        <v>-82674</v>
      </c>
      <c r="N18" s="113" t="n">
        <v>-72748</v>
      </c>
      <c r="O18" s="113" t="n">
        <v>0</v>
      </c>
      <c r="P18" s="151"/>
      <c r="Q18" s="117" t="n">
        <f aca="false">SUM(N18:P18)</f>
        <v>-72748</v>
      </c>
      <c r="S18" s="123" t="n">
        <f aca="false">L18-Q18</f>
        <v>-9926</v>
      </c>
      <c r="T18" s="164" t="n">
        <f aca="false">+S18/Q18*-1</f>
        <v>-0.136443613570133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37146</v>
      </c>
      <c r="C19" s="165" t="n">
        <v>-330254</v>
      </c>
      <c r="D19" s="113" t="n">
        <v>-276066</v>
      </c>
      <c r="E19" s="59"/>
      <c r="F19" s="118" t="n">
        <f aca="false">SUM(C19:E19)</f>
        <v>-606320</v>
      </c>
      <c r="G19" s="61"/>
      <c r="H19" s="113" t="n">
        <v>280287</v>
      </c>
      <c r="I19" s="113" t="n">
        <v>235123</v>
      </c>
      <c r="J19" s="163"/>
      <c r="K19" s="118" t="n">
        <f aca="false">SUM(H19:J19)</f>
        <v>515410</v>
      </c>
      <c r="L19" s="153" t="n">
        <f aca="false">F19+K19</f>
        <v>-90910</v>
      </c>
      <c r="N19" s="113" t="n">
        <v>-91278</v>
      </c>
      <c r="O19" s="113" t="n">
        <v>0</v>
      </c>
      <c r="P19" s="151"/>
      <c r="Q19" s="117" t="n">
        <f aca="false">SUM(N19:P19)</f>
        <v>-91278</v>
      </c>
      <c r="S19" s="123" t="n">
        <f aca="false">L19-Q19</f>
        <v>368</v>
      </c>
      <c r="T19" s="164" t="n">
        <f aca="false">+S19/Q19*-1</f>
        <v>0.00403163960647692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37147</v>
      </c>
      <c r="C20" s="113" t="n">
        <v>-334086</v>
      </c>
      <c r="D20" s="113" t="n">
        <v>-305935</v>
      </c>
      <c r="E20" s="59"/>
      <c r="F20" s="118" t="n">
        <f aca="false">SUM(C20:E20)</f>
        <v>-640021</v>
      </c>
      <c r="G20" s="61"/>
      <c r="H20" s="113" t="n">
        <v>283537</v>
      </c>
      <c r="I20" s="113" t="n">
        <v>260515</v>
      </c>
      <c r="J20" s="163"/>
      <c r="K20" s="118" t="n">
        <f aca="false">SUM(H20:J20)</f>
        <v>544052</v>
      </c>
      <c r="L20" s="153" t="n">
        <f aca="false">F20+K20</f>
        <v>-95969</v>
      </c>
      <c r="N20" s="113" t="n">
        <v>-97307</v>
      </c>
      <c r="O20" s="113" t="n">
        <v>0</v>
      </c>
      <c r="P20" s="151"/>
      <c r="Q20" s="117" t="n">
        <f aca="false">SUM(N20:P20)</f>
        <v>-97307</v>
      </c>
      <c r="S20" s="123" t="n">
        <f aca="false">L20-Q20</f>
        <v>1338</v>
      </c>
      <c r="T20" s="164" t="n">
        <f aca="false">+S20/Q20*-1</f>
        <v>0.0137502954566475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37148</v>
      </c>
      <c r="C21" s="113" t="n">
        <v>-338583</v>
      </c>
      <c r="D21" s="113" t="n">
        <v>-298953</v>
      </c>
      <c r="E21" s="59"/>
      <c r="F21" s="118" t="n">
        <f aca="false">SUM(C21:E21)</f>
        <v>-637536</v>
      </c>
      <c r="G21" s="61"/>
      <c r="H21" s="113" t="n">
        <v>287355</v>
      </c>
      <c r="I21" s="113" t="n">
        <v>254030</v>
      </c>
      <c r="J21" s="163"/>
      <c r="K21" s="118" t="n">
        <f aca="false">SUM(H21:J21)</f>
        <v>541385</v>
      </c>
      <c r="L21" s="153" t="n">
        <f aca="false">F21+K21</f>
        <v>-96151</v>
      </c>
      <c r="N21" s="113" t="n">
        <v>-97513</v>
      </c>
      <c r="O21" s="113" t="n">
        <v>0</v>
      </c>
      <c r="P21" s="151"/>
      <c r="Q21" s="117" t="n">
        <f aca="false">SUM(N21:P21)</f>
        <v>-97513</v>
      </c>
      <c r="S21" s="123" t="n">
        <f aca="false">L21-Q21</f>
        <v>1362</v>
      </c>
      <c r="T21" s="164" t="n">
        <f aca="false">+S21/Q21*-1</f>
        <v>0.013967368453437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37149</v>
      </c>
      <c r="C22" s="113" t="n">
        <v>-347211</v>
      </c>
      <c r="D22" s="113" t="n">
        <v>-308503</v>
      </c>
      <c r="E22" s="59"/>
      <c r="F22" s="118" t="n">
        <f aca="false">SUM(C22:E22)</f>
        <v>-655714</v>
      </c>
      <c r="G22" s="61"/>
      <c r="H22" s="113" t="n">
        <v>294678</v>
      </c>
      <c r="I22" s="113" t="n">
        <v>262042</v>
      </c>
      <c r="J22" s="163"/>
      <c r="K22" s="118" t="n">
        <f aca="false">SUM(H22:J22)</f>
        <v>556720</v>
      </c>
      <c r="L22" s="153" t="n">
        <f aca="false">F22+K22</f>
        <v>-98994</v>
      </c>
      <c r="N22" s="113" t="n">
        <v>-94779</v>
      </c>
      <c r="O22" s="113" t="n">
        <v>0</v>
      </c>
      <c r="P22" s="151"/>
      <c r="Q22" s="117" t="n">
        <f aca="false">SUM(N22:P22)</f>
        <v>-94779</v>
      </c>
      <c r="S22" s="123" t="n">
        <f aca="false">L22-Q22</f>
        <v>-4215</v>
      </c>
      <c r="T22" s="164" t="n">
        <f aca="false">+S22/Q22*-1</f>
        <v>-0.0444718766815434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37150</v>
      </c>
      <c r="C23" s="113" t="n">
        <v>-346176</v>
      </c>
      <c r="D23" s="113" t="n">
        <v>-304868</v>
      </c>
      <c r="E23" s="59"/>
      <c r="F23" s="118" t="n">
        <f aca="false">SUM(C23:E23)</f>
        <v>-651044</v>
      </c>
      <c r="G23" s="61"/>
      <c r="H23" s="113" t="n">
        <v>293800</v>
      </c>
      <c r="I23" s="113" t="n">
        <v>258461</v>
      </c>
      <c r="J23" s="163"/>
      <c r="K23" s="118" t="n">
        <f aca="false">SUM(H23:J23)</f>
        <v>552261</v>
      </c>
      <c r="L23" s="153" t="n">
        <f aca="false">F23+K23</f>
        <v>-98783</v>
      </c>
      <c r="N23" s="113" t="n">
        <v>-94779</v>
      </c>
      <c r="O23" s="113" t="n">
        <v>0</v>
      </c>
      <c r="P23" s="151"/>
      <c r="Q23" s="117" t="n">
        <f aca="false">SUM(N23:P23)</f>
        <v>-94779</v>
      </c>
      <c r="S23" s="123" t="n">
        <f aca="false">L23-Q23</f>
        <v>-4004</v>
      </c>
      <c r="T23" s="164" t="n">
        <f aca="false">+S23/Q23*-1</f>
        <v>-0.0422456451323605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37151</v>
      </c>
      <c r="C24" s="113" t="n">
        <v>-340358</v>
      </c>
      <c r="D24" s="113" t="n">
        <v>-297182</v>
      </c>
      <c r="E24" s="59"/>
      <c r="F24" s="118" t="n">
        <f aca="false">SUM(C24:E24)</f>
        <v>-637540</v>
      </c>
      <c r="G24" s="61"/>
      <c r="H24" s="113" t="n">
        <v>289666</v>
      </c>
      <c r="I24" s="113" t="n">
        <v>252508</v>
      </c>
      <c r="J24" s="163"/>
      <c r="K24" s="118" t="n">
        <f aca="false">SUM(H24:J24)</f>
        <v>542174</v>
      </c>
      <c r="L24" s="153" t="n">
        <f aca="false">F24+K24</f>
        <v>-95366</v>
      </c>
      <c r="N24" s="113" t="n">
        <v>-94779</v>
      </c>
      <c r="O24" s="113" t="n">
        <v>0</v>
      </c>
      <c r="P24" s="151"/>
      <c r="Q24" s="117" t="n">
        <f aca="false">SUM(N24:P24)</f>
        <v>-94779</v>
      </c>
      <c r="S24" s="123" t="n">
        <f aca="false">L24-Q24</f>
        <v>-587</v>
      </c>
      <c r="T24" s="164" t="n">
        <f aca="false">+S24/Q24*-1</f>
        <v>-0.0061933550681058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37152</v>
      </c>
      <c r="C25" s="113" t="n">
        <v>-342684</v>
      </c>
      <c r="D25" s="113" t="n">
        <v>-290359</v>
      </c>
      <c r="E25" s="59"/>
      <c r="F25" s="118" t="n">
        <f aca="false">SUM(C25:E25)</f>
        <v>-633043</v>
      </c>
      <c r="G25" s="61"/>
      <c r="H25" s="113" t="n">
        <v>291599</v>
      </c>
      <c r="I25" s="113" t="n">
        <v>246514</v>
      </c>
      <c r="J25" s="163"/>
      <c r="K25" s="118" t="n">
        <f aca="false">SUM(H25:J25)</f>
        <v>538113</v>
      </c>
      <c r="L25" s="153" t="n">
        <f aca="false">F25+K25</f>
        <v>-94930</v>
      </c>
      <c r="N25" s="113" t="n">
        <v>-97144</v>
      </c>
      <c r="O25" s="113" t="n">
        <v>0</v>
      </c>
      <c r="P25" s="151"/>
      <c r="Q25" s="117" t="n">
        <f aca="false">SUM(N25:P25)</f>
        <v>-97144</v>
      </c>
      <c r="S25" s="123" t="n">
        <f aca="false">L25-Q25</f>
        <v>2214</v>
      </c>
      <c r="T25" s="164" t="n">
        <f aca="false">+S25/Q25*-1</f>
        <v>0.0227909083422548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37153</v>
      </c>
      <c r="C26" s="113" t="n">
        <v>-340897</v>
      </c>
      <c r="D26" s="113" t="n">
        <v>-303415</v>
      </c>
      <c r="E26" s="59"/>
      <c r="F26" s="118" t="n">
        <f aca="false">SUM(C26:E26)</f>
        <v>-644312</v>
      </c>
      <c r="G26" s="61"/>
      <c r="H26" s="113" t="n">
        <v>291533</v>
      </c>
      <c r="I26" s="113" t="n">
        <v>257938</v>
      </c>
      <c r="J26" s="163"/>
      <c r="K26" s="118" t="n">
        <f aca="false">SUM(H26:J26)</f>
        <v>549471</v>
      </c>
      <c r="L26" s="153" t="n">
        <f aca="false">F26+K26</f>
        <v>-94841</v>
      </c>
      <c r="N26" s="113" t="n">
        <v>-102408</v>
      </c>
      <c r="O26" s="113" t="n">
        <v>0</v>
      </c>
      <c r="P26" s="151"/>
      <c r="Q26" s="117" t="n">
        <f aca="false">SUM(N26:P26)</f>
        <v>-102408</v>
      </c>
      <c r="S26" s="123" t="n">
        <f aca="false">L26-Q26</f>
        <v>7567</v>
      </c>
      <c r="T26" s="164" t="n">
        <f aca="false">+S26/Q26*-1</f>
        <v>0.0738907116631513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37154</v>
      </c>
      <c r="C27" s="113" t="n">
        <v>-343073</v>
      </c>
      <c r="D27" s="113" t="n">
        <v>-307406</v>
      </c>
      <c r="E27" s="59"/>
      <c r="F27" s="120" t="n">
        <f aca="false">SUM(C27:E27)</f>
        <v>-650479</v>
      </c>
      <c r="G27" s="61"/>
      <c r="H27" s="113" t="n">
        <v>293323</v>
      </c>
      <c r="I27" s="113" t="n">
        <v>261008</v>
      </c>
      <c r="J27" s="163"/>
      <c r="K27" s="118" t="n">
        <f aca="false">SUM(H27:J27)</f>
        <v>554331</v>
      </c>
      <c r="L27" s="153" t="n">
        <f aca="false">F27+K27</f>
        <v>-96148</v>
      </c>
      <c r="N27" s="113" t="n">
        <v>-94619</v>
      </c>
      <c r="O27" s="113" t="n">
        <v>0</v>
      </c>
      <c r="P27" s="151"/>
      <c r="Q27" s="117" t="n">
        <f aca="false">SUM(N27:P27)</f>
        <v>-94619</v>
      </c>
      <c r="S27" s="123" t="n">
        <f aca="false">L27-Q27</f>
        <v>-1529</v>
      </c>
      <c r="T27" s="164" t="n">
        <f aca="false">+S27/Q27*-1</f>
        <v>-0.0161595451230725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37155</v>
      </c>
      <c r="C28" s="113" t="n">
        <v>-349484</v>
      </c>
      <c r="D28" s="113" t="n">
        <v>-314208</v>
      </c>
      <c r="E28" s="59"/>
      <c r="F28" s="120" t="n">
        <f aca="false">SUM(C28:E28)</f>
        <v>-663692</v>
      </c>
      <c r="G28" s="61"/>
      <c r="H28" s="165" t="n">
        <v>298412</v>
      </c>
      <c r="I28" s="113" t="n">
        <v>266792</v>
      </c>
      <c r="J28" s="163"/>
      <c r="K28" s="118" t="n">
        <f aca="false">SUM(H28:J28)</f>
        <v>565204</v>
      </c>
      <c r="L28" s="153" t="n">
        <f aca="false">F28+K28</f>
        <v>-98488</v>
      </c>
      <c r="N28" s="113" t="n">
        <v>-91243</v>
      </c>
      <c r="O28" s="113" t="n">
        <v>0</v>
      </c>
      <c r="P28" s="151"/>
      <c r="Q28" s="117" t="n">
        <f aca="false">SUM(N28:P28)</f>
        <v>-91243</v>
      </c>
      <c r="S28" s="123" t="n">
        <f aca="false">L28-Q28</f>
        <v>-7245</v>
      </c>
      <c r="T28" s="164" t="n">
        <f aca="false">+S28/Q28*-1</f>
        <v>-0.0794033514899773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37156</v>
      </c>
      <c r="C29" s="113" t="n">
        <v>-342290</v>
      </c>
      <c r="D29" s="113" t="n">
        <v>-303783</v>
      </c>
      <c r="E29" s="59"/>
      <c r="F29" s="120" t="n">
        <f aca="false">SUM(C29:E29)</f>
        <v>-646073</v>
      </c>
      <c r="G29" s="61"/>
      <c r="H29" s="113" t="n">
        <v>292091</v>
      </c>
      <c r="I29" s="113" t="n">
        <v>257499</v>
      </c>
      <c r="J29" s="163"/>
      <c r="K29" s="118" t="n">
        <f aca="false">SUM(H29:J29)</f>
        <v>549590</v>
      </c>
      <c r="L29" s="153" t="n">
        <f aca="false">F29+K29</f>
        <v>-96483</v>
      </c>
      <c r="N29" s="113" t="n">
        <v>-94958</v>
      </c>
      <c r="O29" s="113" t="n">
        <v>0</v>
      </c>
      <c r="P29" s="151"/>
      <c r="Q29" s="117" t="n">
        <f aca="false">SUM(N29:P29)</f>
        <v>-94958</v>
      </c>
      <c r="S29" s="123" t="n">
        <f aca="false">L29-Q29</f>
        <v>-1525</v>
      </c>
      <c r="T29" s="164" t="n">
        <f aca="false">+S29/Q29*-1</f>
        <v>-0.016059731670844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37157</v>
      </c>
      <c r="C30" s="113" t="n">
        <v>-347220</v>
      </c>
      <c r="D30" s="113" t="n">
        <v>-301809</v>
      </c>
      <c r="E30" s="59"/>
      <c r="F30" s="120" t="n">
        <f aca="false">SUM(C30:E30)</f>
        <v>-649029</v>
      </c>
      <c r="G30" s="61"/>
      <c r="H30" s="113" t="n">
        <v>296109</v>
      </c>
      <c r="I30" s="113" t="n">
        <v>256720</v>
      </c>
      <c r="J30" s="163"/>
      <c r="K30" s="118" t="n">
        <f aca="false">SUM(H30:J30)</f>
        <v>552829</v>
      </c>
      <c r="L30" s="153" t="n">
        <f aca="false">F30+K30</f>
        <v>-96200</v>
      </c>
      <c r="N30" s="113" t="n">
        <v>-94958</v>
      </c>
      <c r="O30" s="113" t="n">
        <v>0</v>
      </c>
      <c r="P30" s="151"/>
      <c r="Q30" s="117" t="n">
        <f aca="false">SUM(N30:P30)</f>
        <v>-94958</v>
      </c>
      <c r="S30" s="123" t="n">
        <f aca="false">L30-Q30</f>
        <v>-1242</v>
      </c>
      <c r="T30" s="164" t="n">
        <f aca="false">+S30/Q30*-1</f>
        <v>-0.0130794667115988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37158</v>
      </c>
      <c r="C31" s="113" t="n">
        <v>-340396</v>
      </c>
      <c r="D31" s="113" t="n">
        <v>-334705</v>
      </c>
      <c r="E31" s="59"/>
      <c r="F31" s="120" t="n">
        <f aca="false">SUM(C31:E31)</f>
        <v>-675101</v>
      </c>
      <c r="G31" s="61"/>
      <c r="H31" s="113" t="n">
        <v>290400</v>
      </c>
      <c r="I31" s="113" t="n">
        <v>286232</v>
      </c>
      <c r="J31" s="163"/>
      <c r="K31" s="118" t="n">
        <f aca="false">SUM(H31:J31)</f>
        <v>576632</v>
      </c>
      <c r="L31" s="153" t="n">
        <f aca="false">F31+K31</f>
        <v>-98469</v>
      </c>
      <c r="N31" s="113" t="n">
        <v>-94958</v>
      </c>
      <c r="O31" s="113" t="n">
        <v>0</v>
      </c>
      <c r="P31" s="151"/>
      <c r="Q31" s="117" t="n">
        <f aca="false">SUM(N31:P31)</f>
        <v>-94958</v>
      </c>
      <c r="S31" s="123" t="n">
        <f aca="false">L31-Q31</f>
        <v>-3511</v>
      </c>
      <c r="T31" s="164" t="n">
        <f aca="false">+S31/Q31*-1</f>
        <v>-0.0369742412434971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37159</v>
      </c>
      <c r="C32" s="113" t="n">
        <v>-351321</v>
      </c>
      <c r="D32" s="113" t="n">
        <v>-390412</v>
      </c>
      <c r="E32" s="59"/>
      <c r="F32" s="120" t="n">
        <f aca="false">SUM(C32:E32)</f>
        <v>-741733</v>
      </c>
      <c r="G32" s="77"/>
      <c r="H32" s="113" t="n">
        <v>298757</v>
      </c>
      <c r="I32" s="113" t="n">
        <v>343009</v>
      </c>
      <c r="J32" s="163"/>
      <c r="K32" s="118" t="n">
        <f aca="false">SUM(H32:J32)</f>
        <v>641766</v>
      </c>
      <c r="L32" s="153" t="n">
        <f aca="false">F32+K32</f>
        <v>-99967</v>
      </c>
      <c r="N32" s="113" t="n">
        <v>-105863</v>
      </c>
      <c r="O32" s="113" t="n">
        <v>0</v>
      </c>
      <c r="P32" s="151"/>
      <c r="Q32" s="117" t="n">
        <f aca="false">SUM(N32:P32)</f>
        <v>-105863</v>
      </c>
      <c r="S32" s="123" t="n">
        <f aca="false">L32-Q32</f>
        <v>5896</v>
      </c>
      <c r="T32" s="164" t="n">
        <f aca="false">+S32/Q32*-1</f>
        <v>0.055694624184087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37160</v>
      </c>
      <c r="C33" s="113" t="n">
        <v>-334298</v>
      </c>
      <c r="D33" s="113" t="n">
        <v>-423215</v>
      </c>
      <c r="E33" s="59"/>
      <c r="F33" s="120" t="n">
        <f aca="false">SUM(C33:E33)</f>
        <v>-757513</v>
      </c>
      <c r="G33" s="77"/>
      <c r="H33" s="113" t="n">
        <v>286690</v>
      </c>
      <c r="I33" s="113" t="n">
        <v>368703</v>
      </c>
      <c r="J33" s="163"/>
      <c r="K33" s="123" t="n">
        <f aca="false">SUM(H33:J33)</f>
        <v>655393</v>
      </c>
      <c r="L33" s="153" t="n">
        <f aca="false">F33+K33</f>
        <v>-102120</v>
      </c>
      <c r="M33" s="79"/>
      <c r="N33" s="113" t="n">
        <v>-99117</v>
      </c>
      <c r="O33" s="113" t="n">
        <v>0</v>
      </c>
      <c r="P33" s="154"/>
      <c r="Q33" s="124" t="n">
        <f aca="false">SUM(N33:P33)</f>
        <v>-99117</v>
      </c>
      <c r="R33" s="79"/>
      <c r="S33" s="123" t="n">
        <f aca="false">L33-Q33</f>
        <v>-3003</v>
      </c>
      <c r="T33" s="164" t="n">
        <f aca="false">+S33/Q33*-1</f>
        <v>-0.0302975271648658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37161</v>
      </c>
      <c r="C34" s="113" t="n">
        <v>-344027</v>
      </c>
      <c r="D34" s="113" t="n">
        <v>-374505</v>
      </c>
      <c r="E34" s="59"/>
      <c r="F34" s="120" t="n">
        <f aca="false">SUM(C34:E34)</f>
        <v>-718532</v>
      </c>
      <c r="G34" s="77"/>
      <c r="H34" s="113" t="n">
        <v>294133</v>
      </c>
      <c r="I34" s="113" t="n">
        <v>323627</v>
      </c>
      <c r="J34" s="163"/>
      <c r="K34" s="123" t="n">
        <f aca="false">SUM(H34:J34)</f>
        <v>617760</v>
      </c>
      <c r="L34" s="153" t="n">
        <f aca="false">F34+K34</f>
        <v>-100772</v>
      </c>
      <c r="M34" s="79"/>
      <c r="N34" s="113" t="n">
        <v>-102655</v>
      </c>
      <c r="O34" s="113" t="n">
        <v>0</v>
      </c>
      <c r="P34" s="154"/>
      <c r="Q34" s="124" t="n">
        <f aca="false">SUM(N34:P34)</f>
        <v>-102655</v>
      </c>
      <c r="R34" s="79"/>
      <c r="S34" s="123" t="n">
        <f aca="false">L34-Q34</f>
        <v>1883</v>
      </c>
      <c r="T34" s="164" t="n">
        <f aca="false">+S34/Q34*-1</f>
        <v>0.0183429935219911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37162</v>
      </c>
      <c r="C35" s="113" t="n">
        <v>-340751</v>
      </c>
      <c r="D35" s="113" t="n">
        <v>-348682</v>
      </c>
      <c r="E35" s="59"/>
      <c r="F35" s="120" t="n">
        <f aca="false">SUM(C35:E35)</f>
        <v>-689433</v>
      </c>
      <c r="G35" s="77"/>
      <c r="H35" s="113" t="n">
        <v>290399</v>
      </c>
      <c r="I35" s="113" t="n">
        <v>297944</v>
      </c>
      <c r="J35" s="163"/>
      <c r="K35" s="123" t="n">
        <f aca="false">SUM(H35:J35)</f>
        <v>588343</v>
      </c>
      <c r="L35" s="153" t="n">
        <f aca="false">F35+K35</f>
        <v>-101090</v>
      </c>
      <c r="M35" s="79"/>
      <c r="N35" s="113" t="n">
        <v>-96702</v>
      </c>
      <c r="O35" s="113" t="n">
        <v>0</v>
      </c>
      <c r="P35" s="154"/>
      <c r="Q35" s="124" t="n">
        <f aca="false">SUM(N35:O35)</f>
        <v>-96702</v>
      </c>
      <c r="R35" s="79"/>
      <c r="S35" s="123" t="n">
        <f aca="false">L35-Q35</f>
        <v>-4388</v>
      </c>
      <c r="T35" s="164" t="n">
        <f aca="false">+S35/Q35*-1</f>
        <v>-0.045376517548758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37163</v>
      </c>
      <c r="C36" s="113" t="n">
        <v>-351225</v>
      </c>
      <c r="D36" s="113" t="n">
        <v>-347005</v>
      </c>
      <c r="E36" s="59"/>
      <c r="F36" s="120" t="n">
        <f aca="false">SUM(C36:E36)</f>
        <v>-698230</v>
      </c>
      <c r="G36" s="77"/>
      <c r="H36" s="113" t="n">
        <v>299719</v>
      </c>
      <c r="I36" s="113" t="n">
        <v>295951</v>
      </c>
      <c r="J36" s="163"/>
      <c r="K36" s="123" t="n">
        <f aca="false">SUM(H36:J36)</f>
        <v>595670</v>
      </c>
      <c r="L36" s="153" t="n">
        <f aca="false">F36+K36</f>
        <v>-102560</v>
      </c>
      <c r="M36" s="79"/>
      <c r="N36" s="113" t="n">
        <v>-100868</v>
      </c>
      <c r="O36" s="113" t="n">
        <v>0</v>
      </c>
      <c r="P36" s="154"/>
      <c r="Q36" s="124" t="n">
        <f aca="false">SUM(N36:O36)</f>
        <v>-100868</v>
      </c>
      <c r="R36" s="79"/>
      <c r="S36" s="123" t="n">
        <f aca="false">L36-Q36</f>
        <v>-1692</v>
      </c>
      <c r="T36" s="164" t="n">
        <f aca="false">+S36/Q36*-1</f>
        <v>-0.0167743982234207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37164</v>
      </c>
      <c r="C37" s="113" t="n">
        <v>-346887</v>
      </c>
      <c r="D37" s="113" t="n">
        <v>-337717</v>
      </c>
      <c r="E37" s="59"/>
      <c r="F37" s="120" t="n">
        <f aca="false">SUM(C37:E37)</f>
        <v>-684604</v>
      </c>
      <c r="G37" s="77"/>
      <c r="H37" s="113" t="n">
        <v>296403</v>
      </c>
      <c r="I37" s="113" t="n">
        <v>287517</v>
      </c>
      <c r="J37" s="163"/>
      <c r="K37" s="123" t="n">
        <f aca="false">SUM(H37:J37)</f>
        <v>583920</v>
      </c>
      <c r="L37" s="153" t="n">
        <f aca="false">F37+K37</f>
        <v>-100684</v>
      </c>
      <c r="M37" s="79"/>
      <c r="N37" s="113" t="n">
        <v>-100868</v>
      </c>
      <c r="O37" s="113" t="n">
        <v>0</v>
      </c>
      <c r="P37" s="154"/>
      <c r="Q37" s="124" t="n">
        <f aca="false">SUM(N37:O37)</f>
        <v>-100868</v>
      </c>
      <c r="R37" s="79"/>
      <c r="S37" s="123" t="n">
        <f aca="false">L37-Q37</f>
        <v>184</v>
      </c>
      <c r="T37" s="164" t="n">
        <f aca="false">+S37/Q37*-1</f>
        <v>0.0018241662370623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113"/>
      <c r="D38" s="113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113"/>
      <c r="D39" s="113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-10369576</v>
      </c>
      <c r="D40" s="90" t="n">
        <f aca="false">SUM(D8:D39)</f>
        <v>-9333801</v>
      </c>
      <c r="E40" s="91"/>
      <c r="F40" s="92" t="n">
        <f aca="false">SUM(F8:F39)</f>
        <v>-19703377</v>
      </c>
      <c r="G40" s="93"/>
      <c r="H40" s="128" t="n">
        <f aca="false">SUM(H8:H39)</f>
        <v>8821563</v>
      </c>
      <c r="I40" s="128" t="n">
        <f aca="false">SUM(I8:I39)</f>
        <v>7968573</v>
      </c>
      <c r="J40" s="167"/>
      <c r="K40" s="130" t="n">
        <f aca="false">SUM(K8:K39)</f>
        <v>16790136</v>
      </c>
      <c r="L40" s="157" t="n">
        <f aca="false">SUM(L8:L39)</f>
        <v>-2913241</v>
      </c>
      <c r="N40" s="132" t="n">
        <f aca="false">SUM(N8:N39)</f>
        <v>-2902721</v>
      </c>
      <c r="O40" s="133" t="n">
        <f aca="false">SUM(O8:O39)</f>
        <v>0</v>
      </c>
      <c r="P40" s="160"/>
      <c r="Q40" s="130" t="n">
        <f aca="false">SUM(Q8:Q39)</f>
        <v>-2902721</v>
      </c>
      <c r="S40" s="161" t="n">
        <f aca="false">SUM(S8:S39)</f>
        <v>-10520</v>
      </c>
      <c r="T40" s="100" t="n">
        <f aca="false">+S40/Q40*-1</f>
        <v>-0.00362418572091496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XML/filtered-attachments/xls/BUSHTON2001-acc9ae6798262c579b5bffd65277e7ed963ade6052855d66086fffb5fd885df8.XLS'#$pvsept_2001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1999-07-01T14:09:44Z</dcterms:created>
  <dc:creator>ET&amp;S LAN Support</dc:creator>
  <dc:description/>
  <dc:language>en-US</dc:language>
  <cp:lastModifiedBy>hwoodso</cp:lastModifiedBy>
  <cp:lastPrinted>2001-10-11T13:30:23Z</cp:lastPrinted>
  <dcterms:modified xsi:type="dcterms:W3CDTF">2001-10-15T13:04:26Z</dcterms:modified>
  <cp:revision>0</cp:revision>
  <dc:subject/>
  <dc:title/>
</cp:coreProperties>
</file>