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rel_graph" sheetId="1" state="visible" r:id="rId3"/>
    <sheet name="Sheet2" sheetId="2" state="visible" r:id="rId4"/>
    <sheet name="correlation" sheetId="3" state="visible" r:id="rId5"/>
    <sheet name="Sheet3" sheetId="4" state="visible" r:id="rId6"/>
  </sheets>
  <definedNames>
    <definedName function="false" hidden="false" localSheetId="3" name="_xlnm.Print_Area" vbProcedure="false">Sheet3!$G$8:$H$26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<sst xmlns="http://schemas.openxmlformats.org/spreadsheetml/2006/main" count="43" uniqueCount="33">
  <si>
    <t xml:space="preserve">BSCTMP vs NBSK</t>
  </si>
  <si>
    <t xml:space="preserve">BSCTMP vs SBSK</t>
  </si>
  <si>
    <t xml:space="preserve">BSCTMP</t>
  </si>
  <si>
    <t xml:space="preserve">NBSK</t>
  </si>
  <si>
    <t xml:space="preserve">SBSK</t>
  </si>
  <si>
    <t xml:space="preserve">Dollar difference</t>
  </si>
  <si>
    <t xml:space="preserve">LN of BSCTMp</t>
  </si>
  <si>
    <t xml:space="preserve">LN of NBSK</t>
  </si>
  <si>
    <t xml:space="preserve">LN of SBSK</t>
  </si>
  <si>
    <t xml:space="preserve">Correlation</t>
  </si>
  <si>
    <t xml:space="preserve">STDEV</t>
  </si>
  <si>
    <t xml:space="preserve">MAX</t>
  </si>
  <si>
    <t xml:space="preserve">(Jan-90)</t>
  </si>
  <si>
    <t xml:space="preserve">MIN</t>
  </si>
  <si>
    <t xml:space="preserve">(Sep-Nov 93)</t>
  </si>
  <si>
    <t xml:space="preserve">LN of BSCTMP</t>
  </si>
  <si>
    <t xml:space="preserve">Date</t>
  </si>
  <si>
    <t xml:space="preserve">BSCTMP % chg</t>
  </si>
  <si>
    <t xml:space="preserve">SBSK % chg</t>
  </si>
  <si>
    <t xml:space="preserve">correlation</t>
  </si>
  <si>
    <t xml:space="preserve">Prices</t>
  </si>
  <si>
    <t xml:space="preserve">1 month lag </t>
  </si>
  <si>
    <t xml:space="preserve">2 month lag</t>
  </si>
  <si>
    <t xml:space="preserve">3 month lag</t>
  </si>
  <si>
    <t xml:space="preserve">4 month lag</t>
  </si>
  <si>
    <t xml:space="preserve">5 month lag</t>
  </si>
  <si>
    <t xml:space="preserve">6 month lag</t>
  </si>
  <si>
    <t xml:space="preserve">1 month lead</t>
  </si>
  <si>
    <t xml:space="preserve">2 month lead</t>
  </si>
  <si>
    <t xml:space="preserve">3 month lead</t>
  </si>
  <si>
    <t xml:space="preserve">4 month lead</t>
  </si>
  <si>
    <t xml:space="preserve">5 month lead</t>
  </si>
  <si>
    <t xml:space="preserve">6 month lead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</si>
</sst>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%"/>
    <numFmt numFmtId="167" formatCode="0.0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9"/>
      <name val="Arial"/>
      <family val="0"/>
    </font>
    <font>
      <b val="true"/>
      <i val="true"/>
      <sz val="9"/>
      <name val="Arial"/>
      <family val="2"/>
    </font>
    <font>
      <b val="true"/>
      <sz val="9"/>
      <name val="Times New Roman"/>
      <family val="1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NBSK, SBSK, BCTMP- RISI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correlation!$A$2</c:f>
              <c:strCache>
                <c:ptCount val="1"/>
                <c:pt idx="0">
                  <c:v>BSCTMP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correlation!$H$3:$H$138</c:f>
              <c:strCache>
                <c:ptCount val="136"/>
                <c:pt idx="0">
                  <c:v>Jan-90</c:v>
                </c:pt>
                <c:pt idx="1">
                  <c:v>Feb-90</c:v>
                </c:pt>
                <c:pt idx="2">
                  <c:v>Mar-90</c:v>
                </c:pt>
                <c:pt idx="3">
                  <c:v>Apr-90</c:v>
                </c:pt>
                <c:pt idx="4">
                  <c:v>May-90</c:v>
                </c:pt>
                <c:pt idx="5">
                  <c:v>Jun-90</c:v>
                </c:pt>
                <c:pt idx="6">
                  <c:v>Jul-90</c:v>
                </c:pt>
                <c:pt idx="7">
                  <c:v>Aug-90</c:v>
                </c:pt>
                <c:pt idx="8">
                  <c:v>Sep-90</c:v>
                </c:pt>
                <c:pt idx="9">
                  <c:v>Oct-90</c:v>
                </c:pt>
                <c:pt idx="10">
                  <c:v>Nov-90</c:v>
                </c:pt>
                <c:pt idx="11">
                  <c:v>Dec-90</c:v>
                </c:pt>
                <c:pt idx="12">
                  <c:v>Jan-91</c:v>
                </c:pt>
                <c:pt idx="13">
                  <c:v>Feb-91</c:v>
                </c:pt>
                <c:pt idx="14">
                  <c:v>Mar-91</c:v>
                </c:pt>
                <c:pt idx="15">
                  <c:v>Apr-91</c:v>
                </c:pt>
                <c:pt idx="16">
                  <c:v>May-91</c:v>
                </c:pt>
                <c:pt idx="17">
                  <c:v>Jun-91</c:v>
                </c:pt>
                <c:pt idx="18">
                  <c:v>Jul-91</c:v>
                </c:pt>
                <c:pt idx="19">
                  <c:v>Aug-91</c:v>
                </c:pt>
                <c:pt idx="20">
                  <c:v>Sep-91</c:v>
                </c:pt>
                <c:pt idx="21">
                  <c:v>Oct-91</c:v>
                </c:pt>
                <c:pt idx="22">
                  <c:v>Nov-91</c:v>
                </c:pt>
                <c:pt idx="23">
                  <c:v>Dec-91</c:v>
                </c:pt>
                <c:pt idx="24">
                  <c:v>Jan-92</c:v>
                </c:pt>
                <c:pt idx="25">
                  <c:v>Feb-92</c:v>
                </c:pt>
                <c:pt idx="26">
                  <c:v>Mar-92</c:v>
                </c:pt>
                <c:pt idx="27">
                  <c:v>Apr-92</c:v>
                </c:pt>
                <c:pt idx="28">
                  <c:v>May-92</c:v>
                </c:pt>
                <c:pt idx="29">
                  <c:v>Jun-92</c:v>
                </c:pt>
                <c:pt idx="30">
                  <c:v>Jul-92</c:v>
                </c:pt>
                <c:pt idx="31">
                  <c:v>Aug-92</c:v>
                </c:pt>
                <c:pt idx="32">
                  <c:v>Sep-92</c:v>
                </c:pt>
                <c:pt idx="33">
                  <c:v>Oct-92</c:v>
                </c:pt>
                <c:pt idx="34">
                  <c:v>Nov-92</c:v>
                </c:pt>
                <c:pt idx="35">
                  <c:v>Dec-92</c:v>
                </c:pt>
                <c:pt idx="36">
                  <c:v>Jan-93</c:v>
                </c:pt>
                <c:pt idx="37">
                  <c:v>Feb-93</c:v>
                </c:pt>
                <c:pt idx="38">
                  <c:v>Mar-93</c:v>
                </c:pt>
                <c:pt idx="39">
                  <c:v>Apr-93</c:v>
                </c:pt>
                <c:pt idx="40">
                  <c:v>May-93</c:v>
                </c:pt>
                <c:pt idx="41">
                  <c:v>Jun-93</c:v>
                </c:pt>
                <c:pt idx="42">
                  <c:v>Jul-93</c:v>
                </c:pt>
                <c:pt idx="43">
                  <c:v>Aug-93</c:v>
                </c:pt>
                <c:pt idx="44">
                  <c:v>Sep-93</c:v>
                </c:pt>
                <c:pt idx="45">
                  <c:v>Oct-93</c:v>
                </c:pt>
                <c:pt idx="46">
                  <c:v>Nov-93</c:v>
                </c:pt>
                <c:pt idx="47">
                  <c:v>Dec-93</c:v>
                </c:pt>
                <c:pt idx="48">
                  <c:v>Jan-94</c:v>
                </c:pt>
                <c:pt idx="49">
                  <c:v>Feb-94</c:v>
                </c:pt>
                <c:pt idx="50">
                  <c:v>Mar-94</c:v>
                </c:pt>
                <c:pt idx="51">
                  <c:v>Apr-94</c:v>
                </c:pt>
                <c:pt idx="52">
                  <c:v>May-94</c:v>
                </c:pt>
                <c:pt idx="53">
                  <c:v>Jun-94</c:v>
                </c:pt>
                <c:pt idx="54">
                  <c:v>Jul-94</c:v>
                </c:pt>
                <c:pt idx="55">
                  <c:v>Aug-94</c:v>
                </c:pt>
                <c:pt idx="56">
                  <c:v>Sep-94</c:v>
                </c:pt>
                <c:pt idx="57">
                  <c:v>Oct-94</c:v>
                </c:pt>
                <c:pt idx="58">
                  <c:v>Nov-94</c:v>
                </c:pt>
                <c:pt idx="59">
                  <c:v>Dec-94</c:v>
                </c:pt>
                <c:pt idx="60">
                  <c:v>Jan-95</c:v>
                </c:pt>
                <c:pt idx="61">
                  <c:v>Feb-95</c:v>
                </c:pt>
                <c:pt idx="62">
                  <c:v>Mar-95</c:v>
                </c:pt>
                <c:pt idx="63">
                  <c:v>Apr-95</c:v>
                </c:pt>
                <c:pt idx="64">
                  <c:v>May-95</c:v>
                </c:pt>
                <c:pt idx="65">
                  <c:v>Jun-95</c:v>
                </c:pt>
                <c:pt idx="66">
                  <c:v>Jul-95</c:v>
                </c:pt>
                <c:pt idx="67">
                  <c:v>Aug-95</c:v>
                </c:pt>
                <c:pt idx="68">
                  <c:v>Sep-95</c:v>
                </c:pt>
                <c:pt idx="69">
                  <c:v>Oct-95</c:v>
                </c:pt>
                <c:pt idx="70">
                  <c:v>Nov-95</c:v>
                </c:pt>
                <c:pt idx="71">
                  <c:v>Dec-95</c:v>
                </c:pt>
                <c:pt idx="72">
                  <c:v>Jan-96</c:v>
                </c:pt>
                <c:pt idx="73">
                  <c:v>Feb-96</c:v>
                </c:pt>
                <c:pt idx="74">
                  <c:v>Mar-96</c:v>
                </c:pt>
                <c:pt idx="75">
                  <c:v>Apr-96</c:v>
                </c:pt>
                <c:pt idx="76">
                  <c:v>May-96</c:v>
                </c:pt>
                <c:pt idx="77">
                  <c:v>Jun-96</c:v>
                </c:pt>
                <c:pt idx="78">
                  <c:v>Jul-96</c:v>
                </c:pt>
                <c:pt idx="79">
                  <c:v>Aug-96</c:v>
                </c:pt>
                <c:pt idx="80">
                  <c:v>Sep-96</c:v>
                </c:pt>
                <c:pt idx="81">
                  <c:v>Oct-96</c:v>
                </c:pt>
                <c:pt idx="82">
                  <c:v>Nov-96</c:v>
                </c:pt>
                <c:pt idx="83">
                  <c:v>Dec-96</c:v>
                </c:pt>
                <c:pt idx="84">
                  <c:v>Jan-97</c:v>
                </c:pt>
                <c:pt idx="85">
                  <c:v>Feb-97</c:v>
                </c:pt>
                <c:pt idx="86">
                  <c:v>Mar-97</c:v>
                </c:pt>
                <c:pt idx="87">
                  <c:v>Apr-97</c:v>
                </c:pt>
                <c:pt idx="88">
                  <c:v>May-97</c:v>
                </c:pt>
                <c:pt idx="89">
                  <c:v>Jun-97</c:v>
                </c:pt>
                <c:pt idx="90">
                  <c:v>Jul-97</c:v>
                </c:pt>
                <c:pt idx="91">
                  <c:v>Aug-97</c:v>
                </c:pt>
                <c:pt idx="92">
                  <c:v>Sep-97</c:v>
                </c:pt>
                <c:pt idx="93">
                  <c:v>Oct-97</c:v>
                </c:pt>
                <c:pt idx="94">
                  <c:v>Nov-97</c:v>
                </c:pt>
                <c:pt idx="95">
                  <c:v>Dec-97</c:v>
                </c:pt>
                <c:pt idx="96">
                  <c:v>Jan-98</c:v>
                </c:pt>
                <c:pt idx="97">
                  <c:v>Feb-98</c:v>
                </c:pt>
                <c:pt idx="98">
                  <c:v>Mar-98</c:v>
                </c:pt>
                <c:pt idx="99">
                  <c:v>Apr-98</c:v>
                </c:pt>
                <c:pt idx="100">
                  <c:v>May-98</c:v>
                </c:pt>
                <c:pt idx="101">
                  <c:v>Jun-98</c:v>
                </c:pt>
                <c:pt idx="102">
                  <c:v>Jul-98</c:v>
                </c:pt>
                <c:pt idx="103">
                  <c:v>Aug-98</c:v>
                </c:pt>
                <c:pt idx="104">
                  <c:v>Sep-98</c:v>
                </c:pt>
                <c:pt idx="105">
                  <c:v>Oct-98</c:v>
                </c:pt>
                <c:pt idx="106">
                  <c:v>Nov-98</c:v>
                </c:pt>
                <c:pt idx="107">
                  <c:v>Dec-98</c:v>
                </c:pt>
                <c:pt idx="108">
                  <c:v>Jan-99</c:v>
                </c:pt>
                <c:pt idx="109">
                  <c:v>Feb-99</c:v>
                </c:pt>
                <c:pt idx="110">
                  <c:v>Mar-99</c:v>
                </c:pt>
                <c:pt idx="111">
                  <c:v>Apr-99</c:v>
                </c:pt>
                <c:pt idx="112">
                  <c:v>May-99</c:v>
                </c:pt>
                <c:pt idx="113">
                  <c:v>Jun-99</c:v>
                </c:pt>
                <c:pt idx="114">
                  <c:v>Jul-99</c:v>
                </c:pt>
                <c:pt idx="115">
                  <c:v>Aug-99</c:v>
                </c:pt>
                <c:pt idx="116">
                  <c:v>Sep-99</c:v>
                </c:pt>
                <c:pt idx="117">
                  <c:v>Oct-99</c:v>
                </c:pt>
                <c:pt idx="118">
                  <c:v>Nov-99</c:v>
                </c:pt>
                <c:pt idx="119">
                  <c:v>Dec-99</c:v>
                </c:pt>
                <c:pt idx="120">
                  <c:v>Jan-00</c:v>
                </c:pt>
                <c:pt idx="121">
                  <c:v>Feb-00</c:v>
                </c:pt>
                <c:pt idx="122">
                  <c:v>Mar-00</c:v>
                </c:pt>
                <c:pt idx="123">
                  <c:v>Apr-00</c:v>
                </c:pt>
                <c:pt idx="124">
                  <c:v>May-00</c:v>
                </c:pt>
                <c:pt idx="125">
                  <c:v>Jun-00</c:v>
                </c:pt>
                <c:pt idx="126">
                  <c:v>Jul-00</c:v>
                </c:pt>
                <c:pt idx="127">
                  <c:v>Aug-00</c:v>
                </c:pt>
                <c:pt idx="128">
                  <c:v>Sep-00</c:v>
                </c:pt>
                <c:pt idx="129">
                  <c:v>Oct-00</c:v>
                </c:pt>
                <c:pt idx="130">
                  <c:v>Nov-00</c:v>
                </c:pt>
                <c:pt idx="131">
                  <c:v>Dec-00</c:v>
                </c:pt>
                <c:pt idx="132">
                  <c:v>Jan-01</c:v>
                </c:pt>
                <c:pt idx="133">
                  <c:v>Feb-01</c:v>
                </c:pt>
                <c:pt idx="134">
                  <c:v>Mar-01</c:v>
                </c:pt>
                <c:pt idx="135">
                  <c:v>Apr-01</c:v>
                </c:pt>
              </c:strCache>
            </c:strRef>
          </c:cat>
          <c:val>
            <c:numRef>
              <c:f>correlation!$A$3:$A$138</c:f>
              <c:numCache>
                <c:formatCode>General</c:formatCode>
                <c:ptCount val="136"/>
                <c:pt idx="0">
                  <c:v>560</c:v>
                </c:pt>
                <c:pt idx="1">
                  <c:v>550</c:v>
                </c:pt>
                <c:pt idx="2">
                  <c:v>540</c:v>
                </c:pt>
                <c:pt idx="3">
                  <c:v>530</c:v>
                </c:pt>
                <c:pt idx="4">
                  <c:v>520</c:v>
                </c:pt>
                <c:pt idx="5">
                  <c:v>510</c:v>
                </c:pt>
                <c:pt idx="6">
                  <c:v>500</c:v>
                </c:pt>
                <c:pt idx="7">
                  <c:v>490</c:v>
                </c:pt>
                <c:pt idx="8">
                  <c:v>480</c:v>
                </c:pt>
                <c:pt idx="9">
                  <c:v>470</c:v>
                </c:pt>
                <c:pt idx="10">
                  <c:v>460</c:v>
                </c:pt>
                <c:pt idx="11">
                  <c:v>450</c:v>
                </c:pt>
                <c:pt idx="12">
                  <c:v>445</c:v>
                </c:pt>
                <c:pt idx="13">
                  <c:v>440</c:v>
                </c:pt>
                <c:pt idx="14">
                  <c:v>435</c:v>
                </c:pt>
                <c:pt idx="15">
                  <c:v>430</c:v>
                </c:pt>
                <c:pt idx="16">
                  <c:v>425</c:v>
                </c:pt>
                <c:pt idx="17">
                  <c:v>420</c:v>
                </c:pt>
                <c:pt idx="18">
                  <c:v>415</c:v>
                </c:pt>
                <c:pt idx="19">
                  <c:v>410</c:v>
                </c:pt>
                <c:pt idx="20">
                  <c:v>400</c:v>
                </c:pt>
                <c:pt idx="21">
                  <c:v>390</c:v>
                </c:pt>
                <c:pt idx="22">
                  <c:v>390</c:v>
                </c:pt>
                <c:pt idx="23">
                  <c:v>395</c:v>
                </c:pt>
                <c:pt idx="24">
                  <c:v>400</c:v>
                </c:pt>
                <c:pt idx="25">
                  <c:v>405</c:v>
                </c:pt>
                <c:pt idx="26">
                  <c:v>410</c:v>
                </c:pt>
                <c:pt idx="27">
                  <c:v>415</c:v>
                </c:pt>
                <c:pt idx="28">
                  <c:v>420</c:v>
                </c:pt>
                <c:pt idx="29">
                  <c:v>425</c:v>
                </c:pt>
                <c:pt idx="30">
                  <c:v>440</c:v>
                </c:pt>
                <c:pt idx="31">
                  <c:v>435</c:v>
                </c:pt>
                <c:pt idx="32">
                  <c:v>430</c:v>
                </c:pt>
                <c:pt idx="33">
                  <c:v>420</c:v>
                </c:pt>
                <c:pt idx="34">
                  <c:v>405</c:v>
                </c:pt>
                <c:pt idx="35">
                  <c:v>385</c:v>
                </c:pt>
                <c:pt idx="36">
                  <c:v>360</c:v>
                </c:pt>
                <c:pt idx="37">
                  <c:v>330</c:v>
                </c:pt>
                <c:pt idx="38">
                  <c:v>330</c:v>
                </c:pt>
                <c:pt idx="39">
                  <c:v>330</c:v>
                </c:pt>
                <c:pt idx="40">
                  <c:v>330</c:v>
                </c:pt>
                <c:pt idx="41">
                  <c:v>330</c:v>
                </c:pt>
                <c:pt idx="42">
                  <c:v>330</c:v>
                </c:pt>
                <c:pt idx="43">
                  <c:v>330</c:v>
                </c:pt>
                <c:pt idx="44">
                  <c:v>330</c:v>
                </c:pt>
                <c:pt idx="45">
                  <c:v>320</c:v>
                </c:pt>
                <c:pt idx="46">
                  <c:v>315</c:v>
                </c:pt>
                <c:pt idx="47">
                  <c:v>315</c:v>
                </c:pt>
                <c:pt idx="48">
                  <c:v>330</c:v>
                </c:pt>
                <c:pt idx="49">
                  <c:v>340</c:v>
                </c:pt>
                <c:pt idx="50">
                  <c:v>350</c:v>
                </c:pt>
                <c:pt idx="51">
                  <c:v>400</c:v>
                </c:pt>
                <c:pt idx="52">
                  <c:v>400</c:v>
                </c:pt>
                <c:pt idx="53">
                  <c:v>460</c:v>
                </c:pt>
                <c:pt idx="54">
                  <c:v>460</c:v>
                </c:pt>
                <c:pt idx="55">
                  <c:v>530</c:v>
                </c:pt>
                <c:pt idx="56">
                  <c:v>530</c:v>
                </c:pt>
                <c:pt idx="57">
                  <c:v>600</c:v>
                </c:pt>
                <c:pt idx="58">
                  <c:v>600</c:v>
                </c:pt>
                <c:pt idx="59">
                  <c:v>600</c:v>
                </c:pt>
                <c:pt idx="60">
                  <c:v>660</c:v>
                </c:pt>
                <c:pt idx="61">
                  <c:v>660</c:v>
                </c:pt>
                <c:pt idx="62">
                  <c:v>735</c:v>
                </c:pt>
                <c:pt idx="63">
                  <c:v>735</c:v>
                </c:pt>
                <c:pt idx="64">
                  <c:v>735</c:v>
                </c:pt>
                <c:pt idx="65">
                  <c:v>820</c:v>
                </c:pt>
                <c:pt idx="66">
                  <c:v>820</c:v>
                </c:pt>
                <c:pt idx="67">
                  <c:v>820</c:v>
                </c:pt>
                <c:pt idx="68">
                  <c:v>820</c:v>
                </c:pt>
                <c:pt idx="69">
                  <c:v>810</c:v>
                </c:pt>
                <c:pt idx="70">
                  <c:v>790</c:v>
                </c:pt>
                <c:pt idx="71">
                  <c:v>750</c:v>
                </c:pt>
                <c:pt idx="72">
                  <c:v>650</c:v>
                </c:pt>
                <c:pt idx="73">
                  <c:v>460</c:v>
                </c:pt>
                <c:pt idx="74">
                  <c:v>360</c:v>
                </c:pt>
                <c:pt idx="75">
                  <c:v>330</c:v>
                </c:pt>
                <c:pt idx="76">
                  <c:v>330</c:v>
                </c:pt>
                <c:pt idx="77">
                  <c:v>375</c:v>
                </c:pt>
                <c:pt idx="78">
                  <c:v>400</c:v>
                </c:pt>
                <c:pt idx="79">
                  <c:v>410</c:v>
                </c:pt>
                <c:pt idx="80">
                  <c:v>415</c:v>
                </c:pt>
                <c:pt idx="81">
                  <c:v>405</c:v>
                </c:pt>
                <c:pt idx="82">
                  <c:v>400</c:v>
                </c:pt>
                <c:pt idx="83">
                  <c:v>390</c:v>
                </c:pt>
                <c:pt idx="84">
                  <c:v>380</c:v>
                </c:pt>
                <c:pt idx="85">
                  <c:v>370</c:v>
                </c:pt>
                <c:pt idx="86">
                  <c:v>370</c:v>
                </c:pt>
                <c:pt idx="87">
                  <c:v>370</c:v>
                </c:pt>
                <c:pt idx="88">
                  <c:v>390</c:v>
                </c:pt>
                <c:pt idx="89">
                  <c:v>415</c:v>
                </c:pt>
                <c:pt idx="90">
                  <c:v>435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440</c:v>
                </c:pt>
                <c:pt idx="96">
                  <c:v>420</c:v>
                </c:pt>
                <c:pt idx="97">
                  <c:v>410</c:v>
                </c:pt>
                <c:pt idx="98">
                  <c:v>410</c:v>
                </c:pt>
                <c:pt idx="99">
                  <c:v>410</c:v>
                </c:pt>
                <c:pt idx="100">
                  <c:v>410</c:v>
                </c:pt>
                <c:pt idx="101">
                  <c:v>410</c:v>
                </c:pt>
                <c:pt idx="102">
                  <c:v>410</c:v>
                </c:pt>
                <c:pt idx="103">
                  <c:v>400</c:v>
                </c:pt>
                <c:pt idx="104">
                  <c:v>370</c:v>
                </c:pt>
                <c:pt idx="105">
                  <c:v>350</c:v>
                </c:pt>
                <c:pt idx="106">
                  <c:v>350</c:v>
                </c:pt>
                <c:pt idx="107">
                  <c:v>350</c:v>
                </c:pt>
                <c:pt idx="108">
                  <c:v>350</c:v>
                </c:pt>
                <c:pt idx="109">
                  <c:v>350</c:v>
                </c:pt>
                <c:pt idx="110">
                  <c:v>360</c:v>
                </c:pt>
                <c:pt idx="111">
                  <c:v>390</c:v>
                </c:pt>
                <c:pt idx="112">
                  <c:v>410</c:v>
                </c:pt>
                <c:pt idx="113">
                  <c:v>420</c:v>
                </c:pt>
                <c:pt idx="114">
                  <c:v>430</c:v>
                </c:pt>
                <c:pt idx="115">
                  <c:v>430</c:v>
                </c:pt>
                <c:pt idx="116">
                  <c:v>470</c:v>
                </c:pt>
                <c:pt idx="117">
                  <c:v>470</c:v>
                </c:pt>
                <c:pt idx="118">
                  <c:v>500</c:v>
                </c:pt>
                <c:pt idx="119">
                  <c:v>500</c:v>
                </c:pt>
                <c:pt idx="120">
                  <c:v>530</c:v>
                </c:pt>
                <c:pt idx="121">
                  <c:v>530</c:v>
                </c:pt>
                <c:pt idx="122">
                  <c:v>540</c:v>
                </c:pt>
                <c:pt idx="123">
                  <c:v>580</c:v>
                </c:pt>
                <c:pt idx="124">
                  <c:v>580</c:v>
                </c:pt>
                <c:pt idx="125">
                  <c:v>580</c:v>
                </c:pt>
                <c:pt idx="126">
                  <c:v>610</c:v>
                </c:pt>
                <c:pt idx="127">
                  <c:v>610</c:v>
                </c:pt>
                <c:pt idx="128">
                  <c:v>610</c:v>
                </c:pt>
                <c:pt idx="129">
                  <c:v>610</c:v>
                </c:pt>
                <c:pt idx="130">
                  <c:v>610</c:v>
                </c:pt>
                <c:pt idx="131">
                  <c:v>600</c:v>
                </c:pt>
                <c:pt idx="132">
                  <c:v>570</c:v>
                </c:pt>
                <c:pt idx="133">
                  <c:v>530</c:v>
                </c:pt>
                <c:pt idx="134">
                  <c:v>490</c:v>
                </c:pt>
                <c:pt idx="135">
                  <c:v>450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correlation!$B$2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correlation!$H$3:$H$138</c:f>
              <c:strCache>
                <c:ptCount val="136"/>
                <c:pt idx="0">
                  <c:v>Jan-90</c:v>
                </c:pt>
                <c:pt idx="1">
                  <c:v>Feb-90</c:v>
                </c:pt>
                <c:pt idx="2">
                  <c:v>Mar-90</c:v>
                </c:pt>
                <c:pt idx="3">
                  <c:v>Apr-90</c:v>
                </c:pt>
                <c:pt idx="4">
                  <c:v>May-90</c:v>
                </c:pt>
                <c:pt idx="5">
                  <c:v>Jun-90</c:v>
                </c:pt>
                <c:pt idx="6">
                  <c:v>Jul-90</c:v>
                </c:pt>
                <c:pt idx="7">
                  <c:v>Aug-90</c:v>
                </c:pt>
                <c:pt idx="8">
                  <c:v>Sep-90</c:v>
                </c:pt>
                <c:pt idx="9">
                  <c:v>Oct-90</c:v>
                </c:pt>
                <c:pt idx="10">
                  <c:v>Nov-90</c:v>
                </c:pt>
                <c:pt idx="11">
                  <c:v>Dec-90</c:v>
                </c:pt>
                <c:pt idx="12">
                  <c:v>Jan-91</c:v>
                </c:pt>
                <c:pt idx="13">
                  <c:v>Feb-91</c:v>
                </c:pt>
                <c:pt idx="14">
                  <c:v>Mar-91</c:v>
                </c:pt>
                <c:pt idx="15">
                  <c:v>Apr-91</c:v>
                </c:pt>
                <c:pt idx="16">
                  <c:v>May-91</c:v>
                </c:pt>
                <c:pt idx="17">
                  <c:v>Jun-91</c:v>
                </c:pt>
                <c:pt idx="18">
                  <c:v>Jul-91</c:v>
                </c:pt>
                <c:pt idx="19">
                  <c:v>Aug-91</c:v>
                </c:pt>
                <c:pt idx="20">
                  <c:v>Sep-91</c:v>
                </c:pt>
                <c:pt idx="21">
                  <c:v>Oct-91</c:v>
                </c:pt>
                <c:pt idx="22">
                  <c:v>Nov-91</c:v>
                </c:pt>
                <c:pt idx="23">
                  <c:v>Dec-91</c:v>
                </c:pt>
                <c:pt idx="24">
                  <c:v>Jan-92</c:v>
                </c:pt>
                <c:pt idx="25">
                  <c:v>Feb-92</c:v>
                </c:pt>
                <c:pt idx="26">
                  <c:v>Mar-92</c:v>
                </c:pt>
                <c:pt idx="27">
                  <c:v>Apr-92</c:v>
                </c:pt>
                <c:pt idx="28">
                  <c:v>May-92</c:v>
                </c:pt>
                <c:pt idx="29">
                  <c:v>Jun-92</c:v>
                </c:pt>
                <c:pt idx="30">
                  <c:v>Jul-92</c:v>
                </c:pt>
                <c:pt idx="31">
                  <c:v>Aug-92</c:v>
                </c:pt>
                <c:pt idx="32">
                  <c:v>Sep-92</c:v>
                </c:pt>
                <c:pt idx="33">
                  <c:v>Oct-92</c:v>
                </c:pt>
                <c:pt idx="34">
                  <c:v>Nov-92</c:v>
                </c:pt>
                <c:pt idx="35">
                  <c:v>Dec-92</c:v>
                </c:pt>
                <c:pt idx="36">
                  <c:v>Jan-93</c:v>
                </c:pt>
                <c:pt idx="37">
                  <c:v>Feb-93</c:v>
                </c:pt>
                <c:pt idx="38">
                  <c:v>Mar-93</c:v>
                </c:pt>
                <c:pt idx="39">
                  <c:v>Apr-93</c:v>
                </c:pt>
                <c:pt idx="40">
                  <c:v>May-93</c:v>
                </c:pt>
                <c:pt idx="41">
                  <c:v>Jun-93</c:v>
                </c:pt>
                <c:pt idx="42">
                  <c:v>Jul-93</c:v>
                </c:pt>
                <c:pt idx="43">
                  <c:v>Aug-93</c:v>
                </c:pt>
                <c:pt idx="44">
                  <c:v>Sep-93</c:v>
                </c:pt>
                <c:pt idx="45">
                  <c:v>Oct-93</c:v>
                </c:pt>
                <c:pt idx="46">
                  <c:v>Nov-93</c:v>
                </c:pt>
                <c:pt idx="47">
                  <c:v>Dec-93</c:v>
                </c:pt>
                <c:pt idx="48">
                  <c:v>Jan-94</c:v>
                </c:pt>
                <c:pt idx="49">
                  <c:v>Feb-94</c:v>
                </c:pt>
                <c:pt idx="50">
                  <c:v>Mar-94</c:v>
                </c:pt>
                <c:pt idx="51">
                  <c:v>Apr-94</c:v>
                </c:pt>
                <c:pt idx="52">
                  <c:v>May-94</c:v>
                </c:pt>
                <c:pt idx="53">
                  <c:v>Jun-94</c:v>
                </c:pt>
                <c:pt idx="54">
                  <c:v>Jul-94</c:v>
                </c:pt>
                <c:pt idx="55">
                  <c:v>Aug-94</c:v>
                </c:pt>
                <c:pt idx="56">
                  <c:v>Sep-94</c:v>
                </c:pt>
                <c:pt idx="57">
                  <c:v>Oct-94</c:v>
                </c:pt>
                <c:pt idx="58">
                  <c:v>Nov-94</c:v>
                </c:pt>
                <c:pt idx="59">
                  <c:v>Dec-94</c:v>
                </c:pt>
                <c:pt idx="60">
                  <c:v>Jan-95</c:v>
                </c:pt>
                <c:pt idx="61">
                  <c:v>Feb-95</c:v>
                </c:pt>
                <c:pt idx="62">
                  <c:v>Mar-95</c:v>
                </c:pt>
                <c:pt idx="63">
                  <c:v>Apr-95</c:v>
                </c:pt>
                <c:pt idx="64">
                  <c:v>May-95</c:v>
                </c:pt>
                <c:pt idx="65">
                  <c:v>Jun-95</c:v>
                </c:pt>
                <c:pt idx="66">
                  <c:v>Jul-95</c:v>
                </c:pt>
                <c:pt idx="67">
                  <c:v>Aug-95</c:v>
                </c:pt>
                <c:pt idx="68">
                  <c:v>Sep-95</c:v>
                </c:pt>
                <c:pt idx="69">
                  <c:v>Oct-95</c:v>
                </c:pt>
                <c:pt idx="70">
                  <c:v>Nov-95</c:v>
                </c:pt>
                <c:pt idx="71">
                  <c:v>Dec-95</c:v>
                </c:pt>
                <c:pt idx="72">
                  <c:v>Jan-96</c:v>
                </c:pt>
                <c:pt idx="73">
                  <c:v>Feb-96</c:v>
                </c:pt>
                <c:pt idx="74">
                  <c:v>Mar-96</c:v>
                </c:pt>
                <c:pt idx="75">
                  <c:v>Apr-96</c:v>
                </c:pt>
                <c:pt idx="76">
                  <c:v>May-96</c:v>
                </c:pt>
                <c:pt idx="77">
                  <c:v>Jun-96</c:v>
                </c:pt>
                <c:pt idx="78">
                  <c:v>Jul-96</c:v>
                </c:pt>
                <c:pt idx="79">
                  <c:v>Aug-96</c:v>
                </c:pt>
                <c:pt idx="80">
                  <c:v>Sep-96</c:v>
                </c:pt>
                <c:pt idx="81">
                  <c:v>Oct-96</c:v>
                </c:pt>
                <c:pt idx="82">
                  <c:v>Nov-96</c:v>
                </c:pt>
                <c:pt idx="83">
                  <c:v>Dec-96</c:v>
                </c:pt>
                <c:pt idx="84">
                  <c:v>Jan-97</c:v>
                </c:pt>
                <c:pt idx="85">
                  <c:v>Feb-97</c:v>
                </c:pt>
                <c:pt idx="86">
                  <c:v>Mar-97</c:v>
                </c:pt>
                <c:pt idx="87">
                  <c:v>Apr-97</c:v>
                </c:pt>
                <c:pt idx="88">
                  <c:v>May-97</c:v>
                </c:pt>
                <c:pt idx="89">
                  <c:v>Jun-97</c:v>
                </c:pt>
                <c:pt idx="90">
                  <c:v>Jul-97</c:v>
                </c:pt>
                <c:pt idx="91">
                  <c:v>Aug-97</c:v>
                </c:pt>
                <c:pt idx="92">
                  <c:v>Sep-97</c:v>
                </c:pt>
                <c:pt idx="93">
                  <c:v>Oct-97</c:v>
                </c:pt>
                <c:pt idx="94">
                  <c:v>Nov-97</c:v>
                </c:pt>
                <c:pt idx="95">
                  <c:v>Dec-97</c:v>
                </c:pt>
                <c:pt idx="96">
                  <c:v>Jan-98</c:v>
                </c:pt>
                <c:pt idx="97">
                  <c:v>Feb-98</c:v>
                </c:pt>
                <c:pt idx="98">
                  <c:v>Mar-98</c:v>
                </c:pt>
                <c:pt idx="99">
                  <c:v>Apr-98</c:v>
                </c:pt>
                <c:pt idx="100">
                  <c:v>May-98</c:v>
                </c:pt>
                <c:pt idx="101">
                  <c:v>Jun-98</c:v>
                </c:pt>
                <c:pt idx="102">
                  <c:v>Jul-98</c:v>
                </c:pt>
                <c:pt idx="103">
                  <c:v>Aug-98</c:v>
                </c:pt>
                <c:pt idx="104">
                  <c:v>Sep-98</c:v>
                </c:pt>
                <c:pt idx="105">
                  <c:v>Oct-98</c:v>
                </c:pt>
                <c:pt idx="106">
                  <c:v>Nov-98</c:v>
                </c:pt>
                <c:pt idx="107">
                  <c:v>Dec-98</c:v>
                </c:pt>
                <c:pt idx="108">
                  <c:v>Jan-99</c:v>
                </c:pt>
                <c:pt idx="109">
                  <c:v>Feb-99</c:v>
                </c:pt>
                <c:pt idx="110">
                  <c:v>Mar-99</c:v>
                </c:pt>
                <c:pt idx="111">
                  <c:v>Apr-99</c:v>
                </c:pt>
                <c:pt idx="112">
                  <c:v>May-99</c:v>
                </c:pt>
                <c:pt idx="113">
                  <c:v>Jun-99</c:v>
                </c:pt>
                <c:pt idx="114">
                  <c:v>Jul-99</c:v>
                </c:pt>
                <c:pt idx="115">
                  <c:v>Aug-99</c:v>
                </c:pt>
                <c:pt idx="116">
                  <c:v>Sep-99</c:v>
                </c:pt>
                <c:pt idx="117">
                  <c:v>Oct-99</c:v>
                </c:pt>
                <c:pt idx="118">
                  <c:v>Nov-99</c:v>
                </c:pt>
                <c:pt idx="119">
                  <c:v>Dec-99</c:v>
                </c:pt>
                <c:pt idx="120">
                  <c:v>Jan-00</c:v>
                </c:pt>
                <c:pt idx="121">
                  <c:v>Feb-00</c:v>
                </c:pt>
                <c:pt idx="122">
                  <c:v>Mar-00</c:v>
                </c:pt>
                <c:pt idx="123">
                  <c:v>Apr-00</c:v>
                </c:pt>
                <c:pt idx="124">
                  <c:v>May-00</c:v>
                </c:pt>
                <c:pt idx="125">
                  <c:v>Jun-00</c:v>
                </c:pt>
                <c:pt idx="126">
                  <c:v>Jul-00</c:v>
                </c:pt>
                <c:pt idx="127">
                  <c:v>Aug-00</c:v>
                </c:pt>
                <c:pt idx="128">
                  <c:v>Sep-00</c:v>
                </c:pt>
                <c:pt idx="129">
                  <c:v>Oct-00</c:v>
                </c:pt>
                <c:pt idx="130">
                  <c:v>Nov-00</c:v>
                </c:pt>
                <c:pt idx="131">
                  <c:v>Dec-00</c:v>
                </c:pt>
                <c:pt idx="132">
                  <c:v>Jan-01</c:v>
                </c:pt>
                <c:pt idx="133">
                  <c:v>Feb-01</c:v>
                </c:pt>
                <c:pt idx="134">
                  <c:v>Mar-01</c:v>
                </c:pt>
                <c:pt idx="135">
                  <c:v>Apr-01</c:v>
                </c:pt>
              </c:strCache>
            </c:strRef>
          </c:cat>
          <c:val>
            <c:numRef>
              <c:f>correlation!$B$3:$B$138</c:f>
              <c:numCache>
                <c:formatCode>General</c:formatCode>
                <c:ptCount val="136"/>
                <c:pt idx="0">
                  <c:v>830</c:v>
                </c:pt>
                <c:pt idx="1">
                  <c:v>830</c:v>
                </c:pt>
                <c:pt idx="2">
                  <c:v>830</c:v>
                </c:pt>
                <c:pt idx="3">
                  <c:v>820</c:v>
                </c:pt>
                <c:pt idx="4">
                  <c:v>810</c:v>
                </c:pt>
                <c:pt idx="5">
                  <c:v>800</c:v>
                </c:pt>
                <c:pt idx="6">
                  <c:v>790</c:v>
                </c:pt>
                <c:pt idx="7">
                  <c:v>780</c:v>
                </c:pt>
                <c:pt idx="8">
                  <c:v>765</c:v>
                </c:pt>
                <c:pt idx="9">
                  <c:v>750</c:v>
                </c:pt>
                <c:pt idx="10">
                  <c:v>730</c:v>
                </c:pt>
                <c:pt idx="11">
                  <c:v>710</c:v>
                </c:pt>
                <c:pt idx="12">
                  <c:v>690</c:v>
                </c:pt>
                <c:pt idx="13">
                  <c:v>670</c:v>
                </c:pt>
                <c:pt idx="14">
                  <c:v>650</c:v>
                </c:pt>
                <c:pt idx="15">
                  <c:v>620</c:v>
                </c:pt>
                <c:pt idx="16">
                  <c:v>590</c:v>
                </c:pt>
                <c:pt idx="17">
                  <c:v>570</c:v>
                </c:pt>
                <c:pt idx="18">
                  <c:v>550</c:v>
                </c:pt>
                <c:pt idx="19">
                  <c:v>525</c:v>
                </c:pt>
                <c:pt idx="20">
                  <c:v>500</c:v>
                </c:pt>
                <c:pt idx="21">
                  <c:v>480</c:v>
                </c:pt>
                <c:pt idx="22">
                  <c:v>485</c:v>
                </c:pt>
                <c:pt idx="23">
                  <c:v>490</c:v>
                </c:pt>
                <c:pt idx="24">
                  <c:v>500</c:v>
                </c:pt>
                <c:pt idx="25">
                  <c:v>515</c:v>
                </c:pt>
                <c:pt idx="26">
                  <c:v>530</c:v>
                </c:pt>
                <c:pt idx="27">
                  <c:v>540</c:v>
                </c:pt>
                <c:pt idx="28">
                  <c:v>550</c:v>
                </c:pt>
                <c:pt idx="29">
                  <c:v>560</c:v>
                </c:pt>
                <c:pt idx="30">
                  <c:v>600</c:v>
                </c:pt>
                <c:pt idx="31">
                  <c:v>590</c:v>
                </c:pt>
                <c:pt idx="32">
                  <c:v>580</c:v>
                </c:pt>
                <c:pt idx="33">
                  <c:v>570</c:v>
                </c:pt>
                <c:pt idx="34">
                  <c:v>555</c:v>
                </c:pt>
                <c:pt idx="35">
                  <c:v>525</c:v>
                </c:pt>
                <c:pt idx="36">
                  <c:v>495</c:v>
                </c:pt>
                <c:pt idx="37">
                  <c:v>475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450</c:v>
                </c:pt>
                <c:pt idx="43">
                  <c:v>435</c:v>
                </c:pt>
                <c:pt idx="44">
                  <c:v>420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440</c:v>
                </c:pt>
                <c:pt idx="49">
                  <c:v>450</c:v>
                </c:pt>
                <c:pt idx="50">
                  <c:v>455</c:v>
                </c:pt>
                <c:pt idx="51">
                  <c:v>490</c:v>
                </c:pt>
                <c:pt idx="52">
                  <c:v>510</c:v>
                </c:pt>
                <c:pt idx="53">
                  <c:v>560</c:v>
                </c:pt>
                <c:pt idx="54">
                  <c:v>560</c:v>
                </c:pt>
                <c:pt idx="55">
                  <c:v>600</c:v>
                </c:pt>
                <c:pt idx="56">
                  <c:v>630</c:v>
                </c:pt>
                <c:pt idx="57">
                  <c:v>700</c:v>
                </c:pt>
                <c:pt idx="58">
                  <c:v>700</c:v>
                </c:pt>
                <c:pt idx="59">
                  <c:v>700</c:v>
                </c:pt>
                <c:pt idx="60">
                  <c:v>750</c:v>
                </c:pt>
                <c:pt idx="61">
                  <c:v>750</c:v>
                </c:pt>
                <c:pt idx="62">
                  <c:v>825</c:v>
                </c:pt>
                <c:pt idx="63">
                  <c:v>825</c:v>
                </c:pt>
                <c:pt idx="64">
                  <c:v>825</c:v>
                </c:pt>
                <c:pt idx="65">
                  <c:v>910</c:v>
                </c:pt>
                <c:pt idx="66">
                  <c:v>910</c:v>
                </c:pt>
                <c:pt idx="67">
                  <c:v>910</c:v>
                </c:pt>
                <c:pt idx="68">
                  <c:v>910</c:v>
                </c:pt>
                <c:pt idx="69">
                  <c:v>985</c:v>
                </c:pt>
                <c:pt idx="70">
                  <c:v>985</c:v>
                </c:pt>
                <c:pt idx="71">
                  <c:v>935</c:v>
                </c:pt>
                <c:pt idx="72">
                  <c:v>860</c:v>
                </c:pt>
                <c:pt idx="73">
                  <c:v>700</c:v>
                </c:pt>
                <c:pt idx="74">
                  <c:v>575</c:v>
                </c:pt>
                <c:pt idx="75">
                  <c:v>520</c:v>
                </c:pt>
                <c:pt idx="76">
                  <c:v>520</c:v>
                </c:pt>
                <c:pt idx="77">
                  <c:v>520</c:v>
                </c:pt>
                <c:pt idx="78">
                  <c:v>580</c:v>
                </c:pt>
                <c:pt idx="79">
                  <c:v>580</c:v>
                </c:pt>
                <c:pt idx="80">
                  <c:v>580</c:v>
                </c:pt>
                <c:pt idx="81">
                  <c:v>600</c:v>
                </c:pt>
                <c:pt idx="82">
                  <c:v>580</c:v>
                </c:pt>
                <c:pt idx="83">
                  <c:v>580</c:v>
                </c:pt>
                <c:pt idx="84">
                  <c:v>580</c:v>
                </c:pt>
                <c:pt idx="85">
                  <c:v>580</c:v>
                </c:pt>
                <c:pt idx="86">
                  <c:v>560</c:v>
                </c:pt>
                <c:pt idx="87">
                  <c:v>560</c:v>
                </c:pt>
                <c:pt idx="88">
                  <c:v>580</c:v>
                </c:pt>
                <c:pt idx="89">
                  <c:v>580</c:v>
                </c:pt>
                <c:pt idx="90">
                  <c:v>610</c:v>
                </c:pt>
                <c:pt idx="91">
                  <c:v>610</c:v>
                </c:pt>
                <c:pt idx="92">
                  <c:v>610</c:v>
                </c:pt>
                <c:pt idx="93">
                  <c:v>610</c:v>
                </c:pt>
                <c:pt idx="94">
                  <c:v>610</c:v>
                </c:pt>
                <c:pt idx="95">
                  <c:v>610</c:v>
                </c:pt>
                <c:pt idx="96">
                  <c:v>590</c:v>
                </c:pt>
                <c:pt idx="97">
                  <c:v>560</c:v>
                </c:pt>
                <c:pt idx="98">
                  <c:v>550</c:v>
                </c:pt>
                <c:pt idx="99">
                  <c:v>550</c:v>
                </c:pt>
                <c:pt idx="100">
                  <c:v>550</c:v>
                </c:pt>
                <c:pt idx="101">
                  <c:v>575</c:v>
                </c:pt>
                <c:pt idx="102">
                  <c:v>575</c:v>
                </c:pt>
                <c:pt idx="103">
                  <c:v>550</c:v>
                </c:pt>
                <c:pt idx="104">
                  <c:v>525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490</c:v>
                </c:pt>
                <c:pt idx="110">
                  <c:v>490</c:v>
                </c:pt>
                <c:pt idx="111">
                  <c:v>500</c:v>
                </c:pt>
                <c:pt idx="112">
                  <c:v>520</c:v>
                </c:pt>
                <c:pt idx="113">
                  <c:v>540</c:v>
                </c:pt>
                <c:pt idx="114">
                  <c:v>540</c:v>
                </c:pt>
                <c:pt idx="115">
                  <c:v>540</c:v>
                </c:pt>
                <c:pt idx="116">
                  <c:v>580</c:v>
                </c:pt>
                <c:pt idx="117">
                  <c:v>580</c:v>
                </c:pt>
                <c:pt idx="118">
                  <c:v>610</c:v>
                </c:pt>
                <c:pt idx="119">
                  <c:v>610</c:v>
                </c:pt>
                <c:pt idx="120">
                  <c:v>640</c:v>
                </c:pt>
                <c:pt idx="121">
                  <c:v>640</c:v>
                </c:pt>
                <c:pt idx="122">
                  <c:v>640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710</c:v>
                </c:pt>
                <c:pt idx="127">
                  <c:v>710</c:v>
                </c:pt>
                <c:pt idx="128">
                  <c:v>710</c:v>
                </c:pt>
                <c:pt idx="129">
                  <c:v>710</c:v>
                </c:pt>
                <c:pt idx="130">
                  <c:v>710</c:v>
                </c:pt>
                <c:pt idx="131">
                  <c:v>710</c:v>
                </c:pt>
                <c:pt idx="132">
                  <c:v>690</c:v>
                </c:pt>
                <c:pt idx="133">
                  <c:v>670</c:v>
                </c:pt>
                <c:pt idx="134">
                  <c:v>635</c:v>
                </c:pt>
                <c:pt idx="135">
                  <c:v>590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correlation!$C$2</c:f>
              <c:strCache>
                <c:ptCount val="1"/>
                <c:pt idx="0">
                  <c:v>SBSK</c:v>
                </c:pt>
              </c:strCache>
            </c:strRef>
          </c:tx>
          <c:spPr>
            <a:solidFill>
              <a:srgbClr val="336666"/>
            </a:solidFill>
            <a:ln w="25200">
              <a:solidFill>
                <a:srgbClr val="3366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correlation!$H$3:$H$138</c:f>
              <c:strCache>
                <c:ptCount val="136"/>
                <c:pt idx="0">
                  <c:v>Jan-90</c:v>
                </c:pt>
                <c:pt idx="1">
                  <c:v>Feb-90</c:v>
                </c:pt>
                <c:pt idx="2">
                  <c:v>Mar-90</c:v>
                </c:pt>
                <c:pt idx="3">
                  <c:v>Apr-90</c:v>
                </c:pt>
                <c:pt idx="4">
                  <c:v>May-90</c:v>
                </c:pt>
                <c:pt idx="5">
                  <c:v>Jun-90</c:v>
                </c:pt>
                <c:pt idx="6">
                  <c:v>Jul-90</c:v>
                </c:pt>
                <c:pt idx="7">
                  <c:v>Aug-90</c:v>
                </c:pt>
                <c:pt idx="8">
                  <c:v>Sep-90</c:v>
                </c:pt>
                <c:pt idx="9">
                  <c:v>Oct-90</c:v>
                </c:pt>
                <c:pt idx="10">
                  <c:v>Nov-90</c:v>
                </c:pt>
                <c:pt idx="11">
                  <c:v>Dec-90</c:v>
                </c:pt>
                <c:pt idx="12">
                  <c:v>Jan-91</c:v>
                </c:pt>
                <c:pt idx="13">
                  <c:v>Feb-91</c:v>
                </c:pt>
                <c:pt idx="14">
                  <c:v>Mar-91</c:v>
                </c:pt>
                <c:pt idx="15">
                  <c:v>Apr-91</c:v>
                </c:pt>
                <c:pt idx="16">
                  <c:v>May-91</c:v>
                </c:pt>
                <c:pt idx="17">
                  <c:v>Jun-91</c:v>
                </c:pt>
                <c:pt idx="18">
                  <c:v>Jul-91</c:v>
                </c:pt>
                <c:pt idx="19">
                  <c:v>Aug-91</c:v>
                </c:pt>
                <c:pt idx="20">
                  <c:v>Sep-91</c:v>
                </c:pt>
                <c:pt idx="21">
                  <c:v>Oct-91</c:v>
                </c:pt>
                <c:pt idx="22">
                  <c:v>Nov-91</c:v>
                </c:pt>
                <c:pt idx="23">
                  <c:v>Dec-91</c:v>
                </c:pt>
                <c:pt idx="24">
                  <c:v>Jan-92</c:v>
                </c:pt>
                <c:pt idx="25">
                  <c:v>Feb-92</c:v>
                </c:pt>
                <c:pt idx="26">
                  <c:v>Mar-92</c:v>
                </c:pt>
                <c:pt idx="27">
                  <c:v>Apr-92</c:v>
                </c:pt>
                <c:pt idx="28">
                  <c:v>May-92</c:v>
                </c:pt>
                <c:pt idx="29">
                  <c:v>Jun-92</c:v>
                </c:pt>
                <c:pt idx="30">
                  <c:v>Jul-92</c:v>
                </c:pt>
                <c:pt idx="31">
                  <c:v>Aug-92</c:v>
                </c:pt>
                <c:pt idx="32">
                  <c:v>Sep-92</c:v>
                </c:pt>
                <c:pt idx="33">
                  <c:v>Oct-92</c:v>
                </c:pt>
                <c:pt idx="34">
                  <c:v>Nov-92</c:v>
                </c:pt>
                <c:pt idx="35">
                  <c:v>Dec-92</c:v>
                </c:pt>
                <c:pt idx="36">
                  <c:v>Jan-93</c:v>
                </c:pt>
                <c:pt idx="37">
                  <c:v>Feb-93</c:v>
                </c:pt>
                <c:pt idx="38">
                  <c:v>Mar-93</c:v>
                </c:pt>
                <c:pt idx="39">
                  <c:v>Apr-93</c:v>
                </c:pt>
                <c:pt idx="40">
                  <c:v>May-93</c:v>
                </c:pt>
                <c:pt idx="41">
                  <c:v>Jun-93</c:v>
                </c:pt>
                <c:pt idx="42">
                  <c:v>Jul-93</c:v>
                </c:pt>
                <c:pt idx="43">
                  <c:v>Aug-93</c:v>
                </c:pt>
                <c:pt idx="44">
                  <c:v>Sep-93</c:v>
                </c:pt>
                <c:pt idx="45">
                  <c:v>Oct-93</c:v>
                </c:pt>
                <c:pt idx="46">
                  <c:v>Nov-93</c:v>
                </c:pt>
                <c:pt idx="47">
                  <c:v>Dec-93</c:v>
                </c:pt>
                <c:pt idx="48">
                  <c:v>Jan-94</c:v>
                </c:pt>
                <c:pt idx="49">
                  <c:v>Feb-94</c:v>
                </c:pt>
                <c:pt idx="50">
                  <c:v>Mar-94</c:v>
                </c:pt>
                <c:pt idx="51">
                  <c:v>Apr-94</c:v>
                </c:pt>
                <c:pt idx="52">
                  <c:v>May-94</c:v>
                </c:pt>
                <c:pt idx="53">
                  <c:v>Jun-94</c:v>
                </c:pt>
                <c:pt idx="54">
                  <c:v>Jul-94</c:v>
                </c:pt>
                <c:pt idx="55">
                  <c:v>Aug-94</c:v>
                </c:pt>
                <c:pt idx="56">
                  <c:v>Sep-94</c:v>
                </c:pt>
                <c:pt idx="57">
                  <c:v>Oct-94</c:v>
                </c:pt>
                <c:pt idx="58">
                  <c:v>Nov-94</c:v>
                </c:pt>
                <c:pt idx="59">
                  <c:v>Dec-94</c:v>
                </c:pt>
                <c:pt idx="60">
                  <c:v>Jan-95</c:v>
                </c:pt>
                <c:pt idx="61">
                  <c:v>Feb-95</c:v>
                </c:pt>
                <c:pt idx="62">
                  <c:v>Mar-95</c:v>
                </c:pt>
                <c:pt idx="63">
                  <c:v>Apr-95</c:v>
                </c:pt>
                <c:pt idx="64">
                  <c:v>May-95</c:v>
                </c:pt>
                <c:pt idx="65">
                  <c:v>Jun-95</c:v>
                </c:pt>
                <c:pt idx="66">
                  <c:v>Jul-95</c:v>
                </c:pt>
                <c:pt idx="67">
                  <c:v>Aug-95</c:v>
                </c:pt>
                <c:pt idx="68">
                  <c:v>Sep-95</c:v>
                </c:pt>
                <c:pt idx="69">
                  <c:v>Oct-95</c:v>
                </c:pt>
                <c:pt idx="70">
                  <c:v>Nov-95</c:v>
                </c:pt>
                <c:pt idx="71">
                  <c:v>Dec-95</c:v>
                </c:pt>
                <c:pt idx="72">
                  <c:v>Jan-96</c:v>
                </c:pt>
                <c:pt idx="73">
                  <c:v>Feb-96</c:v>
                </c:pt>
                <c:pt idx="74">
                  <c:v>Mar-96</c:v>
                </c:pt>
                <c:pt idx="75">
                  <c:v>Apr-96</c:v>
                </c:pt>
                <c:pt idx="76">
                  <c:v>May-96</c:v>
                </c:pt>
                <c:pt idx="77">
                  <c:v>Jun-96</c:v>
                </c:pt>
                <c:pt idx="78">
                  <c:v>Jul-96</c:v>
                </c:pt>
                <c:pt idx="79">
                  <c:v>Aug-96</c:v>
                </c:pt>
                <c:pt idx="80">
                  <c:v>Sep-96</c:v>
                </c:pt>
                <c:pt idx="81">
                  <c:v>Oct-96</c:v>
                </c:pt>
                <c:pt idx="82">
                  <c:v>Nov-96</c:v>
                </c:pt>
                <c:pt idx="83">
                  <c:v>Dec-96</c:v>
                </c:pt>
                <c:pt idx="84">
                  <c:v>Jan-97</c:v>
                </c:pt>
                <c:pt idx="85">
                  <c:v>Feb-97</c:v>
                </c:pt>
                <c:pt idx="86">
                  <c:v>Mar-97</c:v>
                </c:pt>
                <c:pt idx="87">
                  <c:v>Apr-97</c:v>
                </c:pt>
                <c:pt idx="88">
                  <c:v>May-97</c:v>
                </c:pt>
                <c:pt idx="89">
                  <c:v>Jun-97</c:v>
                </c:pt>
                <c:pt idx="90">
                  <c:v>Jul-97</c:v>
                </c:pt>
                <c:pt idx="91">
                  <c:v>Aug-97</c:v>
                </c:pt>
                <c:pt idx="92">
                  <c:v>Sep-97</c:v>
                </c:pt>
                <c:pt idx="93">
                  <c:v>Oct-97</c:v>
                </c:pt>
                <c:pt idx="94">
                  <c:v>Nov-97</c:v>
                </c:pt>
                <c:pt idx="95">
                  <c:v>Dec-97</c:v>
                </c:pt>
                <c:pt idx="96">
                  <c:v>Jan-98</c:v>
                </c:pt>
                <c:pt idx="97">
                  <c:v>Feb-98</c:v>
                </c:pt>
                <c:pt idx="98">
                  <c:v>Mar-98</c:v>
                </c:pt>
                <c:pt idx="99">
                  <c:v>Apr-98</c:v>
                </c:pt>
                <c:pt idx="100">
                  <c:v>May-98</c:v>
                </c:pt>
                <c:pt idx="101">
                  <c:v>Jun-98</c:v>
                </c:pt>
                <c:pt idx="102">
                  <c:v>Jul-98</c:v>
                </c:pt>
                <c:pt idx="103">
                  <c:v>Aug-98</c:v>
                </c:pt>
                <c:pt idx="104">
                  <c:v>Sep-98</c:v>
                </c:pt>
                <c:pt idx="105">
                  <c:v>Oct-98</c:v>
                </c:pt>
                <c:pt idx="106">
                  <c:v>Nov-98</c:v>
                </c:pt>
                <c:pt idx="107">
                  <c:v>Dec-98</c:v>
                </c:pt>
                <c:pt idx="108">
                  <c:v>Jan-99</c:v>
                </c:pt>
                <c:pt idx="109">
                  <c:v>Feb-99</c:v>
                </c:pt>
                <c:pt idx="110">
                  <c:v>Mar-99</c:v>
                </c:pt>
                <c:pt idx="111">
                  <c:v>Apr-99</c:v>
                </c:pt>
                <c:pt idx="112">
                  <c:v>May-99</c:v>
                </c:pt>
                <c:pt idx="113">
                  <c:v>Jun-99</c:v>
                </c:pt>
                <c:pt idx="114">
                  <c:v>Jul-99</c:v>
                </c:pt>
                <c:pt idx="115">
                  <c:v>Aug-99</c:v>
                </c:pt>
                <c:pt idx="116">
                  <c:v>Sep-99</c:v>
                </c:pt>
                <c:pt idx="117">
                  <c:v>Oct-99</c:v>
                </c:pt>
                <c:pt idx="118">
                  <c:v>Nov-99</c:v>
                </c:pt>
                <c:pt idx="119">
                  <c:v>Dec-99</c:v>
                </c:pt>
                <c:pt idx="120">
                  <c:v>Jan-00</c:v>
                </c:pt>
                <c:pt idx="121">
                  <c:v>Feb-00</c:v>
                </c:pt>
                <c:pt idx="122">
                  <c:v>Mar-00</c:v>
                </c:pt>
                <c:pt idx="123">
                  <c:v>Apr-00</c:v>
                </c:pt>
                <c:pt idx="124">
                  <c:v>May-00</c:v>
                </c:pt>
                <c:pt idx="125">
                  <c:v>Jun-00</c:v>
                </c:pt>
                <c:pt idx="126">
                  <c:v>Jul-00</c:v>
                </c:pt>
                <c:pt idx="127">
                  <c:v>Aug-00</c:v>
                </c:pt>
                <c:pt idx="128">
                  <c:v>Sep-00</c:v>
                </c:pt>
                <c:pt idx="129">
                  <c:v>Oct-00</c:v>
                </c:pt>
                <c:pt idx="130">
                  <c:v>Nov-00</c:v>
                </c:pt>
                <c:pt idx="131">
                  <c:v>Dec-00</c:v>
                </c:pt>
                <c:pt idx="132">
                  <c:v>Jan-01</c:v>
                </c:pt>
                <c:pt idx="133">
                  <c:v>Feb-01</c:v>
                </c:pt>
                <c:pt idx="134">
                  <c:v>Mar-01</c:v>
                </c:pt>
                <c:pt idx="135">
                  <c:v>Apr-01</c:v>
                </c:pt>
              </c:strCache>
            </c:strRef>
          </c:cat>
          <c:val>
            <c:numRef>
              <c:f>correlation!$C$3:$C$138</c:f>
              <c:numCache>
                <c:formatCode>General</c:formatCode>
                <c:ptCount val="136"/>
                <c:pt idx="0">
                  <c:v>750</c:v>
                </c:pt>
                <c:pt idx="1">
                  <c:v>730</c:v>
                </c:pt>
                <c:pt idx="2">
                  <c:v>710</c:v>
                </c:pt>
                <c:pt idx="3">
                  <c:v>690</c:v>
                </c:pt>
                <c:pt idx="4">
                  <c:v>670</c:v>
                </c:pt>
                <c:pt idx="5">
                  <c:v>650</c:v>
                </c:pt>
                <c:pt idx="6">
                  <c:v>640</c:v>
                </c:pt>
                <c:pt idx="7">
                  <c:v>630</c:v>
                </c:pt>
                <c:pt idx="8">
                  <c:v>625</c:v>
                </c:pt>
                <c:pt idx="9">
                  <c:v>620</c:v>
                </c:pt>
                <c:pt idx="10">
                  <c:v>610</c:v>
                </c:pt>
                <c:pt idx="11">
                  <c:v>600</c:v>
                </c:pt>
                <c:pt idx="12">
                  <c:v>580</c:v>
                </c:pt>
                <c:pt idx="13">
                  <c:v>560</c:v>
                </c:pt>
                <c:pt idx="14">
                  <c:v>540</c:v>
                </c:pt>
                <c:pt idx="15">
                  <c:v>520</c:v>
                </c:pt>
                <c:pt idx="16">
                  <c:v>505</c:v>
                </c:pt>
                <c:pt idx="17">
                  <c:v>490</c:v>
                </c:pt>
                <c:pt idx="18">
                  <c:v>475</c:v>
                </c:pt>
                <c:pt idx="19">
                  <c:v>460</c:v>
                </c:pt>
                <c:pt idx="20">
                  <c:v>445</c:v>
                </c:pt>
                <c:pt idx="21">
                  <c:v>430</c:v>
                </c:pt>
                <c:pt idx="22">
                  <c:v>435</c:v>
                </c:pt>
                <c:pt idx="23">
                  <c:v>445</c:v>
                </c:pt>
                <c:pt idx="24">
                  <c:v>465</c:v>
                </c:pt>
                <c:pt idx="25">
                  <c:v>480</c:v>
                </c:pt>
                <c:pt idx="26">
                  <c:v>480</c:v>
                </c:pt>
                <c:pt idx="27">
                  <c:v>510</c:v>
                </c:pt>
                <c:pt idx="28">
                  <c:v>515</c:v>
                </c:pt>
                <c:pt idx="29">
                  <c:v>520</c:v>
                </c:pt>
                <c:pt idx="30">
                  <c:v>550</c:v>
                </c:pt>
                <c:pt idx="31">
                  <c:v>545</c:v>
                </c:pt>
                <c:pt idx="32">
                  <c:v>540</c:v>
                </c:pt>
                <c:pt idx="33">
                  <c:v>525</c:v>
                </c:pt>
                <c:pt idx="34">
                  <c:v>500</c:v>
                </c:pt>
                <c:pt idx="35">
                  <c:v>465</c:v>
                </c:pt>
                <c:pt idx="36">
                  <c:v>410</c:v>
                </c:pt>
                <c:pt idx="37">
                  <c:v>380</c:v>
                </c:pt>
                <c:pt idx="38">
                  <c:v>380</c:v>
                </c:pt>
                <c:pt idx="39">
                  <c:v>390</c:v>
                </c:pt>
                <c:pt idx="40">
                  <c:v>390</c:v>
                </c:pt>
                <c:pt idx="41">
                  <c:v>390</c:v>
                </c:pt>
                <c:pt idx="42">
                  <c:v>380</c:v>
                </c:pt>
                <c:pt idx="43">
                  <c:v>370</c:v>
                </c:pt>
                <c:pt idx="44">
                  <c:v>360</c:v>
                </c:pt>
                <c:pt idx="45">
                  <c:v>350</c:v>
                </c:pt>
                <c:pt idx="46">
                  <c:v>345</c:v>
                </c:pt>
                <c:pt idx="47">
                  <c:v>365</c:v>
                </c:pt>
                <c:pt idx="48">
                  <c:v>385</c:v>
                </c:pt>
                <c:pt idx="49">
                  <c:v>400</c:v>
                </c:pt>
                <c:pt idx="50">
                  <c:v>400</c:v>
                </c:pt>
                <c:pt idx="51">
                  <c:v>445</c:v>
                </c:pt>
                <c:pt idx="52">
                  <c:v>460</c:v>
                </c:pt>
                <c:pt idx="53">
                  <c:v>520</c:v>
                </c:pt>
                <c:pt idx="54">
                  <c:v>520</c:v>
                </c:pt>
                <c:pt idx="55">
                  <c:v>590</c:v>
                </c:pt>
                <c:pt idx="56">
                  <c:v>590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720</c:v>
                </c:pt>
                <c:pt idx="61">
                  <c:v>720</c:v>
                </c:pt>
                <c:pt idx="62">
                  <c:v>795</c:v>
                </c:pt>
                <c:pt idx="63">
                  <c:v>795</c:v>
                </c:pt>
                <c:pt idx="64">
                  <c:v>795</c:v>
                </c:pt>
                <c:pt idx="65">
                  <c:v>880</c:v>
                </c:pt>
                <c:pt idx="66">
                  <c:v>880</c:v>
                </c:pt>
                <c:pt idx="67">
                  <c:v>880</c:v>
                </c:pt>
                <c:pt idx="68">
                  <c:v>880</c:v>
                </c:pt>
                <c:pt idx="69">
                  <c:v>880</c:v>
                </c:pt>
                <c:pt idx="70">
                  <c:v>880</c:v>
                </c:pt>
                <c:pt idx="71">
                  <c:v>860</c:v>
                </c:pt>
                <c:pt idx="72">
                  <c:v>790</c:v>
                </c:pt>
                <c:pt idx="73">
                  <c:v>590</c:v>
                </c:pt>
                <c:pt idx="74">
                  <c:v>480</c:v>
                </c:pt>
                <c:pt idx="75">
                  <c:v>420</c:v>
                </c:pt>
                <c:pt idx="76">
                  <c:v>420</c:v>
                </c:pt>
                <c:pt idx="77">
                  <c:v>470</c:v>
                </c:pt>
                <c:pt idx="78">
                  <c:v>530</c:v>
                </c:pt>
                <c:pt idx="79">
                  <c:v>530</c:v>
                </c:pt>
                <c:pt idx="80">
                  <c:v>530</c:v>
                </c:pt>
                <c:pt idx="81">
                  <c:v>530</c:v>
                </c:pt>
                <c:pt idx="82">
                  <c:v>525</c:v>
                </c:pt>
                <c:pt idx="83">
                  <c:v>520</c:v>
                </c:pt>
                <c:pt idx="84">
                  <c:v>515</c:v>
                </c:pt>
                <c:pt idx="85">
                  <c:v>500</c:v>
                </c:pt>
                <c:pt idx="86">
                  <c:v>480</c:v>
                </c:pt>
                <c:pt idx="87">
                  <c:v>470</c:v>
                </c:pt>
                <c:pt idx="88">
                  <c:v>500</c:v>
                </c:pt>
                <c:pt idx="89">
                  <c:v>520</c:v>
                </c:pt>
                <c:pt idx="90">
                  <c:v>550</c:v>
                </c:pt>
                <c:pt idx="91">
                  <c:v>560</c:v>
                </c:pt>
                <c:pt idx="92">
                  <c:v>560</c:v>
                </c:pt>
                <c:pt idx="93">
                  <c:v>560</c:v>
                </c:pt>
                <c:pt idx="94">
                  <c:v>560</c:v>
                </c:pt>
                <c:pt idx="95">
                  <c:v>540</c:v>
                </c:pt>
                <c:pt idx="96">
                  <c:v>520</c:v>
                </c:pt>
                <c:pt idx="97">
                  <c:v>510</c:v>
                </c:pt>
                <c:pt idx="98">
                  <c:v>510</c:v>
                </c:pt>
                <c:pt idx="99">
                  <c:v>510</c:v>
                </c:pt>
                <c:pt idx="100">
                  <c:v>510</c:v>
                </c:pt>
                <c:pt idx="101">
                  <c:v>530</c:v>
                </c:pt>
                <c:pt idx="102">
                  <c:v>520</c:v>
                </c:pt>
                <c:pt idx="103">
                  <c:v>495</c:v>
                </c:pt>
                <c:pt idx="104">
                  <c:v>460</c:v>
                </c:pt>
                <c:pt idx="105">
                  <c:v>450</c:v>
                </c:pt>
                <c:pt idx="106">
                  <c:v>450</c:v>
                </c:pt>
                <c:pt idx="107">
                  <c:v>450</c:v>
                </c:pt>
                <c:pt idx="108">
                  <c:v>450</c:v>
                </c:pt>
                <c:pt idx="109">
                  <c:v>450</c:v>
                </c:pt>
                <c:pt idx="110">
                  <c:v>460</c:v>
                </c:pt>
                <c:pt idx="111">
                  <c:v>465</c:v>
                </c:pt>
                <c:pt idx="112">
                  <c:v>490</c:v>
                </c:pt>
                <c:pt idx="113">
                  <c:v>510</c:v>
                </c:pt>
                <c:pt idx="114">
                  <c:v>520</c:v>
                </c:pt>
                <c:pt idx="115">
                  <c:v>520</c:v>
                </c:pt>
                <c:pt idx="116">
                  <c:v>560</c:v>
                </c:pt>
                <c:pt idx="117">
                  <c:v>560</c:v>
                </c:pt>
                <c:pt idx="118">
                  <c:v>590</c:v>
                </c:pt>
                <c:pt idx="119">
                  <c:v>590</c:v>
                </c:pt>
                <c:pt idx="120">
                  <c:v>620</c:v>
                </c:pt>
                <c:pt idx="121">
                  <c:v>620</c:v>
                </c:pt>
                <c:pt idx="122">
                  <c:v>620</c:v>
                </c:pt>
                <c:pt idx="123">
                  <c:v>660</c:v>
                </c:pt>
                <c:pt idx="124">
                  <c:v>660</c:v>
                </c:pt>
                <c:pt idx="125">
                  <c:v>660</c:v>
                </c:pt>
                <c:pt idx="126">
                  <c:v>690</c:v>
                </c:pt>
                <c:pt idx="127">
                  <c:v>690</c:v>
                </c:pt>
                <c:pt idx="128">
                  <c:v>690</c:v>
                </c:pt>
                <c:pt idx="129">
                  <c:v>690</c:v>
                </c:pt>
                <c:pt idx="130">
                  <c:v>690</c:v>
                </c:pt>
                <c:pt idx="131">
                  <c:v>680</c:v>
                </c:pt>
                <c:pt idx="132">
                  <c:v>660</c:v>
                </c:pt>
                <c:pt idx="133">
                  <c:v>630</c:v>
                </c:pt>
                <c:pt idx="134">
                  <c:v>580</c:v>
                </c:pt>
                <c:pt idx="135">
                  <c:v>530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018068"/>
        <c:axId val="74059680"/>
      </c:lineChart>
      <c:catAx>
        <c:axId val="7501806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59680"/>
        <c:crossesAt val="0"/>
        <c:auto val="1"/>
        <c:lblAlgn val="ctr"/>
        <c:lblOffset val="100"/>
        <c:noMultiLvlLbl val="0"/>
      </c:catAx>
      <c:valAx>
        <c:axId val="740596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US$ per metric 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18068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7" min="4" style="1" width="16.13"/>
    <col collapsed="false" customWidth="false" hidden="false" outlineLevel="0" max="8" min="8" style="1" width="9.14"/>
    <col collapsed="false" customWidth="true" hidden="false" outlineLevel="0" max="9" min="9" style="1" width="9.85"/>
    <col collapsed="false" customWidth="false" hidden="false" outlineLevel="0" max="12" min="10" style="1" width="9.14"/>
    <col collapsed="false" customWidth="true" hidden="false" outlineLevel="0" max="13" min="13" style="1" width="12.14"/>
    <col collapsed="false" customWidth="true" hidden="false" outlineLevel="0" max="14" min="14" style="1" width="15.85"/>
    <col collapsed="false" customWidth="false" hidden="false" outlineLevel="0" max="257" min="15" style="1" width="9.14"/>
  </cols>
  <sheetData>
    <row r="1" customFormat="false" ht="22.5" hidden="false" customHeight="false" outlineLevel="0" collapsed="false">
      <c r="J1" s="2" t="s">
        <v>0</v>
      </c>
      <c r="K1" s="2" t="s">
        <v>1</v>
      </c>
    </row>
    <row r="2" customFormat="false" ht="11.25" hidden="false" customHeight="false" outlineLevel="0" collapsed="false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/>
      <c r="I2" s="4" t="s">
        <v>9</v>
      </c>
      <c r="J2" s="5" t="n">
        <f aca="false">CORREL(A3:A138,B3:B138)</f>
        <v>0.903295991347314</v>
      </c>
      <c r="K2" s="5" t="n">
        <f aca="false">CORREL(A3:A138,C3:C138)</f>
        <v>0.966981698828787</v>
      </c>
      <c r="N2" s="1" t="s">
        <v>10</v>
      </c>
    </row>
    <row r="3" customFormat="false" ht="11.25" hidden="false" customHeight="false" outlineLevel="0" collapsed="false">
      <c r="A3" s="5" t="n">
        <v>560</v>
      </c>
      <c r="B3" s="5" t="n">
        <v>830</v>
      </c>
      <c r="C3" s="5" t="n">
        <v>750</v>
      </c>
      <c r="D3" s="5" t="n">
        <f aca="false">C3-A3</f>
        <v>190</v>
      </c>
      <c r="E3" s="5" t="n">
        <f aca="false">LN(A4/A3)</f>
        <v>-0.0180185055026784</v>
      </c>
      <c r="F3" s="5" t="n">
        <f aca="false">LN(B4/B3)</f>
        <v>0</v>
      </c>
      <c r="G3" s="5" t="n">
        <f aca="false">LN(C4/C3)</f>
        <v>-0.0270286723879193</v>
      </c>
      <c r="H3" s="6" t="n">
        <v>32874</v>
      </c>
      <c r="I3" s="1" t="s">
        <v>11</v>
      </c>
      <c r="K3" s="1" t="n">
        <f aca="false">MAX(D3:D138)</f>
        <v>190</v>
      </c>
      <c r="L3" s="1" t="s">
        <v>12</v>
      </c>
      <c r="M3" s="3" t="s">
        <v>2</v>
      </c>
      <c r="N3" s="1" t="n">
        <f aca="false">STDEV(A3:A138)</f>
        <v>122.357554680387</v>
      </c>
    </row>
    <row r="4" customFormat="false" ht="11.25" hidden="false" customHeight="false" outlineLevel="0" collapsed="false">
      <c r="A4" s="5" t="n">
        <v>550</v>
      </c>
      <c r="B4" s="5" t="n">
        <v>830</v>
      </c>
      <c r="C4" s="5" t="n">
        <v>730</v>
      </c>
      <c r="D4" s="5" t="n">
        <f aca="false">C4-A4</f>
        <v>180</v>
      </c>
      <c r="E4" s="5" t="n">
        <f aca="false">LN(A5/A4)</f>
        <v>-0.0183491386681965</v>
      </c>
      <c r="F4" s="5" t="n">
        <f aca="false">LN(B5/B4)</f>
        <v>0</v>
      </c>
      <c r="G4" s="5" t="n">
        <f aca="false">LN(C5/C4)</f>
        <v>-0.0277795641070757</v>
      </c>
      <c r="H4" s="6" t="n">
        <v>32905</v>
      </c>
      <c r="I4" s="1" t="s">
        <v>13</v>
      </c>
      <c r="K4" s="1" t="n">
        <f aca="false">MIN(D3:D138)</f>
        <v>30</v>
      </c>
      <c r="L4" s="1" t="s">
        <v>14</v>
      </c>
      <c r="M4" s="3" t="s">
        <v>3</v>
      </c>
      <c r="N4" s="1" t="n">
        <f aca="false">STDEV(B3:B138)</f>
        <v>129.279209878286</v>
      </c>
    </row>
    <row r="5" customFormat="false" ht="11.25" hidden="false" customHeight="false" outlineLevel="0" collapsed="false">
      <c r="A5" s="5" t="n">
        <v>540</v>
      </c>
      <c r="B5" s="5" t="n">
        <v>830</v>
      </c>
      <c r="C5" s="5" t="n">
        <v>710</v>
      </c>
      <c r="D5" s="5" t="n">
        <f aca="false">C5-A5</f>
        <v>170</v>
      </c>
      <c r="E5" s="5" t="n">
        <f aca="false">LN(A6/A5)</f>
        <v>-0.0186921330121525</v>
      </c>
      <c r="F5" s="5" t="n">
        <f aca="false">LN(B6/B5)</f>
        <v>-0.0121213605323449</v>
      </c>
      <c r="G5" s="5" t="n">
        <f aca="false">LN(C6/C5)</f>
        <v>-0.028573372444056</v>
      </c>
      <c r="H5" s="6" t="n">
        <v>32933</v>
      </c>
      <c r="M5" s="3" t="s">
        <v>4</v>
      </c>
      <c r="N5" s="1" t="n">
        <f aca="false">STDEV(C3:C138)</f>
        <v>126.603247797761</v>
      </c>
    </row>
    <row r="6" customFormat="false" ht="11.25" hidden="false" customHeight="false" outlineLevel="0" collapsed="false">
      <c r="A6" s="5" t="n">
        <v>530</v>
      </c>
      <c r="B6" s="5" t="n">
        <v>820</v>
      </c>
      <c r="C6" s="5" t="n">
        <v>690</v>
      </c>
      <c r="D6" s="5" t="n">
        <f aca="false">C6-A6</f>
        <v>160</v>
      </c>
      <c r="E6" s="5" t="n">
        <f aca="false">LN(A7/A6)</f>
        <v>-0.0190481949706945</v>
      </c>
      <c r="F6" s="5" t="n">
        <f aca="false">LN(B7/B6)</f>
        <v>-0.0122700925918144</v>
      </c>
      <c r="G6" s="5" t="n">
        <f aca="false">LN(C7/C6)</f>
        <v>-0.0294138852062933</v>
      </c>
      <c r="H6" s="6" t="n">
        <v>32964</v>
      </c>
    </row>
    <row r="7" customFormat="false" ht="11.25" hidden="false" customHeight="false" outlineLevel="0" collapsed="false">
      <c r="A7" s="5" t="n">
        <v>520</v>
      </c>
      <c r="B7" s="5" t="n">
        <v>810</v>
      </c>
      <c r="C7" s="5" t="n">
        <v>670</v>
      </c>
      <c r="D7" s="5" t="n">
        <f aca="false">C7-A7</f>
        <v>150</v>
      </c>
      <c r="E7" s="5" t="n">
        <f aca="false">LN(A8/A7)</f>
        <v>-0.0194180858571016</v>
      </c>
      <c r="F7" s="5" t="n">
        <f aca="false">LN(B8/B7)</f>
        <v>-0.0124225199985572</v>
      </c>
      <c r="G7" s="5" t="n">
        <f aca="false">LN(C8/C7)</f>
        <v>-0.0303053494953289</v>
      </c>
      <c r="H7" s="6" t="n">
        <v>32994</v>
      </c>
      <c r="M7" s="3" t="s">
        <v>15</v>
      </c>
      <c r="N7" s="7" t="n">
        <f aca="false">(STDEV(E3:E137))*SQRT(12)</f>
        <v>0.20068463579474</v>
      </c>
    </row>
    <row r="8" customFormat="false" ht="11.25" hidden="false" customHeight="false" outlineLevel="0" collapsed="false">
      <c r="A8" s="5" t="n">
        <v>510</v>
      </c>
      <c r="B8" s="5" t="n">
        <v>800</v>
      </c>
      <c r="C8" s="5" t="n">
        <v>650</v>
      </c>
      <c r="D8" s="5" t="n">
        <f aca="false">C8-A8</f>
        <v>140</v>
      </c>
      <c r="E8" s="5" t="n">
        <f aca="false">LN(A9/A8)</f>
        <v>-0.0198026272961798</v>
      </c>
      <c r="F8" s="5" t="n">
        <f aca="false">LN(B9/B8)</f>
        <v>-0.0125787822068601</v>
      </c>
      <c r="G8" s="5" t="n">
        <f aca="false">LN(C9/C8)</f>
        <v>-0.0155041865359652</v>
      </c>
      <c r="H8" s="6" t="n">
        <v>33025</v>
      </c>
      <c r="M8" s="3" t="s">
        <v>7</v>
      </c>
      <c r="N8" s="7" t="n">
        <f aca="false">(STDEV(F3:F137))*SQRT(12)</f>
        <v>0.156066646642313</v>
      </c>
    </row>
    <row r="9" customFormat="false" ht="11.25" hidden="false" customHeight="false" outlineLevel="0" collapsed="false">
      <c r="A9" s="5" t="n">
        <v>500</v>
      </c>
      <c r="B9" s="5" t="n">
        <v>790</v>
      </c>
      <c r="C9" s="5" t="n">
        <v>640</v>
      </c>
      <c r="D9" s="5" t="n">
        <f aca="false">C9-A9</f>
        <v>140</v>
      </c>
      <c r="E9" s="5" t="n">
        <f aca="false">LN(A10/A9)</f>
        <v>-0.0202027073175195</v>
      </c>
      <c r="F9" s="5" t="n">
        <f aca="false">LN(B10/B9)</f>
        <v>-0.0127390257774297</v>
      </c>
      <c r="G9" s="5" t="n">
        <f aca="false">LN(C10/C9)</f>
        <v>-0.0157483569681392</v>
      </c>
      <c r="H9" s="6" t="n">
        <v>33055</v>
      </c>
      <c r="M9" s="3" t="s">
        <v>8</v>
      </c>
      <c r="N9" s="7" t="n">
        <f aca="false">(STDEV(G3:G137))*SQRT(12)</f>
        <v>0.188619475162756</v>
      </c>
    </row>
    <row r="10" customFormat="false" ht="11.25" hidden="false" customHeight="false" outlineLevel="0" collapsed="false">
      <c r="A10" s="5" t="n">
        <v>490</v>
      </c>
      <c r="B10" s="5" t="n">
        <v>780</v>
      </c>
      <c r="C10" s="5" t="n">
        <v>630</v>
      </c>
      <c r="D10" s="5" t="n">
        <f aca="false">C10-A10</f>
        <v>140</v>
      </c>
      <c r="E10" s="5" t="n">
        <f aca="false">LN(A11/A10)</f>
        <v>-0.0206192872027357</v>
      </c>
      <c r="F10" s="5" t="n">
        <f aca="false">LN(B11/B10)</f>
        <v>-0.0194180858571016</v>
      </c>
      <c r="G10" s="5" t="n">
        <f aca="false">LN(C11/C10)</f>
        <v>-0.00796816964917685</v>
      </c>
      <c r="H10" s="6" t="n">
        <v>33086</v>
      </c>
    </row>
    <row r="11" customFormat="false" ht="11.25" hidden="false" customHeight="false" outlineLevel="0" collapsed="false">
      <c r="A11" s="5" t="n">
        <v>480</v>
      </c>
      <c r="B11" s="5" t="n">
        <v>765</v>
      </c>
      <c r="C11" s="5" t="n">
        <v>625</v>
      </c>
      <c r="D11" s="5" t="n">
        <f aca="false">C11-A11</f>
        <v>145</v>
      </c>
      <c r="E11" s="5" t="n">
        <f aca="false">LN(A12/A11)</f>
        <v>-0.0210534091978324</v>
      </c>
      <c r="F11" s="5" t="n">
        <f aca="false">LN(B12/B11)</f>
        <v>-0.0198026272961798</v>
      </c>
      <c r="G11" s="5" t="n">
        <f aca="false">LN(C12/C11)</f>
        <v>-0.00803217169726427</v>
      </c>
      <c r="H11" s="6" t="n">
        <v>33117</v>
      </c>
    </row>
    <row r="12" customFormat="false" ht="11.25" hidden="false" customHeight="false" outlineLevel="0" collapsed="false">
      <c r="A12" s="5" t="n">
        <v>470</v>
      </c>
      <c r="B12" s="5" t="n">
        <v>750</v>
      </c>
      <c r="C12" s="5" t="n">
        <v>620</v>
      </c>
      <c r="D12" s="5" t="n">
        <f aca="false">C12-A12</f>
        <v>150</v>
      </c>
      <c r="E12" s="5" t="n">
        <f aca="false">LN(A13/A12)</f>
        <v>-0.0215062052209636</v>
      </c>
      <c r="F12" s="5" t="n">
        <f aca="false">LN(B13/B12)</f>
        <v>-0.0270286723879193</v>
      </c>
      <c r="G12" s="5" t="n">
        <f aca="false">LN(C13/C12)</f>
        <v>-0.0162605208717803</v>
      </c>
      <c r="H12" s="6" t="n">
        <v>33147</v>
      </c>
    </row>
    <row r="13" customFormat="false" ht="11.25" hidden="false" customHeight="false" outlineLevel="0" collapsed="false">
      <c r="A13" s="5" t="n">
        <v>460</v>
      </c>
      <c r="B13" s="5" t="n">
        <v>730</v>
      </c>
      <c r="C13" s="5" t="n">
        <v>610</v>
      </c>
      <c r="D13" s="5" t="n">
        <f aca="false">C13-A13</f>
        <v>150</v>
      </c>
      <c r="E13" s="5" t="n">
        <f aca="false">LN(A14/A13)</f>
        <v>-0.0219789067187752</v>
      </c>
      <c r="F13" s="5" t="n">
        <f aca="false">LN(B14/B13)</f>
        <v>-0.0277795641070757</v>
      </c>
      <c r="G13" s="5" t="n">
        <f aca="false">LN(C14/C13)</f>
        <v>-0.0165293019512106</v>
      </c>
      <c r="H13" s="6" t="n">
        <v>33178</v>
      </c>
    </row>
    <row r="14" customFormat="false" ht="11.25" hidden="false" customHeight="false" outlineLevel="0" collapsed="false">
      <c r="A14" s="5" t="n">
        <v>450</v>
      </c>
      <c r="B14" s="5" t="n">
        <v>710</v>
      </c>
      <c r="C14" s="5" t="n">
        <v>600</v>
      </c>
      <c r="D14" s="5" t="n">
        <f aca="false">C14-A14</f>
        <v>150</v>
      </c>
      <c r="E14" s="5" t="n">
        <f aca="false">LN(A15/A14)</f>
        <v>-0.0111733005981252</v>
      </c>
      <c r="F14" s="5" t="n">
        <f aca="false">LN(B15/B14)</f>
        <v>-0.028573372444056</v>
      </c>
      <c r="G14" s="5" t="n">
        <f aca="false">LN(C15/C14)</f>
        <v>-0.0339015516756813</v>
      </c>
      <c r="H14" s="6" t="n">
        <v>33208</v>
      </c>
    </row>
    <row r="15" customFormat="false" ht="11.25" hidden="false" customHeight="false" outlineLevel="0" collapsed="false">
      <c r="A15" s="5" t="n">
        <v>445</v>
      </c>
      <c r="B15" s="5" t="n">
        <v>690</v>
      </c>
      <c r="C15" s="5" t="n">
        <v>580</v>
      </c>
      <c r="D15" s="5" t="n">
        <f aca="false">C15-A15</f>
        <v>135</v>
      </c>
      <c r="E15" s="5" t="n">
        <f aca="false">LN(A16/A15)</f>
        <v>-0.0112995552539334</v>
      </c>
      <c r="F15" s="5" t="n">
        <f aca="false">LN(B16/B15)</f>
        <v>-0.0294138852062933</v>
      </c>
      <c r="G15" s="5" t="n">
        <f aca="false">LN(C16/C15)</f>
        <v>-0.0350913198112701</v>
      </c>
      <c r="H15" s="6" t="n">
        <v>33239</v>
      </c>
    </row>
    <row r="16" customFormat="false" ht="11.25" hidden="false" customHeight="false" outlineLevel="0" collapsed="false">
      <c r="A16" s="5" t="n">
        <v>440</v>
      </c>
      <c r="B16" s="5" t="n">
        <v>670</v>
      </c>
      <c r="C16" s="5" t="n">
        <v>560</v>
      </c>
      <c r="D16" s="5" t="n">
        <f aca="false">C16-A16</f>
        <v>120</v>
      </c>
      <c r="E16" s="5" t="n">
        <f aca="false">LN(A17/A16)</f>
        <v>-0.0114286958236227</v>
      </c>
      <c r="F16" s="5" t="n">
        <f aca="false">LN(B17/B16)</f>
        <v>-0.0303053494953289</v>
      </c>
      <c r="G16" s="5" t="n">
        <f aca="false">LN(C17/C16)</f>
        <v>-0.0363676441708748</v>
      </c>
      <c r="H16" s="6" t="n">
        <v>33270</v>
      </c>
    </row>
    <row r="17" customFormat="false" ht="11.25" hidden="false" customHeight="false" outlineLevel="0" collapsed="false">
      <c r="A17" s="5" t="n">
        <v>435</v>
      </c>
      <c r="B17" s="5" t="n">
        <v>650</v>
      </c>
      <c r="C17" s="5" t="n">
        <v>540</v>
      </c>
      <c r="D17" s="5" t="n">
        <f aca="false">C17-A17</f>
        <v>105</v>
      </c>
      <c r="E17" s="5" t="n">
        <f aca="false">LN(A18/A17)</f>
        <v>-0.011560822401076</v>
      </c>
      <c r="F17" s="5" t="n">
        <f aca="false">LN(B18/B17)</f>
        <v>-0.0472528848505455</v>
      </c>
      <c r="G17" s="5" t="n">
        <f aca="false">LN(C18/C17)</f>
        <v>-0.0377403279828471</v>
      </c>
      <c r="H17" s="6" t="n">
        <v>33298</v>
      </c>
    </row>
    <row r="18" customFormat="false" ht="11.25" hidden="false" customHeight="false" outlineLevel="0" collapsed="false">
      <c r="A18" s="5" t="n">
        <v>430</v>
      </c>
      <c r="B18" s="5" t="n">
        <v>620</v>
      </c>
      <c r="C18" s="5" t="n">
        <v>520</v>
      </c>
      <c r="D18" s="5" t="n">
        <f aca="false">C18-A18</f>
        <v>90</v>
      </c>
      <c r="E18" s="5" t="n">
        <f aca="false">LN(A19/A18)</f>
        <v>-0.0116960397631913</v>
      </c>
      <c r="F18" s="5" t="n">
        <f aca="false">LN(B19/B18)</f>
        <v>-0.0495969411393721</v>
      </c>
      <c r="G18" s="5" t="n">
        <f aca="false">LN(C19/C18)</f>
        <v>-0.0292703823001132</v>
      </c>
      <c r="H18" s="6" t="n">
        <v>33329</v>
      </c>
    </row>
    <row r="19" customFormat="false" ht="11.25" hidden="false" customHeight="false" outlineLevel="0" collapsed="false">
      <c r="A19" s="5" t="n">
        <v>425</v>
      </c>
      <c r="B19" s="5" t="n">
        <v>590</v>
      </c>
      <c r="C19" s="5" t="n">
        <v>505</v>
      </c>
      <c r="D19" s="5" t="n">
        <f aca="false">C19-A19</f>
        <v>80</v>
      </c>
      <c r="E19" s="5" t="n">
        <f aca="false">LN(A20/A19)</f>
        <v>-0.0118344576470028</v>
      </c>
      <c r="F19" s="5" t="n">
        <f aca="false">LN(B20/B19)</f>
        <v>-0.0344861760711693</v>
      </c>
      <c r="G19" s="5" t="n">
        <f aca="false">LN(C20/C19)</f>
        <v>-0.0301530381706876</v>
      </c>
      <c r="H19" s="6" t="n">
        <v>33359</v>
      </c>
    </row>
    <row r="20" customFormat="false" ht="11.25" hidden="false" customHeight="false" outlineLevel="0" collapsed="false">
      <c r="A20" s="5" t="n">
        <v>420</v>
      </c>
      <c r="B20" s="5" t="n">
        <v>570</v>
      </c>
      <c r="C20" s="5" t="n">
        <v>490</v>
      </c>
      <c r="D20" s="5" t="n">
        <f aca="false">C20-A20</f>
        <v>70</v>
      </c>
      <c r="E20" s="5" t="n">
        <f aca="false">LN(A21/A20)</f>
        <v>-0.0119761910467157</v>
      </c>
      <c r="F20" s="5" t="n">
        <f aca="false">LN(B21/B20)</f>
        <v>-0.0357180826020792</v>
      </c>
      <c r="G20" s="5" t="n">
        <f aca="false">LN(C21/C20)</f>
        <v>-0.0310905870700311</v>
      </c>
      <c r="H20" s="6" t="n">
        <v>33390</v>
      </c>
    </row>
    <row r="21" customFormat="false" ht="11.25" hidden="false" customHeight="false" outlineLevel="0" collapsed="false">
      <c r="A21" s="5" t="n">
        <v>415</v>
      </c>
      <c r="B21" s="5" t="n">
        <v>550</v>
      </c>
      <c r="C21" s="5" t="n">
        <v>475</v>
      </c>
      <c r="D21" s="5" t="n">
        <f aca="false">C21-A21</f>
        <v>60</v>
      </c>
      <c r="E21" s="5" t="n">
        <f aca="false">LN(A22/A21)</f>
        <v>-0.0121213605323449</v>
      </c>
      <c r="F21" s="5" t="n">
        <f aca="false">LN(B22/B21)</f>
        <v>-0.0465200156348928</v>
      </c>
      <c r="G21" s="5" t="n">
        <f aca="false">LN(C22/C21)</f>
        <v>-0.0320883145515005</v>
      </c>
      <c r="H21" s="6" t="n">
        <v>33420</v>
      </c>
    </row>
    <row r="22" customFormat="false" ht="11.25" hidden="false" customHeight="false" outlineLevel="0" collapsed="false">
      <c r="A22" s="5" t="n">
        <v>410</v>
      </c>
      <c r="B22" s="5" t="n">
        <v>525</v>
      </c>
      <c r="C22" s="5" t="n">
        <v>460</v>
      </c>
      <c r="D22" s="5" t="n">
        <f aca="false">C22-A22</f>
        <v>50</v>
      </c>
      <c r="E22" s="5" t="n">
        <f aca="false">LN(A23/A22)</f>
        <v>-0.0246926125903715</v>
      </c>
      <c r="F22" s="5" t="n">
        <f aca="false">LN(B23/B22)</f>
        <v>-0.0487901641694321</v>
      </c>
      <c r="G22" s="5" t="n">
        <f aca="false">LN(C23/C22)</f>
        <v>-0.0331522073169005</v>
      </c>
      <c r="H22" s="6" t="n">
        <v>33451</v>
      </c>
    </row>
    <row r="23" customFormat="false" ht="11.25" hidden="false" customHeight="false" outlineLevel="0" collapsed="false">
      <c r="A23" s="5" t="n">
        <v>400</v>
      </c>
      <c r="B23" s="5" t="n">
        <v>500</v>
      </c>
      <c r="C23" s="5" t="n">
        <v>445</v>
      </c>
      <c r="D23" s="5" t="n">
        <f aca="false">C23-A23</f>
        <v>45</v>
      </c>
      <c r="E23" s="5" t="n">
        <f aca="false">LN(A24/A23)</f>
        <v>-0.0253178079842899</v>
      </c>
      <c r="F23" s="5" t="n">
        <f aca="false">LN(B24/B23)</f>
        <v>-0.0408219945202552</v>
      </c>
      <c r="G23" s="5" t="n">
        <f aca="false">LN(C24/C23)</f>
        <v>-0.0342890734786321</v>
      </c>
      <c r="H23" s="6" t="n">
        <v>33482</v>
      </c>
    </row>
    <row r="24" customFormat="false" ht="11.25" hidden="false" customHeight="false" outlineLevel="0" collapsed="false">
      <c r="A24" s="5" t="n">
        <v>390</v>
      </c>
      <c r="B24" s="5" t="n">
        <v>480</v>
      </c>
      <c r="C24" s="5" t="n">
        <v>430</v>
      </c>
      <c r="D24" s="5" t="n">
        <f aca="false">C24-A24</f>
        <v>40</v>
      </c>
      <c r="E24" s="5" t="n">
        <f aca="false">LN(A25/A24)</f>
        <v>0</v>
      </c>
      <c r="F24" s="5" t="n">
        <f aca="false">LN(B25/B24)</f>
        <v>0.0103627870355467</v>
      </c>
      <c r="G24" s="5" t="n">
        <f aca="false">LN(C25/C24)</f>
        <v>0.011560822401076</v>
      </c>
      <c r="H24" s="6" t="n">
        <v>33512</v>
      </c>
    </row>
    <row r="25" customFormat="false" ht="11.25" hidden="false" customHeight="false" outlineLevel="0" collapsed="false">
      <c r="A25" s="5" t="n">
        <v>390</v>
      </c>
      <c r="B25" s="5" t="n">
        <v>485</v>
      </c>
      <c r="C25" s="5" t="n">
        <v>435</v>
      </c>
      <c r="D25" s="5" t="n">
        <f aca="false">C25-A25</f>
        <v>45</v>
      </c>
      <c r="E25" s="5" t="n">
        <f aca="false">LN(A26/A25)</f>
        <v>0.0127390257774297</v>
      </c>
      <c r="F25" s="5" t="n">
        <f aca="false">LN(B26/B25)</f>
        <v>0.0102565001671891</v>
      </c>
      <c r="G25" s="5" t="n">
        <f aca="false">LN(C26/C25)</f>
        <v>0.0227282510775561</v>
      </c>
      <c r="H25" s="6" t="n">
        <v>33543</v>
      </c>
    </row>
    <row r="26" customFormat="false" ht="11.25" hidden="false" customHeight="false" outlineLevel="0" collapsed="false">
      <c r="A26" s="5" t="n">
        <v>395</v>
      </c>
      <c r="B26" s="5" t="n">
        <v>490</v>
      </c>
      <c r="C26" s="5" t="n">
        <v>445</v>
      </c>
      <c r="D26" s="5" t="n">
        <f aca="false">C26-A26</f>
        <v>50</v>
      </c>
      <c r="E26" s="5" t="n">
        <f aca="false">LN(A27/A26)</f>
        <v>0.0125787822068602</v>
      </c>
      <c r="F26" s="5" t="n">
        <f aca="false">LN(B27/B26)</f>
        <v>0.0202027073175195</v>
      </c>
      <c r="G26" s="5" t="n">
        <f aca="false">LN(C27/C26)</f>
        <v>0.0439631234211162</v>
      </c>
      <c r="H26" s="6" t="n">
        <v>33573</v>
      </c>
    </row>
    <row r="27" customFormat="false" ht="11.25" hidden="false" customHeight="false" outlineLevel="0" collapsed="false">
      <c r="A27" s="5" t="n">
        <v>400</v>
      </c>
      <c r="B27" s="5" t="n">
        <v>500</v>
      </c>
      <c r="C27" s="5" t="n">
        <v>465</v>
      </c>
      <c r="D27" s="5" t="n">
        <f aca="false">C27-A27</f>
        <v>65</v>
      </c>
      <c r="E27" s="5" t="n">
        <f aca="false">LN(A28/A27)</f>
        <v>0.0124225199985571</v>
      </c>
      <c r="F27" s="5" t="n">
        <f aca="false">LN(B28/B27)</f>
        <v>0.0295588022415444</v>
      </c>
      <c r="G27" s="5" t="n">
        <f aca="false">LN(C28/C27)</f>
        <v>0.0317486983145803</v>
      </c>
      <c r="H27" s="6" t="n">
        <v>33604</v>
      </c>
    </row>
    <row r="28" customFormat="false" ht="11.25" hidden="false" customHeight="false" outlineLevel="0" collapsed="false">
      <c r="A28" s="5" t="n">
        <v>405</v>
      </c>
      <c r="B28" s="5" t="n">
        <v>515</v>
      </c>
      <c r="C28" s="5" t="n">
        <v>480</v>
      </c>
      <c r="D28" s="5" t="n">
        <f aca="false">C28-A28</f>
        <v>75</v>
      </c>
      <c r="E28" s="5" t="n">
        <f aca="false">LN(A29/A28)</f>
        <v>0.0122700925918144</v>
      </c>
      <c r="F28" s="5" t="n">
        <f aca="false">LN(B29/B28)</f>
        <v>0.0287101058824314</v>
      </c>
      <c r="G28" s="5" t="n">
        <f aca="false">LN(C29/C28)</f>
        <v>0</v>
      </c>
      <c r="H28" s="6" t="n">
        <v>33635</v>
      </c>
    </row>
    <row r="29" customFormat="false" ht="11.25" hidden="false" customHeight="false" outlineLevel="0" collapsed="false">
      <c r="A29" s="5" t="n">
        <v>410</v>
      </c>
      <c r="B29" s="5" t="n">
        <v>530</v>
      </c>
      <c r="C29" s="5" t="n">
        <v>480</v>
      </c>
      <c r="D29" s="5" t="n">
        <f aca="false">C29-A29</f>
        <v>70</v>
      </c>
      <c r="E29" s="5" t="n">
        <f aca="false">LN(A30/A29)</f>
        <v>0.0121213605323448</v>
      </c>
      <c r="F29" s="5" t="n">
        <f aca="false">LN(B30/B29)</f>
        <v>0.0186921330121525</v>
      </c>
      <c r="G29" s="5" t="n">
        <f aca="false">LN(C30/C29)</f>
        <v>0.0606246218164348</v>
      </c>
      <c r="H29" s="6" t="n">
        <v>33664</v>
      </c>
    </row>
    <row r="30" customFormat="false" ht="11.25" hidden="false" customHeight="false" outlineLevel="0" collapsed="false">
      <c r="A30" s="5" t="n">
        <v>415</v>
      </c>
      <c r="B30" s="5" t="n">
        <v>540</v>
      </c>
      <c r="C30" s="5" t="n">
        <v>510</v>
      </c>
      <c r="D30" s="5" t="n">
        <f aca="false">C30-A30</f>
        <v>95</v>
      </c>
      <c r="E30" s="5" t="n">
        <f aca="false">LN(A31/A30)</f>
        <v>0.0119761910467156</v>
      </c>
      <c r="F30" s="5" t="n">
        <f aca="false">LN(B31/B30)</f>
        <v>0.0183491386681966</v>
      </c>
      <c r="G30" s="5" t="n">
        <f aca="false">LN(C31/C30)</f>
        <v>0.00975617494536466</v>
      </c>
      <c r="H30" s="6" t="n">
        <v>33695</v>
      </c>
    </row>
    <row r="31" customFormat="false" ht="11.25" hidden="false" customHeight="false" outlineLevel="0" collapsed="false">
      <c r="A31" s="5" t="n">
        <v>420</v>
      </c>
      <c r="B31" s="5" t="n">
        <v>550</v>
      </c>
      <c r="C31" s="5" t="n">
        <v>515</v>
      </c>
      <c r="D31" s="5" t="n">
        <f aca="false">C31-A31</f>
        <v>95</v>
      </c>
      <c r="E31" s="5" t="n">
        <f aca="false">LN(A32/A31)</f>
        <v>0.0118344576470028</v>
      </c>
      <c r="F31" s="5" t="n">
        <f aca="false">LN(B32/B31)</f>
        <v>0.0180185055026782</v>
      </c>
      <c r="G31" s="5" t="n">
        <f aca="false">LN(C32/C31)</f>
        <v>0.00966191091173689</v>
      </c>
      <c r="H31" s="6" t="n">
        <v>33725</v>
      </c>
    </row>
    <row r="32" customFormat="false" ht="11.25" hidden="false" customHeight="false" outlineLevel="0" collapsed="false">
      <c r="A32" s="5" t="n">
        <v>425</v>
      </c>
      <c r="B32" s="5" t="n">
        <v>560</v>
      </c>
      <c r="C32" s="5" t="n">
        <v>520</v>
      </c>
      <c r="D32" s="5" t="n">
        <f aca="false">C32-A32</f>
        <v>95</v>
      </c>
      <c r="E32" s="5" t="n">
        <f aca="false">LN(A33/A32)</f>
        <v>0.0346855579878901</v>
      </c>
      <c r="F32" s="5" t="n">
        <f aca="false">LN(B33/B32)</f>
        <v>0.0689928714869514</v>
      </c>
      <c r="G32" s="5" t="n">
        <f aca="false">LN(C33/C32)</f>
        <v>0.0560894666510436</v>
      </c>
      <c r="H32" s="6" t="n">
        <v>33756</v>
      </c>
    </row>
    <row r="33" customFormat="false" ht="11.25" hidden="false" customHeight="false" outlineLevel="0" collapsed="false">
      <c r="A33" s="5" t="n">
        <v>440</v>
      </c>
      <c r="B33" s="5" t="n">
        <v>600</v>
      </c>
      <c r="C33" s="5" t="n">
        <v>550</v>
      </c>
      <c r="D33" s="5" t="n">
        <f aca="false">C33-A33</f>
        <v>110</v>
      </c>
      <c r="E33" s="5" t="n">
        <f aca="false">LN(A34/A33)</f>
        <v>-0.0114286958236227</v>
      </c>
      <c r="F33" s="5" t="n">
        <f aca="false">LN(B34/B33)</f>
        <v>-0.0168071183163813</v>
      </c>
      <c r="G33" s="5" t="n">
        <f aca="false">LN(C34/C33)</f>
        <v>-0.00913248356327247</v>
      </c>
      <c r="H33" s="6" t="n">
        <v>33786</v>
      </c>
    </row>
    <row r="34" customFormat="false" ht="11.25" hidden="false" customHeight="false" outlineLevel="0" collapsed="false">
      <c r="A34" s="5" t="n">
        <v>435</v>
      </c>
      <c r="B34" s="5" t="n">
        <v>590</v>
      </c>
      <c r="C34" s="5" t="n">
        <v>545</v>
      </c>
      <c r="D34" s="5" t="n">
        <f aca="false">C34-A34</f>
        <v>110</v>
      </c>
      <c r="E34" s="5" t="n">
        <f aca="false">LN(A35/A34)</f>
        <v>-0.011560822401076</v>
      </c>
      <c r="F34" s="5" t="n">
        <f aca="false">LN(B35/B34)</f>
        <v>-0.0170944333593001</v>
      </c>
      <c r="G34" s="5" t="n">
        <f aca="false">LN(C35/C34)</f>
        <v>-0.00921665510492395</v>
      </c>
      <c r="H34" s="6" t="n">
        <v>33817</v>
      </c>
    </row>
    <row r="35" customFormat="false" ht="11.25" hidden="false" customHeight="false" outlineLevel="0" collapsed="false">
      <c r="A35" s="5" t="n">
        <v>430</v>
      </c>
      <c r="B35" s="5" t="n">
        <v>580</v>
      </c>
      <c r="C35" s="5" t="n">
        <v>540</v>
      </c>
      <c r="D35" s="5" t="n">
        <f aca="false">C35-A35</f>
        <v>110</v>
      </c>
      <c r="E35" s="5" t="n">
        <f aca="false">LN(A36/A35)</f>
        <v>-0.0235304974101942</v>
      </c>
      <c r="F35" s="5" t="n">
        <f aca="false">LN(B36/B35)</f>
        <v>-0.0173917427118692</v>
      </c>
      <c r="G35" s="5" t="n">
        <f aca="false">LN(C36/C35)</f>
        <v>-0.0281708769666963</v>
      </c>
      <c r="H35" s="6" t="n">
        <v>33848</v>
      </c>
    </row>
    <row r="36" customFormat="false" ht="11.25" hidden="false" customHeight="false" outlineLevel="0" collapsed="false">
      <c r="A36" s="5" t="n">
        <v>420</v>
      </c>
      <c r="B36" s="5" t="n">
        <v>570</v>
      </c>
      <c r="C36" s="5" t="n">
        <v>525</v>
      </c>
      <c r="D36" s="5" t="n">
        <f aca="false">C36-A36</f>
        <v>105</v>
      </c>
      <c r="E36" s="5" t="n">
        <f aca="false">LN(A37/A36)</f>
        <v>-0.0363676441708748</v>
      </c>
      <c r="F36" s="5" t="n">
        <f aca="false">LN(B37/B36)</f>
        <v>-0.0266682470821613</v>
      </c>
      <c r="G36" s="5" t="n">
        <f aca="false">LN(C37/C36)</f>
        <v>-0.0487901641694321</v>
      </c>
      <c r="H36" s="6" t="n">
        <v>33878</v>
      </c>
    </row>
    <row r="37" customFormat="false" ht="11.25" hidden="false" customHeight="false" outlineLevel="0" collapsed="false">
      <c r="A37" s="5" t="n">
        <v>405</v>
      </c>
      <c r="B37" s="5" t="n">
        <v>555</v>
      </c>
      <c r="C37" s="5" t="n">
        <v>500</v>
      </c>
      <c r="D37" s="5" t="n">
        <f aca="false">C37-A37</f>
        <v>95</v>
      </c>
      <c r="E37" s="5" t="n">
        <f aca="false">LN(A38/A37)</f>
        <v>-0.0506437328187549</v>
      </c>
      <c r="F37" s="5" t="n">
        <f aca="false">LN(B38/B37)</f>
        <v>-0.0555698511548108</v>
      </c>
      <c r="G37" s="5" t="n">
        <f aca="false">LN(C38/C37)</f>
        <v>-0.0725706928348354</v>
      </c>
      <c r="H37" s="6" t="n">
        <v>33909</v>
      </c>
    </row>
    <row r="38" customFormat="false" ht="11.25" hidden="false" customHeight="false" outlineLevel="0" collapsed="false">
      <c r="A38" s="5" t="n">
        <v>385</v>
      </c>
      <c r="B38" s="5" t="n">
        <v>525</v>
      </c>
      <c r="C38" s="5" t="n">
        <v>465</v>
      </c>
      <c r="D38" s="5" t="n">
        <f aca="false">C38-A38</f>
        <v>80</v>
      </c>
      <c r="E38" s="5" t="n">
        <f aca="false">LN(A39/A38)</f>
        <v>-0.0671393028376286</v>
      </c>
      <c r="F38" s="5" t="n">
        <f aca="false">LN(B39/B38)</f>
        <v>-0.0588405000229335</v>
      </c>
      <c r="G38" s="5" t="n">
        <f aca="false">LN(C39/C38)</f>
        <v>-0.125880245889003</v>
      </c>
      <c r="H38" s="6" t="n">
        <v>33939</v>
      </c>
    </row>
    <row r="39" customFormat="false" ht="11.25" hidden="false" customHeight="false" outlineLevel="0" collapsed="false">
      <c r="A39" s="5" t="n">
        <v>360</v>
      </c>
      <c r="B39" s="5" t="n">
        <v>495</v>
      </c>
      <c r="C39" s="5" t="n">
        <v>410</v>
      </c>
      <c r="D39" s="5" t="n">
        <f aca="false">C39-A39</f>
        <v>50</v>
      </c>
      <c r="E39" s="5" t="n">
        <f aca="false">LN(A40/A39)</f>
        <v>-0.0870113769896298</v>
      </c>
      <c r="F39" s="5" t="n">
        <f aca="false">LN(B40/B39)</f>
        <v>-0.0412429585340491</v>
      </c>
      <c r="G39" s="5" t="n">
        <f aca="false">LN(C40/C39)</f>
        <v>-0.075985906977922</v>
      </c>
      <c r="H39" s="6" t="n">
        <v>33970</v>
      </c>
    </row>
    <row r="40" customFormat="false" ht="11.25" hidden="false" customHeight="false" outlineLevel="0" collapsed="false">
      <c r="A40" s="5" t="n">
        <v>330</v>
      </c>
      <c r="B40" s="5" t="n">
        <v>475</v>
      </c>
      <c r="C40" s="5" t="n">
        <v>380</v>
      </c>
      <c r="D40" s="5" t="n">
        <f aca="false">C40-A40</f>
        <v>50</v>
      </c>
      <c r="E40" s="5" t="n">
        <f aca="false">LN(A41/A40)</f>
        <v>0</v>
      </c>
      <c r="F40" s="5" t="n">
        <f aca="false">LN(B41/B40)</f>
        <v>-0.0320883145515005</v>
      </c>
      <c r="G40" s="5" t="n">
        <f aca="false">LN(C41/C40)</f>
        <v>0</v>
      </c>
      <c r="H40" s="6" t="n">
        <v>34001</v>
      </c>
    </row>
    <row r="41" customFormat="false" ht="11.25" hidden="false" customHeight="false" outlineLevel="0" collapsed="false">
      <c r="A41" s="5" t="n">
        <v>330</v>
      </c>
      <c r="B41" s="5" t="n">
        <v>460</v>
      </c>
      <c r="C41" s="5" t="n">
        <v>380</v>
      </c>
      <c r="D41" s="5" t="n">
        <f aca="false">C41-A41</f>
        <v>50</v>
      </c>
      <c r="E41" s="5" t="n">
        <f aca="false">LN(A42/A41)</f>
        <v>0</v>
      </c>
      <c r="F41" s="5" t="n">
        <f aca="false">LN(B42/B41)</f>
        <v>0</v>
      </c>
      <c r="G41" s="5" t="n">
        <f aca="false">LN(C42/C41)</f>
        <v>0.0259754864032607</v>
      </c>
      <c r="H41" s="6" t="n">
        <v>34029</v>
      </c>
    </row>
    <row r="42" customFormat="false" ht="11.25" hidden="false" customHeight="false" outlineLevel="0" collapsed="false">
      <c r="A42" s="5" t="n">
        <v>330</v>
      </c>
      <c r="B42" s="5" t="n">
        <v>460</v>
      </c>
      <c r="C42" s="5" t="n">
        <v>390</v>
      </c>
      <c r="D42" s="5" t="n">
        <f aca="false">C42-A42</f>
        <v>60</v>
      </c>
      <c r="E42" s="5" t="n">
        <f aca="false">LN(A43/A42)</f>
        <v>0</v>
      </c>
      <c r="F42" s="5" t="n">
        <f aca="false">LN(B43/B42)</f>
        <v>0</v>
      </c>
      <c r="G42" s="5" t="n">
        <f aca="false">LN(C43/C42)</f>
        <v>0</v>
      </c>
      <c r="H42" s="6" t="n">
        <v>34060</v>
      </c>
    </row>
    <row r="43" customFormat="false" ht="11.25" hidden="false" customHeight="false" outlineLevel="0" collapsed="false">
      <c r="A43" s="5" t="n">
        <v>330</v>
      </c>
      <c r="B43" s="5" t="n">
        <v>460</v>
      </c>
      <c r="C43" s="5" t="n">
        <v>390</v>
      </c>
      <c r="D43" s="5" t="n">
        <f aca="false">C43-A43</f>
        <v>60</v>
      </c>
      <c r="E43" s="5" t="n">
        <f aca="false">LN(A44/A43)</f>
        <v>0</v>
      </c>
      <c r="F43" s="5" t="n">
        <f aca="false">LN(B44/B43)</f>
        <v>0</v>
      </c>
      <c r="G43" s="5" t="n">
        <f aca="false">LN(C44/C43)</f>
        <v>0</v>
      </c>
      <c r="H43" s="6" t="n">
        <v>34090</v>
      </c>
    </row>
    <row r="44" customFormat="false" ht="11.25" hidden="false" customHeight="false" outlineLevel="0" collapsed="false">
      <c r="A44" s="5" t="n">
        <v>330</v>
      </c>
      <c r="B44" s="5" t="n">
        <v>460</v>
      </c>
      <c r="C44" s="5" t="n">
        <v>390</v>
      </c>
      <c r="D44" s="5" t="n">
        <f aca="false">C44-A44</f>
        <v>60</v>
      </c>
      <c r="E44" s="5" t="n">
        <f aca="false">LN(A45/A44)</f>
        <v>0</v>
      </c>
      <c r="F44" s="5" t="n">
        <f aca="false">LN(B45/B44)</f>
        <v>-0.0219789067187752</v>
      </c>
      <c r="G44" s="5" t="n">
        <f aca="false">LN(C45/C44)</f>
        <v>-0.0259754864032607</v>
      </c>
      <c r="H44" s="6" t="n">
        <v>34121</v>
      </c>
    </row>
    <row r="45" customFormat="false" ht="11.25" hidden="false" customHeight="false" outlineLevel="0" collapsed="false">
      <c r="A45" s="5" t="n">
        <v>330</v>
      </c>
      <c r="B45" s="5" t="n">
        <v>450</v>
      </c>
      <c r="C45" s="5" t="n">
        <v>380</v>
      </c>
      <c r="D45" s="5" t="n">
        <f aca="false">C45-A45</f>
        <v>50</v>
      </c>
      <c r="E45" s="5" t="n">
        <f aca="false">LN(A46/A45)</f>
        <v>0</v>
      </c>
      <c r="F45" s="5" t="n">
        <f aca="false">LN(B46/B45)</f>
        <v>-0.0339015516756813</v>
      </c>
      <c r="G45" s="5" t="n">
        <f aca="false">LN(C46/C45)</f>
        <v>-0.0266682470821613</v>
      </c>
      <c r="H45" s="6" t="n">
        <v>34151</v>
      </c>
    </row>
    <row r="46" customFormat="false" ht="11.25" hidden="false" customHeight="false" outlineLevel="0" collapsed="false">
      <c r="A46" s="5" t="n">
        <v>330</v>
      </c>
      <c r="B46" s="5" t="n">
        <v>435</v>
      </c>
      <c r="C46" s="5" t="n">
        <v>370</v>
      </c>
      <c r="D46" s="5" t="n">
        <f aca="false">C46-A46</f>
        <v>40</v>
      </c>
      <c r="E46" s="5" t="n">
        <f aca="false">LN(A47/A46)</f>
        <v>0</v>
      </c>
      <c r="F46" s="5" t="n">
        <f aca="false">LN(B47/B46)</f>
        <v>-0.0350913198112701</v>
      </c>
      <c r="G46" s="5" t="n">
        <f aca="false">LN(C47/C46)</f>
        <v>-0.0273989741881144</v>
      </c>
      <c r="H46" s="6" t="n">
        <v>34182</v>
      </c>
    </row>
    <row r="47" customFormat="false" ht="11.25" hidden="false" customHeight="false" outlineLevel="0" collapsed="false">
      <c r="A47" s="5" t="n">
        <v>330</v>
      </c>
      <c r="B47" s="5" t="n">
        <v>420</v>
      </c>
      <c r="C47" s="5" t="n">
        <v>360</v>
      </c>
      <c r="D47" s="5" t="n">
        <f aca="false">C47-A47</f>
        <v>30</v>
      </c>
      <c r="E47" s="5" t="n">
        <f aca="false">LN(A48/A47)</f>
        <v>-0.0307716586667537</v>
      </c>
      <c r="F47" s="5" t="n">
        <f aca="false">LN(B48/B47)</f>
        <v>-0.0240975515790605</v>
      </c>
      <c r="G47" s="5" t="n">
        <f aca="false">LN(C48/C47)</f>
        <v>-0.0281708769666963</v>
      </c>
      <c r="H47" s="6" t="n">
        <v>34213</v>
      </c>
    </row>
    <row r="48" customFormat="false" ht="11.25" hidden="false" customHeight="false" outlineLevel="0" collapsed="false">
      <c r="A48" s="5" t="n">
        <v>320</v>
      </c>
      <c r="B48" s="5" t="n">
        <v>410</v>
      </c>
      <c r="C48" s="5" t="n">
        <v>350</v>
      </c>
      <c r="D48" s="5" t="n">
        <f aca="false">C48-A48</f>
        <v>30</v>
      </c>
      <c r="E48" s="5" t="n">
        <f aca="false">LN(A49/A48)</f>
        <v>-0.0157483569681392</v>
      </c>
      <c r="F48" s="5" t="n">
        <f aca="false">LN(B49/B48)</f>
        <v>0</v>
      </c>
      <c r="G48" s="5" t="n">
        <f aca="false">LN(C49/C48)</f>
        <v>-0.0143887374520996</v>
      </c>
      <c r="H48" s="6" t="n">
        <v>34243</v>
      </c>
    </row>
    <row r="49" customFormat="false" ht="11.25" hidden="false" customHeight="false" outlineLevel="0" collapsed="false">
      <c r="A49" s="5" t="n">
        <v>315</v>
      </c>
      <c r="B49" s="5" t="n">
        <v>410</v>
      </c>
      <c r="C49" s="5" t="n">
        <v>345</v>
      </c>
      <c r="D49" s="5" t="n">
        <f aca="false">C49-A49</f>
        <v>30</v>
      </c>
      <c r="E49" s="5" t="n">
        <f aca="false">LN(A50/A49)</f>
        <v>0</v>
      </c>
      <c r="F49" s="5" t="n">
        <f aca="false">LN(B50/B49)</f>
        <v>0</v>
      </c>
      <c r="G49" s="5" t="n">
        <f aca="false">LN(C50/C49)</f>
        <v>0.0563529365511318</v>
      </c>
      <c r="H49" s="6" t="n">
        <v>34274</v>
      </c>
    </row>
    <row r="50" customFormat="false" ht="11.25" hidden="false" customHeight="false" outlineLevel="0" collapsed="false">
      <c r="A50" s="5" t="n">
        <v>315</v>
      </c>
      <c r="B50" s="5" t="n">
        <v>410</v>
      </c>
      <c r="C50" s="5" t="n">
        <v>365</v>
      </c>
      <c r="D50" s="5" t="n">
        <f aca="false">C50-A50</f>
        <v>50</v>
      </c>
      <c r="E50" s="5" t="n">
        <f aca="false">LN(A51/A50)</f>
        <v>0.0465200156348929</v>
      </c>
      <c r="F50" s="5" t="n">
        <f aca="false">LN(B51/B50)</f>
        <v>0.0706175672139534</v>
      </c>
      <c r="G50" s="5" t="n">
        <f aca="false">LN(C51/C50)</f>
        <v>0.0533459807052927</v>
      </c>
      <c r="H50" s="6" t="n">
        <v>34304</v>
      </c>
    </row>
    <row r="51" customFormat="false" ht="11.25" hidden="false" customHeight="false" outlineLevel="0" collapsed="false">
      <c r="A51" s="5" t="n">
        <v>330</v>
      </c>
      <c r="B51" s="5" t="n">
        <v>440</v>
      </c>
      <c r="C51" s="5" t="n">
        <v>385</v>
      </c>
      <c r="D51" s="5" t="n">
        <f aca="false">C51-A51</f>
        <v>55</v>
      </c>
      <c r="E51" s="5" t="n">
        <f aca="false">LN(A52/A51)</f>
        <v>0.0298529631496811</v>
      </c>
      <c r="F51" s="5" t="n">
        <f aca="false">LN(B52/B51)</f>
        <v>0.0224728558520586</v>
      </c>
      <c r="G51" s="5" t="n">
        <f aca="false">LN(C52/C51)</f>
        <v>0.0382212128201977</v>
      </c>
      <c r="H51" s="6" t="n">
        <v>34335</v>
      </c>
    </row>
    <row r="52" customFormat="false" ht="11.25" hidden="false" customHeight="false" outlineLevel="0" collapsed="false">
      <c r="A52" s="5" t="n">
        <v>340</v>
      </c>
      <c r="B52" s="5" t="n">
        <v>450</v>
      </c>
      <c r="C52" s="5" t="n">
        <v>400</v>
      </c>
      <c r="D52" s="5" t="n">
        <f aca="false">C52-A52</f>
        <v>60</v>
      </c>
      <c r="E52" s="5" t="n">
        <f aca="false">LN(A53/A52)</f>
        <v>0.0289875368732522</v>
      </c>
      <c r="F52" s="5" t="n">
        <f aca="false">LN(B53/B52)</f>
        <v>0.0110498361865849</v>
      </c>
      <c r="G52" s="5" t="n">
        <f aca="false">LN(C53/C52)</f>
        <v>0</v>
      </c>
      <c r="H52" s="6" t="n">
        <v>34366</v>
      </c>
    </row>
    <row r="53" customFormat="false" ht="11.25" hidden="false" customHeight="false" outlineLevel="0" collapsed="false">
      <c r="A53" s="5" t="n">
        <v>350</v>
      </c>
      <c r="B53" s="5" t="n">
        <v>455</v>
      </c>
      <c r="C53" s="5" t="n">
        <v>400</v>
      </c>
      <c r="D53" s="5" t="n">
        <f aca="false">C53-A53</f>
        <v>50</v>
      </c>
      <c r="E53" s="5" t="n">
        <f aca="false">LN(A54/A53)</f>
        <v>0.133531392624523</v>
      </c>
      <c r="F53" s="5" t="n">
        <f aca="false">LN(B54/B53)</f>
        <v>0.0741079721537218</v>
      </c>
      <c r="G53" s="5" t="n">
        <f aca="false">LN(C54/C53)</f>
        <v>0.106609735058258</v>
      </c>
      <c r="H53" s="6" t="n">
        <v>34394</v>
      </c>
    </row>
    <row r="54" customFormat="false" ht="11.25" hidden="false" customHeight="false" outlineLevel="0" collapsed="false">
      <c r="A54" s="5" t="n">
        <v>400</v>
      </c>
      <c r="B54" s="5" t="n">
        <v>490</v>
      </c>
      <c r="C54" s="5" t="n">
        <v>445</v>
      </c>
      <c r="D54" s="5" t="n">
        <f aca="false">C54-A54</f>
        <v>45</v>
      </c>
      <c r="E54" s="5" t="n">
        <f aca="false">LN(A55/A54)</f>
        <v>0</v>
      </c>
      <c r="F54" s="5" t="n">
        <f aca="false">LN(B55/B54)</f>
        <v>0.0400053346136992</v>
      </c>
      <c r="G54" s="5" t="n">
        <f aca="false">LN(C55/C54)</f>
        <v>0.0331522073169006</v>
      </c>
      <c r="H54" s="6" t="n">
        <v>34425</v>
      </c>
    </row>
    <row r="55" customFormat="false" ht="11.25" hidden="false" customHeight="false" outlineLevel="0" collapsed="false">
      <c r="A55" s="5" t="n">
        <v>400</v>
      </c>
      <c r="B55" s="5" t="n">
        <v>510</v>
      </c>
      <c r="C55" s="5" t="n">
        <v>460</v>
      </c>
      <c r="D55" s="5" t="n">
        <f aca="false">C55-A55</f>
        <v>60</v>
      </c>
      <c r="E55" s="5" t="n">
        <f aca="false">LN(A56/A55)</f>
        <v>0.139761942375159</v>
      </c>
      <c r="F55" s="5" t="n">
        <f aca="false">LN(B56/B55)</f>
        <v>0.0935260580108236</v>
      </c>
      <c r="G55" s="5" t="n">
        <f aca="false">LN(C56/C55)</f>
        <v>0.122602322092332</v>
      </c>
      <c r="H55" s="6" t="n">
        <v>34455</v>
      </c>
    </row>
    <row r="56" customFormat="false" ht="11.25" hidden="false" customHeight="false" outlineLevel="0" collapsed="false">
      <c r="A56" s="5" t="n">
        <v>460</v>
      </c>
      <c r="B56" s="5" t="n">
        <v>560</v>
      </c>
      <c r="C56" s="5" t="n">
        <v>520</v>
      </c>
      <c r="D56" s="5" t="n">
        <f aca="false">C56-A56</f>
        <v>60</v>
      </c>
      <c r="E56" s="5" t="n">
        <f aca="false">LN(A57/A56)</f>
        <v>0</v>
      </c>
      <c r="F56" s="5" t="n">
        <f aca="false">LN(B57/B56)</f>
        <v>0</v>
      </c>
      <c r="G56" s="5" t="n">
        <f aca="false">LN(C57/C56)</f>
        <v>0</v>
      </c>
      <c r="H56" s="6" t="n">
        <v>34486</v>
      </c>
    </row>
    <row r="57" customFormat="false" ht="11.25" hidden="false" customHeight="false" outlineLevel="0" collapsed="false">
      <c r="A57" s="5" t="n">
        <v>460</v>
      </c>
      <c r="B57" s="5" t="n">
        <v>560</v>
      </c>
      <c r="C57" s="5" t="n">
        <v>520</v>
      </c>
      <c r="D57" s="5" t="n">
        <f aca="false">C57-A57</f>
        <v>60</v>
      </c>
      <c r="E57" s="5" t="n">
        <f aca="false">LN(A58/A57)</f>
        <v>0.141650517063027</v>
      </c>
      <c r="F57" s="5" t="n">
        <f aca="false">LN(B58/B57)</f>
        <v>0.0689928714869514</v>
      </c>
      <c r="G57" s="5" t="n">
        <f aca="false">LN(C58/C57)</f>
        <v>0.126293725324292</v>
      </c>
      <c r="H57" s="6" t="n">
        <v>34516</v>
      </c>
    </row>
    <row r="58" customFormat="false" ht="11.25" hidden="false" customHeight="false" outlineLevel="0" collapsed="false">
      <c r="A58" s="5" t="n">
        <v>530</v>
      </c>
      <c r="B58" s="5" t="n">
        <v>600</v>
      </c>
      <c r="C58" s="5" t="n">
        <v>590</v>
      </c>
      <c r="D58" s="5" t="n">
        <f aca="false">C58-A58</f>
        <v>60</v>
      </c>
      <c r="E58" s="5" t="n">
        <f aca="false">LN(A59/A58)</f>
        <v>0</v>
      </c>
      <c r="F58" s="5" t="n">
        <f aca="false">LN(B59/B58)</f>
        <v>0.0487901641694321</v>
      </c>
      <c r="G58" s="5" t="n">
        <f aca="false">LN(C59/C58)</f>
        <v>0</v>
      </c>
      <c r="H58" s="6" t="n">
        <v>34547</v>
      </c>
    </row>
    <row r="59" customFormat="false" ht="11.25" hidden="false" customHeight="false" outlineLevel="0" collapsed="false">
      <c r="A59" s="5" t="n">
        <v>530</v>
      </c>
      <c r="B59" s="5" t="n">
        <v>630</v>
      </c>
      <c r="C59" s="5" t="n">
        <v>590</v>
      </c>
      <c r="D59" s="5" t="n">
        <f aca="false">C59-A59</f>
        <v>60</v>
      </c>
      <c r="E59" s="5" t="n">
        <f aca="false">LN(A60/A59)</f>
        <v>0.124052648669979</v>
      </c>
      <c r="F59" s="5" t="n">
        <f aca="false">LN(B60/B59)</f>
        <v>0.105360515657826</v>
      </c>
      <c r="G59" s="5" t="n">
        <f aca="false">LN(C60/C59)</f>
        <v>0.112117298120706</v>
      </c>
      <c r="H59" s="6" t="n">
        <v>34578</v>
      </c>
    </row>
    <row r="60" customFormat="false" ht="11.25" hidden="false" customHeight="false" outlineLevel="0" collapsed="false">
      <c r="A60" s="5" t="n">
        <v>600</v>
      </c>
      <c r="B60" s="5" t="n">
        <v>700</v>
      </c>
      <c r="C60" s="5" t="n">
        <v>660</v>
      </c>
      <c r="D60" s="5" t="n">
        <f aca="false">C60-A60</f>
        <v>60</v>
      </c>
      <c r="E60" s="5" t="n">
        <f aca="false">LN(A61/A60)</f>
        <v>0</v>
      </c>
      <c r="F60" s="5" t="n">
        <f aca="false">LN(B61/B60)</f>
        <v>0</v>
      </c>
      <c r="G60" s="5" t="n">
        <f aca="false">LN(C61/C60)</f>
        <v>0</v>
      </c>
      <c r="H60" s="6" t="n">
        <v>34608</v>
      </c>
    </row>
    <row r="61" customFormat="false" ht="11.25" hidden="false" customHeight="false" outlineLevel="0" collapsed="false">
      <c r="A61" s="5" t="n">
        <v>600</v>
      </c>
      <c r="B61" s="5" t="n">
        <v>700</v>
      </c>
      <c r="C61" s="5" t="n">
        <v>660</v>
      </c>
      <c r="D61" s="5" t="n">
        <f aca="false">C61-A61</f>
        <v>60</v>
      </c>
      <c r="E61" s="5" t="n">
        <f aca="false">LN(A62/A61)</f>
        <v>0</v>
      </c>
      <c r="F61" s="5" t="n">
        <f aca="false">LN(B62/B61)</f>
        <v>0</v>
      </c>
      <c r="G61" s="5" t="n">
        <f aca="false">LN(C62/C61)</f>
        <v>0</v>
      </c>
      <c r="H61" s="6" t="n">
        <v>34639</v>
      </c>
    </row>
    <row r="62" customFormat="false" ht="11.25" hidden="false" customHeight="false" outlineLevel="0" collapsed="false">
      <c r="A62" s="5" t="n">
        <v>600</v>
      </c>
      <c r="B62" s="5" t="n">
        <v>700</v>
      </c>
      <c r="C62" s="5" t="n">
        <v>660</v>
      </c>
      <c r="D62" s="5" t="n">
        <f aca="false">C62-A62</f>
        <v>60</v>
      </c>
      <c r="E62" s="5" t="n">
        <f aca="false">LN(A63/A62)</f>
        <v>0.0953101798043249</v>
      </c>
      <c r="F62" s="5" t="n">
        <f aca="false">LN(B63/B62)</f>
        <v>0.0689928714869514</v>
      </c>
      <c r="G62" s="5" t="n">
        <f aca="false">LN(C63/C62)</f>
        <v>0.0870113769896297</v>
      </c>
      <c r="H62" s="6" t="n">
        <v>34669</v>
      </c>
    </row>
    <row r="63" customFormat="false" ht="11.25" hidden="false" customHeight="false" outlineLevel="0" collapsed="false">
      <c r="A63" s="5" t="n">
        <v>660</v>
      </c>
      <c r="B63" s="5" t="n">
        <v>750</v>
      </c>
      <c r="C63" s="5" t="n">
        <v>720</v>
      </c>
      <c r="D63" s="5" t="n">
        <f aca="false">C63-A63</f>
        <v>60</v>
      </c>
      <c r="E63" s="5" t="n">
        <f aca="false">LN(A64/A63)</f>
        <v>0</v>
      </c>
      <c r="F63" s="5" t="n">
        <f aca="false">LN(B64/B63)</f>
        <v>0</v>
      </c>
      <c r="G63" s="5" t="n">
        <f aca="false">LN(C64/C63)</f>
        <v>0</v>
      </c>
      <c r="H63" s="6" t="n">
        <v>34700</v>
      </c>
    </row>
    <row r="64" customFormat="false" ht="11.25" hidden="false" customHeight="false" outlineLevel="0" collapsed="false">
      <c r="A64" s="5" t="n">
        <v>660</v>
      </c>
      <c r="B64" s="5" t="n">
        <v>750</v>
      </c>
      <c r="C64" s="5" t="n">
        <v>720</v>
      </c>
      <c r="D64" s="5" t="n">
        <f aca="false">C64-A64</f>
        <v>60</v>
      </c>
      <c r="E64" s="5" t="n">
        <f aca="false">LN(A65/A64)</f>
        <v>0.107630664192365</v>
      </c>
      <c r="F64" s="5" t="n">
        <f aca="false">LN(B65/B64)</f>
        <v>0.0953101798043249</v>
      </c>
      <c r="G64" s="5" t="n">
        <f aca="false">LN(C65/C64)</f>
        <v>0.099090902644231</v>
      </c>
      <c r="H64" s="6" t="n">
        <v>34731</v>
      </c>
    </row>
    <row r="65" customFormat="false" ht="11.25" hidden="false" customHeight="false" outlineLevel="0" collapsed="false">
      <c r="A65" s="5" t="n">
        <v>735</v>
      </c>
      <c r="B65" s="5" t="n">
        <v>825</v>
      </c>
      <c r="C65" s="5" t="n">
        <v>795</v>
      </c>
      <c r="D65" s="5" t="n">
        <f aca="false">C65-A65</f>
        <v>60</v>
      </c>
      <c r="E65" s="5" t="n">
        <f aca="false">LN(A66/A65)</f>
        <v>0</v>
      </c>
      <c r="F65" s="5" t="n">
        <f aca="false">LN(B66/B65)</f>
        <v>0</v>
      </c>
      <c r="G65" s="5" t="n">
        <f aca="false">LN(C66/C65)</f>
        <v>0</v>
      </c>
      <c r="H65" s="6" t="n">
        <v>34759</v>
      </c>
    </row>
    <row r="66" customFormat="false" ht="11.25" hidden="false" customHeight="false" outlineLevel="0" collapsed="false">
      <c r="A66" s="5" t="n">
        <v>735</v>
      </c>
      <c r="B66" s="5" t="n">
        <v>825</v>
      </c>
      <c r="C66" s="5" t="n">
        <v>795</v>
      </c>
      <c r="D66" s="5" t="n">
        <f aca="false">C66-A66</f>
        <v>60</v>
      </c>
      <c r="E66" s="5" t="n">
        <f aca="false">LN(A67/A66)</f>
        <v>0</v>
      </c>
      <c r="F66" s="5" t="n">
        <f aca="false">LN(B67/B66)</f>
        <v>0</v>
      </c>
      <c r="G66" s="5" t="n">
        <f aca="false">LN(C67/C66)</f>
        <v>0</v>
      </c>
      <c r="H66" s="6" t="n">
        <v>34790</v>
      </c>
    </row>
    <row r="67" customFormat="false" ht="11.25" hidden="false" customHeight="false" outlineLevel="0" collapsed="false">
      <c r="A67" s="5" t="n">
        <v>735</v>
      </c>
      <c r="B67" s="5" t="n">
        <v>825</v>
      </c>
      <c r="C67" s="5" t="n">
        <v>795</v>
      </c>
      <c r="D67" s="5" t="n">
        <f aca="false">C67-A67</f>
        <v>60</v>
      </c>
      <c r="E67" s="5" t="n">
        <f aca="false">LN(A68/A67)</f>
        <v>0.109433841045462</v>
      </c>
      <c r="F67" s="5" t="n">
        <f aca="false">LN(B68/B67)</f>
        <v>0.0980612131762147</v>
      </c>
      <c r="G67" s="5" t="n">
        <f aca="false">LN(C68/C67)</f>
        <v>0.10157979281792</v>
      </c>
      <c r="H67" s="6" t="n">
        <v>34820</v>
      </c>
    </row>
    <row r="68" customFormat="false" ht="11.25" hidden="false" customHeight="false" outlineLevel="0" collapsed="false">
      <c r="A68" s="5" t="n">
        <v>820</v>
      </c>
      <c r="B68" s="5" t="n">
        <v>910</v>
      </c>
      <c r="C68" s="5" t="n">
        <v>880</v>
      </c>
      <c r="D68" s="5" t="n">
        <f aca="false">C68-A68</f>
        <v>60</v>
      </c>
      <c r="E68" s="5" t="n">
        <f aca="false">LN(A69/A68)</f>
        <v>0</v>
      </c>
      <c r="F68" s="5" t="n">
        <f aca="false">LN(B69/B68)</f>
        <v>0</v>
      </c>
      <c r="G68" s="5" t="n">
        <f aca="false">LN(C69/C68)</f>
        <v>0</v>
      </c>
      <c r="H68" s="6" t="n">
        <v>34851</v>
      </c>
    </row>
    <row r="69" customFormat="false" ht="11.25" hidden="false" customHeight="false" outlineLevel="0" collapsed="false">
      <c r="A69" s="5" t="n">
        <v>820</v>
      </c>
      <c r="B69" s="5" t="n">
        <v>910</v>
      </c>
      <c r="C69" s="5" t="n">
        <v>880</v>
      </c>
      <c r="D69" s="5" t="n">
        <f aca="false">C69-A69</f>
        <v>60</v>
      </c>
      <c r="E69" s="5" t="n">
        <f aca="false">LN(A70/A69)</f>
        <v>0</v>
      </c>
      <c r="F69" s="5" t="n">
        <f aca="false">LN(B70/B69)</f>
        <v>0</v>
      </c>
      <c r="G69" s="5" t="n">
        <f aca="false">LN(C70/C69)</f>
        <v>0</v>
      </c>
      <c r="H69" s="6" t="n">
        <v>34881</v>
      </c>
    </row>
    <row r="70" customFormat="false" ht="11.25" hidden="false" customHeight="false" outlineLevel="0" collapsed="false">
      <c r="A70" s="5" t="n">
        <v>820</v>
      </c>
      <c r="B70" s="5" t="n">
        <v>910</v>
      </c>
      <c r="C70" s="5" t="n">
        <v>880</v>
      </c>
      <c r="D70" s="5" t="n">
        <f aca="false">C70-A70</f>
        <v>60</v>
      </c>
      <c r="E70" s="5" t="n">
        <f aca="false">LN(A71/A70)</f>
        <v>0</v>
      </c>
      <c r="F70" s="5" t="n">
        <f aca="false">LN(B71/B70)</f>
        <v>0</v>
      </c>
      <c r="G70" s="5" t="n">
        <f aca="false">LN(C71/C70)</f>
        <v>0</v>
      </c>
      <c r="H70" s="6" t="n">
        <v>34912</v>
      </c>
    </row>
    <row r="71" customFormat="false" ht="11.25" hidden="false" customHeight="false" outlineLevel="0" collapsed="false">
      <c r="A71" s="5" t="n">
        <v>820</v>
      </c>
      <c r="B71" s="5" t="n">
        <v>910</v>
      </c>
      <c r="C71" s="5" t="n">
        <v>880</v>
      </c>
      <c r="D71" s="5" t="n">
        <f aca="false">C71-A71</f>
        <v>60</v>
      </c>
      <c r="E71" s="5" t="n">
        <f aca="false">LN(A72/A71)</f>
        <v>-0.0122700925918144</v>
      </c>
      <c r="F71" s="5" t="n">
        <f aca="false">LN(B72/B71)</f>
        <v>0.0791970416611931</v>
      </c>
      <c r="G71" s="5" t="n">
        <f aca="false">LN(C72/C71)</f>
        <v>0</v>
      </c>
      <c r="H71" s="6" t="n">
        <v>34943</v>
      </c>
    </row>
    <row r="72" customFormat="false" ht="11.25" hidden="false" customHeight="false" outlineLevel="0" collapsed="false">
      <c r="A72" s="5" t="n">
        <v>810</v>
      </c>
      <c r="B72" s="5" t="n">
        <v>985</v>
      </c>
      <c r="C72" s="5" t="n">
        <v>880</v>
      </c>
      <c r="D72" s="5" t="n">
        <f aca="false">C72-A72</f>
        <v>70</v>
      </c>
      <c r="E72" s="5" t="n">
        <f aca="false">LN(A73/A72)</f>
        <v>-0.0250013022054173</v>
      </c>
      <c r="F72" s="5" t="n">
        <f aca="false">LN(B73/B72)</f>
        <v>0</v>
      </c>
      <c r="G72" s="5" t="n">
        <f aca="false">LN(C73/C72)</f>
        <v>0</v>
      </c>
      <c r="H72" s="6" t="n">
        <v>34973</v>
      </c>
    </row>
    <row r="73" customFormat="false" ht="11.25" hidden="false" customHeight="false" outlineLevel="0" collapsed="false">
      <c r="A73" s="5" t="n">
        <v>790</v>
      </c>
      <c r="B73" s="5" t="n">
        <v>985</v>
      </c>
      <c r="C73" s="5" t="n">
        <v>880</v>
      </c>
      <c r="D73" s="5" t="n">
        <f aca="false">C73-A73</f>
        <v>90</v>
      </c>
      <c r="E73" s="5" t="n">
        <f aca="false">LN(A74/A73)</f>
        <v>-0.0519597389307111</v>
      </c>
      <c r="F73" s="5" t="n">
        <f aca="false">LN(B74/B73)</f>
        <v>-0.0520951118834019</v>
      </c>
      <c r="G73" s="5" t="n">
        <f aca="false">LN(C74/C73)</f>
        <v>-0.0229895182246987</v>
      </c>
      <c r="H73" s="6" t="n">
        <v>35004</v>
      </c>
    </row>
    <row r="74" customFormat="false" ht="11.25" hidden="false" customHeight="false" outlineLevel="0" collapsed="false">
      <c r="A74" s="5" t="n">
        <v>750</v>
      </c>
      <c r="B74" s="5" t="n">
        <v>935</v>
      </c>
      <c r="C74" s="5" t="n">
        <v>860</v>
      </c>
      <c r="D74" s="5" t="n">
        <f aca="false">C74-A74</f>
        <v>110</v>
      </c>
      <c r="E74" s="5" t="n">
        <f aca="false">LN(A75/A74)</f>
        <v>-0.143100843640673</v>
      </c>
      <c r="F74" s="5" t="n">
        <f aca="false">LN(B75/B74)</f>
        <v>-0.0836141400411336</v>
      </c>
      <c r="G74" s="5" t="n">
        <f aca="false">LN(C75/C74)</f>
        <v>-0.0848994437864863</v>
      </c>
      <c r="H74" s="6" t="n">
        <v>35034</v>
      </c>
    </row>
    <row r="75" customFormat="false" ht="11.25" hidden="false" customHeight="false" outlineLevel="0" collapsed="false">
      <c r="A75" s="5" t="n">
        <v>650</v>
      </c>
      <c r="B75" s="5" t="n">
        <v>860</v>
      </c>
      <c r="C75" s="5" t="n">
        <v>790</v>
      </c>
      <c r="D75" s="5" t="n">
        <f aca="false">C75-A75</f>
        <v>140</v>
      </c>
      <c r="E75" s="5" t="n">
        <f aca="false">LN(A76/A75)</f>
        <v>-0.345745873406542</v>
      </c>
      <c r="F75" s="5" t="n">
        <f aca="false">LN(B76/B75)</f>
        <v>-0.205852054204149</v>
      </c>
      <c r="G75" s="5" t="n">
        <f aca="false">LN(C76/C75)</f>
        <v>-0.291910408561302</v>
      </c>
      <c r="H75" s="6" t="n">
        <v>35065</v>
      </c>
    </row>
    <row r="76" customFormat="false" ht="11.25" hidden="false" customHeight="false" outlineLevel="0" collapsed="false">
      <c r="A76" s="5" t="n">
        <v>460</v>
      </c>
      <c r="B76" s="5" t="n">
        <v>700</v>
      </c>
      <c r="C76" s="5" t="n">
        <v>590</v>
      </c>
      <c r="D76" s="5" t="n">
        <f aca="false">C76-A76</f>
        <v>130</v>
      </c>
      <c r="E76" s="5" t="n">
        <f aca="false">LN(A77/A76)</f>
        <v>-0.245122458032985</v>
      </c>
      <c r="F76" s="5" t="n">
        <f aca="false">LN(B77/B76)</f>
        <v>-0.196710294246054</v>
      </c>
      <c r="G76" s="5" t="n">
        <f aca="false">LN(C77/C76)</f>
        <v>-0.206336432997828</v>
      </c>
      <c r="H76" s="6" t="n">
        <v>35096</v>
      </c>
    </row>
    <row r="77" customFormat="false" ht="11.25" hidden="false" customHeight="false" outlineLevel="0" collapsed="false">
      <c r="A77" s="5" t="n">
        <v>360</v>
      </c>
      <c r="B77" s="5" t="n">
        <v>575</v>
      </c>
      <c r="C77" s="5" t="n">
        <v>480</v>
      </c>
      <c r="D77" s="5" t="n">
        <f aca="false">C77-A77</f>
        <v>120</v>
      </c>
      <c r="E77" s="5" t="n">
        <f aca="false">LN(A78/A77)</f>
        <v>-0.0870113769896298</v>
      </c>
      <c r="F77" s="5" t="n">
        <f aca="false">LN(B78/B77)</f>
        <v>-0.100541229221877</v>
      </c>
      <c r="G77" s="5" t="n">
        <f aca="false">LN(C78/C77)</f>
        <v>-0.133531392624523</v>
      </c>
      <c r="H77" s="6" t="n">
        <v>35125</v>
      </c>
    </row>
    <row r="78" customFormat="false" ht="11.25" hidden="false" customHeight="false" outlineLevel="0" collapsed="false">
      <c r="A78" s="5" t="n">
        <v>330</v>
      </c>
      <c r="B78" s="5" t="n">
        <v>520</v>
      </c>
      <c r="C78" s="5" t="n">
        <v>420</v>
      </c>
      <c r="D78" s="5" t="n">
        <f aca="false">C78-A78</f>
        <v>90</v>
      </c>
      <c r="E78" s="5" t="n">
        <f aca="false">LN(A79/A78)</f>
        <v>0</v>
      </c>
      <c r="F78" s="5" t="n">
        <f aca="false">LN(B79/B78)</f>
        <v>0</v>
      </c>
      <c r="G78" s="5" t="n">
        <f aca="false">LN(C79/C78)</f>
        <v>0</v>
      </c>
      <c r="H78" s="6" t="n">
        <v>35156</v>
      </c>
    </row>
    <row r="79" customFormat="false" ht="11.25" hidden="false" customHeight="false" outlineLevel="0" collapsed="false">
      <c r="A79" s="5" t="n">
        <v>330</v>
      </c>
      <c r="B79" s="5" t="n">
        <v>520</v>
      </c>
      <c r="C79" s="5" t="n">
        <v>420</v>
      </c>
      <c r="D79" s="5" t="n">
        <f aca="false">C79-A79</f>
        <v>90</v>
      </c>
      <c r="E79" s="5" t="n">
        <f aca="false">LN(A80/A79)</f>
        <v>0.127833371509885</v>
      </c>
      <c r="F79" s="5" t="n">
        <f aca="false">LN(B80/B79)</f>
        <v>0</v>
      </c>
      <c r="G79" s="5" t="n">
        <f aca="false">LN(C80/C79)</f>
        <v>0.11247798342669</v>
      </c>
      <c r="H79" s="6" t="n">
        <v>35186</v>
      </c>
    </row>
    <row r="80" customFormat="false" ht="11.25" hidden="false" customHeight="false" outlineLevel="0" collapsed="false">
      <c r="A80" s="5" t="n">
        <v>375</v>
      </c>
      <c r="B80" s="5" t="n">
        <v>520</v>
      </c>
      <c r="C80" s="5" t="n">
        <v>470</v>
      </c>
      <c r="D80" s="5" t="n">
        <f aca="false">C80-A80</f>
        <v>95</v>
      </c>
      <c r="E80" s="5" t="n">
        <f aca="false">LN(A81/A80)</f>
        <v>0.0645385211375712</v>
      </c>
      <c r="F80" s="5" t="n">
        <f aca="false">LN(B81/B80)</f>
        <v>0.109199291964992</v>
      </c>
      <c r="G80" s="5" t="n">
        <f aca="false">LN(C81/C80)</f>
        <v>0.120144311842063</v>
      </c>
      <c r="H80" s="6" t="n">
        <v>35217</v>
      </c>
    </row>
    <row r="81" customFormat="false" ht="11.25" hidden="false" customHeight="false" outlineLevel="0" collapsed="false">
      <c r="A81" s="5" t="n">
        <v>400</v>
      </c>
      <c r="B81" s="5" t="n">
        <v>580</v>
      </c>
      <c r="C81" s="5" t="n">
        <v>530</v>
      </c>
      <c r="D81" s="5" t="n">
        <f aca="false">C81-A81</f>
        <v>130</v>
      </c>
      <c r="E81" s="5" t="n">
        <f aca="false">LN(A82/A81)</f>
        <v>0.0246926125903714</v>
      </c>
      <c r="F81" s="5" t="n">
        <f aca="false">LN(B82/B81)</f>
        <v>0</v>
      </c>
      <c r="G81" s="5" t="n">
        <f aca="false">LN(C82/C81)</f>
        <v>0</v>
      </c>
      <c r="H81" s="6" t="n">
        <v>35247</v>
      </c>
    </row>
    <row r="82" customFormat="false" ht="11.25" hidden="false" customHeight="false" outlineLevel="0" collapsed="false">
      <c r="A82" s="5" t="n">
        <v>410</v>
      </c>
      <c r="B82" s="5" t="n">
        <v>580</v>
      </c>
      <c r="C82" s="5" t="n">
        <v>530</v>
      </c>
      <c r="D82" s="5" t="n">
        <f aca="false">C82-A82</f>
        <v>120</v>
      </c>
      <c r="E82" s="5" t="n">
        <f aca="false">LN(A83/A82)</f>
        <v>0.0121213605323448</v>
      </c>
      <c r="F82" s="5" t="n">
        <f aca="false">LN(B83/B82)</f>
        <v>0</v>
      </c>
      <c r="G82" s="5" t="n">
        <f aca="false">LN(C83/C82)</f>
        <v>0</v>
      </c>
      <c r="H82" s="6" t="n">
        <v>35278</v>
      </c>
    </row>
    <row r="83" customFormat="false" ht="11.25" hidden="false" customHeight="false" outlineLevel="0" collapsed="false">
      <c r="A83" s="5" t="n">
        <v>415</v>
      </c>
      <c r="B83" s="5" t="n">
        <v>580</v>
      </c>
      <c r="C83" s="5" t="n">
        <v>530</v>
      </c>
      <c r="D83" s="5" t="n">
        <f aca="false">C83-A83</f>
        <v>115</v>
      </c>
      <c r="E83" s="5" t="n">
        <f aca="false">LN(A84/A83)</f>
        <v>-0.0243914531241591</v>
      </c>
      <c r="F83" s="5" t="n">
        <f aca="false">LN(B84/B83)</f>
        <v>0.0339015516756814</v>
      </c>
      <c r="G83" s="5" t="n">
        <f aca="false">LN(C84/C83)</f>
        <v>0</v>
      </c>
      <c r="H83" s="6" t="n">
        <v>35309</v>
      </c>
    </row>
    <row r="84" customFormat="false" ht="11.25" hidden="false" customHeight="false" outlineLevel="0" collapsed="false">
      <c r="A84" s="5" t="n">
        <v>405</v>
      </c>
      <c r="B84" s="5" t="n">
        <v>600</v>
      </c>
      <c r="C84" s="5" t="n">
        <v>530</v>
      </c>
      <c r="D84" s="5" t="n">
        <f aca="false">C84-A84</f>
        <v>125</v>
      </c>
      <c r="E84" s="5" t="n">
        <f aca="false">LN(A85/A84)</f>
        <v>-0.0124225199985572</v>
      </c>
      <c r="F84" s="5" t="n">
        <f aca="false">LN(B85/B84)</f>
        <v>-0.0339015516756813</v>
      </c>
      <c r="G84" s="5" t="n">
        <f aca="false">LN(C85/C84)</f>
        <v>-0.00947874395454377</v>
      </c>
      <c r="H84" s="6" t="n">
        <v>35339</v>
      </c>
    </row>
    <row r="85" customFormat="false" ht="11.25" hidden="false" customHeight="false" outlineLevel="0" collapsed="false">
      <c r="A85" s="5" t="n">
        <v>400</v>
      </c>
      <c r="B85" s="5" t="n">
        <v>580</v>
      </c>
      <c r="C85" s="5" t="n">
        <v>525</v>
      </c>
      <c r="D85" s="5" t="n">
        <f aca="false">C85-A85</f>
        <v>125</v>
      </c>
      <c r="E85" s="5" t="n">
        <f aca="false">LN(A86/A85)</f>
        <v>-0.0253178079842899</v>
      </c>
      <c r="F85" s="5" t="n">
        <f aca="false">LN(B86/B85)</f>
        <v>0</v>
      </c>
      <c r="G85" s="5" t="n">
        <f aca="false">LN(C86/C85)</f>
        <v>-0.00956945101615067</v>
      </c>
      <c r="H85" s="6" t="n">
        <v>35370</v>
      </c>
    </row>
    <row r="86" customFormat="false" ht="11.25" hidden="false" customHeight="false" outlineLevel="0" collapsed="false">
      <c r="A86" s="5" t="n">
        <v>390</v>
      </c>
      <c r="B86" s="5" t="n">
        <v>580</v>
      </c>
      <c r="C86" s="5" t="n">
        <v>520</v>
      </c>
      <c r="D86" s="5" t="n">
        <f aca="false">C86-A86</f>
        <v>130</v>
      </c>
      <c r="E86" s="5" t="n">
        <f aca="false">LN(A87/A86)</f>
        <v>-0.0259754864032607</v>
      </c>
      <c r="F86" s="5" t="n">
        <f aca="false">LN(B87/B86)</f>
        <v>0</v>
      </c>
      <c r="G86" s="5" t="n">
        <f aca="false">LN(C87/C86)</f>
        <v>-0.00966191091173686</v>
      </c>
      <c r="H86" s="6" t="n">
        <v>35400</v>
      </c>
    </row>
    <row r="87" customFormat="false" ht="11.25" hidden="false" customHeight="false" outlineLevel="0" collapsed="false">
      <c r="A87" s="5" t="n">
        <v>380</v>
      </c>
      <c r="B87" s="5" t="n">
        <v>580</v>
      </c>
      <c r="C87" s="5" t="n">
        <v>515</v>
      </c>
      <c r="D87" s="5" t="n">
        <f aca="false">C87-A87</f>
        <v>135</v>
      </c>
      <c r="E87" s="5" t="n">
        <f aca="false">LN(A88/A87)</f>
        <v>-0.0266682470821613</v>
      </c>
      <c r="F87" s="5" t="n">
        <f aca="false">LN(B88/B87)</f>
        <v>0</v>
      </c>
      <c r="G87" s="5" t="n">
        <f aca="false">LN(C88/C87)</f>
        <v>-0.0295588022415444</v>
      </c>
      <c r="H87" s="6" t="n">
        <v>35431</v>
      </c>
    </row>
    <row r="88" customFormat="false" ht="11.25" hidden="false" customHeight="false" outlineLevel="0" collapsed="false">
      <c r="A88" s="5" t="n">
        <v>370</v>
      </c>
      <c r="B88" s="5" t="n">
        <v>580</v>
      </c>
      <c r="C88" s="5" t="n">
        <v>500</v>
      </c>
      <c r="D88" s="5" t="n">
        <f aca="false">C88-A88</f>
        <v>130</v>
      </c>
      <c r="E88" s="5" t="n">
        <f aca="false">LN(A89/A88)</f>
        <v>0</v>
      </c>
      <c r="F88" s="5" t="n">
        <f aca="false">LN(B89/B88)</f>
        <v>-0.0350913198112701</v>
      </c>
      <c r="G88" s="5" t="n">
        <f aca="false">LN(C89/C88)</f>
        <v>-0.0408219945202552</v>
      </c>
      <c r="H88" s="6" t="n">
        <v>35462</v>
      </c>
    </row>
    <row r="89" customFormat="false" ht="11.25" hidden="false" customHeight="false" outlineLevel="0" collapsed="false">
      <c r="A89" s="5" t="n">
        <v>370</v>
      </c>
      <c r="B89" s="5" t="n">
        <v>560</v>
      </c>
      <c r="C89" s="5" t="n">
        <v>480</v>
      </c>
      <c r="D89" s="5" t="n">
        <f aca="false">C89-A89</f>
        <v>110</v>
      </c>
      <c r="E89" s="5" t="n">
        <f aca="false">LN(A90/A89)</f>
        <v>0</v>
      </c>
      <c r="F89" s="5" t="n">
        <f aca="false">LN(B90/B89)</f>
        <v>0</v>
      </c>
      <c r="G89" s="5" t="n">
        <f aca="false">LN(C90/C89)</f>
        <v>-0.0210534091978324</v>
      </c>
      <c r="H89" s="6" t="n">
        <v>35490</v>
      </c>
    </row>
    <row r="90" customFormat="false" ht="11.25" hidden="false" customHeight="false" outlineLevel="0" collapsed="false">
      <c r="A90" s="5" t="n">
        <v>370</v>
      </c>
      <c r="B90" s="5" t="n">
        <v>560</v>
      </c>
      <c r="C90" s="5" t="n">
        <v>470</v>
      </c>
      <c r="D90" s="5" t="n">
        <f aca="false">C90-A90</f>
        <v>100</v>
      </c>
      <c r="E90" s="5" t="n">
        <f aca="false">LN(A91/A90)</f>
        <v>0.0526437334854219</v>
      </c>
      <c r="F90" s="5" t="n">
        <f aca="false">LN(B91/B90)</f>
        <v>0.0350913198112702</v>
      </c>
      <c r="G90" s="5" t="n">
        <f aca="false">LN(C91/C90)</f>
        <v>0.0618754037180875</v>
      </c>
      <c r="H90" s="6" t="n">
        <v>35521</v>
      </c>
    </row>
    <row r="91" customFormat="false" ht="11.25" hidden="false" customHeight="false" outlineLevel="0" collapsed="false">
      <c r="A91" s="5" t="n">
        <v>390</v>
      </c>
      <c r="B91" s="5" t="n">
        <v>580</v>
      </c>
      <c r="C91" s="5" t="n">
        <v>500</v>
      </c>
      <c r="D91" s="5" t="n">
        <f aca="false">C91-A91</f>
        <v>110</v>
      </c>
      <c r="E91" s="5" t="n">
        <f aca="false">LN(A92/A91)</f>
        <v>0.0621317811070062</v>
      </c>
      <c r="F91" s="5" t="n">
        <f aca="false">LN(B92/B91)</f>
        <v>0</v>
      </c>
      <c r="G91" s="5" t="n">
        <f aca="false">LN(C92/C91)</f>
        <v>0.0392207131532813</v>
      </c>
      <c r="H91" s="6" t="n">
        <v>35551</v>
      </c>
    </row>
    <row r="92" customFormat="false" ht="11.25" hidden="false" customHeight="false" outlineLevel="0" collapsed="false">
      <c r="A92" s="5" t="n">
        <v>415</v>
      </c>
      <c r="B92" s="5" t="n">
        <v>580</v>
      </c>
      <c r="C92" s="5" t="n">
        <v>520</v>
      </c>
      <c r="D92" s="5" t="n">
        <f aca="false">C92-A92</f>
        <v>105</v>
      </c>
      <c r="E92" s="5" t="n">
        <f aca="false">LN(A93/A92)</f>
        <v>0.0470675108579857</v>
      </c>
      <c r="F92" s="5" t="n">
        <f aca="false">LN(B93/B92)</f>
        <v>0.0504308536268919</v>
      </c>
      <c r="G92" s="5" t="n">
        <f aca="false">LN(C93/C92)</f>
        <v>0.0560894666510436</v>
      </c>
      <c r="H92" s="6" t="n">
        <v>35582</v>
      </c>
    </row>
    <row r="93" customFormat="false" ht="11.25" hidden="false" customHeight="false" outlineLevel="0" collapsed="false">
      <c r="A93" s="5" t="n">
        <v>435</v>
      </c>
      <c r="B93" s="5" t="n">
        <v>610</v>
      </c>
      <c r="C93" s="5" t="n">
        <v>550</v>
      </c>
      <c r="D93" s="5" t="n">
        <f aca="false">C93-A93</f>
        <v>115</v>
      </c>
      <c r="E93" s="5" t="n">
        <f aca="false">LN(A94/A93)</f>
        <v>0.0339015516756814</v>
      </c>
      <c r="F93" s="5" t="n">
        <f aca="false">LN(B94/B93)</f>
        <v>0</v>
      </c>
      <c r="G93" s="5" t="n">
        <f aca="false">LN(C94/C93)</f>
        <v>0.0180185055026782</v>
      </c>
      <c r="H93" s="6" t="n">
        <v>35612</v>
      </c>
    </row>
    <row r="94" customFormat="false" ht="11.25" hidden="false" customHeight="false" outlineLevel="0" collapsed="false">
      <c r="A94" s="5" t="n">
        <v>450</v>
      </c>
      <c r="B94" s="5" t="n">
        <v>610</v>
      </c>
      <c r="C94" s="5" t="n">
        <v>560</v>
      </c>
      <c r="D94" s="5" t="n">
        <f aca="false">C94-A94</f>
        <v>110</v>
      </c>
      <c r="E94" s="5" t="n">
        <f aca="false">LN(A95/A94)</f>
        <v>0</v>
      </c>
      <c r="F94" s="5" t="n">
        <f aca="false">LN(B95/B94)</f>
        <v>0</v>
      </c>
      <c r="G94" s="5" t="n">
        <f aca="false">LN(C95/C94)</f>
        <v>0</v>
      </c>
      <c r="H94" s="6" t="n">
        <v>35643</v>
      </c>
    </row>
    <row r="95" customFormat="false" ht="11.25" hidden="false" customHeight="false" outlineLevel="0" collapsed="false">
      <c r="A95" s="5" t="n">
        <v>450</v>
      </c>
      <c r="B95" s="5" t="n">
        <v>610</v>
      </c>
      <c r="C95" s="5" t="n">
        <v>560</v>
      </c>
      <c r="D95" s="5" t="n">
        <f aca="false">C95-A95</f>
        <v>110</v>
      </c>
      <c r="E95" s="5" t="n">
        <f aca="false">LN(A96/A95)</f>
        <v>0</v>
      </c>
      <c r="F95" s="5" t="n">
        <f aca="false">LN(B96/B95)</f>
        <v>0</v>
      </c>
      <c r="G95" s="5" t="n">
        <f aca="false">LN(C96/C95)</f>
        <v>0</v>
      </c>
      <c r="H95" s="6" t="n">
        <v>35674</v>
      </c>
    </row>
    <row r="96" customFormat="false" ht="11.25" hidden="false" customHeight="false" outlineLevel="0" collapsed="false">
      <c r="A96" s="5" t="n">
        <v>450</v>
      </c>
      <c r="B96" s="5" t="n">
        <v>610</v>
      </c>
      <c r="C96" s="5" t="n">
        <v>560</v>
      </c>
      <c r="D96" s="5" t="n">
        <f aca="false">C96-A96</f>
        <v>110</v>
      </c>
      <c r="E96" s="5" t="n">
        <f aca="false">LN(A97/A96)</f>
        <v>0</v>
      </c>
      <c r="F96" s="5" t="n">
        <f aca="false">LN(B97/B96)</f>
        <v>0</v>
      </c>
      <c r="G96" s="5" t="n">
        <f aca="false">LN(C97/C96)</f>
        <v>0</v>
      </c>
      <c r="H96" s="6" t="n">
        <v>35704</v>
      </c>
    </row>
    <row r="97" customFormat="false" ht="11.25" hidden="false" customHeight="false" outlineLevel="0" collapsed="false">
      <c r="A97" s="5" t="n">
        <v>450</v>
      </c>
      <c r="B97" s="5" t="n">
        <v>610</v>
      </c>
      <c r="C97" s="5" t="n">
        <v>560</v>
      </c>
      <c r="D97" s="5" t="n">
        <f aca="false">C97-A97</f>
        <v>110</v>
      </c>
      <c r="E97" s="5" t="n">
        <f aca="false">LN(A98/A97)</f>
        <v>-0.0224728558520586</v>
      </c>
      <c r="F97" s="5" t="n">
        <f aca="false">LN(B98/B97)</f>
        <v>0</v>
      </c>
      <c r="G97" s="5" t="n">
        <f aca="false">LN(C98/C97)</f>
        <v>-0.0363676441708748</v>
      </c>
      <c r="H97" s="6" t="n">
        <v>35735</v>
      </c>
    </row>
    <row r="98" customFormat="false" ht="11.25" hidden="false" customHeight="false" outlineLevel="0" collapsed="false">
      <c r="A98" s="5" t="n">
        <v>440</v>
      </c>
      <c r="B98" s="5" t="n">
        <v>610</v>
      </c>
      <c r="C98" s="5" t="n">
        <v>540</v>
      </c>
      <c r="D98" s="5" t="n">
        <f aca="false">C98-A98</f>
        <v>100</v>
      </c>
      <c r="E98" s="5" t="n">
        <f aca="false">LN(A99/A98)</f>
        <v>-0.0465200156348928</v>
      </c>
      <c r="F98" s="5" t="n">
        <f aca="false">LN(B99/B98)</f>
        <v>-0.0333364202675918</v>
      </c>
      <c r="G98" s="5" t="n">
        <f aca="false">LN(C99/C98)</f>
        <v>-0.0377403279828471</v>
      </c>
      <c r="H98" s="6" t="n">
        <v>35765</v>
      </c>
    </row>
    <row r="99" customFormat="false" ht="11.25" hidden="false" customHeight="false" outlineLevel="0" collapsed="false">
      <c r="A99" s="5" t="n">
        <v>420</v>
      </c>
      <c r="B99" s="5" t="n">
        <v>590</v>
      </c>
      <c r="C99" s="5" t="n">
        <v>520</v>
      </c>
      <c r="D99" s="5" t="n">
        <f aca="false">C99-A99</f>
        <v>100</v>
      </c>
      <c r="E99" s="5" t="n">
        <f aca="false">LN(A100/A99)</f>
        <v>-0.0240975515790605</v>
      </c>
      <c r="F99" s="5" t="n">
        <f aca="false">LN(B100/B99)</f>
        <v>-0.0521857531705702</v>
      </c>
      <c r="G99" s="5" t="n">
        <f aca="false">LN(C100/C99)</f>
        <v>-0.0194180858571016</v>
      </c>
      <c r="H99" s="6" t="n">
        <v>35796</v>
      </c>
    </row>
    <row r="100" customFormat="false" ht="11.25" hidden="false" customHeight="false" outlineLevel="0" collapsed="false">
      <c r="A100" s="5" t="n">
        <v>410</v>
      </c>
      <c r="B100" s="5" t="n">
        <v>560</v>
      </c>
      <c r="C100" s="5" t="n">
        <v>510</v>
      </c>
      <c r="D100" s="5" t="n">
        <f aca="false">C100-A100</f>
        <v>100</v>
      </c>
      <c r="E100" s="5" t="n">
        <f aca="false">LN(A101/A100)</f>
        <v>0</v>
      </c>
      <c r="F100" s="5" t="n">
        <f aca="false">LN(B101/B100)</f>
        <v>-0.0180185055026784</v>
      </c>
      <c r="G100" s="5" t="n">
        <f aca="false">LN(C101/C100)</f>
        <v>0</v>
      </c>
      <c r="H100" s="6" t="n">
        <v>35827</v>
      </c>
    </row>
    <row r="101" customFormat="false" ht="11.25" hidden="false" customHeight="false" outlineLevel="0" collapsed="false">
      <c r="A101" s="5" t="n">
        <v>410</v>
      </c>
      <c r="B101" s="5" t="n">
        <v>550</v>
      </c>
      <c r="C101" s="5" t="n">
        <v>510</v>
      </c>
      <c r="D101" s="5" t="n">
        <f aca="false">C101-A101</f>
        <v>100</v>
      </c>
      <c r="E101" s="5" t="n">
        <f aca="false">LN(A102/A101)</f>
        <v>0</v>
      </c>
      <c r="F101" s="5" t="n">
        <f aca="false">LN(B102/B101)</f>
        <v>0</v>
      </c>
      <c r="G101" s="5" t="n">
        <f aca="false">LN(C102/C101)</f>
        <v>0</v>
      </c>
      <c r="H101" s="6" t="n">
        <v>35855</v>
      </c>
    </row>
    <row r="102" customFormat="false" ht="11.25" hidden="false" customHeight="false" outlineLevel="0" collapsed="false">
      <c r="A102" s="5" t="n">
        <v>410</v>
      </c>
      <c r="B102" s="5" t="n">
        <v>550</v>
      </c>
      <c r="C102" s="5" t="n">
        <v>510</v>
      </c>
      <c r="D102" s="5" t="n">
        <f aca="false">C102-A102</f>
        <v>100</v>
      </c>
      <c r="E102" s="5" t="n">
        <f aca="false">LN(A103/A102)</f>
        <v>0</v>
      </c>
      <c r="F102" s="5" t="n">
        <f aca="false">LN(B103/B102)</f>
        <v>0</v>
      </c>
      <c r="G102" s="5" t="n">
        <f aca="false">LN(C103/C102)</f>
        <v>0</v>
      </c>
      <c r="H102" s="6" t="n">
        <v>35886</v>
      </c>
    </row>
    <row r="103" customFormat="false" ht="11.25" hidden="false" customHeight="false" outlineLevel="0" collapsed="false">
      <c r="A103" s="5" t="n">
        <v>410</v>
      </c>
      <c r="B103" s="5" t="n">
        <v>550</v>
      </c>
      <c r="C103" s="5" t="n">
        <v>510</v>
      </c>
      <c r="D103" s="5" t="n">
        <f aca="false">C103-A103</f>
        <v>100</v>
      </c>
      <c r="E103" s="5" t="n">
        <f aca="false">LN(A104/A103)</f>
        <v>0</v>
      </c>
      <c r="F103" s="5" t="n">
        <f aca="false">LN(B104/B103)</f>
        <v>0.0444517625708338</v>
      </c>
      <c r="G103" s="5" t="n">
        <f aca="false">LN(C104/C103)</f>
        <v>0.0384662808277961</v>
      </c>
      <c r="H103" s="6" t="n">
        <v>35916</v>
      </c>
    </row>
    <row r="104" customFormat="false" ht="11.25" hidden="false" customHeight="false" outlineLevel="0" collapsed="false">
      <c r="A104" s="5" t="n">
        <v>410</v>
      </c>
      <c r="B104" s="5" t="n">
        <v>575</v>
      </c>
      <c r="C104" s="5" t="n">
        <v>530</v>
      </c>
      <c r="D104" s="5" t="n">
        <f aca="false">C104-A104</f>
        <v>120</v>
      </c>
      <c r="E104" s="5" t="n">
        <f aca="false">LN(A105/A104)</f>
        <v>0</v>
      </c>
      <c r="F104" s="5" t="n">
        <f aca="false">LN(B105/B104)</f>
        <v>0</v>
      </c>
      <c r="G104" s="5" t="n">
        <f aca="false">LN(C105/C104)</f>
        <v>-0.0190481949706945</v>
      </c>
      <c r="H104" s="6" t="n">
        <v>35947</v>
      </c>
    </row>
    <row r="105" customFormat="false" ht="11.25" hidden="false" customHeight="false" outlineLevel="0" collapsed="false">
      <c r="A105" s="5" t="n">
        <v>410</v>
      </c>
      <c r="B105" s="5" t="n">
        <v>575</v>
      </c>
      <c r="C105" s="5" t="n">
        <v>520</v>
      </c>
      <c r="D105" s="5" t="n">
        <f aca="false">C105-A105</f>
        <v>110</v>
      </c>
      <c r="E105" s="5" t="n">
        <f aca="false">LN(A106/A105)</f>
        <v>-0.0246926125903715</v>
      </c>
      <c r="F105" s="5" t="n">
        <f aca="false">LN(B106/B105)</f>
        <v>-0.0444517625708338</v>
      </c>
      <c r="G105" s="5" t="n">
        <f aca="false">LN(C106/C105)</f>
        <v>-0.0492710490067828</v>
      </c>
      <c r="H105" s="6" t="n">
        <v>35977</v>
      </c>
    </row>
    <row r="106" customFormat="false" ht="11.25" hidden="false" customHeight="false" outlineLevel="0" collapsed="false">
      <c r="A106" s="5" t="n">
        <v>400</v>
      </c>
      <c r="B106" s="5" t="n">
        <v>550</v>
      </c>
      <c r="C106" s="5" t="n">
        <v>495</v>
      </c>
      <c r="D106" s="5" t="n">
        <f aca="false">C106-A106</f>
        <v>95</v>
      </c>
      <c r="E106" s="5" t="n">
        <f aca="false">LN(A107/A106)</f>
        <v>-0.0779615414697118</v>
      </c>
      <c r="F106" s="5" t="n">
        <f aca="false">LN(B107/B106)</f>
        <v>-0.0465200156348928</v>
      </c>
      <c r="G106" s="5" t="n">
        <f aca="false">LN(C107/C106)</f>
        <v>-0.0733312730855496</v>
      </c>
      <c r="H106" s="6" t="n">
        <v>36008</v>
      </c>
    </row>
    <row r="107" customFormat="false" ht="11.25" hidden="false" customHeight="false" outlineLevel="0" collapsed="false">
      <c r="A107" s="5" t="n">
        <v>370</v>
      </c>
      <c r="B107" s="5" t="n">
        <v>525</v>
      </c>
      <c r="C107" s="5" t="n">
        <v>460</v>
      </c>
      <c r="D107" s="5" t="n">
        <f aca="false">C107-A107</f>
        <v>90</v>
      </c>
      <c r="E107" s="5" t="n">
        <f aca="false">LN(A108/A107)</f>
        <v>-0.0555698511548108</v>
      </c>
      <c r="F107" s="5" t="n">
        <f aca="false">LN(B108/B107)</f>
        <v>-0.0487901641694321</v>
      </c>
      <c r="G107" s="5" t="n">
        <f aca="false">LN(C108/C107)</f>
        <v>-0.0219789067187752</v>
      </c>
      <c r="H107" s="6" t="n">
        <v>36039</v>
      </c>
    </row>
    <row r="108" customFormat="false" ht="11.25" hidden="false" customHeight="false" outlineLevel="0" collapsed="false">
      <c r="A108" s="5" t="n">
        <v>350</v>
      </c>
      <c r="B108" s="5" t="n">
        <v>500</v>
      </c>
      <c r="C108" s="5" t="n">
        <v>450</v>
      </c>
      <c r="D108" s="5" t="n">
        <f aca="false">C108-A108</f>
        <v>100</v>
      </c>
      <c r="E108" s="5" t="n">
        <f aca="false">LN(A109/A108)</f>
        <v>0</v>
      </c>
      <c r="F108" s="5" t="n">
        <f aca="false">LN(B109/B108)</f>
        <v>0</v>
      </c>
      <c r="G108" s="5" t="n">
        <f aca="false">LN(C109/C108)</f>
        <v>0</v>
      </c>
      <c r="H108" s="6" t="n">
        <v>36069</v>
      </c>
    </row>
    <row r="109" customFormat="false" ht="11.25" hidden="false" customHeight="false" outlineLevel="0" collapsed="false">
      <c r="A109" s="5" t="n">
        <v>350</v>
      </c>
      <c r="B109" s="5" t="n">
        <v>500</v>
      </c>
      <c r="C109" s="5" t="n">
        <v>450</v>
      </c>
      <c r="D109" s="5" t="n">
        <f aca="false">C109-A109</f>
        <v>100</v>
      </c>
      <c r="E109" s="5" t="n">
        <f aca="false">LN(A110/A109)</f>
        <v>0</v>
      </c>
      <c r="F109" s="5" t="n">
        <f aca="false">LN(B110/B109)</f>
        <v>0</v>
      </c>
      <c r="G109" s="5" t="n">
        <f aca="false">LN(C110/C109)</f>
        <v>0</v>
      </c>
      <c r="H109" s="6" t="n">
        <v>36100</v>
      </c>
    </row>
    <row r="110" customFormat="false" ht="11.25" hidden="false" customHeight="false" outlineLevel="0" collapsed="false">
      <c r="A110" s="5" t="n">
        <v>350</v>
      </c>
      <c r="B110" s="5" t="n">
        <v>500</v>
      </c>
      <c r="C110" s="5" t="n">
        <v>450</v>
      </c>
      <c r="D110" s="5" t="n">
        <f aca="false">C110-A110</f>
        <v>100</v>
      </c>
      <c r="E110" s="5" t="n">
        <f aca="false">LN(A111/A110)</f>
        <v>0</v>
      </c>
      <c r="F110" s="5" t="n">
        <f aca="false">LN(B111/B110)</f>
        <v>0</v>
      </c>
      <c r="G110" s="5" t="n">
        <f aca="false">LN(C111/C110)</f>
        <v>0</v>
      </c>
      <c r="H110" s="6" t="n">
        <v>36130</v>
      </c>
    </row>
    <row r="111" customFormat="false" ht="11.25" hidden="false" customHeight="false" outlineLevel="0" collapsed="false">
      <c r="A111" s="5" t="n">
        <v>350</v>
      </c>
      <c r="B111" s="5" t="n">
        <v>500</v>
      </c>
      <c r="C111" s="5" t="n">
        <v>450</v>
      </c>
      <c r="D111" s="5" t="n">
        <f aca="false">C111-A111</f>
        <v>100</v>
      </c>
      <c r="E111" s="5" t="n">
        <f aca="false">LN(A112/A111)</f>
        <v>0</v>
      </c>
      <c r="F111" s="5" t="n">
        <f aca="false">LN(B112/B111)</f>
        <v>-0.0202027073175195</v>
      </c>
      <c r="G111" s="5" t="n">
        <f aca="false">LN(C112/C111)</f>
        <v>0</v>
      </c>
      <c r="H111" s="6" t="n">
        <v>36161</v>
      </c>
    </row>
    <row r="112" customFormat="false" ht="11.25" hidden="false" customHeight="false" outlineLevel="0" collapsed="false">
      <c r="A112" s="5" t="n">
        <v>350</v>
      </c>
      <c r="B112" s="5" t="n">
        <v>490</v>
      </c>
      <c r="C112" s="5" t="n">
        <v>450</v>
      </c>
      <c r="D112" s="5" t="n">
        <f aca="false">C112-A112</f>
        <v>100</v>
      </c>
      <c r="E112" s="5" t="n">
        <f aca="false">LN(A113/A112)</f>
        <v>0.0281708769666962</v>
      </c>
      <c r="F112" s="5" t="n">
        <f aca="false">LN(B113/B112)</f>
        <v>0</v>
      </c>
      <c r="G112" s="5" t="n">
        <f aca="false">LN(C113/C112)</f>
        <v>0.0219789067187752</v>
      </c>
      <c r="H112" s="6" t="n">
        <v>36192</v>
      </c>
    </row>
    <row r="113" customFormat="false" ht="11.25" hidden="false" customHeight="false" outlineLevel="0" collapsed="false">
      <c r="A113" s="5" t="n">
        <v>360</v>
      </c>
      <c r="B113" s="5" t="n">
        <v>490</v>
      </c>
      <c r="C113" s="5" t="n">
        <v>460</v>
      </c>
      <c r="D113" s="5" t="n">
        <f aca="false">C113-A113</f>
        <v>100</v>
      </c>
      <c r="E113" s="5" t="n">
        <f aca="false">LN(A114/A113)</f>
        <v>0.0800427076735364</v>
      </c>
      <c r="F113" s="5" t="n">
        <f aca="false">LN(B114/B113)</f>
        <v>0.0202027073175195</v>
      </c>
      <c r="G113" s="5" t="n">
        <f aca="false">LN(C114/C113)</f>
        <v>0.0108109161042157</v>
      </c>
      <c r="H113" s="6" t="n">
        <v>36220</v>
      </c>
    </row>
    <row r="114" customFormat="false" ht="11.25" hidden="false" customHeight="false" outlineLevel="0" collapsed="false">
      <c r="A114" s="5" t="n">
        <v>390</v>
      </c>
      <c r="B114" s="5" t="n">
        <v>500</v>
      </c>
      <c r="C114" s="5" t="n">
        <v>465</v>
      </c>
      <c r="D114" s="5" t="n">
        <f aca="false">C114-A114</f>
        <v>75</v>
      </c>
      <c r="E114" s="5" t="n">
        <f aca="false">LN(A115/A114)</f>
        <v>0.0500104205746614</v>
      </c>
      <c r="F114" s="5" t="n">
        <f aca="false">LN(B115/B114)</f>
        <v>0.0392207131532813</v>
      </c>
      <c r="G114" s="5" t="n">
        <f aca="false">LN(C115/C114)</f>
        <v>0.0523679855173159</v>
      </c>
      <c r="H114" s="6" t="n">
        <v>36251</v>
      </c>
    </row>
    <row r="115" customFormat="false" ht="11.25" hidden="false" customHeight="false" outlineLevel="0" collapsed="false">
      <c r="A115" s="5" t="n">
        <v>410</v>
      </c>
      <c r="B115" s="5" t="n">
        <v>520</v>
      </c>
      <c r="C115" s="5" t="n">
        <v>490</v>
      </c>
      <c r="D115" s="5" t="n">
        <f aca="false">C115-A115</f>
        <v>80</v>
      </c>
      <c r="E115" s="5" t="n">
        <f aca="false">LN(A116/A115)</f>
        <v>0.0240975515790605</v>
      </c>
      <c r="F115" s="5" t="n">
        <f aca="false">LN(B116/B115)</f>
        <v>0.0377403279828471</v>
      </c>
      <c r="G115" s="5" t="n">
        <f aca="false">LN(C116/C115)</f>
        <v>0.0400053346136992</v>
      </c>
      <c r="H115" s="6" t="n">
        <v>36281</v>
      </c>
    </row>
    <row r="116" customFormat="false" ht="11.25" hidden="false" customHeight="false" outlineLevel="0" collapsed="false">
      <c r="A116" s="5" t="n">
        <v>420</v>
      </c>
      <c r="B116" s="5" t="n">
        <v>540</v>
      </c>
      <c r="C116" s="5" t="n">
        <v>510</v>
      </c>
      <c r="D116" s="5" t="n">
        <f aca="false">C116-A116</f>
        <v>90</v>
      </c>
      <c r="E116" s="5" t="n">
        <f aca="false">LN(A117/A116)</f>
        <v>0.023530497410194</v>
      </c>
      <c r="F116" s="5" t="n">
        <f aca="false">LN(B117/B116)</f>
        <v>0</v>
      </c>
      <c r="G116" s="5" t="n">
        <f aca="false">LN(C117/C116)</f>
        <v>0.0194180858571015</v>
      </c>
      <c r="H116" s="6" t="n">
        <v>36312</v>
      </c>
    </row>
    <row r="117" customFormat="false" ht="11.25" hidden="false" customHeight="false" outlineLevel="0" collapsed="false">
      <c r="A117" s="5" t="n">
        <v>430</v>
      </c>
      <c r="B117" s="5" t="n">
        <v>540</v>
      </c>
      <c r="C117" s="5" t="n">
        <v>520</v>
      </c>
      <c r="D117" s="5" t="n">
        <f aca="false">C117-A117</f>
        <v>90</v>
      </c>
      <c r="E117" s="5" t="n">
        <f aca="false">LN(A118/A117)</f>
        <v>0</v>
      </c>
      <c r="F117" s="5" t="n">
        <f aca="false">LN(B118/B117)</f>
        <v>0</v>
      </c>
      <c r="G117" s="5" t="n">
        <f aca="false">LN(C118/C117)</f>
        <v>0</v>
      </c>
      <c r="H117" s="6" t="n">
        <v>36342</v>
      </c>
    </row>
    <row r="118" customFormat="false" ht="11.25" hidden="false" customHeight="false" outlineLevel="0" collapsed="false">
      <c r="A118" s="5" t="n">
        <v>430</v>
      </c>
      <c r="B118" s="5" t="n">
        <v>540</v>
      </c>
      <c r="C118" s="5" t="n">
        <v>520</v>
      </c>
      <c r="D118" s="5" t="n">
        <f aca="false">C118-A118</f>
        <v>90</v>
      </c>
      <c r="E118" s="5" t="n">
        <f aca="false">LN(A119/A118)</f>
        <v>0.0889474860164961</v>
      </c>
      <c r="F118" s="5" t="n">
        <f aca="false">LN(B119/B118)</f>
        <v>0.0714589639821451</v>
      </c>
      <c r="G118" s="5" t="n">
        <f aca="false">LN(C119/C118)</f>
        <v>0.0741079721537218</v>
      </c>
      <c r="H118" s="6" t="n">
        <v>36373</v>
      </c>
    </row>
    <row r="119" customFormat="false" ht="11.25" hidden="false" customHeight="false" outlineLevel="0" collapsed="false">
      <c r="A119" s="5" t="n">
        <v>470</v>
      </c>
      <c r="B119" s="5" t="n">
        <v>580</v>
      </c>
      <c r="C119" s="5" t="n">
        <v>560</v>
      </c>
      <c r="D119" s="5" t="n">
        <f aca="false">C119-A119</f>
        <v>90</v>
      </c>
      <c r="E119" s="5" t="n">
        <f aca="false">LN(A120/A119)</f>
        <v>0</v>
      </c>
      <c r="F119" s="5" t="n">
        <f aca="false">LN(B120/B119)</f>
        <v>0</v>
      </c>
      <c r="G119" s="5" t="n">
        <f aca="false">LN(C120/C119)</f>
        <v>0</v>
      </c>
      <c r="H119" s="6" t="n">
        <v>36404</v>
      </c>
    </row>
    <row r="120" customFormat="false" ht="11.25" hidden="false" customHeight="false" outlineLevel="0" collapsed="false">
      <c r="A120" s="5" t="n">
        <v>470</v>
      </c>
      <c r="B120" s="5" t="n">
        <v>580</v>
      </c>
      <c r="C120" s="5" t="n">
        <v>560</v>
      </c>
      <c r="D120" s="5" t="n">
        <f aca="false">C120-A120</f>
        <v>90</v>
      </c>
      <c r="E120" s="5" t="n">
        <f aca="false">LN(A121/A120)</f>
        <v>0.0618754037180875</v>
      </c>
      <c r="F120" s="5" t="n">
        <f aca="false">LN(B121/B120)</f>
        <v>0.0504308536268919</v>
      </c>
      <c r="G120" s="5" t="n">
        <f aca="false">LN(C121/C120)</f>
        <v>0.0521857531705703</v>
      </c>
      <c r="H120" s="6" t="n">
        <v>36434</v>
      </c>
    </row>
    <row r="121" customFormat="false" ht="11.25" hidden="false" customHeight="false" outlineLevel="0" collapsed="false">
      <c r="A121" s="5" t="n">
        <v>500</v>
      </c>
      <c r="B121" s="5" t="n">
        <v>610</v>
      </c>
      <c r="C121" s="5" t="n">
        <v>590</v>
      </c>
      <c r="D121" s="5" t="n">
        <f aca="false">C121-A121</f>
        <v>90</v>
      </c>
      <c r="E121" s="5" t="n">
        <f aca="false">LN(A122/A121)</f>
        <v>0</v>
      </c>
      <c r="F121" s="5" t="n">
        <f aca="false">LN(B122/B121)</f>
        <v>0</v>
      </c>
      <c r="G121" s="5" t="n">
        <f aca="false">LN(C122/C121)</f>
        <v>0</v>
      </c>
      <c r="H121" s="6" t="n">
        <v>36465</v>
      </c>
    </row>
    <row r="122" customFormat="false" ht="11.25" hidden="false" customHeight="false" outlineLevel="0" collapsed="false">
      <c r="A122" s="5" t="n">
        <v>500</v>
      </c>
      <c r="B122" s="5" t="n">
        <v>610</v>
      </c>
      <c r="C122" s="5" t="n">
        <v>590</v>
      </c>
      <c r="D122" s="5" t="n">
        <f aca="false">C122-A122</f>
        <v>90</v>
      </c>
      <c r="E122" s="5" t="n">
        <f aca="false">LN(A123/A122)</f>
        <v>0.0582689081239758</v>
      </c>
      <c r="F122" s="5" t="n">
        <f aca="false">LN(B123/B122)</f>
        <v>0.0480092191863607</v>
      </c>
      <c r="G122" s="5" t="n">
        <f aca="false">LN(C123/C122)</f>
        <v>0.0495969411393722</v>
      </c>
      <c r="H122" s="6" t="n">
        <v>36495</v>
      </c>
    </row>
    <row r="123" customFormat="false" ht="11.25" hidden="false" customHeight="false" outlineLevel="0" collapsed="false">
      <c r="A123" s="5" t="n">
        <v>530</v>
      </c>
      <c r="B123" s="5" t="n">
        <v>640</v>
      </c>
      <c r="C123" s="5" t="n">
        <v>620</v>
      </c>
      <c r="D123" s="5" t="n">
        <f aca="false">C123-A123</f>
        <v>90</v>
      </c>
      <c r="E123" s="5" t="n">
        <f aca="false">LN(A124/A123)</f>
        <v>0</v>
      </c>
      <c r="F123" s="5" t="n">
        <f aca="false">LN(B124/B123)</f>
        <v>0</v>
      </c>
      <c r="G123" s="5" t="n">
        <f aca="false">LN(C124/C123)</f>
        <v>0</v>
      </c>
      <c r="H123" s="6" t="n">
        <v>36526</v>
      </c>
    </row>
    <row r="124" customFormat="false" ht="11.25" hidden="false" customHeight="false" outlineLevel="0" collapsed="false">
      <c r="A124" s="5" t="n">
        <v>530</v>
      </c>
      <c r="B124" s="5" t="n">
        <v>640</v>
      </c>
      <c r="C124" s="5" t="n">
        <v>620</v>
      </c>
      <c r="D124" s="5" t="n">
        <f aca="false">C124-A124</f>
        <v>90</v>
      </c>
      <c r="E124" s="5" t="n">
        <f aca="false">LN(A125/A124)</f>
        <v>0.0186921330121525</v>
      </c>
      <c r="F124" s="5" t="n">
        <f aca="false">LN(B125/B124)</f>
        <v>0</v>
      </c>
      <c r="G124" s="5" t="n">
        <f aca="false">LN(C125/C124)</f>
        <v>0</v>
      </c>
      <c r="H124" s="6" t="n">
        <v>36557</v>
      </c>
    </row>
    <row r="125" customFormat="false" ht="11.25" hidden="false" customHeight="false" outlineLevel="0" collapsed="false">
      <c r="A125" s="5" t="n">
        <v>540</v>
      </c>
      <c r="B125" s="5" t="n">
        <v>640</v>
      </c>
      <c r="C125" s="5" t="n">
        <v>620</v>
      </c>
      <c r="D125" s="5" t="n">
        <f aca="false">C125-A125</f>
        <v>80</v>
      </c>
      <c r="E125" s="5" t="n">
        <f aca="false">LN(A126/A125)</f>
        <v>0.0714589639821451</v>
      </c>
      <c r="F125" s="5" t="n">
        <f aca="false">LN(B126/B125)</f>
        <v>0.0606246218164348</v>
      </c>
      <c r="G125" s="5" t="n">
        <f aca="false">LN(C126/C125)</f>
        <v>0.0625203569813339</v>
      </c>
      <c r="H125" s="6" t="n">
        <v>36586</v>
      </c>
    </row>
    <row r="126" customFormat="false" ht="11.25" hidden="false" customHeight="false" outlineLevel="0" collapsed="false">
      <c r="A126" s="5" t="n">
        <v>580</v>
      </c>
      <c r="B126" s="5" t="n">
        <v>680</v>
      </c>
      <c r="C126" s="5" t="n">
        <v>660</v>
      </c>
      <c r="D126" s="5" t="n">
        <f aca="false">C126-A126</f>
        <v>80</v>
      </c>
      <c r="E126" s="5" t="n">
        <f aca="false">LN(A127/A126)</f>
        <v>0</v>
      </c>
      <c r="F126" s="5" t="n">
        <f aca="false">LN(B127/B126)</f>
        <v>0</v>
      </c>
      <c r="G126" s="5" t="n">
        <f aca="false">LN(C127/C126)</f>
        <v>0</v>
      </c>
      <c r="H126" s="6" t="n">
        <v>36617</v>
      </c>
    </row>
    <row r="127" customFormat="false" ht="11.25" hidden="false" customHeight="false" outlineLevel="0" collapsed="false">
      <c r="A127" s="5" t="n">
        <v>580</v>
      </c>
      <c r="B127" s="5" t="n">
        <v>680</v>
      </c>
      <c r="C127" s="5" t="n">
        <v>660</v>
      </c>
      <c r="D127" s="5" t="n">
        <f aca="false">C127-A127</f>
        <v>80</v>
      </c>
      <c r="E127" s="5" t="n">
        <f aca="false">LN(A128/A127)</f>
        <v>0</v>
      </c>
      <c r="F127" s="5" t="n">
        <f aca="false">LN(B128/B127)</f>
        <v>0</v>
      </c>
      <c r="G127" s="5" t="n">
        <f aca="false">LN(C128/C127)</f>
        <v>0</v>
      </c>
      <c r="H127" s="6" t="n">
        <v>36647</v>
      </c>
    </row>
    <row r="128" customFormat="false" ht="11.25" hidden="false" customHeight="false" outlineLevel="0" collapsed="false">
      <c r="A128" s="5" t="n">
        <v>580</v>
      </c>
      <c r="B128" s="5" t="n">
        <v>680</v>
      </c>
      <c r="C128" s="5" t="n">
        <v>660</v>
      </c>
      <c r="D128" s="5" t="n">
        <f aca="false">C128-A128</f>
        <v>80</v>
      </c>
      <c r="E128" s="5" t="n">
        <f aca="false">LN(A129/A128)</f>
        <v>0.0504308536268919</v>
      </c>
      <c r="F128" s="5" t="n">
        <f aca="false">LN(B129/B128)</f>
        <v>0.0431721718652088</v>
      </c>
      <c r="G128" s="5" t="n">
        <f aca="false">LN(C129/C128)</f>
        <v>0.0444517625708338</v>
      </c>
      <c r="H128" s="6" t="n">
        <v>36678</v>
      </c>
    </row>
    <row r="129" customFormat="false" ht="11.25" hidden="false" customHeight="false" outlineLevel="0" collapsed="false">
      <c r="A129" s="5" t="n">
        <v>610</v>
      </c>
      <c r="B129" s="5" t="n">
        <v>710</v>
      </c>
      <c r="C129" s="5" t="n">
        <v>690</v>
      </c>
      <c r="D129" s="5" t="n">
        <f aca="false">C129-A129</f>
        <v>80</v>
      </c>
      <c r="E129" s="5" t="n">
        <f aca="false">LN(A130/A129)</f>
        <v>0</v>
      </c>
      <c r="F129" s="5" t="n">
        <f aca="false">LN(B130/B129)</f>
        <v>0</v>
      </c>
      <c r="G129" s="5" t="n">
        <f aca="false">LN(C130/C129)</f>
        <v>0</v>
      </c>
      <c r="H129" s="6" t="n">
        <v>36708</v>
      </c>
    </row>
    <row r="130" customFormat="false" ht="11.25" hidden="false" customHeight="false" outlineLevel="0" collapsed="false">
      <c r="A130" s="5" t="n">
        <v>610</v>
      </c>
      <c r="B130" s="5" t="n">
        <v>710</v>
      </c>
      <c r="C130" s="5" t="n">
        <v>690</v>
      </c>
      <c r="D130" s="5" t="n">
        <f aca="false">C130-A130</f>
        <v>80</v>
      </c>
      <c r="E130" s="5" t="n">
        <f aca="false">LN(A131/A130)</f>
        <v>0</v>
      </c>
      <c r="F130" s="5" t="n">
        <f aca="false">LN(B131/B130)</f>
        <v>0</v>
      </c>
      <c r="G130" s="5" t="n">
        <f aca="false">LN(C131/C130)</f>
        <v>0</v>
      </c>
      <c r="H130" s="6" t="n">
        <v>36739</v>
      </c>
    </row>
    <row r="131" customFormat="false" ht="11.25" hidden="false" customHeight="false" outlineLevel="0" collapsed="false">
      <c r="A131" s="5" t="n">
        <v>610</v>
      </c>
      <c r="B131" s="5" t="n">
        <v>710</v>
      </c>
      <c r="C131" s="5" t="n">
        <v>690</v>
      </c>
      <c r="D131" s="5" t="n">
        <f aca="false">C131-A131</f>
        <v>80</v>
      </c>
      <c r="E131" s="5" t="n">
        <f aca="false">LN(A132/A131)</f>
        <v>0</v>
      </c>
      <c r="F131" s="5" t="n">
        <f aca="false">LN(B132/B131)</f>
        <v>0</v>
      </c>
      <c r="G131" s="5" t="n">
        <f aca="false">LN(C132/C131)</f>
        <v>0</v>
      </c>
      <c r="H131" s="6" t="n">
        <v>36770</v>
      </c>
    </row>
    <row r="132" customFormat="false" ht="11.25" hidden="false" customHeight="false" outlineLevel="0" collapsed="false">
      <c r="A132" s="5" t="n">
        <v>610</v>
      </c>
      <c r="B132" s="5" t="n">
        <v>710</v>
      </c>
      <c r="C132" s="5" t="n">
        <v>690</v>
      </c>
      <c r="D132" s="5" t="n">
        <f aca="false">C132-A132</f>
        <v>80</v>
      </c>
      <c r="E132" s="5" t="n">
        <f aca="false">LN(A133/A132)</f>
        <v>0</v>
      </c>
      <c r="F132" s="5" t="n">
        <f aca="false">LN(B133/B132)</f>
        <v>0</v>
      </c>
      <c r="G132" s="5" t="n">
        <f aca="false">LN(C133/C132)</f>
        <v>0</v>
      </c>
      <c r="H132" s="6" t="n">
        <v>36800</v>
      </c>
    </row>
    <row r="133" customFormat="false" ht="11.25" hidden="false" customHeight="false" outlineLevel="0" collapsed="false">
      <c r="A133" s="5" t="n">
        <v>610</v>
      </c>
      <c r="B133" s="5" t="n">
        <v>710</v>
      </c>
      <c r="C133" s="5" t="n">
        <v>690</v>
      </c>
      <c r="D133" s="5" t="n">
        <f aca="false">C133-A133</f>
        <v>80</v>
      </c>
      <c r="E133" s="5" t="n">
        <f aca="false">LN(A134/A133)</f>
        <v>-0.0165293019512106</v>
      </c>
      <c r="F133" s="5" t="n">
        <f aca="false">LN(B134/B133)</f>
        <v>0</v>
      </c>
      <c r="G133" s="5" t="n">
        <f aca="false">LN(C134/C133)</f>
        <v>-0.0145987994211526</v>
      </c>
      <c r="H133" s="6" t="n">
        <v>36831</v>
      </c>
    </row>
    <row r="134" customFormat="false" ht="11.25" hidden="false" customHeight="false" outlineLevel="0" collapsed="false">
      <c r="A134" s="5" t="n">
        <v>600</v>
      </c>
      <c r="B134" s="5" t="n">
        <v>710</v>
      </c>
      <c r="C134" s="5" t="n">
        <v>680</v>
      </c>
      <c r="D134" s="5" t="n">
        <f aca="false">C134-A134</f>
        <v>80</v>
      </c>
      <c r="E134" s="5" t="n">
        <f aca="false">LN(A135/A134)</f>
        <v>-0.0512932943875506</v>
      </c>
      <c r="F134" s="5" t="n">
        <f aca="false">LN(B135/B134)</f>
        <v>-0.028573372444056</v>
      </c>
      <c r="G134" s="5" t="n">
        <f aca="false">LN(C135/C134)</f>
        <v>-0.0298529631496812</v>
      </c>
      <c r="H134" s="6" t="n">
        <v>36861</v>
      </c>
    </row>
    <row r="135" customFormat="false" ht="11.25" hidden="false" customHeight="false" outlineLevel="0" collapsed="false">
      <c r="A135" s="5" t="n">
        <v>570</v>
      </c>
      <c r="B135" s="5" t="n">
        <v>690</v>
      </c>
      <c r="C135" s="5" t="n">
        <v>660</v>
      </c>
      <c r="D135" s="5" t="n">
        <f aca="false">C135-A135</f>
        <v>90</v>
      </c>
      <c r="E135" s="5" t="n">
        <f aca="false">LN(A136/A135)</f>
        <v>-0.0727593542824283</v>
      </c>
      <c r="F135" s="5" t="n">
        <f aca="false">LN(B136/B135)</f>
        <v>-0.0294138852062933</v>
      </c>
      <c r="G135" s="5" t="n">
        <f aca="false">LN(C136/C135)</f>
        <v>-0.0465200156348928</v>
      </c>
      <c r="H135" s="6" t="n">
        <v>36892</v>
      </c>
    </row>
    <row r="136" customFormat="false" ht="11.25" hidden="false" customHeight="false" outlineLevel="0" collapsed="false">
      <c r="A136" s="5" t="n">
        <v>530</v>
      </c>
      <c r="B136" s="5" t="n">
        <v>670</v>
      </c>
      <c r="C136" s="5" t="n">
        <v>630</v>
      </c>
      <c r="D136" s="5" t="n">
        <f aca="false">C136-A136</f>
        <v>100</v>
      </c>
      <c r="E136" s="5" t="n">
        <f aca="false">LN(A137/A136)</f>
        <v>-0.0784716154414952</v>
      </c>
      <c r="F136" s="5" t="n">
        <f aca="false">LN(B137/B136)</f>
        <v>-0.0536527134923201</v>
      </c>
      <c r="G136" s="5" t="n">
        <f aca="false">LN(C137/C136)</f>
        <v>-0.0826917158451134</v>
      </c>
      <c r="H136" s="6" t="n">
        <v>36923</v>
      </c>
    </row>
    <row r="137" customFormat="false" ht="11.25" hidden="false" customHeight="false" outlineLevel="0" collapsed="false">
      <c r="A137" s="5" t="n">
        <v>490</v>
      </c>
      <c r="B137" s="5" t="n">
        <v>635</v>
      </c>
      <c r="C137" s="5" t="n">
        <v>580</v>
      </c>
      <c r="D137" s="5" t="n">
        <f aca="false">C137-A137</f>
        <v>90</v>
      </c>
      <c r="E137" s="5" t="n">
        <f aca="false">LN(A138/A137)</f>
        <v>-0.0851578083403068</v>
      </c>
      <c r="F137" s="5" t="n">
        <f aca="false">LN(B138/B137)</f>
        <v>-0.0735024619929265</v>
      </c>
      <c r="G137" s="5" t="n">
        <f aca="false">LN(C138/C137)</f>
        <v>-0.0901510969942975</v>
      </c>
      <c r="H137" s="6" t="n">
        <v>36951</v>
      </c>
    </row>
    <row r="138" customFormat="false" ht="11.25" hidden="false" customHeight="false" outlineLevel="0" collapsed="false">
      <c r="A138" s="5" t="n">
        <v>450</v>
      </c>
      <c r="B138" s="5" t="n">
        <v>590</v>
      </c>
      <c r="C138" s="5" t="n">
        <v>530</v>
      </c>
      <c r="D138" s="5" t="n">
        <f aca="false">C138-A138</f>
        <v>80</v>
      </c>
      <c r="E138" s="5"/>
      <c r="F138" s="5"/>
      <c r="G138" s="5"/>
      <c r="H138" s="6" t="n">
        <v>36982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8"/>
  <sheetViews>
    <sheetView showFormulas="false" showGridLines="true" showRowColHeaders="true" showZeros="true" rightToLeft="false" tabSelected="true" showOutlineSymbols="true" defaultGridColor="true" view="normal" topLeftCell="A98" colorId="64" zoomScale="80" zoomScaleNormal="8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3.7"/>
    <col collapsed="false" customWidth="true" hidden="false" outlineLevel="0" max="5" min="5" style="0" width="15.56"/>
    <col collapsed="false" customWidth="true" hidden="false" outlineLevel="0" max="7" min="7" style="0" width="11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8" t="s">
        <v>16</v>
      </c>
      <c r="B2" s="3" t="s">
        <v>2</v>
      </c>
      <c r="C2" s="3" t="s">
        <v>4</v>
      </c>
      <c r="D2" s="3" t="s">
        <v>17</v>
      </c>
      <c r="E2" s="3" t="s">
        <v>18</v>
      </c>
      <c r="G2" s="9"/>
      <c r="H2" s="10" t="s">
        <v>4</v>
      </c>
    </row>
    <row r="3" customFormat="false" ht="13.5" hidden="false" customHeight="false" outlineLevel="0" collapsed="false">
      <c r="A3" s="6" t="n">
        <v>32874</v>
      </c>
      <c r="B3" s="5" t="n">
        <v>560</v>
      </c>
      <c r="C3" s="5" t="n">
        <v>750</v>
      </c>
      <c r="G3" s="11" t="s">
        <v>19</v>
      </c>
      <c r="H3" s="12" t="n">
        <f aca="false">CORREL(D4:D138,E4:E138)</f>
        <v>0.935557416473923</v>
      </c>
    </row>
    <row r="4" customFormat="false" ht="12.75" hidden="false" customHeight="false" outlineLevel="0" collapsed="false">
      <c r="A4" s="6" t="n">
        <v>32905</v>
      </c>
      <c r="B4" s="5" t="n">
        <v>550</v>
      </c>
      <c r="C4" s="5" t="n">
        <v>730</v>
      </c>
      <c r="D4" s="13" t="n">
        <f aca="false">((B4-B3)/B3)</f>
        <v>-0.0178571428571429</v>
      </c>
      <c r="E4" s="13" t="n">
        <f aca="false">((C4-C3)/C3)</f>
        <v>-0.0266666666666667</v>
      </c>
    </row>
    <row r="5" customFormat="false" ht="12.75" hidden="false" customHeight="false" outlineLevel="0" collapsed="false">
      <c r="A5" s="6" t="n">
        <v>32933</v>
      </c>
      <c r="B5" s="5" t="n">
        <v>540</v>
      </c>
      <c r="C5" s="5" t="n">
        <v>710</v>
      </c>
      <c r="D5" s="13" t="n">
        <f aca="false">((B5-B4)/B4)</f>
        <v>-0.0181818181818182</v>
      </c>
      <c r="E5" s="13" t="n">
        <f aca="false">((C5-C4)/C4)</f>
        <v>-0.0273972602739726</v>
      </c>
    </row>
    <row r="6" customFormat="false" ht="12.75" hidden="false" customHeight="false" outlineLevel="0" collapsed="false">
      <c r="A6" s="6" t="n">
        <v>32964</v>
      </c>
      <c r="B6" s="5" t="n">
        <v>530</v>
      </c>
      <c r="C6" s="5" t="n">
        <v>690</v>
      </c>
      <c r="D6" s="13" t="n">
        <f aca="false">((B6-B5)/B5)</f>
        <v>-0.0185185185185185</v>
      </c>
      <c r="E6" s="13" t="n">
        <f aca="false">((C6-C5)/C5)</f>
        <v>-0.028169014084507</v>
      </c>
    </row>
    <row r="7" customFormat="false" ht="13.5" hidden="false" customHeight="false" outlineLevel="0" collapsed="false">
      <c r="A7" s="6" t="n">
        <v>32994</v>
      </c>
      <c r="B7" s="5" t="n">
        <v>520</v>
      </c>
      <c r="C7" s="5" t="n">
        <v>670</v>
      </c>
      <c r="D7" s="13" t="n">
        <f aca="false">((B7-B6)/B6)</f>
        <v>-0.0188679245283019</v>
      </c>
      <c r="E7" s="13" t="n">
        <f aca="false">((C7-C6)/C6)</f>
        <v>-0.0289855072463768</v>
      </c>
    </row>
    <row r="8" customFormat="false" ht="13.5" hidden="false" customHeight="false" outlineLevel="0" collapsed="false">
      <c r="A8" s="6" t="n">
        <v>33025</v>
      </c>
      <c r="B8" s="5" t="n">
        <v>510</v>
      </c>
      <c r="C8" s="5" t="n">
        <v>650</v>
      </c>
      <c r="D8" s="13" t="n">
        <f aca="false">((B8-B7)/B7)</f>
        <v>-0.0192307692307692</v>
      </c>
      <c r="E8" s="13" t="n">
        <f aca="false">((C8-C7)/C7)</f>
        <v>-0.0298507462686567</v>
      </c>
      <c r="G8" s="14" t="s">
        <v>20</v>
      </c>
      <c r="H8" s="15"/>
      <c r="I8" s="16"/>
      <c r="J8" s="17"/>
      <c r="K8" s="18"/>
      <c r="L8" s="19"/>
      <c r="M8" s="20"/>
      <c r="N8" s="20"/>
      <c r="O8" s="21"/>
    </row>
    <row r="9" customFormat="false" ht="12.75" hidden="false" customHeight="false" outlineLevel="0" collapsed="false">
      <c r="A9" s="6" t="n">
        <v>33055</v>
      </c>
      <c r="B9" s="5" t="n">
        <v>500</v>
      </c>
      <c r="C9" s="5" t="n">
        <v>640</v>
      </c>
      <c r="D9" s="13" t="n">
        <f aca="false">((B9-B8)/B8)</f>
        <v>-0.0196078431372549</v>
      </c>
      <c r="E9" s="13" t="n">
        <f aca="false">((C9-C8)/C8)</f>
        <v>-0.0153846153846154</v>
      </c>
      <c r="G9" s="22"/>
      <c r="H9" s="23" t="s">
        <v>2</v>
      </c>
      <c r="I9" s="24"/>
      <c r="J9" s="25"/>
      <c r="K9" s="26"/>
      <c r="L9" s="27"/>
      <c r="M9" s="28"/>
      <c r="N9" s="28"/>
      <c r="O9" s="24"/>
    </row>
    <row r="10" customFormat="false" ht="13.5" hidden="false" customHeight="false" outlineLevel="0" collapsed="false">
      <c r="A10" s="6" t="n">
        <v>33086</v>
      </c>
      <c r="B10" s="5" t="n">
        <v>490</v>
      </c>
      <c r="C10" s="5" t="n">
        <v>630</v>
      </c>
      <c r="D10" s="13" t="n">
        <f aca="false">((B10-B9)/B9)</f>
        <v>-0.02</v>
      </c>
      <c r="E10" s="13" t="n">
        <f aca="false">((C10-C9)/C9)</f>
        <v>-0.015625</v>
      </c>
      <c r="G10" s="22"/>
      <c r="H10" s="29" t="s">
        <v>4</v>
      </c>
      <c r="I10" s="30"/>
      <c r="J10" s="31"/>
      <c r="K10" s="32"/>
      <c r="L10" s="33"/>
      <c r="M10" s="34"/>
      <c r="N10" s="34"/>
      <c r="O10" s="30"/>
    </row>
    <row r="11" customFormat="false" ht="12.75" hidden="false" customHeight="false" outlineLevel="0" collapsed="false">
      <c r="A11" s="6" t="n">
        <v>33117</v>
      </c>
      <c r="B11" s="5" t="n">
        <v>480</v>
      </c>
      <c r="C11" s="5" t="n">
        <v>625</v>
      </c>
      <c r="D11" s="13" t="n">
        <f aca="false">((B11-B10)/B10)</f>
        <v>-0.0204081632653061</v>
      </c>
      <c r="E11" s="13" t="n">
        <f aca="false">((C11-C10)/C10)</f>
        <v>-0.00793650793650794</v>
      </c>
      <c r="G11" s="22"/>
      <c r="H11" s="35"/>
      <c r="I11" s="36"/>
      <c r="J11" s="36"/>
      <c r="K11" s="36"/>
      <c r="L11" s="36"/>
      <c r="M11" s="36"/>
      <c r="N11" s="36"/>
      <c r="O11" s="36"/>
    </row>
    <row r="12" customFormat="false" ht="12.75" hidden="false" customHeight="false" outlineLevel="0" collapsed="false">
      <c r="A12" s="6" t="n">
        <v>33147</v>
      </c>
      <c r="B12" s="5" t="n">
        <v>470</v>
      </c>
      <c r="C12" s="5" t="n">
        <v>620</v>
      </c>
      <c r="D12" s="13" t="n">
        <f aca="false">((B12-B11)/B11)</f>
        <v>-0.0208333333333333</v>
      </c>
      <c r="E12" s="13" t="n">
        <f aca="false">((C12-C11)/C11)</f>
        <v>-0.008</v>
      </c>
      <c r="G12" s="37"/>
      <c r="H12" s="38"/>
      <c r="I12" s="39"/>
      <c r="J12" s="39"/>
      <c r="K12" s="40"/>
      <c r="L12" s="40"/>
      <c r="M12" s="40"/>
      <c r="N12" s="40"/>
      <c r="O12" s="40"/>
    </row>
    <row r="13" customFormat="false" ht="12.75" hidden="false" customHeight="false" outlineLevel="0" collapsed="false">
      <c r="A13" s="6" t="n">
        <v>33178</v>
      </c>
      <c r="B13" s="5" t="n">
        <v>460</v>
      </c>
      <c r="C13" s="5" t="n">
        <v>610</v>
      </c>
      <c r="D13" s="13" t="n">
        <f aca="false">((B13-B12)/B12)</f>
        <v>-0.0212765957446809</v>
      </c>
      <c r="E13" s="13" t="n">
        <f aca="false">((C13-C12)/C12)</f>
        <v>-0.0161290322580645</v>
      </c>
      <c r="G13" s="22" t="s">
        <v>21</v>
      </c>
      <c r="H13" s="38" t="n">
        <f aca="false">CORREL(B4:B138,C3:C137)</f>
        <v>0.920693954900195</v>
      </c>
      <c r="I13" s="40"/>
      <c r="J13" s="40"/>
      <c r="K13" s="40"/>
      <c r="L13" s="40"/>
      <c r="M13" s="40"/>
      <c r="N13" s="40"/>
      <c r="O13" s="40"/>
    </row>
    <row r="14" customFormat="false" ht="12.75" hidden="false" customHeight="false" outlineLevel="0" collapsed="false">
      <c r="A14" s="6" t="n">
        <v>33208</v>
      </c>
      <c r="B14" s="5" t="n">
        <v>450</v>
      </c>
      <c r="C14" s="5" t="n">
        <v>600</v>
      </c>
      <c r="D14" s="13" t="n">
        <f aca="false">((B14-B13)/B13)</f>
        <v>-0.0217391304347826</v>
      </c>
      <c r="E14" s="13" t="n">
        <f aca="false">((C14-C13)/C13)</f>
        <v>-0.0163934426229508</v>
      </c>
      <c r="G14" s="22" t="s">
        <v>22</v>
      </c>
      <c r="H14" s="35" t="n">
        <f aca="false">CORREL(B5:B138,C3:C136)</f>
        <v>0.847696020746365</v>
      </c>
      <c r="I14" s="36"/>
      <c r="J14" s="36"/>
      <c r="K14" s="36"/>
      <c r="L14" s="36"/>
      <c r="M14" s="36"/>
      <c r="N14" s="36"/>
      <c r="O14" s="36"/>
    </row>
    <row r="15" customFormat="false" ht="12.75" hidden="false" customHeight="false" outlineLevel="0" collapsed="false">
      <c r="A15" s="6" t="n">
        <v>33239</v>
      </c>
      <c r="B15" s="5" t="n">
        <v>445</v>
      </c>
      <c r="C15" s="5" t="n">
        <v>580</v>
      </c>
      <c r="D15" s="13" t="n">
        <f aca="false">((B15-B14)/B14)</f>
        <v>-0.0111111111111111</v>
      </c>
      <c r="E15" s="13" t="n">
        <f aca="false">((C15-C14)/C14)</f>
        <v>-0.0333333333333333</v>
      </c>
      <c r="G15" s="22" t="s">
        <v>23</v>
      </c>
      <c r="H15" s="35" t="n">
        <f aca="false">CORREL(B6:B138,C3:C135)</f>
        <v>0.755154378712756</v>
      </c>
      <c r="I15" s="36"/>
      <c r="J15" s="36"/>
      <c r="K15" s="36"/>
      <c r="L15" s="36"/>
      <c r="M15" s="36"/>
      <c r="N15" s="36"/>
      <c r="O15" s="36"/>
    </row>
    <row r="16" customFormat="false" ht="12.75" hidden="false" customHeight="false" outlineLevel="0" collapsed="false">
      <c r="A16" s="6" t="n">
        <v>33270</v>
      </c>
      <c r="B16" s="5" t="n">
        <v>440</v>
      </c>
      <c r="C16" s="5" t="n">
        <v>560</v>
      </c>
      <c r="D16" s="13" t="n">
        <f aca="false">((B16-B15)/B15)</f>
        <v>-0.0112359550561798</v>
      </c>
      <c r="E16" s="13" t="n">
        <f aca="false">((C16-C15)/C15)</f>
        <v>-0.0344827586206897</v>
      </c>
      <c r="G16" s="22" t="s">
        <v>24</v>
      </c>
      <c r="H16" s="35" t="n">
        <f aca="false">CORREL(B7:B138,C3:C134)</f>
        <v>0.65544368387168</v>
      </c>
      <c r="I16" s="36"/>
      <c r="J16" s="36"/>
      <c r="K16" s="36"/>
      <c r="L16" s="36"/>
      <c r="M16" s="36"/>
      <c r="N16" s="36"/>
      <c r="O16" s="36"/>
    </row>
    <row r="17" customFormat="false" ht="12.75" hidden="false" customHeight="false" outlineLevel="0" collapsed="false">
      <c r="A17" s="6" t="n">
        <v>33298</v>
      </c>
      <c r="B17" s="5" t="n">
        <v>435</v>
      </c>
      <c r="C17" s="5" t="n">
        <v>540</v>
      </c>
      <c r="D17" s="13" t="n">
        <f aca="false">((B17-B16)/B16)</f>
        <v>-0.0113636363636364</v>
      </c>
      <c r="E17" s="13" t="n">
        <f aca="false">((C17-C16)/C16)</f>
        <v>-0.0357142857142857</v>
      </c>
      <c r="G17" s="22" t="s">
        <v>25</v>
      </c>
      <c r="H17" s="38" t="n">
        <f aca="false">CORREL(B8:B138,C3:C133)</f>
        <v>0.556771906746558</v>
      </c>
      <c r="I17" s="40"/>
      <c r="J17" s="40"/>
      <c r="K17" s="40"/>
      <c r="L17" s="40"/>
      <c r="M17" s="40"/>
      <c r="N17" s="40"/>
      <c r="O17" s="40"/>
    </row>
    <row r="18" customFormat="false" ht="12.75" hidden="false" customHeight="false" outlineLevel="0" collapsed="false">
      <c r="A18" s="6" t="n">
        <v>33329</v>
      </c>
      <c r="B18" s="5" t="n">
        <v>430</v>
      </c>
      <c r="C18" s="5" t="n">
        <v>520</v>
      </c>
      <c r="D18" s="13" t="n">
        <f aca="false">((B18-B17)/B17)</f>
        <v>-0.0114942528735632</v>
      </c>
      <c r="E18" s="13" t="n">
        <f aca="false">((C18-C17)/C17)</f>
        <v>-0.037037037037037</v>
      </c>
      <c r="G18" s="22" t="s">
        <v>26</v>
      </c>
      <c r="H18" s="35" t="n">
        <f aca="false">CORREL(B9:B138,C3:C132)</f>
        <v>0.455550897413408</v>
      </c>
      <c r="I18" s="36"/>
      <c r="J18" s="36"/>
      <c r="K18" s="36"/>
      <c r="L18" s="36"/>
      <c r="M18" s="36"/>
      <c r="N18" s="36"/>
      <c r="O18" s="36"/>
    </row>
    <row r="19" customFormat="false" ht="12.75" hidden="false" customHeight="false" outlineLevel="0" collapsed="false">
      <c r="A19" s="6" t="n">
        <v>33359</v>
      </c>
      <c r="B19" s="5" t="n">
        <v>425</v>
      </c>
      <c r="C19" s="5" t="n">
        <v>505</v>
      </c>
      <c r="D19" s="13" t="n">
        <f aca="false">((B19-B18)/B18)</f>
        <v>-0.0116279069767442</v>
      </c>
      <c r="E19" s="13" t="n">
        <f aca="false">((C19-C18)/C18)</f>
        <v>-0.0288461538461538</v>
      </c>
      <c r="G19" s="22"/>
      <c r="H19" s="35"/>
      <c r="I19" s="36"/>
      <c r="J19" s="36"/>
      <c r="K19" s="36"/>
      <c r="L19" s="36"/>
      <c r="M19" s="36"/>
      <c r="N19" s="36"/>
      <c r="O19" s="36"/>
    </row>
    <row r="20" customFormat="false" ht="12.75" hidden="false" customHeight="false" outlineLevel="0" collapsed="false">
      <c r="A20" s="6" t="n">
        <v>33390</v>
      </c>
      <c r="B20" s="5" t="n">
        <v>420</v>
      </c>
      <c r="C20" s="5" t="n">
        <v>490</v>
      </c>
      <c r="D20" s="13" t="n">
        <f aca="false">((B20-B19)/B19)</f>
        <v>-0.0117647058823529</v>
      </c>
      <c r="E20" s="13" t="n">
        <f aca="false">((C20-C19)/C19)</f>
        <v>-0.0297029702970297</v>
      </c>
      <c r="G20" s="22"/>
      <c r="H20" s="35"/>
      <c r="I20" s="36"/>
      <c r="J20" s="36"/>
      <c r="K20" s="36"/>
      <c r="L20" s="36"/>
      <c r="M20" s="36"/>
      <c r="N20" s="36"/>
      <c r="O20" s="36"/>
    </row>
    <row r="21" customFormat="false" ht="12.75" hidden="false" customHeight="false" outlineLevel="0" collapsed="false">
      <c r="A21" s="6" t="n">
        <v>33420</v>
      </c>
      <c r="B21" s="5" t="n">
        <v>415</v>
      </c>
      <c r="C21" s="5" t="n">
        <v>475</v>
      </c>
      <c r="D21" s="13" t="n">
        <f aca="false">((B21-B20)/B20)</f>
        <v>-0.0119047619047619</v>
      </c>
      <c r="E21" s="13" t="n">
        <f aca="false">((C21-C20)/C20)</f>
        <v>-0.0306122448979592</v>
      </c>
      <c r="G21" s="22" t="s">
        <v>27</v>
      </c>
      <c r="H21" s="35" t="n">
        <f aca="false">CORREL(B3:B137,C4:C138)</f>
        <v>0.958055193912792</v>
      </c>
      <c r="I21" s="36"/>
      <c r="J21" s="36"/>
      <c r="K21" s="36"/>
      <c r="L21" s="36"/>
      <c r="M21" s="36"/>
      <c r="N21" s="36"/>
      <c r="O21" s="36"/>
    </row>
    <row r="22" customFormat="false" ht="12.75" hidden="false" customHeight="false" outlineLevel="0" collapsed="false">
      <c r="A22" s="6" t="n">
        <v>33451</v>
      </c>
      <c r="B22" s="5" t="n">
        <v>410</v>
      </c>
      <c r="C22" s="5" t="n">
        <v>460</v>
      </c>
      <c r="D22" s="13" t="n">
        <f aca="false">((B22-B21)/B21)</f>
        <v>-0.0120481927710843</v>
      </c>
      <c r="E22" s="13" t="n">
        <f aca="false">((C22-C21)/C21)</f>
        <v>-0.0315789473684211</v>
      </c>
      <c r="G22" s="22" t="s">
        <v>28</v>
      </c>
      <c r="H22" s="35" t="n">
        <f aca="false">CORREL(B3:B136,C5:C138)</f>
        <v>0.915274387674799</v>
      </c>
      <c r="I22" s="36"/>
      <c r="J22" s="36"/>
      <c r="K22" s="36"/>
      <c r="L22" s="36"/>
      <c r="M22" s="36"/>
      <c r="N22" s="36"/>
      <c r="O22" s="36"/>
    </row>
    <row r="23" customFormat="false" ht="12.75" hidden="false" customHeight="false" outlineLevel="0" collapsed="false">
      <c r="A23" s="6" t="n">
        <v>33482</v>
      </c>
      <c r="B23" s="5" t="n">
        <v>400</v>
      </c>
      <c r="C23" s="5" t="n">
        <v>445</v>
      </c>
      <c r="D23" s="13" t="n">
        <f aca="false">((B23-B22)/B22)</f>
        <v>-0.024390243902439</v>
      </c>
      <c r="E23" s="13" t="n">
        <f aca="false">((C23-C22)/C22)</f>
        <v>-0.0326086956521739</v>
      </c>
      <c r="G23" s="22" t="s">
        <v>29</v>
      </c>
      <c r="H23" s="35" t="n">
        <f aca="false">CORREL(B3:B135,C6:C138)</f>
        <v>0.843183653594505</v>
      </c>
      <c r="I23" s="36"/>
      <c r="J23" s="36"/>
      <c r="K23" s="36"/>
      <c r="L23" s="36"/>
      <c r="M23" s="36"/>
      <c r="N23" s="36"/>
      <c r="O23" s="36"/>
    </row>
    <row r="24" customFormat="false" ht="12.75" hidden="false" customHeight="false" outlineLevel="0" collapsed="false">
      <c r="A24" s="6" t="n">
        <v>33512</v>
      </c>
      <c r="B24" s="5" t="n">
        <v>390</v>
      </c>
      <c r="C24" s="5" t="n">
        <v>430</v>
      </c>
      <c r="D24" s="13" t="n">
        <f aca="false">((B24-B23)/B23)</f>
        <v>-0.025</v>
      </c>
      <c r="E24" s="13" t="n">
        <f aca="false">((C24-C23)/C23)</f>
        <v>-0.0337078651685393</v>
      </c>
      <c r="G24" s="22" t="s">
        <v>30</v>
      </c>
      <c r="H24" s="35" t="n">
        <f aca="false">CORREL(B3:B134,C7:C138)</f>
        <v>0.757662819023547</v>
      </c>
      <c r="I24" s="36"/>
      <c r="J24" s="36"/>
      <c r="K24" s="36"/>
      <c r="L24" s="36"/>
      <c r="M24" s="36"/>
      <c r="N24" s="36"/>
      <c r="O24" s="36"/>
    </row>
    <row r="25" customFormat="false" ht="12.75" hidden="false" customHeight="false" outlineLevel="0" collapsed="false">
      <c r="A25" s="6" t="n">
        <v>33543</v>
      </c>
      <c r="B25" s="5" t="n">
        <v>390</v>
      </c>
      <c r="C25" s="5" t="n">
        <v>435</v>
      </c>
      <c r="D25" s="13" t="n">
        <f aca="false">((B25-B24)/B24)</f>
        <v>0</v>
      </c>
      <c r="E25" s="13" t="n">
        <f aca="false">((C25-C24)/C24)</f>
        <v>0.0116279069767442</v>
      </c>
      <c r="G25" s="22" t="s">
        <v>31</v>
      </c>
      <c r="H25" s="35" t="n">
        <f aca="false">CORREL(B3:B133,C8:C138)</f>
        <v>0.670627494908325</v>
      </c>
      <c r="I25" s="36"/>
      <c r="J25" s="36"/>
      <c r="K25" s="36"/>
      <c r="L25" s="36"/>
      <c r="M25" s="36"/>
      <c r="N25" s="36"/>
      <c r="O25" s="36"/>
    </row>
    <row r="26" customFormat="false" ht="13.5" hidden="false" customHeight="false" outlineLevel="0" collapsed="false">
      <c r="A26" s="6" t="n">
        <v>33573</v>
      </c>
      <c r="B26" s="5" t="n">
        <v>395</v>
      </c>
      <c r="C26" s="5" t="n">
        <v>445</v>
      </c>
      <c r="D26" s="13" t="n">
        <f aca="false">((B26-B25)/B25)</f>
        <v>0.0128205128205128</v>
      </c>
      <c r="E26" s="13" t="n">
        <f aca="false">((C26-C25)/C25)</f>
        <v>0.0229885057471264</v>
      </c>
      <c r="G26" s="41" t="s">
        <v>32</v>
      </c>
      <c r="H26" s="42" t="n">
        <f aca="false">CORREL(B3:B132,C9:C138)</f>
        <v>0.581243061513895</v>
      </c>
      <c r="I26" s="36"/>
      <c r="J26" s="36"/>
      <c r="K26" s="36"/>
      <c r="L26" s="36"/>
      <c r="M26" s="36"/>
      <c r="N26" s="36"/>
      <c r="O26" s="36"/>
    </row>
    <row r="27" customFormat="false" ht="12.75" hidden="false" customHeight="false" outlineLevel="0" collapsed="false">
      <c r="A27" s="6" t="n">
        <v>33604</v>
      </c>
      <c r="B27" s="5" t="n">
        <v>400</v>
      </c>
      <c r="C27" s="5" t="n">
        <v>465</v>
      </c>
      <c r="D27" s="13" t="n">
        <f aca="false">((B27-B26)/B26)</f>
        <v>0.0126582278481013</v>
      </c>
      <c r="E27" s="13" t="n">
        <f aca="false">((C27-C26)/C26)</f>
        <v>0.0449438202247191</v>
      </c>
    </row>
    <row r="28" customFormat="false" ht="12.75" hidden="false" customHeight="false" outlineLevel="0" collapsed="false">
      <c r="A28" s="6" t="n">
        <v>33635</v>
      </c>
      <c r="B28" s="5" t="n">
        <v>405</v>
      </c>
      <c r="C28" s="5" t="n">
        <v>480</v>
      </c>
      <c r="D28" s="13" t="n">
        <f aca="false">((B28-B27)/B27)</f>
        <v>0.0125</v>
      </c>
      <c r="E28" s="13" t="n">
        <f aca="false">((C28-C27)/C27)</f>
        <v>0.032258064516129</v>
      </c>
    </row>
    <row r="29" customFormat="false" ht="12.75" hidden="false" customHeight="false" outlineLevel="0" collapsed="false">
      <c r="A29" s="6" t="n">
        <v>33664</v>
      </c>
      <c r="B29" s="5" t="n">
        <v>410</v>
      </c>
      <c r="C29" s="5" t="n">
        <v>480</v>
      </c>
      <c r="D29" s="13" t="n">
        <f aca="false">((B29-B28)/B28)</f>
        <v>0.0123456790123457</v>
      </c>
      <c r="E29" s="13" t="n">
        <f aca="false">((C29-C28)/C28)</f>
        <v>0</v>
      </c>
    </row>
    <row r="30" customFormat="false" ht="12.75" hidden="false" customHeight="false" outlineLevel="0" collapsed="false">
      <c r="A30" s="6" t="n">
        <v>33695</v>
      </c>
      <c r="B30" s="5" t="n">
        <v>415</v>
      </c>
      <c r="C30" s="5" t="n">
        <v>510</v>
      </c>
      <c r="D30" s="13" t="n">
        <f aca="false">((B30-B29)/B29)</f>
        <v>0.0121951219512195</v>
      </c>
      <c r="E30" s="13" t="n">
        <f aca="false">((C30-C29)/C29)</f>
        <v>0.0625</v>
      </c>
    </row>
    <row r="31" customFormat="false" ht="12.75" hidden="false" customHeight="false" outlineLevel="0" collapsed="false">
      <c r="A31" s="6" t="n">
        <v>33725</v>
      </c>
      <c r="B31" s="5" t="n">
        <v>420</v>
      </c>
      <c r="C31" s="5" t="n">
        <v>515</v>
      </c>
      <c r="D31" s="13" t="n">
        <f aca="false">((B31-B30)/B30)</f>
        <v>0.0120481927710843</v>
      </c>
      <c r="E31" s="13" t="n">
        <f aca="false">((C31-C30)/C30)</f>
        <v>0.00980392156862745</v>
      </c>
    </row>
    <row r="32" customFormat="false" ht="12.75" hidden="false" customHeight="false" outlineLevel="0" collapsed="false">
      <c r="A32" s="6" t="n">
        <v>33756</v>
      </c>
      <c r="B32" s="5" t="n">
        <v>425</v>
      </c>
      <c r="C32" s="5" t="n">
        <v>520</v>
      </c>
      <c r="D32" s="13" t="n">
        <f aca="false">((B32-B31)/B31)</f>
        <v>0.0119047619047619</v>
      </c>
      <c r="E32" s="13" t="n">
        <f aca="false">((C32-C31)/C31)</f>
        <v>0.00970873786407767</v>
      </c>
    </row>
    <row r="33" customFormat="false" ht="12.75" hidden="false" customHeight="false" outlineLevel="0" collapsed="false">
      <c r="A33" s="6" t="n">
        <v>33786</v>
      </c>
      <c r="B33" s="5" t="n">
        <v>440</v>
      </c>
      <c r="C33" s="5" t="n">
        <v>550</v>
      </c>
      <c r="D33" s="13" t="n">
        <f aca="false">((B33-B32)/B32)</f>
        <v>0.0352941176470588</v>
      </c>
      <c r="E33" s="13" t="n">
        <f aca="false">((C33-C32)/C32)</f>
        <v>0.0576923076923077</v>
      </c>
    </row>
    <row r="34" customFormat="false" ht="12.75" hidden="false" customHeight="false" outlineLevel="0" collapsed="false">
      <c r="A34" s="6" t="n">
        <v>33817</v>
      </c>
      <c r="B34" s="5" t="n">
        <v>435</v>
      </c>
      <c r="C34" s="5" t="n">
        <v>545</v>
      </c>
      <c r="D34" s="13" t="n">
        <f aca="false">((B34-B33)/B33)</f>
        <v>-0.0113636363636364</v>
      </c>
      <c r="E34" s="13" t="n">
        <f aca="false">((C34-C33)/C33)</f>
        <v>-0.00909090909090909</v>
      </c>
    </row>
    <row r="35" customFormat="false" ht="12.75" hidden="false" customHeight="false" outlineLevel="0" collapsed="false">
      <c r="A35" s="6" t="n">
        <v>33848</v>
      </c>
      <c r="B35" s="5" t="n">
        <v>430</v>
      </c>
      <c r="C35" s="5" t="n">
        <v>540</v>
      </c>
      <c r="D35" s="13" t="n">
        <f aca="false">((B35-B34)/B34)</f>
        <v>-0.0114942528735632</v>
      </c>
      <c r="E35" s="13" t="n">
        <f aca="false">((C35-C34)/C34)</f>
        <v>-0.00917431192660551</v>
      </c>
    </row>
    <row r="36" customFormat="false" ht="12.75" hidden="false" customHeight="false" outlineLevel="0" collapsed="false">
      <c r="A36" s="6" t="n">
        <v>33878</v>
      </c>
      <c r="B36" s="5" t="n">
        <v>420</v>
      </c>
      <c r="C36" s="5" t="n">
        <v>525</v>
      </c>
      <c r="D36" s="13" t="n">
        <f aca="false">((B36-B35)/B35)</f>
        <v>-0.0232558139534884</v>
      </c>
      <c r="E36" s="13" t="n">
        <f aca="false">((C36-C35)/C35)</f>
        <v>-0.0277777777777778</v>
      </c>
    </row>
    <row r="37" customFormat="false" ht="12.75" hidden="false" customHeight="false" outlineLevel="0" collapsed="false">
      <c r="A37" s="6" t="n">
        <v>33909</v>
      </c>
      <c r="B37" s="5" t="n">
        <v>405</v>
      </c>
      <c r="C37" s="5" t="n">
        <v>500</v>
      </c>
      <c r="D37" s="13" t="n">
        <f aca="false">((B37-B36)/B36)</f>
        <v>-0.0357142857142857</v>
      </c>
      <c r="E37" s="13" t="n">
        <f aca="false">((C37-C36)/C36)</f>
        <v>-0.0476190476190476</v>
      </c>
    </row>
    <row r="38" customFormat="false" ht="12.75" hidden="false" customHeight="false" outlineLevel="0" collapsed="false">
      <c r="A38" s="6" t="n">
        <v>33939</v>
      </c>
      <c r="B38" s="5" t="n">
        <v>385</v>
      </c>
      <c r="C38" s="5" t="n">
        <v>465</v>
      </c>
      <c r="D38" s="13" t="n">
        <f aca="false">((B38-B37)/B37)</f>
        <v>-0.0493827160493827</v>
      </c>
      <c r="E38" s="13" t="n">
        <f aca="false">((C38-C37)/C37)</f>
        <v>-0.07</v>
      </c>
    </row>
    <row r="39" customFormat="false" ht="12.75" hidden="false" customHeight="false" outlineLevel="0" collapsed="false">
      <c r="A39" s="6" t="n">
        <v>33970</v>
      </c>
      <c r="B39" s="5" t="n">
        <v>360</v>
      </c>
      <c r="C39" s="5" t="n">
        <v>410</v>
      </c>
      <c r="D39" s="13" t="n">
        <f aca="false">((B39-B38)/B38)</f>
        <v>-0.0649350649350649</v>
      </c>
      <c r="E39" s="13" t="n">
        <f aca="false">((C39-C38)/C38)</f>
        <v>-0.118279569892473</v>
      </c>
    </row>
    <row r="40" customFormat="false" ht="12.75" hidden="false" customHeight="false" outlineLevel="0" collapsed="false">
      <c r="A40" s="6" t="n">
        <v>34001</v>
      </c>
      <c r="B40" s="5" t="n">
        <v>330</v>
      </c>
      <c r="C40" s="5" t="n">
        <v>380</v>
      </c>
      <c r="D40" s="13" t="n">
        <f aca="false">((B40-B39)/B39)</f>
        <v>-0.0833333333333333</v>
      </c>
      <c r="E40" s="13" t="n">
        <f aca="false">((C40-C39)/C39)</f>
        <v>-0.0731707317073171</v>
      </c>
    </row>
    <row r="41" customFormat="false" ht="12.75" hidden="false" customHeight="false" outlineLevel="0" collapsed="false">
      <c r="A41" s="6" t="n">
        <v>34029</v>
      </c>
      <c r="B41" s="5" t="n">
        <v>330</v>
      </c>
      <c r="C41" s="5" t="n">
        <v>380</v>
      </c>
      <c r="D41" s="13" t="n">
        <f aca="false">((B41-B40)/B40)</f>
        <v>0</v>
      </c>
      <c r="E41" s="13" t="n">
        <f aca="false">((C41-C40)/C40)</f>
        <v>0</v>
      </c>
    </row>
    <row r="42" customFormat="false" ht="12.75" hidden="false" customHeight="false" outlineLevel="0" collapsed="false">
      <c r="A42" s="6" t="n">
        <v>34060</v>
      </c>
      <c r="B42" s="5" t="n">
        <v>330</v>
      </c>
      <c r="C42" s="5" t="n">
        <v>390</v>
      </c>
      <c r="D42" s="13" t="n">
        <f aca="false">((B42-B41)/B41)</f>
        <v>0</v>
      </c>
      <c r="E42" s="13" t="n">
        <f aca="false">((C42-C41)/C41)</f>
        <v>0.0263157894736842</v>
      </c>
    </row>
    <row r="43" customFormat="false" ht="12.75" hidden="false" customHeight="false" outlineLevel="0" collapsed="false">
      <c r="A43" s="6" t="n">
        <v>34090</v>
      </c>
      <c r="B43" s="5" t="n">
        <v>330</v>
      </c>
      <c r="C43" s="5" t="n">
        <v>390</v>
      </c>
      <c r="D43" s="13" t="n">
        <f aca="false">((B43-B42)/B42)</f>
        <v>0</v>
      </c>
      <c r="E43" s="13" t="n">
        <f aca="false">((C43-C42)/C42)</f>
        <v>0</v>
      </c>
    </row>
    <row r="44" customFormat="false" ht="12.75" hidden="false" customHeight="false" outlineLevel="0" collapsed="false">
      <c r="A44" s="6" t="n">
        <v>34121</v>
      </c>
      <c r="B44" s="5" t="n">
        <v>330</v>
      </c>
      <c r="C44" s="5" t="n">
        <v>390</v>
      </c>
      <c r="D44" s="13" t="n">
        <f aca="false">((B44-B43)/B43)</f>
        <v>0</v>
      </c>
      <c r="E44" s="13" t="n">
        <f aca="false">((C44-C43)/C43)</f>
        <v>0</v>
      </c>
    </row>
    <row r="45" customFormat="false" ht="12.75" hidden="false" customHeight="false" outlineLevel="0" collapsed="false">
      <c r="A45" s="6" t="n">
        <v>34151</v>
      </c>
      <c r="B45" s="5" t="n">
        <v>330</v>
      </c>
      <c r="C45" s="5" t="n">
        <v>380</v>
      </c>
      <c r="D45" s="13" t="n">
        <f aca="false">((B45-B44)/B44)</f>
        <v>0</v>
      </c>
      <c r="E45" s="13" t="n">
        <f aca="false">((C45-C44)/C44)</f>
        <v>-0.0256410256410256</v>
      </c>
    </row>
    <row r="46" customFormat="false" ht="12.75" hidden="false" customHeight="false" outlineLevel="0" collapsed="false">
      <c r="A46" s="6" t="n">
        <v>34182</v>
      </c>
      <c r="B46" s="5" t="n">
        <v>330</v>
      </c>
      <c r="C46" s="5" t="n">
        <v>370</v>
      </c>
      <c r="D46" s="13" t="n">
        <f aca="false">((B46-B45)/B45)</f>
        <v>0</v>
      </c>
      <c r="E46" s="13" t="n">
        <f aca="false">((C46-C45)/C45)</f>
        <v>-0.0263157894736842</v>
      </c>
    </row>
    <row r="47" customFormat="false" ht="12.75" hidden="false" customHeight="false" outlineLevel="0" collapsed="false">
      <c r="A47" s="6" t="n">
        <v>34213</v>
      </c>
      <c r="B47" s="5" t="n">
        <v>330</v>
      </c>
      <c r="C47" s="5" t="n">
        <v>360</v>
      </c>
      <c r="D47" s="13" t="n">
        <f aca="false">((B47-B46)/B46)</f>
        <v>0</v>
      </c>
      <c r="E47" s="13" t="n">
        <f aca="false">((C47-C46)/C46)</f>
        <v>-0.027027027027027</v>
      </c>
    </row>
    <row r="48" customFormat="false" ht="12.75" hidden="false" customHeight="false" outlineLevel="0" collapsed="false">
      <c r="A48" s="6" t="n">
        <v>34243</v>
      </c>
      <c r="B48" s="5" t="n">
        <v>320</v>
      </c>
      <c r="C48" s="5" t="n">
        <v>350</v>
      </c>
      <c r="D48" s="13" t="n">
        <f aca="false">((B48-B47)/B47)</f>
        <v>-0.0303030303030303</v>
      </c>
      <c r="E48" s="13" t="n">
        <f aca="false">((C48-C47)/C47)</f>
        <v>-0.0277777777777778</v>
      </c>
    </row>
    <row r="49" customFormat="false" ht="12.75" hidden="false" customHeight="false" outlineLevel="0" collapsed="false">
      <c r="A49" s="6" t="n">
        <v>34274</v>
      </c>
      <c r="B49" s="5" t="n">
        <v>315</v>
      </c>
      <c r="C49" s="5" t="n">
        <v>345</v>
      </c>
      <c r="D49" s="13" t="n">
        <f aca="false">((B49-B48)/B48)</f>
        <v>-0.015625</v>
      </c>
      <c r="E49" s="13" t="n">
        <f aca="false">((C49-C48)/C48)</f>
        <v>-0.0142857142857143</v>
      </c>
    </row>
    <row r="50" customFormat="false" ht="12.75" hidden="false" customHeight="false" outlineLevel="0" collapsed="false">
      <c r="A50" s="6" t="n">
        <v>34304</v>
      </c>
      <c r="B50" s="5" t="n">
        <v>315</v>
      </c>
      <c r="C50" s="5" t="n">
        <v>365</v>
      </c>
      <c r="D50" s="13" t="n">
        <f aca="false">((B50-B49)/B49)</f>
        <v>0</v>
      </c>
      <c r="E50" s="13" t="n">
        <f aca="false">((C50-C49)/C49)</f>
        <v>0.0579710144927536</v>
      </c>
    </row>
    <row r="51" customFormat="false" ht="12.75" hidden="false" customHeight="false" outlineLevel="0" collapsed="false">
      <c r="A51" s="6" t="n">
        <v>34335</v>
      </c>
      <c r="B51" s="5" t="n">
        <v>330</v>
      </c>
      <c r="C51" s="5" t="n">
        <v>385</v>
      </c>
      <c r="D51" s="13" t="n">
        <f aca="false">((B51-B50)/B50)</f>
        <v>0.0476190476190476</v>
      </c>
      <c r="E51" s="13" t="n">
        <f aca="false">((C51-C50)/C50)</f>
        <v>0.0547945205479452</v>
      </c>
    </row>
    <row r="52" customFormat="false" ht="12.75" hidden="false" customHeight="false" outlineLevel="0" collapsed="false">
      <c r="A52" s="6" t="n">
        <v>34366</v>
      </c>
      <c r="B52" s="5" t="n">
        <v>340</v>
      </c>
      <c r="C52" s="5" t="n">
        <v>400</v>
      </c>
      <c r="D52" s="13" t="n">
        <f aca="false">((B52-B51)/B51)</f>
        <v>0.0303030303030303</v>
      </c>
      <c r="E52" s="13" t="n">
        <f aca="false">((C52-C51)/C51)</f>
        <v>0.038961038961039</v>
      </c>
    </row>
    <row r="53" customFormat="false" ht="12.75" hidden="false" customHeight="false" outlineLevel="0" collapsed="false">
      <c r="A53" s="6" t="n">
        <v>34394</v>
      </c>
      <c r="B53" s="5" t="n">
        <v>350</v>
      </c>
      <c r="C53" s="5" t="n">
        <v>400</v>
      </c>
      <c r="D53" s="13" t="n">
        <f aca="false">((B53-B52)/B52)</f>
        <v>0.0294117647058824</v>
      </c>
      <c r="E53" s="13" t="n">
        <f aca="false">((C53-C52)/C52)</f>
        <v>0</v>
      </c>
    </row>
    <row r="54" customFormat="false" ht="12.75" hidden="false" customHeight="false" outlineLevel="0" collapsed="false">
      <c r="A54" s="6" t="n">
        <v>34425</v>
      </c>
      <c r="B54" s="5" t="n">
        <v>400</v>
      </c>
      <c r="C54" s="5" t="n">
        <v>445</v>
      </c>
      <c r="D54" s="13" t="n">
        <f aca="false">((B54-B53)/B53)</f>
        <v>0.142857142857143</v>
      </c>
      <c r="E54" s="13" t="n">
        <f aca="false">((C54-C53)/C53)</f>
        <v>0.1125</v>
      </c>
    </row>
    <row r="55" customFormat="false" ht="12.75" hidden="false" customHeight="false" outlineLevel="0" collapsed="false">
      <c r="A55" s="6" t="n">
        <v>34455</v>
      </c>
      <c r="B55" s="5" t="n">
        <v>400</v>
      </c>
      <c r="C55" s="5" t="n">
        <v>460</v>
      </c>
      <c r="D55" s="13" t="n">
        <f aca="false">((B55-B54)/B54)</f>
        <v>0</v>
      </c>
      <c r="E55" s="13" t="n">
        <f aca="false">((C55-C54)/C54)</f>
        <v>0.0337078651685393</v>
      </c>
    </row>
    <row r="56" customFormat="false" ht="12.75" hidden="false" customHeight="false" outlineLevel="0" collapsed="false">
      <c r="A56" s="6" t="n">
        <v>34486</v>
      </c>
      <c r="B56" s="5" t="n">
        <v>460</v>
      </c>
      <c r="C56" s="5" t="n">
        <v>520</v>
      </c>
      <c r="D56" s="13" t="n">
        <f aca="false">((B56-B55)/B55)</f>
        <v>0.15</v>
      </c>
      <c r="E56" s="13" t="n">
        <f aca="false">((C56-C55)/C55)</f>
        <v>0.130434782608696</v>
      </c>
    </row>
    <row r="57" customFormat="false" ht="12.75" hidden="false" customHeight="false" outlineLevel="0" collapsed="false">
      <c r="A57" s="6" t="n">
        <v>34516</v>
      </c>
      <c r="B57" s="5" t="n">
        <v>460</v>
      </c>
      <c r="C57" s="5" t="n">
        <v>520</v>
      </c>
      <c r="D57" s="13" t="n">
        <f aca="false">((B57-B56)/B56)</f>
        <v>0</v>
      </c>
      <c r="E57" s="13" t="n">
        <f aca="false">((C57-C56)/C56)</f>
        <v>0</v>
      </c>
    </row>
    <row r="58" customFormat="false" ht="12.75" hidden="false" customHeight="false" outlineLevel="0" collapsed="false">
      <c r="A58" s="6" t="n">
        <v>34547</v>
      </c>
      <c r="B58" s="5" t="n">
        <v>530</v>
      </c>
      <c r="C58" s="5" t="n">
        <v>590</v>
      </c>
      <c r="D58" s="13" t="n">
        <f aca="false">((B58-B57)/B57)</f>
        <v>0.152173913043478</v>
      </c>
      <c r="E58" s="13" t="n">
        <f aca="false">((C58-C57)/C57)</f>
        <v>0.134615384615385</v>
      </c>
    </row>
    <row r="59" customFormat="false" ht="12.75" hidden="false" customHeight="false" outlineLevel="0" collapsed="false">
      <c r="A59" s="6" t="n">
        <v>34578</v>
      </c>
      <c r="B59" s="5" t="n">
        <v>530</v>
      </c>
      <c r="C59" s="5" t="n">
        <v>590</v>
      </c>
      <c r="D59" s="13" t="n">
        <f aca="false">((B59-B58)/B58)</f>
        <v>0</v>
      </c>
      <c r="E59" s="13" t="n">
        <f aca="false">((C59-C58)/C58)</f>
        <v>0</v>
      </c>
    </row>
    <row r="60" customFormat="false" ht="12.75" hidden="false" customHeight="false" outlineLevel="0" collapsed="false">
      <c r="A60" s="6" t="n">
        <v>34608</v>
      </c>
      <c r="B60" s="5" t="n">
        <v>600</v>
      </c>
      <c r="C60" s="5" t="n">
        <v>660</v>
      </c>
      <c r="D60" s="13" t="n">
        <f aca="false">((B60-B59)/B59)</f>
        <v>0.132075471698113</v>
      </c>
      <c r="E60" s="13" t="n">
        <f aca="false">((C60-C59)/C59)</f>
        <v>0.11864406779661</v>
      </c>
    </row>
    <row r="61" customFormat="false" ht="12.75" hidden="false" customHeight="false" outlineLevel="0" collapsed="false">
      <c r="A61" s="6" t="n">
        <v>34639</v>
      </c>
      <c r="B61" s="5" t="n">
        <v>600</v>
      </c>
      <c r="C61" s="5" t="n">
        <v>660</v>
      </c>
      <c r="D61" s="13" t="n">
        <f aca="false">((B61-B60)/B60)</f>
        <v>0</v>
      </c>
      <c r="E61" s="13" t="n">
        <f aca="false">((C61-C60)/C60)</f>
        <v>0</v>
      </c>
    </row>
    <row r="62" customFormat="false" ht="12.75" hidden="false" customHeight="false" outlineLevel="0" collapsed="false">
      <c r="A62" s="6" t="n">
        <v>34669</v>
      </c>
      <c r="B62" s="5" t="n">
        <v>600</v>
      </c>
      <c r="C62" s="5" t="n">
        <v>660</v>
      </c>
      <c r="D62" s="13" t="n">
        <f aca="false">((B62-B61)/B61)</f>
        <v>0</v>
      </c>
      <c r="E62" s="13" t="n">
        <f aca="false">((C62-C61)/C61)</f>
        <v>0</v>
      </c>
    </row>
    <row r="63" customFormat="false" ht="12.75" hidden="false" customHeight="false" outlineLevel="0" collapsed="false">
      <c r="A63" s="6" t="n">
        <v>34700</v>
      </c>
      <c r="B63" s="5" t="n">
        <v>660</v>
      </c>
      <c r="C63" s="5" t="n">
        <v>720</v>
      </c>
      <c r="D63" s="13" t="n">
        <f aca="false">((B63-B62)/B62)</f>
        <v>0.1</v>
      </c>
      <c r="E63" s="13" t="n">
        <f aca="false">((C63-C62)/C62)</f>
        <v>0.0909090909090909</v>
      </c>
    </row>
    <row r="64" customFormat="false" ht="12.75" hidden="false" customHeight="false" outlineLevel="0" collapsed="false">
      <c r="A64" s="6" t="n">
        <v>34731</v>
      </c>
      <c r="B64" s="5" t="n">
        <v>660</v>
      </c>
      <c r="C64" s="5" t="n">
        <v>720</v>
      </c>
      <c r="D64" s="13" t="n">
        <f aca="false">((B64-B63)/B63)</f>
        <v>0</v>
      </c>
      <c r="E64" s="13" t="n">
        <f aca="false">((C64-C63)/C63)</f>
        <v>0</v>
      </c>
    </row>
    <row r="65" customFormat="false" ht="12.75" hidden="false" customHeight="false" outlineLevel="0" collapsed="false">
      <c r="A65" s="6" t="n">
        <v>34759</v>
      </c>
      <c r="B65" s="5" t="n">
        <v>735</v>
      </c>
      <c r="C65" s="5" t="n">
        <v>795</v>
      </c>
      <c r="D65" s="13" t="n">
        <f aca="false">((B65-B64)/B64)</f>
        <v>0.113636363636364</v>
      </c>
      <c r="E65" s="13" t="n">
        <f aca="false">((C65-C64)/C64)</f>
        <v>0.104166666666667</v>
      </c>
    </row>
    <row r="66" customFormat="false" ht="12.75" hidden="false" customHeight="false" outlineLevel="0" collapsed="false">
      <c r="A66" s="6" t="n">
        <v>34790</v>
      </c>
      <c r="B66" s="5" t="n">
        <v>735</v>
      </c>
      <c r="C66" s="5" t="n">
        <v>795</v>
      </c>
      <c r="D66" s="13" t="n">
        <f aca="false">((B66-B65)/B65)</f>
        <v>0</v>
      </c>
      <c r="E66" s="13" t="n">
        <f aca="false">((C66-C65)/C65)</f>
        <v>0</v>
      </c>
    </row>
    <row r="67" customFormat="false" ht="12.75" hidden="false" customHeight="false" outlineLevel="0" collapsed="false">
      <c r="A67" s="6" t="n">
        <v>34820</v>
      </c>
      <c r="B67" s="5" t="n">
        <v>735</v>
      </c>
      <c r="C67" s="5" t="n">
        <v>795</v>
      </c>
      <c r="D67" s="13" t="n">
        <f aca="false">((B67-B66)/B66)</f>
        <v>0</v>
      </c>
      <c r="E67" s="13" t="n">
        <f aca="false">((C67-C66)/C66)</f>
        <v>0</v>
      </c>
    </row>
    <row r="68" customFormat="false" ht="12.75" hidden="false" customHeight="false" outlineLevel="0" collapsed="false">
      <c r="A68" s="6" t="n">
        <v>34851</v>
      </c>
      <c r="B68" s="5" t="n">
        <v>820</v>
      </c>
      <c r="C68" s="5" t="n">
        <v>880</v>
      </c>
      <c r="D68" s="13" t="n">
        <f aca="false">((B68-B67)/B67)</f>
        <v>0.115646258503401</v>
      </c>
      <c r="E68" s="13" t="n">
        <f aca="false">((C68-C67)/C67)</f>
        <v>0.106918238993711</v>
      </c>
    </row>
    <row r="69" customFormat="false" ht="12.75" hidden="false" customHeight="false" outlineLevel="0" collapsed="false">
      <c r="A69" s="6" t="n">
        <v>34881</v>
      </c>
      <c r="B69" s="5" t="n">
        <v>820</v>
      </c>
      <c r="C69" s="5" t="n">
        <v>880</v>
      </c>
      <c r="D69" s="13" t="n">
        <f aca="false">((B69-B68)/B68)</f>
        <v>0</v>
      </c>
      <c r="E69" s="13" t="n">
        <f aca="false">((C69-C68)/C68)</f>
        <v>0</v>
      </c>
    </row>
    <row r="70" customFormat="false" ht="12.75" hidden="false" customHeight="false" outlineLevel="0" collapsed="false">
      <c r="A70" s="6" t="n">
        <v>34912</v>
      </c>
      <c r="B70" s="5" t="n">
        <v>820</v>
      </c>
      <c r="C70" s="5" t="n">
        <v>880</v>
      </c>
      <c r="D70" s="13" t="n">
        <f aca="false">((B70-B69)/B69)</f>
        <v>0</v>
      </c>
      <c r="E70" s="13" t="n">
        <f aca="false">((C70-C69)/C69)</f>
        <v>0</v>
      </c>
    </row>
    <row r="71" customFormat="false" ht="12.75" hidden="false" customHeight="false" outlineLevel="0" collapsed="false">
      <c r="A71" s="6" t="n">
        <v>34943</v>
      </c>
      <c r="B71" s="5" t="n">
        <v>820</v>
      </c>
      <c r="C71" s="5" t="n">
        <v>880</v>
      </c>
      <c r="D71" s="13" t="n">
        <f aca="false">((B71-B70)/B70)</f>
        <v>0</v>
      </c>
      <c r="E71" s="13" t="n">
        <f aca="false">((C71-C70)/C70)</f>
        <v>0</v>
      </c>
    </row>
    <row r="72" customFormat="false" ht="12.75" hidden="false" customHeight="false" outlineLevel="0" collapsed="false">
      <c r="A72" s="6" t="n">
        <v>34973</v>
      </c>
      <c r="B72" s="5" t="n">
        <v>810</v>
      </c>
      <c r="C72" s="5" t="n">
        <v>880</v>
      </c>
      <c r="D72" s="13" t="n">
        <f aca="false">((B72-B71)/B71)</f>
        <v>-0.0121951219512195</v>
      </c>
      <c r="E72" s="13" t="n">
        <f aca="false">((C72-C71)/C71)</f>
        <v>0</v>
      </c>
    </row>
    <row r="73" customFormat="false" ht="12.75" hidden="false" customHeight="false" outlineLevel="0" collapsed="false">
      <c r="A73" s="6" t="n">
        <v>35004</v>
      </c>
      <c r="B73" s="5" t="n">
        <v>790</v>
      </c>
      <c r="C73" s="5" t="n">
        <v>880</v>
      </c>
      <c r="D73" s="13" t="n">
        <f aca="false">((B73-B72)/B72)</f>
        <v>-0.0246913580246914</v>
      </c>
      <c r="E73" s="13" t="n">
        <f aca="false">((C73-C72)/C72)</f>
        <v>0</v>
      </c>
    </row>
    <row r="74" customFormat="false" ht="12.75" hidden="false" customHeight="false" outlineLevel="0" collapsed="false">
      <c r="A74" s="6" t="n">
        <v>35034</v>
      </c>
      <c r="B74" s="5" t="n">
        <v>750</v>
      </c>
      <c r="C74" s="5" t="n">
        <v>860</v>
      </c>
      <c r="D74" s="13" t="n">
        <f aca="false">((B74-B73)/B73)</f>
        <v>-0.0506329113924051</v>
      </c>
      <c r="E74" s="13" t="n">
        <f aca="false">((C74-C73)/C73)</f>
        <v>-0.0227272727272727</v>
      </c>
    </row>
    <row r="75" customFormat="false" ht="12.75" hidden="false" customHeight="false" outlineLevel="0" collapsed="false">
      <c r="A75" s="6" t="n">
        <v>35065</v>
      </c>
      <c r="B75" s="5" t="n">
        <v>650</v>
      </c>
      <c r="C75" s="5" t="n">
        <v>790</v>
      </c>
      <c r="D75" s="13" t="n">
        <f aca="false">((B75-B74)/B74)</f>
        <v>-0.133333333333333</v>
      </c>
      <c r="E75" s="13" t="n">
        <f aca="false">((C75-C74)/C74)</f>
        <v>-0.0813953488372093</v>
      </c>
    </row>
    <row r="76" customFormat="false" ht="12.75" hidden="false" customHeight="false" outlineLevel="0" collapsed="false">
      <c r="A76" s="6" t="n">
        <v>35096</v>
      </c>
      <c r="B76" s="5" t="n">
        <v>460</v>
      </c>
      <c r="C76" s="5" t="n">
        <v>590</v>
      </c>
      <c r="D76" s="13" t="n">
        <f aca="false">((B76-B75)/B75)</f>
        <v>-0.292307692307692</v>
      </c>
      <c r="E76" s="13" t="n">
        <f aca="false">((C76-C75)/C75)</f>
        <v>-0.253164556962025</v>
      </c>
    </row>
    <row r="77" customFormat="false" ht="12.75" hidden="false" customHeight="false" outlineLevel="0" collapsed="false">
      <c r="A77" s="6" t="n">
        <v>35125</v>
      </c>
      <c r="B77" s="5" t="n">
        <v>360</v>
      </c>
      <c r="C77" s="5" t="n">
        <v>480</v>
      </c>
      <c r="D77" s="13" t="n">
        <f aca="false">((B77-B76)/B76)</f>
        <v>-0.217391304347826</v>
      </c>
      <c r="E77" s="13" t="n">
        <f aca="false">((C77-C76)/C76)</f>
        <v>-0.186440677966102</v>
      </c>
    </row>
    <row r="78" customFormat="false" ht="12.75" hidden="false" customHeight="false" outlineLevel="0" collapsed="false">
      <c r="A78" s="6" t="n">
        <v>35156</v>
      </c>
      <c r="B78" s="5" t="n">
        <v>330</v>
      </c>
      <c r="C78" s="5" t="n">
        <v>420</v>
      </c>
      <c r="D78" s="13" t="n">
        <f aca="false">((B78-B77)/B77)</f>
        <v>-0.0833333333333333</v>
      </c>
      <c r="E78" s="13" t="n">
        <f aca="false">((C78-C77)/C77)</f>
        <v>-0.125</v>
      </c>
    </row>
    <row r="79" customFormat="false" ht="12.75" hidden="false" customHeight="false" outlineLevel="0" collapsed="false">
      <c r="A79" s="6" t="n">
        <v>35186</v>
      </c>
      <c r="B79" s="5" t="n">
        <v>330</v>
      </c>
      <c r="C79" s="5" t="n">
        <v>420</v>
      </c>
      <c r="D79" s="13" t="n">
        <f aca="false">((B79-B78)/B78)</f>
        <v>0</v>
      </c>
      <c r="E79" s="13" t="n">
        <f aca="false">((C79-C78)/C78)</f>
        <v>0</v>
      </c>
    </row>
    <row r="80" customFormat="false" ht="12.75" hidden="false" customHeight="false" outlineLevel="0" collapsed="false">
      <c r="A80" s="6" t="n">
        <v>35217</v>
      </c>
      <c r="B80" s="5" t="n">
        <v>375</v>
      </c>
      <c r="C80" s="5" t="n">
        <v>470</v>
      </c>
      <c r="D80" s="13" t="n">
        <f aca="false">((B80-B79)/B79)</f>
        <v>0.136363636363636</v>
      </c>
      <c r="E80" s="13" t="n">
        <f aca="false">((C80-C79)/C79)</f>
        <v>0.119047619047619</v>
      </c>
    </row>
    <row r="81" customFormat="false" ht="12.75" hidden="false" customHeight="false" outlineLevel="0" collapsed="false">
      <c r="A81" s="6" t="n">
        <v>35247</v>
      </c>
      <c r="B81" s="5" t="n">
        <v>400</v>
      </c>
      <c r="C81" s="5" t="n">
        <v>530</v>
      </c>
      <c r="D81" s="13" t="n">
        <f aca="false">((B81-B80)/B80)</f>
        <v>0.0666666666666667</v>
      </c>
      <c r="E81" s="13" t="n">
        <f aca="false">((C81-C80)/C80)</f>
        <v>0.127659574468085</v>
      </c>
    </row>
    <row r="82" customFormat="false" ht="12.75" hidden="false" customHeight="false" outlineLevel="0" collapsed="false">
      <c r="A82" s="6" t="n">
        <v>35278</v>
      </c>
      <c r="B82" s="5" t="n">
        <v>410</v>
      </c>
      <c r="C82" s="5" t="n">
        <v>530</v>
      </c>
      <c r="D82" s="13" t="n">
        <f aca="false">((B82-B81)/B81)</f>
        <v>0.025</v>
      </c>
      <c r="E82" s="13" t="n">
        <f aca="false">((C82-C81)/C81)</f>
        <v>0</v>
      </c>
    </row>
    <row r="83" customFormat="false" ht="12.75" hidden="false" customHeight="false" outlineLevel="0" collapsed="false">
      <c r="A83" s="6" t="n">
        <v>35309</v>
      </c>
      <c r="B83" s="5" t="n">
        <v>415</v>
      </c>
      <c r="C83" s="5" t="n">
        <v>530</v>
      </c>
      <c r="D83" s="13" t="n">
        <f aca="false">((B83-B82)/B82)</f>
        <v>0.0121951219512195</v>
      </c>
      <c r="E83" s="13" t="n">
        <f aca="false">((C83-C82)/C82)</f>
        <v>0</v>
      </c>
    </row>
    <row r="84" customFormat="false" ht="12.75" hidden="false" customHeight="false" outlineLevel="0" collapsed="false">
      <c r="A84" s="6" t="n">
        <v>35339</v>
      </c>
      <c r="B84" s="5" t="n">
        <v>405</v>
      </c>
      <c r="C84" s="5" t="n">
        <v>530</v>
      </c>
      <c r="D84" s="13" t="n">
        <f aca="false">((B84-B83)/B83)</f>
        <v>-0.0240963855421687</v>
      </c>
      <c r="E84" s="13" t="n">
        <f aca="false">((C84-C83)/C83)</f>
        <v>0</v>
      </c>
    </row>
    <row r="85" customFormat="false" ht="12.75" hidden="false" customHeight="false" outlineLevel="0" collapsed="false">
      <c r="A85" s="6" t="n">
        <v>35370</v>
      </c>
      <c r="B85" s="5" t="n">
        <v>400</v>
      </c>
      <c r="C85" s="5" t="n">
        <v>525</v>
      </c>
      <c r="D85" s="13" t="n">
        <f aca="false">((B85-B84)/B84)</f>
        <v>-0.0123456790123457</v>
      </c>
      <c r="E85" s="13" t="n">
        <f aca="false">((C85-C84)/C84)</f>
        <v>-0.00943396226415094</v>
      </c>
    </row>
    <row r="86" customFormat="false" ht="12.75" hidden="false" customHeight="false" outlineLevel="0" collapsed="false">
      <c r="A86" s="6" t="n">
        <v>35400</v>
      </c>
      <c r="B86" s="5" t="n">
        <v>390</v>
      </c>
      <c r="C86" s="5" t="n">
        <v>520</v>
      </c>
      <c r="D86" s="13" t="n">
        <f aca="false">((B86-B85)/B85)</f>
        <v>-0.025</v>
      </c>
      <c r="E86" s="13" t="n">
        <f aca="false">((C86-C85)/C85)</f>
        <v>-0.00952380952380953</v>
      </c>
    </row>
    <row r="87" customFormat="false" ht="12.75" hidden="false" customHeight="false" outlineLevel="0" collapsed="false">
      <c r="A87" s="6" t="n">
        <v>35431</v>
      </c>
      <c r="B87" s="5" t="n">
        <v>380</v>
      </c>
      <c r="C87" s="5" t="n">
        <v>515</v>
      </c>
      <c r="D87" s="13" t="n">
        <f aca="false">((B87-B86)/B86)</f>
        <v>-0.0256410256410256</v>
      </c>
      <c r="E87" s="13" t="n">
        <f aca="false">((C87-C86)/C86)</f>
        <v>-0.00961538461538462</v>
      </c>
    </row>
    <row r="88" customFormat="false" ht="12.75" hidden="false" customHeight="false" outlineLevel="0" collapsed="false">
      <c r="A88" s="6" t="n">
        <v>35462</v>
      </c>
      <c r="B88" s="5" t="n">
        <v>370</v>
      </c>
      <c r="C88" s="5" t="n">
        <v>500</v>
      </c>
      <c r="D88" s="13" t="n">
        <f aca="false">((B88-B87)/B87)</f>
        <v>-0.0263157894736842</v>
      </c>
      <c r="E88" s="13" t="n">
        <f aca="false">((C88-C87)/C87)</f>
        <v>-0.029126213592233</v>
      </c>
    </row>
    <row r="89" customFormat="false" ht="12.75" hidden="false" customHeight="false" outlineLevel="0" collapsed="false">
      <c r="A89" s="6" t="n">
        <v>35490</v>
      </c>
      <c r="B89" s="5" t="n">
        <v>370</v>
      </c>
      <c r="C89" s="5" t="n">
        <v>480</v>
      </c>
      <c r="D89" s="13" t="n">
        <f aca="false">((B89-B88)/B88)</f>
        <v>0</v>
      </c>
      <c r="E89" s="13" t="n">
        <f aca="false">((C89-C88)/C88)</f>
        <v>-0.04</v>
      </c>
    </row>
    <row r="90" customFormat="false" ht="12.75" hidden="false" customHeight="false" outlineLevel="0" collapsed="false">
      <c r="A90" s="6" t="n">
        <v>35521</v>
      </c>
      <c r="B90" s="5" t="n">
        <v>370</v>
      </c>
      <c r="C90" s="5" t="n">
        <v>470</v>
      </c>
      <c r="D90" s="13" t="n">
        <f aca="false">((B90-B89)/B89)</f>
        <v>0</v>
      </c>
      <c r="E90" s="13" t="n">
        <f aca="false">((C90-C89)/C89)</f>
        <v>-0.0208333333333333</v>
      </c>
    </row>
    <row r="91" customFormat="false" ht="12.75" hidden="false" customHeight="false" outlineLevel="0" collapsed="false">
      <c r="A91" s="6" t="n">
        <v>35551</v>
      </c>
      <c r="B91" s="5" t="n">
        <v>390</v>
      </c>
      <c r="C91" s="5" t="n">
        <v>500</v>
      </c>
      <c r="D91" s="13" t="n">
        <f aca="false">((B91-B90)/B90)</f>
        <v>0.0540540540540541</v>
      </c>
      <c r="E91" s="13" t="n">
        <f aca="false">((C91-C90)/C90)</f>
        <v>0.0638297872340426</v>
      </c>
    </row>
    <row r="92" customFormat="false" ht="12.75" hidden="false" customHeight="false" outlineLevel="0" collapsed="false">
      <c r="A92" s="6" t="n">
        <v>35582</v>
      </c>
      <c r="B92" s="5" t="n">
        <v>415</v>
      </c>
      <c r="C92" s="5" t="n">
        <v>520</v>
      </c>
      <c r="D92" s="13" t="n">
        <f aca="false">((B92-B91)/B91)</f>
        <v>0.0641025641025641</v>
      </c>
      <c r="E92" s="13" t="n">
        <f aca="false">((C92-C91)/C91)</f>
        <v>0.04</v>
      </c>
    </row>
    <row r="93" customFormat="false" ht="12.75" hidden="false" customHeight="false" outlineLevel="0" collapsed="false">
      <c r="A93" s="6" t="n">
        <v>35612</v>
      </c>
      <c r="B93" s="5" t="n">
        <v>435</v>
      </c>
      <c r="C93" s="5" t="n">
        <v>550</v>
      </c>
      <c r="D93" s="13" t="n">
        <f aca="false">((B93-B92)/B92)</f>
        <v>0.0481927710843374</v>
      </c>
      <c r="E93" s="13" t="n">
        <f aca="false">((C93-C92)/C92)</f>
        <v>0.0576923076923077</v>
      </c>
    </row>
    <row r="94" customFormat="false" ht="12.75" hidden="false" customHeight="false" outlineLevel="0" collapsed="false">
      <c r="A94" s="6" t="n">
        <v>35643</v>
      </c>
      <c r="B94" s="5" t="n">
        <v>450</v>
      </c>
      <c r="C94" s="5" t="n">
        <v>560</v>
      </c>
      <c r="D94" s="13" t="n">
        <f aca="false">((B94-B93)/B93)</f>
        <v>0.0344827586206897</v>
      </c>
      <c r="E94" s="13" t="n">
        <f aca="false">((C94-C93)/C93)</f>
        <v>0.0181818181818182</v>
      </c>
    </row>
    <row r="95" customFormat="false" ht="12.75" hidden="false" customHeight="false" outlineLevel="0" collapsed="false">
      <c r="A95" s="6" t="n">
        <v>35674</v>
      </c>
      <c r="B95" s="5" t="n">
        <v>450</v>
      </c>
      <c r="C95" s="5" t="n">
        <v>560</v>
      </c>
      <c r="D95" s="13" t="n">
        <f aca="false">((B95-B94)/B94)</f>
        <v>0</v>
      </c>
      <c r="E95" s="13" t="n">
        <f aca="false">((C95-C94)/C94)</f>
        <v>0</v>
      </c>
    </row>
    <row r="96" customFormat="false" ht="12.75" hidden="false" customHeight="false" outlineLevel="0" collapsed="false">
      <c r="A96" s="6" t="n">
        <v>35704</v>
      </c>
      <c r="B96" s="5" t="n">
        <v>450</v>
      </c>
      <c r="C96" s="5" t="n">
        <v>560</v>
      </c>
      <c r="D96" s="13" t="n">
        <f aca="false">((B96-B95)/B95)</f>
        <v>0</v>
      </c>
      <c r="E96" s="13" t="n">
        <f aca="false">((C96-C95)/C95)</f>
        <v>0</v>
      </c>
    </row>
    <row r="97" customFormat="false" ht="12.75" hidden="false" customHeight="false" outlineLevel="0" collapsed="false">
      <c r="A97" s="6" t="n">
        <v>35735</v>
      </c>
      <c r="B97" s="5" t="n">
        <v>450</v>
      </c>
      <c r="C97" s="5" t="n">
        <v>560</v>
      </c>
      <c r="D97" s="13" t="n">
        <f aca="false">((B97-B96)/B96)</f>
        <v>0</v>
      </c>
      <c r="E97" s="13" t="n">
        <f aca="false">((C97-C96)/C96)</f>
        <v>0</v>
      </c>
    </row>
    <row r="98" customFormat="false" ht="12.75" hidden="false" customHeight="false" outlineLevel="0" collapsed="false">
      <c r="A98" s="6" t="n">
        <v>35765</v>
      </c>
      <c r="B98" s="5" t="n">
        <v>440</v>
      </c>
      <c r="C98" s="5" t="n">
        <v>540</v>
      </c>
      <c r="D98" s="13" t="n">
        <f aca="false">((B98-B97)/B97)</f>
        <v>-0.0222222222222222</v>
      </c>
      <c r="E98" s="13" t="n">
        <f aca="false">((C98-C97)/C97)</f>
        <v>-0.0357142857142857</v>
      </c>
    </row>
    <row r="99" customFormat="false" ht="12.75" hidden="false" customHeight="false" outlineLevel="0" collapsed="false">
      <c r="A99" s="6" t="n">
        <v>35796</v>
      </c>
      <c r="B99" s="5" t="n">
        <v>420</v>
      </c>
      <c r="C99" s="5" t="n">
        <v>520</v>
      </c>
      <c r="D99" s="13" t="n">
        <f aca="false">((B99-B98)/B98)</f>
        <v>-0.0454545454545455</v>
      </c>
      <c r="E99" s="13" t="n">
        <f aca="false">((C99-C98)/C98)</f>
        <v>-0.037037037037037</v>
      </c>
    </row>
    <row r="100" customFormat="false" ht="12.75" hidden="false" customHeight="false" outlineLevel="0" collapsed="false">
      <c r="A100" s="6" t="n">
        <v>35827</v>
      </c>
      <c r="B100" s="5" t="n">
        <v>410</v>
      </c>
      <c r="C100" s="5" t="n">
        <v>510</v>
      </c>
      <c r="D100" s="13" t="n">
        <f aca="false">((B100-B99)/B99)</f>
        <v>-0.0238095238095238</v>
      </c>
      <c r="E100" s="13" t="n">
        <f aca="false">((C100-C99)/C99)</f>
        <v>-0.0192307692307692</v>
      </c>
    </row>
    <row r="101" customFormat="false" ht="12.75" hidden="false" customHeight="false" outlineLevel="0" collapsed="false">
      <c r="A101" s="6" t="n">
        <v>35855</v>
      </c>
      <c r="B101" s="5" t="n">
        <v>410</v>
      </c>
      <c r="C101" s="5" t="n">
        <v>510</v>
      </c>
      <c r="D101" s="13" t="n">
        <f aca="false">((B101-B100)/B100)</f>
        <v>0</v>
      </c>
      <c r="E101" s="13" t="n">
        <f aca="false">((C101-C100)/C100)</f>
        <v>0</v>
      </c>
    </row>
    <row r="102" customFormat="false" ht="12.75" hidden="false" customHeight="false" outlineLevel="0" collapsed="false">
      <c r="A102" s="6" t="n">
        <v>35886</v>
      </c>
      <c r="B102" s="5" t="n">
        <v>410</v>
      </c>
      <c r="C102" s="5" t="n">
        <v>510</v>
      </c>
      <c r="D102" s="13" t="n">
        <f aca="false">((B102-B101)/B101)</f>
        <v>0</v>
      </c>
      <c r="E102" s="13" t="n">
        <f aca="false">((C102-C101)/C101)</f>
        <v>0</v>
      </c>
    </row>
    <row r="103" customFormat="false" ht="12.75" hidden="false" customHeight="false" outlineLevel="0" collapsed="false">
      <c r="A103" s="6" t="n">
        <v>35916</v>
      </c>
      <c r="B103" s="5" t="n">
        <v>410</v>
      </c>
      <c r="C103" s="5" t="n">
        <v>510</v>
      </c>
      <c r="D103" s="13" t="n">
        <f aca="false">((B103-B102)/B102)</f>
        <v>0</v>
      </c>
      <c r="E103" s="13" t="n">
        <f aca="false">((C103-C102)/C102)</f>
        <v>0</v>
      </c>
    </row>
    <row r="104" customFormat="false" ht="12.75" hidden="false" customHeight="false" outlineLevel="0" collapsed="false">
      <c r="A104" s="6" t="n">
        <v>35947</v>
      </c>
      <c r="B104" s="5" t="n">
        <v>410</v>
      </c>
      <c r="C104" s="5" t="n">
        <v>530</v>
      </c>
      <c r="D104" s="13" t="n">
        <f aca="false">((B104-B103)/B103)</f>
        <v>0</v>
      </c>
      <c r="E104" s="13" t="n">
        <f aca="false">((C104-C103)/C103)</f>
        <v>0.0392156862745098</v>
      </c>
    </row>
    <row r="105" customFormat="false" ht="12.75" hidden="false" customHeight="false" outlineLevel="0" collapsed="false">
      <c r="A105" s="6" t="n">
        <v>35977</v>
      </c>
      <c r="B105" s="5" t="n">
        <v>410</v>
      </c>
      <c r="C105" s="5" t="n">
        <v>520</v>
      </c>
      <c r="D105" s="13" t="n">
        <f aca="false">((B105-B104)/B104)</f>
        <v>0</v>
      </c>
      <c r="E105" s="13" t="n">
        <f aca="false">((C105-C104)/C104)</f>
        <v>-0.0188679245283019</v>
      </c>
    </row>
    <row r="106" customFormat="false" ht="12.75" hidden="false" customHeight="false" outlineLevel="0" collapsed="false">
      <c r="A106" s="6" t="n">
        <v>36008</v>
      </c>
      <c r="B106" s="5" t="n">
        <v>400</v>
      </c>
      <c r="C106" s="5" t="n">
        <v>495</v>
      </c>
      <c r="D106" s="13" t="n">
        <f aca="false">((B106-B105)/B105)</f>
        <v>-0.024390243902439</v>
      </c>
      <c r="E106" s="13" t="n">
        <f aca="false">((C106-C105)/C105)</f>
        <v>-0.0480769230769231</v>
      </c>
    </row>
    <row r="107" customFormat="false" ht="12.75" hidden="false" customHeight="false" outlineLevel="0" collapsed="false">
      <c r="A107" s="6" t="n">
        <v>36039</v>
      </c>
      <c r="B107" s="5" t="n">
        <v>370</v>
      </c>
      <c r="C107" s="5" t="n">
        <v>460</v>
      </c>
      <c r="D107" s="13" t="n">
        <f aca="false">((B107-B106)/B106)</f>
        <v>-0.075</v>
      </c>
      <c r="E107" s="13" t="n">
        <f aca="false">((C107-C106)/C106)</f>
        <v>-0.0707070707070707</v>
      </c>
    </row>
    <row r="108" customFormat="false" ht="12.75" hidden="false" customHeight="false" outlineLevel="0" collapsed="false">
      <c r="A108" s="6" t="n">
        <v>36069</v>
      </c>
      <c r="B108" s="5" t="n">
        <v>350</v>
      </c>
      <c r="C108" s="5" t="n">
        <v>450</v>
      </c>
      <c r="D108" s="13" t="n">
        <f aca="false">((B108-B107)/B107)</f>
        <v>-0.0540540540540541</v>
      </c>
      <c r="E108" s="13" t="n">
        <f aca="false">((C108-C107)/C107)</f>
        <v>-0.0217391304347826</v>
      </c>
    </row>
    <row r="109" customFormat="false" ht="12.75" hidden="false" customHeight="false" outlineLevel="0" collapsed="false">
      <c r="A109" s="6" t="n">
        <v>36100</v>
      </c>
      <c r="B109" s="5" t="n">
        <v>350</v>
      </c>
      <c r="C109" s="5" t="n">
        <v>450</v>
      </c>
      <c r="D109" s="13" t="n">
        <f aca="false">((B109-B108)/B108)</f>
        <v>0</v>
      </c>
      <c r="E109" s="13" t="n">
        <f aca="false">((C109-C108)/C108)</f>
        <v>0</v>
      </c>
    </row>
    <row r="110" customFormat="false" ht="12.75" hidden="false" customHeight="false" outlineLevel="0" collapsed="false">
      <c r="A110" s="6" t="n">
        <v>36130</v>
      </c>
      <c r="B110" s="5" t="n">
        <v>350</v>
      </c>
      <c r="C110" s="5" t="n">
        <v>450</v>
      </c>
      <c r="D110" s="13" t="n">
        <f aca="false">((B110-B109)/B109)</f>
        <v>0</v>
      </c>
      <c r="E110" s="13" t="n">
        <f aca="false">((C110-C109)/C109)</f>
        <v>0</v>
      </c>
    </row>
    <row r="111" customFormat="false" ht="12.75" hidden="false" customHeight="false" outlineLevel="0" collapsed="false">
      <c r="A111" s="6" t="n">
        <v>36161</v>
      </c>
      <c r="B111" s="5" t="n">
        <v>350</v>
      </c>
      <c r="C111" s="5" t="n">
        <v>450</v>
      </c>
      <c r="D111" s="13" t="n">
        <f aca="false">((B111-B110)/B110)</f>
        <v>0</v>
      </c>
      <c r="E111" s="13" t="n">
        <f aca="false">((C111-C110)/C110)</f>
        <v>0</v>
      </c>
    </row>
    <row r="112" customFormat="false" ht="12.75" hidden="false" customHeight="false" outlineLevel="0" collapsed="false">
      <c r="A112" s="6" t="n">
        <v>36192</v>
      </c>
      <c r="B112" s="5" t="n">
        <v>350</v>
      </c>
      <c r="C112" s="5" t="n">
        <v>450</v>
      </c>
      <c r="D112" s="13" t="n">
        <f aca="false">((B112-B111)/B111)</f>
        <v>0</v>
      </c>
      <c r="E112" s="13" t="n">
        <f aca="false">((C112-C111)/C111)</f>
        <v>0</v>
      </c>
    </row>
    <row r="113" customFormat="false" ht="12.75" hidden="false" customHeight="false" outlineLevel="0" collapsed="false">
      <c r="A113" s="6" t="n">
        <v>36220</v>
      </c>
      <c r="B113" s="5" t="n">
        <v>360</v>
      </c>
      <c r="C113" s="5" t="n">
        <v>460</v>
      </c>
      <c r="D113" s="13" t="n">
        <f aca="false">((B113-B112)/B112)</f>
        <v>0.0285714285714286</v>
      </c>
      <c r="E113" s="13" t="n">
        <f aca="false">((C113-C112)/C112)</f>
        <v>0.0222222222222222</v>
      </c>
    </row>
    <row r="114" customFormat="false" ht="12.75" hidden="false" customHeight="false" outlineLevel="0" collapsed="false">
      <c r="A114" s="6" t="n">
        <v>36251</v>
      </c>
      <c r="B114" s="5" t="n">
        <v>390</v>
      </c>
      <c r="C114" s="5" t="n">
        <v>465</v>
      </c>
      <c r="D114" s="13" t="n">
        <f aca="false">((B114-B113)/B113)</f>
        <v>0.0833333333333333</v>
      </c>
      <c r="E114" s="13" t="n">
        <f aca="false">((C114-C113)/C113)</f>
        <v>0.0108695652173913</v>
      </c>
    </row>
    <row r="115" customFormat="false" ht="12.75" hidden="false" customHeight="false" outlineLevel="0" collapsed="false">
      <c r="A115" s="6" t="n">
        <v>36281</v>
      </c>
      <c r="B115" s="5" t="n">
        <v>410</v>
      </c>
      <c r="C115" s="5" t="n">
        <v>490</v>
      </c>
      <c r="D115" s="13" t="n">
        <f aca="false">((B115-B114)/B114)</f>
        <v>0.0512820512820513</v>
      </c>
      <c r="E115" s="13" t="n">
        <f aca="false">((C115-C114)/C114)</f>
        <v>0.0537634408602151</v>
      </c>
    </row>
    <row r="116" customFormat="false" ht="12.75" hidden="false" customHeight="false" outlineLevel="0" collapsed="false">
      <c r="A116" s="6" t="n">
        <v>36312</v>
      </c>
      <c r="B116" s="5" t="n">
        <v>420</v>
      </c>
      <c r="C116" s="5" t="n">
        <v>510</v>
      </c>
      <c r="D116" s="13" t="n">
        <f aca="false">((B116-B115)/B115)</f>
        <v>0.024390243902439</v>
      </c>
      <c r="E116" s="13" t="n">
        <f aca="false">((C116-C115)/C115)</f>
        <v>0.0408163265306122</v>
      </c>
    </row>
    <row r="117" customFormat="false" ht="12.75" hidden="false" customHeight="false" outlineLevel="0" collapsed="false">
      <c r="A117" s="6" t="n">
        <v>36342</v>
      </c>
      <c r="B117" s="5" t="n">
        <v>430</v>
      </c>
      <c r="C117" s="5" t="n">
        <v>520</v>
      </c>
      <c r="D117" s="13" t="n">
        <f aca="false">((B117-B116)/B116)</f>
        <v>0.0238095238095238</v>
      </c>
      <c r="E117" s="13" t="n">
        <f aca="false">((C117-C116)/C116)</f>
        <v>0.0196078431372549</v>
      </c>
    </row>
    <row r="118" customFormat="false" ht="12.75" hidden="false" customHeight="false" outlineLevel="0" collapsed="false">
      <c r="A118" s="6" t="n">
        <v>36373</v>
      </c>
      <c r="B118" s="5" t="n">
        <v>430</v>
      </c>
      <c r="C118" s="5" t="n">
        <v>520</v>
      </c>
      <c r="D118" s="13" t="n">
        <f aca="false">((B118-B117)/B117)</f>
        <v>0</v>
      </c>
      <c r="E118" s="13" t="n">
        <f aca="false">((C118-C117)/C117)</f>
        <v>0</v>
      </c>
    </row>
    <row r="119" customFormat="false" ht="12.75" hidden="false" customHeight="false" outlineLevel="0" collapsed="false">
      <c r="A119" s="6" t="n">
        <v>36404</v>
      </c>
      <c r="B119" s="5" t="n">
        <v>470</v>
      </c>
      <c r="C119" s="5" t="n">
        <v>560</v>
      </c>
      <c r="D119" s="13" t="n">
        <f aca="false">((B119-B118)/B118)</f>
        <v>0.0930232558139535</v>
      </c>
      <c r="E119" s="13" t="n">
        <f aca="false">((C119-C118)/C118)</f>
        <v>0.0769230769230769</v>
      </c>
    </row>
    <row r="120" customFormat="false" ht="12.75" hidden="false" customHeight="false" outlineLevel="0" collapsed="false">
      <c r="A120" s="6" t="n">
        <v>36434</v>
      </c>
      <c r="B120" s="5" t="n">
        <v>470</v>
      </c>
      <c r="C120" s="5" t="n">
        <v>560</v>
      </c>
      <c r="D120" s="13" t="n">
        <f aca="false">((B120-B119)/B119)</f>
        <v>0</v>
      </c>
      <c r="E120" s="13" t="n">
        <f aca="false">((C120-C119)/C119)</f>
        <v>0</v>
      </c>
    </row>
    <row r="121" customFormat="false" ht="12.75" hidden="false" customHeight="false" outlineLevel="0" collapsed="false">
      <c r="A121" s="6" t="n">
        <v>36465</v>
      </c>
      <c r="B121" s="5" t="n">
        <v>500</v>
      </c>
      <c r="C121" s="5" t="n">
        <v>590</v>
      </c>
      <c r="D121" s="13" t="n">
        <f aca="false">((B121-B120)/B120)</f>
        <v>0.0638297872340426</v>
      </c>
      <c r="E121" s="13" t="n">
        <f aca="false">((C121-C120)/C120)</f>
        <v>0.0535714285714286</v>
      </c>
    </row>
    <row r="122" customFormat="false" ht="12.75" hidden="false" customHeight="false" outlineLevel="0" collapsed="false">
      <c r="A122" s="6" t="n">
        <v>36495</v>
      </c>
      <c r="B122" s="5" t="n">
        <v>500</v>
      </c>
      <c r="C122" s="5" t="n">
        <v>590</v>
      </c>
      <c r="D122" s="13" t="n">
        <f aca="false">((B122-B121)/B121)</f>
        <v>0</v>
      </c>
      <c r="E122" s="13" t="n">
        <f aca="false">((C122-C121)/C121)</f>
        <v>0</v>
      </c>
    </row>
    <row r="123" customFormat="false" ht="12.75" hidden="false" customHeight="false" outlineLevel="0" collapsed="false">
      <c r="A123" s="6" t="n">
        <v>36526</v>
      </c>
      <c r="B123" s="5" t="n">
        <v>530</v>
      </c>
      <c r="C123" s="5" t="n">
        <v>620</v>
      </c>
      <c r="D123" s="13" t="n">
        <f aca="false">((B123-B122)/B122)</f>
        <v>0.06</v>
      </c>
      <c r="E123" s="13" t="n">
        <f aca="false">((C123-C122)/C122)</f>
        <v>0.0508474576271187</v>
      </c>
    </row>
    <row r="124" customFormat="false" ht="12.75" hidden="false" customHeight="false" outlineLevel="0" collapsed="false">
      <c r="A124" s="6" t="n">
        <v>36557</v>
      </c>
      <c r="B124" s="5" t="n">
        <v>530</v>
      </c>
      <c r="C124" s="5" t="n">
        <v>620</v>
      </c>
      <c r="D124" s="13" t="n">
        <f aca="false">((B124-B123)/B123)</f>
        <v>0</v>
      </c>
      <c r="E124" s="13" t="n">
        <f aca="false">((C124-C123)/C123)</f>
        <v>0</v>
      </c>
    </row>
    <row r="125" customFormat="false" ht="12.75" hidden="false" customHeight="false" outlineLevel="0" collapsed="false">
      <c r="A125" s="6" t="n">
        <v>36586</v>
      </c>
      <c r="B125" s="5" t="n">
        <v>540</v>
      </c>
      <c r="C125" s="5" t="n">
        <v>620</v>
      </c>
      <c r="D125" s="13" t="n">
        <f aca="false">((B125-B124)/B124)</f>
        <v>0.0188679245283019</v>
      </c>
      <c r="E125" s="13" t="n">
        <f aca="false">((C125-C124)/C124)</f>
        <v>0</v>
      </c>
    </row>
    <row r="126" customFormat="false" ht="12.75" hidden="false" customHeight="false" outlineLevel="0" collapsed="false">
      <c r="A126" s="6" t="n">
        <v>36617</v>
      </c>
      <c r="B126" s="5" t="n">
        <v>580</v>
      </c>
      <c r="C126" s="5" t="n">
        <v>660</v>
      </c>
      <c r="D126" s="13" t="n">
        <f aca="false">((B126-B125)/B125)</f>
        <v>0.0740740740740741</v>
      </c>
      <c r="E126" s="13" t="n">
        <f aca="false">((C126-C125)/C125)</f>
        <v>0.0645161290322581</v>
      </c>
    </row>
    <row r="127" customFormat="false" ht="12.75" hidden="false" customHeight="false" outlineLevel="0" collapsed="false">
      <c r="A127" s="6" t="n">
        <v>36647</v>
      </c>
      <c r="B127" s="5" t="n">
        <v>580</v>
      </c>
      <c r="C127" s="5" t="n">
        <v>660</v>
      </c>
      <c r="D127" s="13" t="n">
        <f aca="false">((B127-B126)/B126)</f>
        <v>0</v>
      </c>
      <c r="E127" s="13" t="n">
        <f aca="false">((C127-C126)/C126)</f>
        <v>0</v>
      </c>
    </row>
    <row r="128" customFormat="false" ht="12.75" hidden="false" customHeight="false" outlineLevel="0" collapsed="false">
      <c r="A128" s="6" t="n">
        <v>36678</v>
      </c>
      <c r="B128" s="5" t="n">
        <v>580</v>
      </c>
      <c r="C128" s="5" t="n">
        <v>660</v>
      </c>
      <c r="D128" s="13" t="n">
        <f aca="false">((B128-B127)/B127)</f>
        <v>0</v>
      </c>
      <c r="E128" s="13" t="n">
        <f aca="false">((C128-C127)/C127)</f>
        <v>0</v>
      </c>
    </row>
    <row r="129" customFormat="false" ht="12.75" hidden="false" customHeight="false" outlineLevel="0" collapsed="false">
      <c r="A129" s="6" t="n">
        <v>36708</v>
      </c>
      <c r="B129" s="5" t="n">
        <v>610</v>
      </c>
      <c r="C129" s="5" t="n">
        <v>690</v>
      </c>
      <c r="D129" s="13" t="n">
        <f aca="false">((B129-B128)/B128)</f>
        <v>0.0517241379310345</v>
      </c>
      <c r="E129" s="13" t="n">
        <f aca="false">((C129-C128)/C128)</f>
        <v>0.0454545454545455</v>
      </c>
    </row>
    <row r="130" customFormat="false" ht="12.75" hidden="false" customHeight="false" outlineLevel="0" collapsed="false">
      <c r="A130" s="6" t="n">
        <v>36739</v>
      </c>
      <c r="B130" s="5" t="n">
        <v>610</v>
      </c>
      <c r="C130" s="5" t="n">
        <v>690</v>
      </c>
      <c r="D130" s="13" t="n">
        <f aca="false">((B130-B129)/B129)</f>
        <v>0</v>
      </c>
      <c r="E130" s="13" t="n">
        <f aca="false">((C130-C129)/C129)</f>
        <v>0</v>
      </c>
    </row>
    <row r="131" customFormat="false" ht="12.75" hidden="false" customHeight="false" outlineLevel="0" collapsed="false">
      <c r="A131" s="6" t="n">
        <v>36770</v>
      </c>
      <c r="B131" s="5" t="n">
        <v>610</v>
      </c>
      <c r="C131" s="5" t="n">
        <v>690</v>
      </c>
      <c r="D131" s="13" t="n">
        <f aca="false">((B131-B130)/B130)</f>
        <v>0</v>
      </c>
      <c r="E131" s="13" t="n">
        <f aca="false">((C131-C130)/C130)</f>
        <v>0</v>
      </c>
    </row>
    <row r="132" customFormat="false" ht="12.75" hidden="false" customHeight="false" outlineLevel="0" collapsed="false">
      <c r="A132" s="6" t="n">
        <v>36800</v>
      </c>
      <c r="B132" s="5" t="n">
        <v>610</v>
      </c>
      <c r="C132" s="5" t="n">
        <v>690</v>
      </c>
      <c r="D132" s="13" t="n">
        <f aca="false">((B132-B131)/B131)</f>
        <v>0</v>
      </c>
      <c r="E132" s="13" t="n">
        <f aca="false">((C132-C131)/C131)</f>
        <v>0</v>
      </c>
    </row>
    <row r="133" customFormat="false" ht="12.75" hidden="false" customHeight="false" outlineLevel="0" collapsed="false">
      <c r="A133" s="6" t="n">
        <v>36831</v>
      </c>
      <c r="B133" s="5" t="n">
        <v>610</v>
      </c>
      <c r="C133" s="5" t="n">
        <v>690</v>
      </c>
      <c r="D133" s="13" t="n">
        <f aca="false">((B133-B132)/B132)</f>
        <v>0</v>
      </c>
      <c r="E133" s="13" t="n">
        <f aca="false">((C133-C132)/C132)</f>
        <v>0</v>
      </c>
    </row>
    <row r="134" customFormat="false" ht="12.75" hidden="false" customHeight="false" outlineLevel="0" collapsed="false">
      <c r="A134" s="6" t="n">
        <v>36861</v>
      </c>
      <c r="B134" s="5" t="n">
        <v>600</v>
      </c>
      <c r="C134" s="5" t="n">
        <v>680</v>
      </c>
      <c r="D134" s="13" t="n">
        <f aca="false">((B134-B133)/B133)</f>
        <v>-0.0163934426229508</v>
      </c>
      <c r="E134" s="13" t="n">
        <f aca="false">((C134-C133)/C133)</f>
        <v>-0.0144927536231884</v>
      </c>
    </row>
    <row r="135" customFormat="false" ht="12.75" hidden="false" customHeight="false" outlineLevel="0" collapsed="false">
      <c r="A135" s="6" t="n">
        <v>36892</v>
      </c>
      <c r="B135" s="5" t="n">
        <v>570</v>
      </c>
      <c r="C135" s="5" t="n">
        <v>660</v>
      </c>
      <c r="D135" s="13" t="n">
        <f aca="false">((B135-B134)/B134)</f>
        <v>-0.05</v>
      </c>
      <c r="E135" s="13" t="n">
        <f aca="false">((C135-C134)/C134)</f>
        <v>-0.0294117647058824</v>
      </c>
    </row>
    <row r="136" customFormat="false" ht="12.75" hidden="false" customHeight="false" outlineLevel="0" collapsed="false">
      <c r="A136" s="6" t="n">
        <v>36923</v>
      </c>
      <c r="B136" s="5" t="n">
        <v>530</v>
      </c>
      <c r="C136" s="5" t="n">
        <v>630</v>
      </c>
      <c r="D136" s="13" t="n">
        <f aca="false">((B136-B135)/B135)</f>
        <v>-0.0701754385964912</v>
      </c>
      <c r="E136" s="13" t="n">
        <f aca="false">((C136-C135)/C135)</f>
        <v>-0.0454545454545455</v>
      </c>
    </row>
    <row r="137" customFormat="false" ht="12.75" hidden="false" customHeight="false" outlineLevel="0" collapsed="false">
      <c r="A137" s="6" t="n">
        <v>36951</v>
      </c>
      <c r="B137" s="5" t="n">
        <v>490</v>
      </c>
      <c r="C137" s="5" t="n">
        <v>580</v>
      </c>
      <c r="D137" s="13" t="n">
        <f aca="false">((B137-B136)/B136)</f>
        <v>-0.0754716981132075</v>
      </c>
      <c r="E137" s="13" t="n">
        <f aca="false">((C137-C136)/C136)</f>
        <v>-0.0793650793650794</v>
      </c>
    </row>
    <row r="138" customFormat="false" ht="12.75" hidden="false" customHeight="false" outlineLevel="0" collapsed="false">
      <c r="A138" s="6" t="n">
        <v>36982</v>
      </c>
      <c r="B138" s="5" t="n">
        <v>450</v>
      </c>
      <c r="C138" s="5" t="n">
        <v>530</v>
      </c>
      <c r="D138" s="13" t="n">
        <f aca="false">((B138-B137)/B137)</f>
        <v>-0.0816326530612245</v>
      </c>
      <c r="E138" s="13" t="n">
        <f aca="false">((C138-C137)/C137)</f>
        <v>-0.0862068965517241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2001-06-18T15:50:46Z</dcterms:created>
  <dc:creator>dtagarop</dc:creator>
  <dc:description/>
  <dc:language>en-US</dc:language>
  <cp:lastModifiedBy>mcaushol</cp:lastModifiedBy>
  <cp:lastPrinted>2001-09-14T12:26:01Z</cp:lastPrinted>
  <dcterms:modified xsi:type="dcterms:W3CDTF">2001-09-14T12:40:01Z</dcterms:modified>
  <cp:revision>0</cp:revision>
  <dc:subject/>
  <dc:title/>
</cp:coreProperties>
</file>