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<sst xmlns="http://schemas.openxmlformats.org/spreadsheetml/2006/main" count="24" uniqueCount="12">
  <si>
    <t xml:space="preserve">HB</t>
  </si>
  <si>
    <t xml:space="preserve">MW</t>
  </si>
  <si>
    <t xml:space="preserve">NY(BUY)</t>
  </si>
  <si>
    <t xml:space="preserve">PJM(SELL)</t>
  </si>
  <si>
    <t xml:space="preserve">TRNS</t>
  </si>
  <si>
    <t xml:space="preserve">TOTAL</t>
  </si>
  <si>
    <t xml:space="preserve">PJM(BUY)</t>
  </si>
  <si>
    <t xml:space="preserve">NY(SELL)</t>
  </si>
  <si>
    <t xml:space="preserve">OASIS #</t>
  </si>
  <si>
    <t xml:space="preserve">GRAND 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</si>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</sst>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0"/>
    <numFmt numFmtId="167" formatCode="[$-409]d\-mmm"/>
    <numFmt numFmtId="168" formatCode="_(\$* #,##0.00_);_(\$* \(#,##0.00\);_(\$* \-??_);_(@_)"/>
    <numFmt numFmtId="169" formatCode="#,##0"/>
    <numFmt numFmtId="170" formatCode="0_);[RED]\(0\)"/>
    <numFmt numFmtId="171" formatCode="0.00_);[RED]\(0.00\)"/>
    <numFmt numFmtId="172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2" min="2" style="0" width="3.56"/>
    <col collapsed="false" customWidth="true" hidden="false" outlineLevel="0" max="3" min="3" style="1" width="9.14"/>
    <col collapsed="false" customWidth="true" hidden="false" outlineLevel="0" max="4" min="4" style="2" width="9.14"/>
    <col collapsed="false" customWidth="true" hidden="false" outlineLevel="0" max="5" min="5" style="1" width="10.71"/>
    <col collapsed="false" customWidth="true" hidden="false" outlineLevel="0" max="6" min="6" style="1" width="9.14"/>
    <col collapsed="false" customWidth="true" hidden="false" outlineLevel="0" max="7" min="7" style="3" width="13.85"/>
    <col collapsed="false" customWidth="true" hidden="false" outlineLevel="0" max="8" min="8" style="4" width="3.14"/>
    <col collapsed="false" customWidth="true" hidden="false" outlineLevel="0" max="9" min="9" style="5" width="6.56"/>
    <col collapsed="false" customWidth="true" hidden="false" outlineLevel="0" max="10" min="10" style="0" width="3.56"/>
    <col collapsed="false" customWidth="true" hidden="false" outlineLevel="0" max="11" min="11" style="1" width="9.14"/>
    <col collapsed="false" customWidth="true" hidden="false" outlineLevel="0" max="12" min="12" style="1" width="10.71"/>
    <col collapsed="false" customWidth="true" hidden="false" outlineLevel="0" max="14" min="13" style="1" width="9.14"/>
    <col collapsed="false" customWidth="true" hidden="false" outlineLevel="0" max="15" min="15" style="3" width="11.85"/>
    <col collapsed="false" customWidth="true" hidden="false" outlineLevel="0" max="16" min="16" style="6" width="9.14"/>
  </cols>
  <sheetData>
    <row r="1" customFormat="false" ht="12.75" hidden="false" customHeight="false" outlineLevel="0" collapsed="false">
      <c r="A1" s="7"/>
      <c r="B1" s="8" t="s">
        <v>0</v>
      </c>
      <c r="C1" s="9" t="s">
        <v>1</v>
      </c>
      <c r="D1" s="10" t="s">
        <v>2</v>
      </c>
      <c r="E1" s="11" t="s">
        <v>3</v>
      </c>
      <c r="F1" s="9" t="s">
        <v>4</v>
      </c>
      <c r="G1" s="12" t="s">
        <v>5</v>
      </c>
      <c r="I1" s="13"/>
      <c r="J1" s="8" t="s">
        <v>0</v>
      </c>
      <c r="K1" s="9" t="s">
        <v>1</v>
      </c>
      <c r="L1" s="11" t="s">
        <v>6</v>
      </c>
      <c r="M1" s="11" t="s">
        <v>7</v>
      </c>
      <c r="N1" s="9" t="s">
        <v>4</v>
      </c>
      <c r="O1" s="12" t="s">
        <v>5</v>
      </c>
      <c r="P1" s="14" t="s">
        <v>8</v>
      </c>
    </row>
    <row r="3" customFormat="false" ht="12.75" hidden="false" customHeight="false" outlineLevel="0" collapsed="false">
      <c r="A3" s="5" t="n">
        <v>36825</v>
      </c>
      <c r="B3" s="0" t="n">
        <v>20</v>
      </c>
      <c r="C3" s="1" t="n">
        <v>18</v>
      </c>
      <c r="D3" s="2" t="n">
        <v>-0.5</v>
      </c>
      <c r="E3" s="1" t="n">
        <v>25</v>
      </c>
      <c r="F3" s="1" t="n">
        <v>6</v>
      </c>
      <c r="G3" s="3" t="n">
        <f aca="false">IF(D3&gt;0,(E3-D3-F3)*C3,(E3+(-D3)-F3)*C3)</f>
        <v>351</v>
      </c>
    </row>
    <row r="4" customFormat="false" ht="12.75" hidden="false" customHeight="false" outlineLevel="0" collapsed="false">
      <c r="A4" s="5" t="n">
        <v>36825</v>
      </c>
      <c r="B4" s="0" t="n">
        <v>21</v>
      </c>
      <c r="C4" s="1" t="n">
        <v>200</v>
      </c>
      <c r="D4" s="2" t="n">
        <v>-9.91</v>
      </c>
      <c r="E4" s="1" t="n">
        <v>25</v>
      </c>
      <c r="F4" s="1" t="n">
        <v>6</v>
      </c>
      <c r="G4" s="3" t="n">
        <f aca="false">IF(D4&gt;0,(E4-D4-F4)*C4,(E4+(-D4)-F4)*C4)</f>
        <v>5782</v>
      </c>
    </row>
    <row r="5" customFormat="false" ht="12.75" hidden="false" customHeight="false" outlineLevel="0" collapsed="false">
      <c r="A5" s="5" t="n">
        <v>36825</v>
      </c>
      <c r="B5" s="0" t="n">
        <v>22</v>
      </c>
      <c r="C5" s="1" t="n">
        <v>200</v>
      </c>
      <c r="D5" s="2" t="n">
        <v>-49.6</v>
      </c>
      <c r="E5" s="1" t="n">
        <v>25</v>
      </c>
      <c r="F5" s="1" t="n">
        <v>6</v>
      </c>
      <c r="G5" s="3" t="n">
        <f aca="false">IF(D5&gt;0,(E5-D5-F5)*C5,(E5+(-D5)-F5)*C5)</f>
        <v>13720</v>
      </c>
    </row>
    <row r="6" customFormat="false" ht="12.75" hidden="false" customHeight="false" outlineLevel="0" collapsed="false">
      <c r="A6" s="5" t="n">
        <v>36825</v>
      </c>
      <c r="B6" s="0" t="n">
        <v>23</v>
      </c>
      <c r="C6" s="1" t="n">
        <v>137</v>
      </c>
      <c r="D6" s="2" t="n">
        <v>-0.5</v>
      </c>
      <c r="E6" s="1" t="n">
        <v>25</v>
      </c>
      <c r="F6" s="1" t="n">
        <v>6</v>
      </c>
      <c r="G6" s="3" t="n">
        <f aca="false">IF(D6&gt;0,(E6-D6-F6)*C6,(E6+(-D6)-F6)*C6)</f>
        <v>2671.5</v>
      </c>
    </row>
    <row r="7" customFormat="false" ht="12.75" hidden="false" customHeight="false" outlineLevel="0" collapsed="false">
      <c r="A7" s="5"/>
      <c r="G7" s="15" t="n">
        <f aca="false">SUM(G3:G6)</f>
        <v>22524.5</v>
      </c>
    </row>
    <row r="9" customFormat="false" ht="12.75" hidden="false" customHeight="false" outlineLevel="0" collapsed="false">
      <c r="A9" s="5" t="n">
        <v>36826</v>
      </c>
      <c r="B9" s="0" t="n">
        <v>0</v>
      </c>
      <c r="C9" s="1" t="n">
        <v>200</v>
      </c>
      <c r="D9" s="2" t="n">
        <v>-24.54</v>
      </c>
      <c r="E9" s="1" t="n">
        <v>50</v>
      </c>
      <c r="F9" s="1" t="n">
        <v>6</v>
      </c>
      <c r="G9" s="3" t="n">
        <f aca="false">IF(D9&gt;0,(E9-D9-F9)*C9,(E9+(-D9)-F9)*C9)</f>
        <v>13708</v>
      </c>
    </row>
    <row r="10" customFormat="false" ht="12.75" hidden="false" customHeight="false" outlineLevel="0" collapsed="false">
      <c r="A10" s="5" t="n">
        <v>36826</v>
      </c>
      <c r="B10" s="0" t="n">
        <v>1</v>
      </c>
      <c r="C10" s="1" t="n">
        <v>200</v>
      </c>
      <c r="D10" s="2" t="n">
        <v>-693.24</v>
      </c>
      <c r="E10" s="1" t="n">
        <v>50</v>
      </c>
      <c r="F10" s="1" t="n">
        <v>6</v>
      </c>
      <c r="G10" s="3" t="n">
        <f aca="false">IF(D10&gt;0,(E10-D10-F10)*C10,(E10+(-D10)-F10)*C10)</f>
        <v>147448</v>
      </c>
    </row>
    <row r="11" customFormat="false" ht="12.75" hidden="false" customHeight="false" outlineLevel="0" collapsed="false">
      <c r="A11" s="5" t="n">
        <v>36826</v>
      </c>
      <c r="B11" s="0" t="n">
        <v>2</v>
      </c>
      <c r="C11" s="1" t="n">
        <v>200</v>
      </c>
      <c r="D11" s="2" t="n">
        <v>-699.99</v>
      </c>
      <c r="E11" s="1" t="n">
        <v>50</v>
      </c>
      <c r="F11" s="1" t="n">
        <v>6</v>
      </c>
      <c r="G11" s="3" t="n">
        <f aca="false">IF(D11&gt;0,(E11-D11-F11)*C11,(E11+(-D11)-F11)*C11)</f>
        <v>148798</v>
      </c>
    </row>
    <row r="12" customFormat="false" ht="12.75" hidden="false" customHeight="false" outlineLevel="0" collapsed="false">
      <c r="A12" s="5" t="n">
        <v>36826</v>
      </c>
      <c r="B12" s="0" t="n">
        <v>3</v>
      </c>
      <c r="C12" s="1" t="n">
        <v>200</v>
      </c>
      <c r="D12" s="2" t="n">
        <v>-991.02</v>
      </c>
      <c r="E12" s="1" t="n">
        <v>50</v>
      </c>
      <c r="F12" s="1" t="n">
        <v>6</v>
      </c>
      <c r="G12" s="3" t="n">
        <f aca="false">IF(D12&gt;0,(E12-D12-F12)*C12,(E12+(-D12)-F12)*C12)</f>
        <v>207004</v>
      </c>
    </row>
    <row r="13" customFormat="false" ht="12.75" hidden="false" customHeight="false" outlineLevel="0" collapsed="false">
      <c r="A13" s="5" t="n">
        <v>36826</v>
      </c>
      <c r="B13" s="0" t="n">
        <v>4</v>
      </c>
      <c r="C13" s="1" t="n">
        <v>200</v>
      </c>
      <c r="D13" s="2" t="n">
        <v>-999.99</v>
      </c>
      <c r="E13" s="1" t="n">
        <v>50</v>
      </c>
      <c r="F13" s="1" t="n">
        <v>6</v>
      </c>
      <c r="G13" s="3" t="n">
        <f aca="false">IF(D13&gt;0,(E13-D13-F13)*C13,(E13+(-D13)-F13)*C13)</f>
        <v>208798</v>
      </c>
    </row>
    <row r="14" customFormat="false" ht="12.75" hidden="false" customHeight="false" outlineLevel="0" collapsed="false">
      <c r="A14" s="5" t="n">
        <v>36826</v>
      </c>
      <c r="B14" s="0" t="n">
        <v>5</v>
      </c>
      <c r="C14" s="1" t="n">
        <v>200</v>
      </c>
      <c r="D14" s="2" t="n">
        <v>-1000</v>
      </c>
      <c r="E14" s="1" t="n">
        <v>50</v>
      </c>
      <c r="F14" s="1" t="n">
        <v>6</v>
      </c>
      <c r="G14" s="3" t="n">
        <f aca="false">IF(D14&gt;0,(E14-D14-F14)*C14,(E14+(-D14)-F14)*C14)</f>
        <v>208800</v>
      </c>
    </row>
    <row r="15" customFormat="false" ht="12.75" hidden="false" customHeight="false" outlineLevel="0" collapsed="false">
      <c r="A15" s="5" t="n">
        <v>36826</v>
      </c>
      <c r="B15" s="0" t="n">
        <v>6</v>
      </c>
      <c r="C15" s="1" t="n">
        <v>200</v>
      </c>
      <c r="D15" s="2" t="n">
        <v>-554.5</v>
      </c>
      <c r="E15" s="1" t="n">
        <v>50</v>
      </c>
      <c r="F15" s="1" t="n">
        <v>6</v>
      </c>
      <c r="G15" s="3" t="n">
        <f aca="false">IF(D15&gt;0,(E15-D15-F15)*C15,(E15+(-D15)-F15)*C15)</f>
        <v>119700</v>
      </c>
    </row>
    <row r="16" customFormat="false" ht="12.75" hidden="false" customHeight="false" outlineLevel="0" collapsed="false">
      <c r="A16" s="5" t="n">
        <v>36826</v>
      </c>
      <c r="B16" s="0" t="n">
        <v>13</v>
      </c>
      <c r="C16" s="1" t="n">
        <v>200</v>
      </c>
      <c r="D16" s="2" t="n">
        <v>-943.99</v>
      </c>
      <c r="E16" s="1" t="n">
        <v>50</v>
      </c>
      <c r="F16" s="1" t="n">
        <v>6</v>
      </c>
      <c r="G16" s="3" t="n">
        <f aca="false">IF(D16&gt;0,(E16-D16-F16)*C16,(E16+(-D16)-F16)*C16)</f>
        <v>197598</v>
      </c>
    </row>
    <row r="17" customFormat="false" ht="12.75" hidden="false" customHeight="false" outlineLevel="0" collapsed="false">
      <c r="A17" s="5" t="n">
        <v>36826</v>
      </c>
      <c r="B17" s="0" t="n">
        <f aca="false">B16+1</f>
        <v>14</v>
      </c>
      <c r="C17" s="1" t="n">
        <v>200</v>
      </c>
      <c r="D17" s="2" t="n">
        <v>-950.59</v>
      </c>
      <c r="E17" s="1" t="n">
        <v>50</v>
      </c>
      <c r="F17" s="1" t="n">
        <v>6</v>
      </c>
      <c r="G17" s="3" t="n">
        <f aca="false">IF(D17&gt;0,(E17-D17-F17)*C17,(E17+(-D17)-F17)*C17)</f>
        <v>198918</v>
      </c>
    </row>
    <row r="18" customFormat="false" ht="12.75" hidden="false" customHeight="false" outlineLevel="0" collapsed="false">
      <c r="A18" s="5" t="n">
        <v>36826</v>
      </c>
      <c r="B18" s="0" t="n">
        <f aca="false">B17+1</f>
        <v>15</v>
      </c>
      <c r="C18" s="1" t="n">
        <v>200</v>
      </c>
      <c r="D18" s="2" t="n">
        <v>-949.49</v>
      </c>
      <c r="E18" s="1" t="n">
        <v>50</v>
      </c>
      <c r="F18" s="1" t="n">
        <v>6</v>
      </c>
      <c r="G18" s="3" t="n">
        <f aca="false">IF(D18&gt;0,(E18-D18-F18)*C18,(E18+(-D18)-F18)*C18)</f>
        <v>198698</v>
      </c>
    </row>
    <row r="19" customFormat="false" ht="12.75" hidden="false" customHeight="false" outlineLevel="0" collapsed="false">
      <c r="A19" s="5" t="n">
        <v>36826</v>
      </c>
      <c r="B19" s="0" t="n">
        <f aca="false">B18+1</f>
        <v>16</v>
      </c>
      <c r="C19" s="1" t="n">
        <v>200</v>
      </c>
      <c r="D19" s="2" t="n">
        <v>-950.52</v>
      </c>
      <c r="E19" s="1" t="n">
        <v>50</v>
      </c>
      <c r="F19" s="1" t="n">
        <v>6</v>
      </c>
      <c r="G19" s="3" t="n">
        <f aca="false">IF(D19&gt;0,(E19-D19-F19)*C19,(E19+(-D19)-F19)*C19)</f>
        <v>198904</v>
      </c>
    </row>
    <row r="20" customFormat="false" ht="12.75" hidden="false" customHeight="false" outlineLevel="0" collapsed="false">
      <c r="A20" s="5" t="n">
        <v>36826</v>
      </c>
      <c r="B20" s="0" t="n">
        <f aca="false">B19+1</f>
        <v>17</v>
      </c>
      <c r="C20" s="1" t="n">
        <v>0</v>
      </c>
      <c r="D20" s="2" t="n">
        <v>0</v>
      </c>
      <c r="E20" s="1" t="n">
        <v>50</v>
      </c>
      <c r="F20" s="1" t="n">
        <v>6</v>
      </c>
      <c r="G20" s="3" t="n">
        <f aca="false">IF(D20&gt;0,(E20-D20-F20)*C20,(E20+(-D20)-F20)*C20)</f>
        <v>0</v>
      </c>
    </row>
    <row r="21" customFormat="false" ht="12.75" hidden="false" customHeight="false" outlineLevel="0" collapsed="false">
      <c r="A21" s="5" t="n">
        <v>36826</v>
      </c>
      <c r="B21" s="0" t="n">
        <f aca="false">B20+1</f>
        <v>18</v>
      </c>
      <c r="C21" s="1" t="n">
        <v>0</v>
      </c>
      <c r="D21" s="2" t="n">
        <v>0</v>
      </c>
      <c r="E21" s="1" t="n">
        <v>50</v>
      </c>
      <c r="F21" s="1" t="n">
        <v>6</v>
      </c>
      <c r="G21" s="3" t="n">
        <f aca="false">IF(D21&gt;0,(E21-D21-F21)*C21,(E21+(-D21)-F21)*C21)</f>
        <v>0</v>
      </c>
    </row>
    <row r="22" customFormat="false" ht="12.75" hidden="false" customHeight="false" outlineLevel="0" collapsed="false">
      <c r="A22" s="5" t="n">
        <v>36826</v>
      </c>
      <c r="B22" s="0" t="n">
        <f aca="false">B21+1</f>
        <v>19</v>
      </c>
      <c r="C22" s="1" t="n">
        <v>200</v>
      </c>
      <c r="D22" s="2" t="n">
        <v>-480.8</v>
      </c>
      <c r="E22" s="1" t="n">
        <v>50</v>
      </c>
      <c r="F22" s="1" t="n">
        <v>6</v>
      </c>
      <c r="G22" s="3" t="n">
        <f aca="false">IF(D22&gt;0,(E22-D22-F22)*C22,(E22+(-D22)-F22)*C22)</f>
        <v>104960</v>
      </c>
    </row>
    <row r="23" customFormat="false" ht="12.75" hidden="false" customHeight="false" outlineLevel="0" collapsed="false">
      <c r="A23" s="5" t="n">
        <v>36826</v>
      </c>
      <c r="B23" s="0" t="n">
        <f aca="false">B22+1</f>
        <v>20</v>
      </c>
      <c r="C23" s="1" t="n">
        <v>200</v>
      </c>
      <c r="D23" s="2" t="n">
        <v>-995</v>
      </c>
      <c r="E23" s="1" t="n">
        <v>50</v>
      </c>
      <c r="F23" s="1" t="n">
        <v>6</v>
      </c>
      <c r="G23" s="3" t="n">
        <f aca="false">IF(D23&gt;0,(E23-D23-F23)*C23,(E23+(-D23)-F23)*C23)</f>
        <v>207800</v>
      </c>
    </row>
    <row r="24" customFormat="false" ht="12.75" hidden="false" customHeight="false" outlineLevel="0" collapsed="false">
      <c r="A24" s="5" t="n">
        <v>36826</v>
      </c>
      <c r="B24" s="0" t="n">
        <f aca="false">B23+1</f>
        <v>21</v>
      </c>
      <c r="C24" s="1" t="n">
        <v>1</v>
      </c>
      <c r="D24" s="2" t="n">
        <v>-1000</v>
      </c>
      <c r="E24" s="1" t="n">
        <v>50</v>
      </c>
      <c r="F24" s="1" t="n">
        <v>6</v>
      </c>
      <c r="G24" s="3" t="n">
        <f aca="false">IF(D24&gt;0,(E24-D24-F24)*C24,(E24+(-D24)-F24)*C24)</f>
        <v>1044</v>
      </c>
    </row>
    <row r="25" customFormat="false" ht="12.75" hidden="false" customHeight="false" outlineLevel="0" collapsed="false">
      <c r="A25" s="5" t="n">
        <v>36826</v>
      </c>
      <c r="B25" s="0" t="n">
        <f aca="false">B24+1</f>
        <v>22</v>
      </c>
      <c r="C25" s="1" t="n">
        <v>1</v>
      </c>
      <c r="D25" s="2" t="n">
        <v>-1000</v>
      </c>
      <c r="E25" s="1" t="n">
        <v>50</v>
      </c>
      <c r="F25" s="1" t="n">
        <v>6</v>
      </c>
      <c r="G25" s="3" t="n">
        <f aca="false">IF(D25&gt;0,(E25-D25-F25)*C25,(E25+(-D25)-F25)*C25)</f>
        <v>1044</v>
      </c>
    </row>
    <row r="26" customFormat="false" ht="12.75" hidden="false" customHeight="false" outlineLevel="0" collapsed="false">
      <c r="A26" s="5" t="n">
        <v>36826</v>
      </c>
      <c r="B26" s="0" t="n">
        <f aca="false">B25+1</f>
        <v>23</v>
      </c>
      <c r="C26" s="1" t="n">
        <v>1</v>
      </c>
      <c r="D26" s="2" t="n">
        <v>-504.99</v>
      </c>
      <c r="E26" s="1" t="n">
        <v>50</v>
      </c>
      <c r="F26" s="1" t="n">
        <v>6</v>
      </c>
      <c r="G26" s="3" t="n">
        <f aca="false">IF(D26&gt;0,(E26-D26-F26)*C26,(E26+(-D26)-F26)*C26)</f>
        <v>548.99</v>
      </c>
    </row>
    <row r="27" customFormat="false" ht="12.75" hidden="false" customHeight="false" outlineLevel="0" collapsed="false">
      <c r="A27" s="5"/>
      <c r="G27" s="15" t="n">
        <f aca="false">SUM(G9:G26)</f>
        <v>2163770.99</v>
      </c>
    </row>
    <row r="29" customFormat="false" ht="12.75" hidden="false" customHeight="false" outlineLevel="0" collapsed="false">
      <c r="A29" s="5" t="n">
        <v>36827</v>
      </c>
      <c r="B29" s="0" t="n">
        <v>0</v>
      </c>
      <c r="C29" s="1" t="n">
        <v>0</v>
      </c>
      <c r="D29" s="2" t="n">
        <v>0</v>
      </c>
      <c r="E29" s="16" t="n">
        <v>0</v>
      </c>
      <c r="F29" s="1" t="n">
        <v>6</v>
      </c>
      <c r="G29" s="3" t="n">
        <f aca="false">IF(D29&gt;0,(E29-D29-F29)*C29,(E29+(-D29)-F29)*C29)</f>
        <v>-0</v>
      </c>
      <c r="I29" s="5" t="n">
        <v>36827</v>
      </c>
      <c r="J29" s="0" t="n">
        <v>0</v>
      </c>
      <c r="N29" s="1" t="n">
        <v>230</v>
      </c>
      <c r="O29" s="17" t="n">
        <f aca="false">((M29-L29)*K29)-N29</f>
        <v>-230</v>
      </c>
    </row>
    <row r="30" customFormat="false" ht="12.75" hidden="false" customHeight="false" outlineLevel="0" collapsed="false">
      <c r="A30" s="5" t="n">
        <v>36827</v>
      </c>
      <c r="B30" s="0" t="n">
        <f aca="false">B29+1</f>
        <v>1</v>
      </c>
      <c r="C30" s="1" t="n">
        <v>0</v>
      </c>
      <c r="D30" s="2" t="n">
        <v>0</v>
      </c>
      <c r="E30" s="16" t="n">
        <v>0</v>
      </c>
      <c r="F30" s="1" t="n">
        <v>6</v>
      </c>
      <c r="G30" s="3" t="n">
        <f aca="false">IF(D30&gt;0,(E30-D30-F30)*C30,(E30+(-D30)-F30)*C30)</f>
        <v>-0</v>
      </c>
      <c r="I30" s="5" t="n">
        <v>36827</v>
      </c>
      <c r="J30" s="0" t="n">
        <f aca="false">J29+1</f>
        <v>1</v>
      </c>
      <c r="N30" s="1" t="n">
        <v>230</v>
      </c>
      <c r="O30" s="17" t="n">
        <f aca="false">((M30-L30)*K30)-N30</f>
        <v>-230</v>
      </c>
    </row>
    <row r="31" customFormat="false" ht="12.75" hidden="false" customHeight="false" outlineLevel="0" collapsed="false">
      <c r="A31" s="5" t="n">
        <v>36827</v>
      </c>
      <c r="B31" s="0" t="n">
        <f aca="false">B30+1</f>
        <v>2</v>
      </c>
      <c r="C31" s="1" t="n">
        <v>161</v>
      </c>
      <c r="D31" s="2" t="n">
        <v>1.15</v>
      </c>
      <c r="E31" s="16" t="n">
        <v>14</v>
      </c>
      <c r="F31" s="1" t="n">
        <v>6</v>
      </c>
      <c r="G31" s="3" t="n">
        <f aca="false">IF(D31&gt;0,(E31-D31-F31)*C31,(E31+(-D31)-F31)*C31)</f>
        <v>1102.85</v>
      </c>
      <c r="I31" s="5" t="n">
        <v>36827</v>
      </c>
      <c r="J31" s="0" t="n">
        <f aca="false">J30+1</f>
        <v>2</v>
      </c>
      <c r="N31" s="1" t="n">
        <v>230</v>
      </c>
      <c r="O31" s="17" t="n">
        <f aca="false">((M31-L31)*K31)-N31</f>
        <v>-230</v>
      </c>
    </row>
    <row r="32" customFormat="false" ht="12.75" hidden="false" customHeight="false" outlineLevel="0" collapsed="false">
      <c r="A32" s="5" t="n">
        <v>36827</v>
      </c>
      <c r="B32" s="0" t="n">
        <f aca="false">B31+1</f>
        <v>3</v>
      </c>
      <c r="C32" s="1" t="n">
        <v>0</v>
      </c>
      <c r="D32" s="2" t="n">
        <v>0</v>
      </c>
      <c r="E32" s="16" t="n">
        <v>0</v>
      </c>
      <c r="F32" s="1" t="n">
        <v>6</v>
      </c>
      <c r="G32" s="3" t="n">
        <f aca="false">IF(D32&gt;0,(E32-D32-F32)*C32,(E32+(-D32)-F32)*C32)</f>
        <v>-0</v>
      </c>
      <c r="I32" s="5" t="n">
        <v>36827</v>
      </c>
      <c r="J32" s="0" t="n">
        <f aca="false">J31+1</f>
        <v>3</v>
      </c>
      <c r="N32" s="1" t="n">
        <v>230</v>
      </c>
      <c r="O32" s="17" t="n">
        <f aca="false">((M32-L32)*K32)-N32</f>
        <v>-230</v>
      </c>
    </row>
    <row r="33" customFormat="false" ht="12.75" hidden="false" customHeight="false" outlineLevel="0" collapsed="false">
      <c r="A33" s="5" t="n">
        <v>36827</v>
      </c>
      <c r="B33" s="0" t="n">
        <f aca="false">B32+1</f>
        <v>4</v>
      </c>
      <c r="C33" s="1" t="n">
        <v>32</v>
      </c>
      <c r="D33" s="2" t="n">
        <v>0.44</v>
      </c>
      <c r="E33" s="16" t="n">
        <v>13.9</v>
      </c>
      <c r="F33" s="1" t="n">
        <v>6</v>
      </c>
      <c r="G33" s="3" t="n">
        <f aca="false">IF(D33&gt;0,(E33-D33-F33)*C33,(E33+(-D33)-F33)*C33)</f>
        <v>238.72</v>
      </c>
      <c r="I33" s="5" t="n">
        <v>36827</v>
      </c>
      <c r="J33" s="0" t="n">
        <f aca="false">J32+1</f>
        <v>4</v>
      </c>
      <c r="N33" s="1" t="n">
        <v>230</v>
      </c>
      <c r="O33" s="17" t="n">
        <f aca="false">((M33-L33)*K33)-N33</f>
        <v>-230</v>
      </c>
    </row>
    <row r="34" customFormat="false" ht="12.75" hidden="false" customHeight="false" outlineLevel="0" collapsed="false">
      <c r="A34" s="5" t="n">
        <v>36827</v>
      </c>
      <c r="B34" s="0" t="n">
        <f aca="false">B33+1</f>
        <v>5</v>
      </c>
      <c r="C34" s="1" t="n">
        <v>0</v>
      </c>
      <c r="D34" s="2" t="n">
        <v>0</v>
      </c>
      <c r="E34" s="16" t="n">
        <v>0</v>
      </c>
      <c r="F34" s="1" t="n">
        <v>6</v>
      </c>
      <c r="G34" s="3" t="n">
        <f aca="false">IF(D34&gt;0,(E34-D34-F34)*C34,(E34+(-D34)-F34)*C34)</f>
        <v>-0</v>
      </c>
      <c r="I34" s="5" t="n">
        <v>36827</v>
      </c>
      <c r="J34" s="0" t="n">
        <f aca="false">J33+1</f>
        <v>5</v>
      </c>
      <c r="K34" s="1" t="n">
        <v>6</v>
      </c>
      <c r="L34" s="1" t="n">
        <v>14</v>
      </c>
      <c r="M34" s="1" t="n">
        <v>20</v>
      </c>
      <c r="N34" s="1" t="n">
        <v>230</v>
      </c>
      <c r="O34" s="17" t="n">
        <f aca="false">((M34-L34)*K34)-N34</f>
        <v>-194</v>
      </c>
    </row>
    <row r="35" customFormat="false" ht="12.75" hidden="false" customHeight="false" outlineLevel="0" collapsed="false">
      <c r="A35" s="5" t="n">
        <v>36827</v>
      </c>
      <c r="B35" s="0" t="n">
        <f aca="false">B34+1</f>
        <v>6</v>
      </c>
      <c r="C35" s="1" t="n">
        <v>0</v>
      </c>
      <c r="D35" s="2" t="n">
        <v>0</v>
      </c>
      <c r="E35" s="16" t="n">
        <v>0</v>
      </c>
      <c r="F35" s="1" t="n">
        <v>6</v>
      </c>
      <c r="G35" s="3" t="n">
        <f aca="false">IF(D35&gt;0,(E35-D35-F35)*C35,(E35+(-D35)-F35)*C35)</f>
        <v>-0</v>
      </c>
      <c r="I35" s="5" t="n">
        <v>36827</v>
      </c>
      <c r="J35" s="0" t="n">
        <f aca="false">J34+1</f>
        <v>6</v>
      </c>
      <c r="K35" s="1" t="n">
        <v>108</v>
      </c>
      <c r="L35" s="1" t="n">
        <v>19</v>
      </c>
      <c r="M35" s="1" t="n">
        <v>20</v>
      </c>
      <c r="N35" s="1" t="n">
        <v>230</v>
      </c>
      <c r="O35" s="17" t="n">
        <f aca="false">((M35-L35)*K35)-N35</f>
        <v>-122</v>
      </c>
    </row>
    <row r="36" customFormat="false" ht="12.75" hidden="false" customHeight="false" outlineLevel="0" collapsed="false">
      <c r="A36" s="5" t="n">
        <v>36827</v>
      </c>
      <c r="B36" s="0" t="n">
        <f aca="false">B35+1</f>
        <v>7</v>
      </c>
      <c r="C36" s="1" t="n">
        <v>0</v>
      </c>
      <c r="D36" s="2" t="n">
        <v>0</v>
      </c>
      <c r="E36" s="16" t="n">
        <v>0</v>
      </c>
      <c r="F36" s="1" t="n">
        <v>6</v>
      </c>
      <c r="G36" s="3" t="n">
        <f aca="false">IF(D36&gt;0,(E36-D36-F36)*C36,(E36+(-D36)-F36)*C36)</f>
        <v>-0</v>
      </c>
      <c r="I36" s="5" t="n">
        <v>36827</v>
      </c>
      <c r="J36" s="0" t="n">
        <f aca="false">J35+1</f>
        <v>7</v>
      </c>
      <c r="K36" s="1" t="n">
        <v>200</v>
      </c>
      <c r="L36" s="1" t="n">
        <v>20</v>
      </c>
      <c r="M36" s="1" t="n">
        <v>27.6</v>
      </c>
      <c r="N36" s="1" t="n">
        <v>230</v>
      </c>
      <c r="O36" s="17" t="n">
        <f aca="false">((M36-L36)*K36)-N36</f>
        <v>1290</v>
      </c>
    </row>
    <row r="37" customFormat="false" ht="12.75" hidden="false" customHeight="false" outlineLevel="0" collapsed="false">
      <c r="A37" s="5" t="n">
        <v>36827</v>
      </c>
      <c r="B37" s="0" t="n">
        <f aca="false">B36+1</f>
        <v>8</v>
      </c>
      <c r="C37" s="1" t="n">
        <v>0</v>
      </c>
      <c r="D37" s="2" t="n">
        <v>0</v>
      </c>
      <c r="E37" s="16" t="n">
        <v>0</v>
      </c>
      <c r="F37" s="1" t="n">
        <v>6</v>
      </c>
      <c r="G37" s="3" t="n">
        <f aca="false">IF(D37&gt;0,(E37-D37-F37)*C37,(E37+(-D37)-F37)*C37)</f>
        <v>-0</v>
      </c>
      <c r="I37" s="5" t="n">
        <v>36827</v>
      </c>
      <c r="J37" s="0" t="n">
        <f aca="false">J36+1</f>
        <v>8</v>
      </c>
      <c r="K37" s="1" t="n">
        <v>34</v>
      </c>
      <c r="L37" s="1" t="n">
        <v>21</v>
      </c>
      <c r="M37" s="1" t="n">
        <v>20</v>
      </c>
      <c r="N37" s="1" t="n">
        <v>230</v>
      </c>
      <c r="O37" s="17" t="n">
        <f aca="false">((M37-L37)*K37)-N37</f>
        <v>-264</v>
      </c>
    </row>
    <row r="38" customFormat="false" ht="12.75" hidden="false" customHeight="false" outlineLevel="0" collapsed="false">
      <c r="A38" s="5" t="n">
        <v>36827</v>
      </c>
      <c r="B38" s="0" t="n">
        <f aca="false">B37+1</f>
        <v>9</v>
      </c>
      <c r="C38" s="1" t="n">
        <v>119</v>
      </c>
      <c r="D38" s="2" t="n">
        <v>0.2</v>
      </c>
      <c r="E38" s="16" t="n">
        <v>22.8</v>
      </c>
      <c r="F38" s="1" t="n">
        <v>6</v>
      </c>
      <c r="G38" s="3" t="n">
        <f aca="false">IF(D38&gt;0,(E38-D38-F38)*C38,(E38+(-D38)-F38)*C38)</f>
        <v>1975.4</v>
      </c>
      <c r="I38" s="5" t="n">
        <v>36827</v>
      </c>
      <c r="J38" s="0" t="n">
        <f aca="false">J37+1</f>
        <v>9</v>
      </c>
      <c r="N38" s="1" t="n">
        <v>230</v>
      </c>
      <c r="O38" s="17" t="n">
        <f aca="false">((M38-L38)*K38)-N38</f>
        <v>-230</v>
      </c>
    </row>
    <row r="39" customFormat="false" ht="12.75" hidden="false" customHeight="false" outlineLevel="0" collapsed="false">
      <c r="A39" s="5" t="n">
        <v>36827</v>
      </c>
      <c r="B39" s="0" t="n">
        <f aca="false">B38+1</f>
        <v>10</v>
      </c>
      <c r="C39" s="1" t="n">
        <v>71</v>
      </c>
      <c r="D39" s="2" t="n">
        <v>-0.01</v>
      </c>
      <c r="E39" s="16" t="n">
        <v>24.3</v>
      </c>
      <c r="F39" s="1" t="n">
        <v>6</v>
      </c>
      <c r="G39" s="3" t="n">
        <f aca="false">IF(D39&gt;0,(E39-D39-F39)*C39,(E39+(-D39)-F39)*C39)</f>
        <v>1300.01</v>
      </c>
      <c r="I39" s="5" t="n">
        <v>36827</v>
      </c>
      <c r="J39" s="0" t="n">
        <f aca="false">J38+1</f>
        <v>10</v>
      </c>
      <c r="N39" s="1" t="n">
        <v>230</v>
      </c>
      <c r="O39" s="17" t="n">
        <f aca="false">((M39-L39)*K39)-N39</f>
        <v>-230</v>
      </c>
    </row>
    <row r="40" customFormat="false" ht="12.75" hidden="false" customHeight="false" outlineLevel="0" collapsed="false">
      <c r="A40" s="5" t="n">
        <v>36827</v>
      </c>
      <c r="B40" s="0" t="n">
        <f aca="false">B39+1</f>
        <v>11</v>
      </c>
      <c r="C40" s="1" t="n">
        <v>49</v>
      </c>
      <c r="D40" s="2" t="n">
        <v>-0.01</v>
      </c>
      <c r="E40" s="16" t="n">
        <v>24.4</v>
      </c>
      <c r="F40" s="1" t="n">
        <v>6</v>
      </c>
      <c r="G40" s="3" t="n">
        <f aca="false">IF(D40&gt;0,(E40-D40-F40)*C40,(E40+(-D40)-F40)*C40)</f>
        <v>902.09</v>
      </c>
      <c r="I40" s="5" t="n">
        <v>36827</v>
      </c>
      <c r="J40" s="0" t="n">
        <f aca="false">J39+1</f>
        <v>11</v>
      </c>
      <c r="N40" s="1" t="n">
        <v>230</v>
      </c>
      <c r="O40" s="17" t="n">
        <f aca="false">((M40-L40)*K40)-N40</f>
        <v>-230</v>
      </c>
    </row>
    <row r="41" customFormat="false" ht="12.75" hidden="false" customHeight="false" outlineLevel="0" collapsed="false">
      <c r="A41" s="5" t="n">
        <v>36827</v>
      </c>
      <c r="B41" s="0" t="n">
        <f aca="false">B40+1</f>
        <v>12</v>
      </c>
      <c r="C41" s="1" t="n">
        <v>200</v>
      </c>
      <c r="D41" s="2" t="n">
        <v>-9.9</v>
      </c>
      <c r="E41" s="16" t="n">
        <v>24.5</v>
      </c>
      <c r="F41" s="1" t="n">
        <v>6</v>
      </c>
      <c r="G41" s="3" t="n">
        <f aca="false">IF(D41&gt;0,(E41-D41-F41)*C41,(E41+(-D41)-F41)*C41)</f>
        <v>5680</v>
      </c>
      <c r="I41" s="5" t="n">
        <v>36827</v>
      </c>
      <c r="J41" s="0" t="n">
        <f aca="false">J40+1</f>
        <v>12</v>
      </c>
      <c r="N41" s="1" t="n">
        <v>230</v>
      </c>
      <c r="O41" s="17" t="n">
        <f aca="false">((M41-L41)*K41)-N41</f>
        <v>-230</v>
      </c>
    </row>
    <row r="42" customFormat="false" ht="12.75" hidden="false" customHeight="false" outlineLevel="0" collapsed="false">
      <c r="A42" s="5" t="n">
        <v>36827</v>
      </c>
      <c r="B42" s="0" t="n">
        <f aca="false">B41+1</f>
        <v>13</v>
      </c>
      <c r="C42" s="1" t="n">
        <v>200</v>
      </c>
      <c r="D42" s="2" t="n">
        <v>-292.27</v>
      </c>
      <c r="E42" s="16" t="n">
        <v>21.4</v>
      </c>
      <c r="F42" s="1" t="n">
        <v>6</v>
      </c>
      <c r="G42" s="3" t="n">
        <f aca="false">IF(D42&gt;0,(E42-D42-F42)*C42,(E42+(-D42)-F42)*C42)</f>
        <v>61534</v>
      </c>
      <c r="I42" s="5" t="n">
        <v>36827</v>
      </c>
      <c r="J42" s="0" t="n">
        <f aca="false">J41+1</f>
        <v>13</v>
      </c>
      <c r="N42" s="1" t="n">
        <v>230</v>
      </c>
      <c r="O42" s="17" t="n">
        <f aca="false">((M42-L42)*K42)-N42</f>
        <v>-230</v>
      </c>
    </row>
    <row r="43" customFormat="false" ht="12.75" hidden="false" customHeight="false" outlineLevel="0" collapsed="false">
      <c r="A43" s="5" t="n">
        <v>36827</v>
      </c>
      <c r="B43" s="0" t="n">
        <f aca="false">B42+1</f>
        <v>14</v>
      </c>
      <c r="C43" s="1" t="n">
        <v>200</v>
      </c>
      <c r="D43" s="2" t="n">
        <v>-12.9</v>
      </c>
      <c r="E43" s="16" t="n">
        <v>21.7</v>
      </c>
      <c r="F43" s="1" t="n">
        <v>6</v>
      </c>
      <c r="G43" s="3" t="n">
        <f aca="false">IF(D43&gt;0,(E43-D43-F43)*C43,(E43+(-D43)-F43)*C43)</f>
        <v>5720</v>
      </c>
      <c r="I43" s="5" t="n">
        <v>36827</v>
      </c>
      <c r="J43" s="0" t="n">
        <f aca="false">J42+1</f>
        <v>14</v>
      </c>
      <c r="N43" s="1" t="n">
        <v>230</v>
      </c>
      <c r="O43" s="17" t="n">
        <f aca="false">((M43-L43)*K43)-N43</f>
        <v>-230</v>
      </c>
    </row>
    <row r="44" customFormat="false" ht="12.75" hidden="false" customHeight="false" outlineLevel="0" collapsed="false">
      <c r="A44" s="5" t="n">
        <v>36827</v>
      </c>
      <c r="B44" s="0" t="n">
        <f aca="false">B43+1</f>
        <v>15</v>
      </c>
      <c r="C44" s="1" t="n">
        <v>200</v>
      </c>
      <c r="D44" s="2" t="n">
        <v>-24.86</v>
      </c>
      <c r="E44" s="16" t="n">
        <v>21.9</v>
      </c>
      <c r="F44" s="1" t="n">
        <v>6</v>
      </c>
      <c r="G44" s="3" t="n">
        <f aca="false">IF(D44&gt;0,(E44-D44-F44)*C44,(E44+(-D44)-F44)*C44)</f>
        <v>8152</v>
      </c>
      <c r="I44" s="5" t="n">
        <v>36827</v>
      </c>
      <c r="J44" s="0" t="n">
        <f aca="false">J43+1</f>
        <v>15</v>
      </c>
      <c r="N44" s="1" t="n">
        <v>230</v>
      </c>
      <c r="O44" s="17" t="n">
        <f aca="false">((M44-L44)*K44)-N44</f>
        <v>-230</v>
      </c>
    </row>
    <row r="45" customFormat="false" ht="12.75" hidden="false" customHeight="false" outlineLevel="0" collapsed="false">
      <c r="A45" s="5" t="n">
        <v>36827</v>
      </c>
      <c r="B45" s="0" t="n">
        <f aca="false">B44+1</f>
        <v>16</v>
      </c>
      <c r="C45" s="1" t="n">
        <v>200</v>
      </c>
      <c r="D45" s="2" t="n">
        <v>-20.05</v>
      </c>
      <c r="E45" s="16" t="n">
        <v>21.9</v>
      </c>
      <c r="F45" s="1" t="n">
        <v>6</v>
      </c>
      <c r="G45" s="3" t="n">
        <f aca="false">IF(D45&gt;0,(E45-D45-F45)*C45,(E45+(-D45)-F45)*C45)</f>
        <v>7190</v>
      </c>
      <c r="I45" s="5" t="n">
        <v>36827</v>
      </c>
      <c r="J45" s="0" t="n">
        <f aca="false">J44+1</f>
        <v>16</v>
      </c>
      <c r="N45" s="1" t="n">
        <v>230</v>
      </c>
      <c r="O45" s="17" t="n">
        <f aca="false">((M45-L45)*K45)-N45</f>
        <v>-230</v>
      </c>
    </row>
    <row r="46" customFormat="false" ht="12.75" hidden="false" customHeight="false" outlineLevel="0" collapsed="false">
      <c r="A46" s="5" t="n">
        <v>36827</v>
      </c>
      <c r="B46" s="0" t="n">
        <f aca="false">B45+1</f>
        <v>17</v>
      </c>
      <c r="C46" s="1" t="n">
        <v>200</v>
      </c>
      <c r="D46" s="2" t="n">
        <v>-99.21</v>
      </c>
      <c r="E46" s="16" t="n">
        <v>26.7</v>
      </c>
      <c r="F46" s="1" t="n">
        <v>6</v>
      </c>
      <c r="G46" s="3" t="n">
        <f aca="false">IF(D46&gt;0,(E46-D46-F46)*C46,(E46+(-D46)-F46)*C46)</f>
        <v>23982</v>
      </c>
      <c r="I46" s="5" t="n">
        <v>36827</v>
      </c>
      <c r="J46" s="0" t="n">
        <f aca="false">J45+1</f>
        <v>17</v>
      </c>
      <c r="N46" s="1" t="n">
        <v>230</v>
      </c>
      <c r="O46" s="17" t="n">
        <f aca="false">((M46-L46)*K46)-N46</f>
        <v>-230</v>
      </c>
    </row>
    <row r="47" customFormat="false" ht="12.75" hidden="false" customHeight="false" outlineLevel="0" collapsed="false">
      <c r="A47" s="5" t="n">
        <v>36827</v>
      </c>
      <c r="B47" s="0" t="n">
        <f aca="false">B46+1</f>
        <v>18</v>
      </c>
      <c r="C47" s="1" t="n">
        <v>200</v>
      </c>
      <c r="D47" s="2" t="n">
        <v>-124.34</v>
      </c>
      <c r="E47" s="16" t="n">
        <v>77.6</v>
      </c>
      <c r="F47" s="1" t="n">
        <v>6</v>
      </c>
      <c r="G47" s="3" t="n">
        <f aca="false">IF(D47&gt;0,(E47-D47-F47)*C47,(E47+(-D47)-F47)*C47)</f>
        <v>39188</v>
      </c>
      <c r="I47" s="5" t="n">
        <v>36827</v>
      </c>
      <c r="J47" s="0" t="n">
        <f aca="false">J46+1</f>
        <v>18</v>
      </c>
      <c r="N47" s="1" t="n">
        <v>230</v>
      </c>
      <c r="O47" s="17" t="n">
        <f aca="false">((M47-L47)*K47)-N47</f>
        <v>-230</v>
      </c>
    </row>
    <row r="48" customFormat="false" ht="12.75" hidden="false" customHeight="false" outlineLevel="0" collapsed="false">
      <c r="A48" s="5" t="n">
        <v>36827</v>
      </c>
      <c r="B48" s="0" t="n">
        <f aca="false">B47+1</f>
        <v>19</v>
      </c>
      <c r="C48" s="1" t="n">
        <v>200</v>
      </c>
      <c r="D48" s="2" t="n">
        <v>-298.1</v>
      </c>
      <c r="E48" s="16" t="n">
        <v>90</v>
      </c>
      <c r="F48" s="1" t="n">
        <v>6</v>
      </c>
      <c r="G48" s="3" t="n">
        <f aca="false">IF(D48&gt;0,(E48-D48-F48)*C48,(E48+(-D48)-F48)*C48)</f>
        <v>76420</v>
      </c>
      <c r="I48" s="5" t="n">
        <v>36827</v>
      </c>
      <c r="J48" s="0" t="n">
        <f aca="false">J47+1</f>
        <v>19</v>
      </c>
      <c r="K48" s="18" t="n">
        <v>95</v>
      </c>
      <c r="L48" s="1" t="n">
        <v>90</v>
      </c>
      <c r="M48" s="1" t="n">
        <v>20</v>
      </c>
      <c r="N48" s="1" t="n">
        <v>230</v>
      </c>
      <c r="O48" s="17" t="n">
        <f aca="false">((M48-L48)*K48)-N48</f>
        <v>-6880</v>
      </c>
    </row>
    <row r="49" customFormat="false" ht="12.75" hidden="false" customHeight="false" outlineLevel="0" collapsed="false">
      <c r="A49" s="5" t="n">
        <v>36827</v>
      </c>
      <c r="B49" s="0" t="n">
        <f aca="false">B48+1</f>
        <v>20</v>
      </c>
      <c r="C49" s="1" t="n">
        <v>0</v>
      </c>
      <c r="D49" s="2" t="n">
        <v>0</v>
      </c>
      <c r="E49" s="16" t="n">
        <v>0</v>
      </c>
      <c r="F49" s="1" t="n">
        <v>6</v>
      </c>
      <c r="G49" s="3" t="n">
        <f aca="false">IF(D49&gt;0,(E49-D49-F49)*C49,(E49+(-D49)-F49)*C49)</f>
        <v>-0</v>
      </c>
      <c r="I49" s="5" t="n">
        <v>36827</v>
      </c>
      <c r="J49" s="0" t="n">
        <f aca="false">J48+1</f>
        <v>20</v>
      </c>
      <c r="K49" s="1" t="n">
        <v>40</v>
      </c>
      <c r="L49" s="1" t="n">
        <v>23</v>
      </c>
      <c r="M49" s="1" t="n">
        <v>20</v>
      </c>
      <c r="N49" s="1" t="n">
        <v>230</v>
      </c>
      <c r="O49" s="17" t="n">
        <f aca="false">((M49-L49)*K49)-N49</f>
        <v>-350</v>
      </c>
    </row>
    <row r="50" customFormat="false" ht="12.75" hidden="false" customHeight="false" outlineLevel="0" collapsed="false">
      <c r="A50" s="5" t="n">
        <v>36827</v>
      </c>
      <c r="B50" s="0" t="n">
        <f aca="false">B49+1</f>
        <v>21</v>
      </c>
      <c r="C50" s="1" t="n">
        <v>200</v>
      </c>
      <c r="D50" s="2" t="n">
        <v>-18.9</v>
      </c>
      <c r="E50" s="16" t="n">
        <v>22.6</v>
      </c>
      <c r="F50" s="1" t="n">
        <v>6</v>
      </c>
      <c r="G50" s="3" t="n">
        <f aca="false">IF(D50&gt;0,(E50-D50-F50)*C50,(E50+(-D50)-F50)*C50)</f>
        <v>7100</v>
      </c>
      <c r="I50" s="5" t="n">
        <v>36827</v>
      </c>
      <c r="J50" s="0" t="n">
        <f aca="false">J49+1</f>
        <v>21</v>
      </c>
      <c r="N50" s="1" t="n">
        <v>230</v>
      </c>
      <c r="O50" s="17" t="n">
        <f aca="false">((M50-L50)*K50)-N50</f>
        <v>-230</v>
      </c>
    </row>
    <row r="51" customFormat="false" ht="12.75" hidden="false" customHeight="false" outlineLevel="0" collapsed="false">
      <c r="A51" s="5" t="n">
        <v>36827</v>
      </c>
      <c r="B51" s="0" t="n">
        <f aca="false">B50+1</f>
        <v>22</v>
      </c>
      <c r="C51" s="1" t="n">
        <v>200</v>
      </c>
      <c r="D51" s="2" t="n">
        <v>-24.95</v>
      </c>
      <c r="E51" s="16" t="n">
        <v>21</v>
      </c>
      <c r="F51" s="1" t="n">
        <v>6</v>
      </c>
      <c r="G51" s="3" t="n">
        <f aca="false">IF(D51&gt;0,(E51-D51-F51)*C51,(E51+(-D51)-F51)*C51)</f>
        <v>7990</v>
      </c>
      <c r="I51" s="5" t="n">
        <v>36827</v>
      </c>
      <c r="J51" s="0" t="n">
        <f aca="false">J50+1</f>
        <v>22</v>
      </c>
      <c r="N51" s="1" t="n">
        <v>230</v>
      </c>
      <c r="O51" s="17" t="n">
        <f aca="false">((M51-L51)*K51)-N51</f>
        <v>-230</v>
      </c>
    </row>
    <row r="52" customFormat="false" ht="12.75" hidden="false" customHeight="false" outlineLevel="0" collapsed="false">
      <c r="A52" s="5" t="n">
        <v>36827</v>
      </c>
      <c r="B52" s="0" t="n">
        <f aca="false">B51+1</f>
        <v>23</v>
      </c>
      <c r="C52" s="1" t="n">
        <v>0</v>
      </c>
      <c r="D52" s="2" t="n">
        <v>0</v>
      </c>
      <c r="E52" s="16" t="n">
        <v>0</v>
      </c>
      <c r="F52" s="1" t="n">
        <v>6</v>
      </c>
      <c r="G52" s="3" t="n">
        <f aca="false">IF(D52&gt;0,(E52-D52-F52)*C52,(E52+(-D52)-F52)*C52)</f>
        <v>-0</v>
      </c>
      <c r="I52" s="5" t="n">
        <v>36827</v>
      </c>
      <c r="J52" s="0" t="n">
        <f aca="false">J51+1</f>
        <v>23</v>
      </c>
      <c r="K52" s="1" t="n">
        <v>160</v>
      </c>
      <c r="L52" s="1" t="n">
        <v>19</v>
      </c>
      <c r="M52" s="1" t="n">
        <v>20</v>
      </c>
      <c r="N52" s="1" t="n">
        <v>230</v>
      </c>
      <c r="O52" s="17" t="n">
        <f aca="false">((M52-L52)*K52)-N52</f>
        <v>-70</v>
      </c>
    </row>
    <row r="53" customFormat="false" ht="12.75" hidden="false" customHeight="false" outlineLevel="0" collapsed="false">
      <c r="A53" s="5"/>
      <c r="E53" s="16"/>
      <c r="G53" s="15" t="n">
        <f aca="false">SUM(G29:G52)</f>
        <v>248475.07</v>
      </c>
      <c r="K53" s="1" t="n">
        <f aca="false">SUM(K29:K52)</f>
        <v>643</v>
      </c>
      <c r="O53" s="19" t="n">
        <f aca="false">SUM(O29:O52)</f>
        <v>-10500</v>
      </c>
    </row>
    <row r="55" customFormat="false" ht="12.75" hidden="false" customHeight="false" outlineLevel="0" collapsed="false">
      <c r="A55" s="5" t="n">
        <v>36828</v>
      </c>
      <c r="B55" s="0" t="n">
        <v>0</v>
      </c>
      <c r="C55" s="1" t="n">
        <v>171</v>
      </c>
      <c r="D55" s="2" t="n">
        <v>0.01</v>
      </c>
      <c r="E55" s="16" t="n">
        <v>16.6</v>
      </c>
      <c r="F55" s="1" t="n">
        <v>6</v>
      </c>
      <c r="G55" s="3" t="n">
        <f aca="false">(D55-F55+E55)*C55</f>
        <v>1814.31</v>
      </c>
      <c r="I55" s="5" t="n">
        <v>36828</v>
      </c>
      <c r="J55" s="0" t="n">
        <v>0</v>
      </c>
      <c r="N55" s="1" t="n">
        <v>230</v>
      </c>
      <c r="O55" s="20" t="n">
        <f aca="false">((M55-L55)*K55)-N55</f>
        <v>-230</v>
      </c>
    </row>
    <row r="56" customFormat="false" ht="12.75" hidden="false" customHeight="false" outlineLevel="0" collapsed="false">
      <c r="A56" s="5" t="n">
        <v>36828</v>
      </c>
      <c r="B56" s="0" t="n">
        <f aca="false">B55+1</f>
        <v>1</v>
      </c>
      <c r="C56" s="1" t="n">
        <v>126</v>
      </c>
      <c r="D56" s="2" t="n">
        <v>0.01</v>
      </c>
      <c r="E56" s="16" t="n">
        <v>14.1</v>
      </c>
      <c r="F56" s="1" t="n">
        <v>6</v>
      </c>
      <c r="G56" s="3" t="n">
        <f aca="false">(D56-F56+E56)*C56</f>
        <v>1021.86</v>
      </c>
      <c r="I56" s="5" t="n">
        <v>36828</v>
      </c>
      <c r="J56" s="0" t="n">
        <f aca="false">J55+1</f>
        <v>1</v>
      </c>
      <c r="N56" s="1" t="n">
        <v>230</v>
      </c>
      <c r="O56" s="20" t="n">
        <f aca="false">((M56-L56)*K56)-N56</f>
        <v>-230</v>
      </c>
    </row>
    <row r="57" customFormat="false" ht="12.75" hidden="false" customHeight="false" outlineLevel="0" collapsed="false">
      <c r="A57" s="5" t="n">
        <v>36828</v>
      </c>
      <c r="B57" s="0" t="n">
        <f aca="false">B56+1</f>
        <v>2</v>
      </c>
      <c r="C57" s="1" t="n">
        <v>57</v>
      </c>
      <c r="D57" s="2" t="n">
        <v>0.01</v>
      </c>
      <c r="E57" s="16" t="n">
        <v>12.1</v>
      </c>
      <c r="F57" s="1" t="n">
        <v>6</v>
      </c>
      <c r="G57" s="3" t="n">
        <f aca="false">(D57-F57+E57)*C57</f>
        <v>348.27</v>
      </c>
      <c r="I57" s="5" t="n">
        <v>36828</v>
      </c>
      <c r="J57" s="0" t="n">
        <f aca="false">J56+1</f>
        <v>2</v>
      </c>
      <c r="N57" s="1" t="n">
        <v>230</v>
      </c>
      <c r="O57" s="20" t="n">
        <f aca="false">((M57-L57)*K57)-N57</f>
        <v>-230</v>
      </c>
    </row>
    <row r="58" customFormat="false" ht="12.75" hidden="false" customHeight="false" outlineLevel="0" collapsed="false">
      <c r="A58" s="5" t="n">
        <v>36828</v>
      </c>
      <c r="B58" s="0" t="n">
        <f aca="false">B57+1</f>
        <v>3</v>
      </c>
      <c r="C58" s="1" t="n">
        <v>200</v>
      </c>
      <c r="D58" s="2" t="n">
        <v>99</v>
      </c>
      <c r="E58" s="16" t="n">
        <v>13.8</v>
      </c>
      <c r="F58" s="1" t="n">
        <v>6</v>
      </c>
      <c r="G58" s="3" t="n">
        <f aca="false">(D58-F58+E58)*C58</f>
        <v>21360</v>
      </c>
      <c r="I58" s="5" t="n">
        <v>36828</v>
      </c>
      <c r="J58" s="0" t="n">
        <f aca="false">J57+1</f>
        <v>3</v>
      </c>
      <c r="N58" s="1" t="n">
        <v>230</v>
      </c>
      <c r="O58" s="20" t="n">
        <f aca="false">((M58-L58)*K58)-N58</f>
        <v>-230</v>
      </c>
    </row>
    <row r="59" customFormat="false" ht="12.75" hidden="false" customHeight="false" outlineLevel="0" collapsed="false">
      <c r="A59" s="5" t="n">
        <v>36828</v>
      </c>
      <c r="B59" s="0" t="n">
        <f aca="false">B58+1</f>
        <v>4</v>
      </c>
      <c r="C59" s="1" t="n">
        <v>200</v>
      </c>
      <c r="D59" s="2" t="n">
        <v>200</v>
      </c>
      <c r="E59" s="16" t="n">
        <v>14.6</v>
      </c>
      <c r="F59" s="1" t="n">
        <v>6</v>
      </c>
      <c r="G59" s="3" t="n">
        <f aca="false">(D59-F59+E59)*C59</f>
        <v>41720</v>
      </c>
      <c r="I59" s="5" t="n">
        <v>36828</v>
      </c>
      <c r="J59" s="0" t="n">
        <f aca="false">J58+1</f>
        <v>4</v>
      </c>
      <c r="N59" s="1" t="n">
        <v>230</v>
      </c>
      <c r="O59" s="20" t="n">
        <f aca="false">((M59-L59)*K59)-N59</f>
        <v>-230</v>
      </c>
    </row>
    <row r="60" customFormat="false" ht="12.75" hidden="false" customHeight="false" outlineLevel="0" collapsed="false">
      <c r="A60" s="5" t="n">
        <v>36828</v>
      </c>
      <c r="B60" s="0" t="n">
        <f aca="false">B59+1</f>
        <v>5</v>
      </c>
      <c r="C60" s="1" t="n">
        <v>200</v>
      </c>
      <c r="D60" s="2" t="n">
        <v>250</v>
      </c>
      <c r="E60" s="16" t="n">
        <v>17.5</v>
      </c>
      <c r="F60" s="1" t="n">
        <v>6</v>
      </c>
      <c r="G60" s="3" t="n">
        <f aca="false">(D60-F60+E60)*C60</f>
        <v>52300</v>
      </c>
      <c r="I60" s="5" t="n">
        <v>36828</v>
      </c>
      <c r="J60" s="0" t="n">
        <f aca="false">J59+1</f>
        <v>5</v>
      </c>
      <c r="N60" s="1" t="n">
        <v>230</v>
      </c>
      <c r="O60" s="20" t="n">
        <f aca="false">((M60-L60)*K60)-N60</f>
        <v>-230</v>
      </c>
    </row>
    <row r="61" customFormat="false" ht="12.75" hidden="false" customHeight="false" outlineLevel="0" collapsed="false">
      <c r="A61" s="5" t="n">
        <v>36828</v>
      </c>
      <c r="B61" s="0" t="n">
        <f aca="false">B60+1</f>
        <v>6</v>
      </c>
      <c r="C61" s="1" t="n">
        <v>200</v>
      </c>
      <c r="D61" s="2" t="n">
        <v>410</v>
      </c>
      <c r="E61" s="16" t="n">
        <v>17.6</v>
      </c>
      <c r="F61" s="1" t="n">
        <v>6</v>
      </c>
      <c r="G61" s="3" t="n">
        <f aca="false">(D61-F61+E61)*C61</f>
        <v>84320</v>
      </c>
      <c r="I61" s="5" t="n">
        <v>36828</v>
      </c>
      <c r="J61" s="0" t="n">
        <f aca="false">J60+1</f>
        <v>6</v>
      </c>
      <c r="N61" s="1" t="n">
        <v>230</v>
      </c>
      <c r="O61" s="20" t="n">
        <f aca="false">((M61-L61)*K61)-N61</f>
        <v>-230</v>
      </c>
    </row>
    <row r="62" customFormat="false" ht="12.75" hidden="false" customHeight="false" outlineLevel="0" collapsed="false">
      <c r="A62" s="5" t="n">
        <v>36828</v>
      </c>
      <c r="B62" s="0" t="n">
        <f aca="false">B61+1</f>
        <v>7</v>
      </c>
      <c r="C62" s="1" t="n">
        <v>200</v>
      </c>
      <c r="D62" s="2" t="n">
        <v>225</v>
      </c>
      <c r="E62" s="16" t="n">
        <v>19.9</v>
      </c>
      <c r="F62" s="1" t="n">
        <v>6</v>
      </c>
      <c r="G62" s="3" t="n">
        <f aca="false">(D62-F62+E62)*C62</f>
        <v>47780</v>
      </c>
      <c r="I62" s="5" t="n">
        <v>36828</v>
      </c>
      <c r="J62" s="0" t="n">
        <f aca="false">J61+1</f>
        <v>7</v>
      </c>
      <c r="N62" s="1" t="n">
        <v>230</v>
      </c>
      <c r="O62" s="20" t="n">
        <f aca="false">((M62-L62)*K62)-N62</f>
        <v>-230</v>
      </c>
    </row>
    <row r="63" customFormat="false" ht="12.75" hidden="false" customHeight="false" outlineLevel="0" collapsed="false">
      <c r="A63" s="5" t="n">
        <v>36828</v>
      </c>
      <c r="B63" s="0" t="n">
        <f aca="false">B62+1</f>
        <v>8</v>
      </c>
      <c r="C63" s="1" t="n">
        <v>200</v>
      </c>
      <c r="D63" s="2" t="n">
        <v>175</v>
      </c>
      <c r="E63" s="16" t="n">
        <v>26.4</v>
      </c>
      <c r="F63" s="1" t="n">
        <v>6</v>
      </c>
      <c r="G63" s="3" t="n">
        <f aca="false">(D63-F63+E63)*C63</f>
        <v>39080</v>
      </c>
      <c r="I63" s="5" t="n">
        <v>36828</v>
      </c>
      <c r="J63" s="0" t="n">
        <f aca="false">J62+1</f>
        <v>8</v>
      </c>
      <c r="K63" s="18" t="n">
        <v>89</v>
      </c>
      <c r="L63" s="1" t="n">
        <v>27</v>
      </c>
      <c r="M63" s="1" t="n">
        <v>20</v>
      </c>
      <c r="N63" s="1" t="n">
        <v>230</v>
      </c>
      <c r="O63" s="20" t="n">
        <f aca="false">((M63-L63)*K63)-N63</f>
        <v>-853</v>
      </c>
    </row>
    <row r="64" customFormat="false" ht="12.75" hidden="false" customHeight="false" outlineLevel="0" collapsed="false">
      <c r="A64" s="5" t="n">
        <v>36828</v>
      </c>
      <c r="B64" s="0" t="n">
        <f aca="false">B63+1</f>
        <v>9</v>
      </c>
      <c r="C64" s="1" t="n">
        <v>117</v>
      </c>
      <c r="D64" s="2" t="n">
        <v>10</v>
      </c>
      <c r="E64" s="16" t="n">
        <v>26.3</v>
      </c>
      <c r="F64" s="1" t="n">
        <v>6</v>
      </c>
      <c r="G64" s="3" t="n">
        <f aca="false">(D64-F64+E64)*C64</f>
        <v>3545.1</v>
      </c>
      <c r="I64" s="5" t="n">
        <v>36828</v>
      </c>
      <c r="J64" s="0" t="n">
        <f aca="false">J63+1</f>
        <v>9</v>
      </c>
      <c r="N64" s="1" t="n">
        <v>230</v>
      </c>
      <c r="O64" s="20" t="n">
        <f aca="false">((M64-L64)*K64)-N64</f>
        <v>-230</v>
      </c>
    </row>
    <row r="65" customFormat="false" ht="12.75" hidden="false" customHeight="false" outlineLevel="0" collapsed="false">
      <c r="A65" s="5" t="n">
        <v>36828</v>
      </c>
      <c r="B65" s="0" t="n">
        <f aca="false">B64+1</f>
        <v>10</v>
      </c>
      <c r="C65" s="1" t="n">
        <v>200</v>
      </c>
      <c r="D65" s="2" t="n">
        <v>0.01</v>
      </c>
      <c r="E65" s="16" t="n">
        <v>16.9</v>
      </c>
      <c r="F65" s="1" t="n">
        <v>6</v>
      </c>
      <c r="G65" s="3" t="n">
        <f aca="false">(D65-F65+E65)*C65</f>
        <v>2182</v>
      </c>
      <c r="I65" s="5" t="n">
        <v>36828</v>
      </c>
      <c r="J65" s="0" t="n">
        <f aca="false">J64+1</f>
        <v>10</v>
      </c>
      <c r="N65" s="1" t="n">
        <v>230</v>
      </c>
      <c r="O65" s="20" t="n">
        <f aca="false">((M65-L65)*K65)-N65</f>
        <v>-230</v>
      </c>
    </row>
    <row r="66" customFormat="false" ht="12.75" hidden="false" customHeight="false" outlineLevel="0" collapsed="false">
      <c r="A66" s="5" t="n">
        <v>36828</v>
      </c>
      <c r="B66" s="0" t="n">
        <f aca="false">B65+1</f>
        <v>11</v>
      </c>
      <c r="C66" s="1" t="n">
        <v>156</v>
      </c>
      <c r="D66" s="2" t="n">
        <v>50</v>
      </c>
      <c r="E66" s="16" t="n">
        <v>17</v>
      </c>
      <c r="F66" s="1" t="n">
        <v>6</v>
      </c>
      <c r="G66" s="3" t="n">
        <f aca="false">(D66-F66+E66)*C66</f>
        <v>9516</v>
      </c>
      <c r="I66" s="5" t="n">
        <v>36828</v>
      </c>
      <c r="J66" s="0" t="n">
        <f aca="false">J65+1</f>
        <v>11</v>
      </c>
      <c r="N66" s="1" t="n">
        <v>230</v>
      </c>
      <c r="O66" s="20" t="n">
        <f aca="false">((M66-L66)*K66)-N66</f>
        <v>-230</v>
      </c>
    </row>
    <row r="67" customFormat="false" ht="12.75" hidden="false" customHeight="false" outlineLevel="0" collapsed="false">
      <c r="A67" s="5" t="n">
        <v>36828</v>
      </c>
      <c r="B67" s="0" t="n">
        <f aca="false">B66+1</f>
        <v>12</v>
      </c>
      <c r="C67" s="1" t="n">
        <v>200</v>
      </c>
      <c r="D67" s="2" t="n">
        <v>0.01</v>
      </c>
      <c r="E67" s="16" t="n">
        <v>18</v>
      </c>
      <c r="F67" s="1" t="n">
        <v>6</v>
      </c>
      <c r="G67" s="3" t="n">
        <f aca="false">(D67-F67+E67)*C67</f>
        <v>2402</v>
      </c>
      <c r="I67" s="5" t="n">
        <v>36828</v>
      </c>
      <c r="J67" s="0" t="n">
        <f aca="false">J66+1</f>
        <v>12</v>
      </c>
      <c r="N67" s="1" t="n">
        <v>230</v>
      </c>
      <c r="O67" s="20" t="n">
        <f aca="false">((M67-L67)*K67)-N67</f>
        <v>-230</v>
      </c>
    </row>
    <row r="68" customFormat="false" ht="12.75" hidden="false" customHeight="false" outlineLevel="0" collapsed="false">
      <c r="A68" s="5" t="n">
        <v>36828</v>
      </c>
      <c r="B68" s="0" t="n">
        <f aca="false">B67+1</f>
        <v>13</v>
      </c>
      <c r="C68" s="1" t="n">
        <v>140</v>
      </c>
      <c r="D68" s="2" t="n">
        <v>10</v>
      </c>
      <c r="E68" s="16" t="n">
        <v>14.9</v>
      </c>
      <c r="F68" s="1" t="n">
        <v>6</v>
      </c>
      <c r="G68" s="3" t="n">
        <f aca="false">(D68-F68+E68)*C68</f>
        <v>2646</v>
      </c>
      <c r="I68" s="5" t="n">
        <v>36828</v>
      </c>
      <c r="J68" s="0" t="n">
        <f aca="false">J67+1</f>
        <v>13</v>
      </c>
      <c r="N68" s="1" t="n">
        <v>230</v>
      </c>
      <c r="O68" s="20" t="n">
        <f aca="false">((M68-L68)*K68)-N68</f>
        <v>-230</v>
      </c>
    </row>
    <row r="69" customFormat="false" ht="12.75" hidden="false" customHeight="false" outlineLevel="0" collapsed="false">
      <c r="A69" s="5" t="n">
        <v>36828</v>
      </c>
      <c r="B69" s="0" t="n">
        <f aca="false">B68+1</f>
        <v>14</v>
      </c>
      <c r="C69" s="1" t="n">
        <v>194</v>
      </c>
      <c r="D69" s="2" t="n">
        <v>0.01</v>
      </c>
      <c r="E69" s="16" t="n">
        <v>13.1</v>
      </c>
      <c r="F69" s="1" t="n">
        <v>6</v>
      </c>
      <c r="G69" s="3" t="n">
        <f aca="false">(D69-F69+E69)*C69</f>
        <v>1379.34</v>
      </c>
      <c r="I69" s="5" t="n">
        <v>36828</v>
      </c>
      <c r="J69" s="0" t="n">
        <f aca="false">J68+1</f>
        <v>14</v>
      </c>
      <c r="N69" s="1" t="n">
        <v>230</v>
      </c>
      <c r="O69" s="20" t="n">
        <f aca="false">((M69-L69)*K69)-N69</f>
        <v>-230</v>
      </c>
    </row>
    <row r="70" customFormat="false" ht="12.75" hidden="false" customHeight="false" outlineLevel="0" collapsed="false">
      <c r="A70" s="5" t="n">
        <v>36828</v>
      </c>
      <c r="B70" s="0" t="n">
        <f aca="false">B69+1</f>
        <v>15</v>
      </c>
      <c r="C70" s="1" t="n">
        <v>200</v>
      </c>
      <c r="D70" s="2" t="n">
        <v>0.01</v>
      </c>
      <c r="E70" s="16" t="n">
        <v>15.6</v>
      </c>
      <c r="F70" s="1" t="n">
        <v>6</v>
      </c>
      <c r="G70" s="3" t="n">
        <f aca="false">(D70-F70+E70)*C70</f>
        <v>1922</v>
      </c>
      <c r="I70" s="5" t="n">
        <v>36828</v>
      </c>
      <c r="J70" s="0" t="n">
        <f aca="false">J69+1</f>
        <v>15</v>
      </c>
      <c r="N70" s="1" t="n">
        <v>230</v>
      </c>
      <c r="O70" s="20" t="n">
        <f aca="false">((M70-L70)*K70)-N70</f>
        <v>-230</v>
      </c>
    </row>
    <row r="71" customFormat="false" ht="12.75" hidden="false" customHeight="false" outlineLevel="0" collapsed="false">
      <c r="A71" s="5" t="n">
        <v>36828</v>
      </c>
      <c r="B71" s="0" t="n">
        <f aca="false">B70+1</f>
        <v>16</v>
      </c>
      <c r="C71" s="1" t="n">
        <v>166</v>
      </c>
      <c r="D71" s="2" t="n">
        <v>0.01</v>
      </c>
      <c r="E71" s="16" t="n">
        <v>17.8</v>
      </c>
      <c r="F71" s="1" t="n">
        <v>6</v>
      </c>
      <c r="G71" s="3" t="n">
        <f aca="false">(D71-F71+E71)*C71</f>
        <v>1960.46</v>
      </c>
      <c r="I71" s="5" t="n">
        <v>36828</v>
      </c>
      <c r="J71" s="0" t="n">
        <f aca="false">J70+1</f>
        <v>16</v>
      </c>
      <c r="N71" s="1" t="n">
        <v>230</v>
      </c>
      <c r="O71" s="20" t="n">
        <f aca="false">((M71-L71)*K71)-N71</f>
        <v>-230</v>
      </c>
    </row>
    <row r="72" customFormat="false" ht="12.75" hidden="false" customHeight="false" outlineLevel="0" collapsed="false">
      <c r="A72" s="5" t="n">
        <v>36828</v>
      </c>
      <c r="B72" s="0" t="n">
        <f aca="false">B71+1</f>
        <v>17</v>
      </c>
      <c r="C72" s="1" t="n">
        <v>200</v>
      </c>
      <c r="D72" s="2" t="n">
        <v>10</v>
      </c>
      <c r="E72" s="16" t="n">
        <v>49.3</v>
      </c>
      <c r="F72" s="1" t="n">
        <v>6</v>
      </c>
      <c r="G72" s="3" t="n">
        <f aca="false">(D72-F72+E72)*C72</f>
        <v>10660</v>
      </c>
      <c r="I72" s="5" t="n">
        <v>36828</v>
      </c>
      <c r="J72" s="0" t="n">
        <f aca="false">J71+1</f>
        <v>17</v>
      </c>
      <c r="K72" s="18" t="n">
        <v>25</v>
      </c>
      <c r="L72" s="1" t="n">
        <v>49</v>
      </c>
      <c r="M72" s="1" t="n">
        <v>20</v>
      </c>
      <c r="N72" s="1" t="n">
        <v>230</v>
      </c>
      <c r="O72" s="20" t="n">
        <f aca="false">((M72-L72)*K72)-N72</f>
        <v>-955</v>
      </c>
    </row>
    <row r="73" customFormat="false" ht="12.75" hidden="false" customHeight="false" outlineLevel="0" collapsed="false">
      <c r="A73" s="5" t="n">
        <v>36828</v>
      </c>
      <c r="B73" s="0" t="n">
        <f aca="false">B72+1</f>
        <v>18</v>
      </c>
      <c r="C73" s="1" t="n">
        <v>200</v>
      </c>
      <c r="D73" s="2" t="n">
        <v>10</v>
      </c>
      <c r="E73" s="16" t="n">
        <v>19.4</v>
      </c>
      <c r="F73" s="1" t="n">
        <v>6</v>
      </c>
      <c r="G73" s="3" t="n">
        <f aca="false">(D73-F73+E73)*C73</f>
        <v>4680</v>
      </c>
      <c r="I73" s="5" t="n">
        <v>36828</v>
      </c>
      <c r="J73" s="0" t="n">
        <f aca="false">J72+1</f>
        <v>18</v>
      </c>
      <c r="N73" s="1" t="n">
        <v>230</v>
      </c>
      <c r="O73" s="20" t="n">
        <f aca="false">((M73-L73)*K73)-N73</f>
        <v>-230</v>
      </c>
    </row>
    <row r="74" customFormat="false" ht="12.75" hidden="false" customHeight="false" outlineLevel="0" collapsed="false">
      <c r="A74" s="5" t="n">
        <v>36828</v>
      </c>
      <c r="B74" s="0" t="n">
        <f aca="false">B73+1</f>
        <v>19</v>
      </c>
      <c r="C74" s="1" t="n">
        <v>21</v>
      </c>
      <c r="D74" s="2" t="n">
        <v>0.01</v>
      </c>
      <c r="E74" s="16" t="n">
        <v>19.2</v>
      </c>
      <c r="F74" s="1" t="n">
        <v>6</v>
      </c>
      <c r="G74" s="3" t="n">
        <f aca="false">(D74-F74+E74)*C74</f>
        <v>277.41</v>
      </c>
      <c r="I74" s="5" t="n">
        <v>36828</v>
      </c>
      <c r="J74" s="0" t="n">
        <f aca="false">J73+1</f>
        <v>19</v>
      </c>
      <c r="N74" s="1" t="n">
        <v>230</v>
      </c>
      <c r="O74" s="20" t="n">
        <f aca="false">((M74-L74)*K74)-N74</f>
        <v>-230</v>
      </c>
    </row>
    <row r="75" customFormat="false" ht="12.75" hidden="false" customHeight="false" outlineLevel="0" collapsed="false">
      <c r="A75" s="5" t="n">
        <v>36828</v>
      </c>
      <c r="B75" s="0" t="n">
        <f aca="false">B74+1</f>
        <v>20</v>
      </c>
      <c r="C75" s="1" t="n">
        <v>200</v>
      </c>
      <c r="D75" s="2" t="n">
        <v>10</v>
      </c>
      <c r="E75" s="16" t="n">
        <v>22</v>
      </c>
      <c r="F75" s="1" t="n">
        <v>6</v>
      </c>
      <c r="G75" s="3" t="n">
        <f aca="false">(D75-F75+E75)*C75</f>
        <v>5200</v>
      </c>
      <c r="I75" s="5" t="n">
        <v>36828</v>
      </c>
      <c r="J75" s="0" t="n">
        <f aca="false">J74+1</f>
        <v>20</v>
      </c>
      <c r="N75" s="1" t="n">
        <v>230</v>
      </c>
      <c r="O75" s="20" t="n">
        <f aca="false">((M75-L75)*K75)-N75</f>
        <v>-230</v>
      </c>
    </row>
    <row r="76" customFormat="false" ht="12.75" hidden="false" customHeight="false" outlineLevel="0" collapsed="false">
      <c r="A76" s="5" t="n">
        <v>36828</v>
      </c>
      <c r="B76" s="0" t="n">
        <f aca="false">B75+1</f>
        <v>21</v>
      </c>
      <c r="C76" s="1" t="n">
        <v>149</v>
      </c>
      <c r="D76" s="2" t="n">
        <v>0.01</v>
      </c>
      <c r="E76" s="16" t="n">
        <v>20.6</v>
      </c>
      <c r="F76" s="1" t="n">
        <v>6</v>
      </c>
      <c r="G76" s="3" t="n">
        <f aca="false">(D76-F76+E76)*C76</f>
        <v>2176.89</v>
      </c>
      <c r="I76" s="5" t="n">
        <v>36828</v>
      </c>
      <c r="J76" s="0" t="n">
        <f aca="false">J75+1</f>
        <v>21</v>
      </c>
      <c r="N76" s="1" t="n">
        <v>230</v>
      </c>
      <c r="O76" s="20" t="n">
        <f aca="false">((M76-L76)*K76)-N76</f>
        <v>-230</v>
      </c>
    </row>
    <row r="77" customFormat="false" ht="12.75" hidden="false" customHeight="false" outlineLevel="0" collapsed="false">
      <c r="A77" s="5" t="n">
        <v>36828</v>
      </c>
      <c r="B77" s="0" t="n">
        <f aca="false">B76+1</f>
        <v>22</v>
      </c>
      <c r="C77" s="1" t="n">
        <v>0</v>
      </c>
      <c r="D77" s="2" t="n">
        <v>0</v>
      </c>
      <c r="E77" s="16" t="n">
        <v>0</v>
      </c>
      <c r="F77" s="1" t="n">
        <v>6</v>
      </c>
      <c r="G77" s="3" t="n">
        <f aca="false">(D77-F77+E77)*C77</f>
        <v>-0</v>
      </c>
      <c r="I77" s="5" t="n">
        <v>36828</v>
      </c>
      <c r="J77" s="0" t="n">
        <f aca="false">J76+1</f>
        <v>22</v>
      </c>
      <c r="N77" s="1" t="n">
        <v>230</v>
      </c>
      <c r="O77" s="20" t="n">
        <f aca="false">((M77-L77)*K77)-N77</f>
        <v>-230</v>
      </c>
    </row>
    <row r="78" customFormat="false" ht="12.75" hidden="false" customHeight="false" outlineLevel="0" collapsed="false">
      <c r="A78" s="5" t="n">
        <v>36828</v>
      </c>
      <c r="B78" s="0" t="n">
        <f aca="false">B77+1</f>
        <v>23</v>
      </c>
      <c r="C78" s="1" t="n">
        <v>110</v>
      </c>
      <c r="D78" s="2" t="n">
        <v>0.01</v>
      </c>
      <c r="E78" s="16" t="n">
        <v>17</v>
      </c>
      <c r="F78" s="1" t="n">
        <v>6</v>
      </c>
      <c r="G78" s="3" t="n">
        <f aca="false">(D78-F78+E78)*C78</f>
        <v>1211.1</v>
      </c>
      <c r="I78" s="5" t="n">
        <v>36828</v>
      </c>
      <c r="J78" s="0" t="n">
        <f aca="false">J77+1</f>
        <v>23</v>
      </c>
      <c r="N78" s="1" t="n">
        <v>230</v>
      </c>
      <c r="O78" s="20" t="n">
        <f aca="false">((M78-L78)*K78)-N78</f>
        <v>-230</v>
      </c>
    </row>
    <row r="79" customFormat="false" ht="12.75" hidden="false" customHeight="false" outlineLevel="0" collapsed="false">
      <c r="A79" s="5"/>
      <c r="E79" s="16"/>
      <c r="G79" s="21" t="n">
        <f aca="false">SUM(G55:G78)</f>
        <v>339502.74</v>
      </c>
      <c r="K79" s="1" t="n">
        <f aca="false">SUM(K55:K78)</f>
        <v>114</v>
      </c>
      <c r="O79" s="19" t="n">
        <f aca="false">SUM(O55:O78)</f>
        <v>-6868</v>
      </c>
    </row>
    <row r="80" customFormat="false" ht="12.75" hidden="false" customHeight="false" outlineLevel="0" collapsed="false">
      <c r="A80" s="5"/>
      <c r="E80" s="16"/>
      <c r="G80" s="22"/>
    </row>
    <row r="81" customFormat="false" ht="12.75" hidden="false" customHeight="false" outlineLevel="0" collapsed="false">
      <c r="A81" s="5"/>
      <c r="E81" s="16"/>
      <c r="G81" s="22"/>
    </row>
    <row r="82" customFormat="false" ht="13.5" hidden="false" customHeight="false" outlineLevel="0" collapsed="false">
      <c r="A82" s="5"/>
      <c r="E82" s="16"/>
      <c r="G82" s="22"/>
    </row>
    <row r="83" customFormat="false" ht="13.5" hidden="false" customHeight="false" outlineLevel="0" collapsed="false">
      <c r="A83" s="5"/>
      <c r="E83" s="23" t="s">
        <v>9</v>
      </c>
      <c r="F83" s="24" t="s">
        <v>5</v>
      </c>
      <c r="G83" s="25" t="n">
        <f aca="false">G7+G27+G53+G79</f>
        <v>2774273.3</v>
      </c>
      <c r="M83" s="23" t="s">
        <v>9</v>
      </c>
      <c r="N83" s="24" t="s">
        <v>5</v>
      </c>
      <c r="O83" s="26" t="n">
        <f aca="false">O7+O27+O53+O79</f>
        <v>-17368</v>
      </c>
    </row>
    <row r="84" customFormat="false" ht="12.75" hidden="false" customHeight="false" outlineLevel="0" collapsed="false">
      <c r="A84" s="5"/>
      <c r="E84" s="16"/>
      <c r="G84" s="22"/>
    </row>
    <row r="85" customFormat="false" ht="12.75" hidden="false" customHeight="false" outlineLevel="0" collapsed="false">
      <c r="A85" s="5"/>
      <c r="E85" s="16"/>
      <c r="G85" s="22"/>
    </row>
    <row r="86" customFormat="false" ht="12.75" hidden="false" customHeight="false" outlineLevel="0" collapsed="false">
      <c r="A86" s="5"/>
      <c r="E86" s="16"/>
      <c r="G86" s="22"/>
    </row>
    <row r="87" customFormat="false" ht="12.75" hidden="false" customHeight="false" outlineLevel="0" collapsed="false">
      <c r="A87" s="5"/>
      <c r="E87" s="16"/>
      <c r="G87" s="22"/>
    </row>
    <row r="88" customFormat="false" ht="12.75" hidden="false" customHeight="false" outlineLevel="0" collapsed="false">
      <c r="A88" s="5"/>
      <c r="E88" s="16"/>
      <c r="G88" s="22"/>
    </row>
    <row r="89" customFormat="false" ht="12.75" hidden="false" customHeight="false" outlineLevel="0" collapsed="false">
      <c r="A89" s="5"/>
      <c r="E89" s="16"/>
    </row>
    <row r="91" customFormat="false" ht="12.75" hidden="false" customHeight="false" outlineLevel="0" collapsed="false">
      <c r="A91" s="5" t="n">
        <v>36829</v>
      </c>
      <c r="B91" s="0" t="n">
        <v>0</v>
      </c>
      <c r="C91" s="1" t="n">
        <v>138</v>
      </c>
      <c r="D91" s="2" t="n">
        <v>0.01</v>
      </c>
      <c r="E91" s="27" t="n">
        <v>13.5</v>
      </c>
      <c r="F91" s="1" t="n">
        <v>6</v>
      </c>
      <c r="G91" s="3" t="n">
        <f aca="false">(D91-F91+E91)*C91</f>
        <v>1036.38</v>
      </c>
    </row>
    <row r="92" customFormat="false" ht="12.75" hidden="false" customHeight="false" outlineLevel="0" collapsed="false">
      <c r="A92" s="5" t="n">
        <v>36829</v>
      </c>
      <c r="B92" s="0" t="n">
        <f aca="false">B91+1</f>
        <v>1</v>
      </c>
      <c r="C92" s="1" t="n">
        <v>0</v>
      </c>
      <c r="D92" s="2" t="n">
        <v>0</v>
      </c>
      <c r="E92" s="27" t="n">
        <v>0</v>
      </c>
      <c r="F92" s="1" t="n">
        <v>6</v>
      </c>
      <c r="G92" s="3" t="n">
        <f aca="false">(D92-F92+E92)*C92</f>
        <v>-0</v>
      </c>
    </row>
    <row r="93" customFormat="false" ht="12.75" hidden="false" customHeight="false" outlineLevel="0" collapsed="false">
      <c r="A93" s="5" t="n">
        <v>36829</v>
      </c>
      <c r="B93" s="0" t="n">
        <f aca="false">B92+1</f>
        <v>2</v>
      </c>
      <c r="C93" s="1" t="n">
        <v>200</v>
      </c>
      <c r="D93" s="2" t="n">
        <v>49.06</v>
      </c>
      <c r="E93" s="27" t="n">
        <v>14.4</v>
      </c>
      <c r="F93" s="1" t="n">
        <v>6</v>
      </c>
      <c r="G93" s="3" t="n">
        <f aca="false">(D93-F93+E93)*C93</f>
        <v>11492</v>
      </c>
    </row>
    <row r="94" customFormat="false" ht="12.75" hidden="false" customHeight="false" outlineLevel="0" collapsed="false">
      <c r="A94" s="5" t="n">
        <v>36829</v>
      </c>
      <c r="B94" s="0" t="n">
        <f aca="false">B93+1</f>
        <v>3</v>
      </c>
      <c r="C94" s="1" t="n">
        <v>198</v>
      </c>
      <c r="D94" s="2" t="n">
        <v>0.73</v>
      </c>
      <c r="E94" s="27" t="n">
        <v>15.4</v>
      </c>
      <c r="F94" s="1" t="n">
        <v>6</v>
      </c>
      <c r="G94" s="3" t="n">
        <f aca="false">(D94-F94+E94)*C94</f>
        <v>2005.74</v>
      </c>
    </row>
    <row r="95" customFormat="false" ht="12.75" hidden="false" customHeight="false" outlineLevel="0" collapsed="false">
      <c r="A95" s="5" t="n">
        <v>36829</v>
      </c>
      <c r="B95" s="0" t="n">
        <f aca="false">B94+1</f>
        <v>4</v>
      </c>
      <c r="C95" s="1" t="n">
        <v>155</v>
      </c>
      <c r="D95" s="2" t="n">
        <v>0.01</v>
      </c>
      <c r="E95" s="27" t="n">
        <v>15.5</v>
      </c>
      <c r="F95" s="1" t="n">
        <v>6</v>
      </c>
      <c r="G95" s="3" t="n">
        <f aca="false">(D95-F95+E95)*C95</f>
        <v>1474.05</v>
      </c>
    </row>
    <row r="96" customFormat="false" ht="12.75" hidden="false" customHeight="false" outlineLevel="0" collapsed="false">
      <c r="A96" s="5" t="n">
        <v>36829</v>
      </c>
      <c r="B96" s="0" t="n">
        <f aca="false">B95+1</f>
        <v>5</v>
      </c>
      <c r="C96" s="1" t="n">
        <v>155</v>
      </c>
      <c r="D96" s="2" t="n">
        <v>48.86</v>
      </c>
      <c r="E96" s="27" t="n">
        <v>25</v>
      </c>
      <c r="F96" s="1" t="n">
        <v>6</v>
      </c>
      <c r="G96" s="3" t="n">
        <f aca="false">(D96-F96+E96)*C96</f>
        <v>10518.3</v>
      </c>
    </row>
    <row r="97" customFormat="false" ht="12.75" hidden="false" customHeight="false" outlineLevel="0" collapsed="false">
      <c r="A97" s="5" t="n">
        <v>36829</v>
      </c>
      <c r="B97" s="0" t="n">
        <f aca="false">B96+1</f>
        <v>6</v>
      </c>
      <c r="C97" s="1" t="n">
        <v>0</v>
      </c>
      <c r="D97" s="2" t="n">
        <v>0</v>
      </c>
      <c r="E97" s="2" t="n">
        <v>0</v>
      </c>
      <c r="F97" s="1" t="n">
        <v>6</v>
      </c>
      <c r="G97" s="3" t="n">
        <f aca="false">(D97-F97+E97)*C97</f>
        <v>-0</v>
      </c>
    </row>
    <row r="98" customFormat="false" ht="12.75" hidden="false" customHeight="false" outlineLevel="0" collapsed="false">
      <c r="A98" s="5" t="n">
        <v>36829</v>
      </c>
      <c r="B98" s="0" t="n">
        <f aca="false">B97+1</f>
        <v>7</v>
      </c>
      <c r="C98" s="1" t="n">
        <v>0</v>
      </c>
      <c r="D98" s="2" t="n">
        <v>0</v>
      </c>
      <c r="E98" s="2" t="n">
        <v>0</v>
      </c>
      <c r="F98" s="1" t="n">
        <v>6</v>
      </c>
      <c r="G98" s="3" t="n">
        <f aca="false">(D98-F98+E98)*C98</f>
        <v>-0</v>
      </c>
    </row>
    <row r="99" customFormat="false" ht="12.75" hidden="false" customHeight="false" outlineLevel="0" collapsed="false">
      <c r="A99" s="5" t="n">
        <v>36829</v>
      </c>
      <c r="B99" s="0" t="n">
        <f aca="false">B98+1</f>
        <v>8</v>
      </c>
      <c r="C99" s="1" t="n">
        <v>0</v>
      </c>
      <c r="D99" s="2" t="n">
        <v>0</v>
      </c>
      <c r="E99" s="2" t="n">
        <v>0</v>
      </c>
      <c r="F99" s="1" t="n">
        <v>6</v>
      </c>
      <c r="G99" s="3" t="n">
        <f aca="false">(D99-F99+E99)*C99</f>
        <v>-0</v>
      </c>
    </row>
    <row r="100" customFormat="false" ht="12.75" hidden="false" customHeight="false" outlineLevel="0" collapsed="false">
      <c r="A100" s="5" t="n">
        <v>36829</v>
      </c>
      <c r="B100" s="0" t="n">
        <f aca="false">B99+1</f>
        <v>9</v>
      </c>
      <c r="C100" s="1" t="n">
        <v>0</v>
      </c>
      <c r="D100" s="2" t="n">
        <v>0</v>
      </c>
      <c r="E100" s="2" t="n">
        <v>0</v>
      </c>
      <c r="F100" s="1" t="n">
        <v>6</v>
      </c>
      <c r="G100" s="3" t="n">
        <f aca="false">(D100-F100+E100)*C100</f>
        <v>-0</v>
      </c>
    </row>
    <row r="101" customFormat="false" ht="12.75" hidden="false" customHeight="false" outlineLevel="0" collapsed="false">
      <c r="A101" s="5" t="n">
        <v>36829</v>
      </c>
      <c r="B101" s="0" t="n">
        <f aca="false">B100+1</f>
        <v>10</v>
      </c>
      <c r="C101" s="1" t="n">
        <v>0</v>
      </c>
      <c r="D101" s="2" t="n">
        <v>0</v>
      </c>
      <c r="E101" s="2" t="n">
        <v>0</v>
      </c>
      <c r="F101" s="1" t="n">
        <v>6</v>
      </c>
      <c r="G101" s="3" t="n">
        <f aca="false">(D101-F101+E101)*C101</f>
        <v>-0</v>
      </c>
    </row>
    <row r="102" customFormat="false" ht="12.75" hidden="false" customHeight="false" outlineLevel="0" collapsed="false">
      <c r="A102" s="5" t="n">
        <v>36829</v>
      </c>
      <c r="B102" s="0" t="n">
        <f aca="false">B101+1</f>
        <v>11</v>
      </c>
      <c r="C102" s="1" t="n">
        <v>0</v>
      </c>
      <c r="D102" s="2" t="n">
        <v>0</v>
      </c>
      <c r="E102" s="2" t="n">
        <v>0</v>
      </c>
      <c r="F102" s="1" t="n">
        <v>6</v>
      </c>
      <c r="G102" s="3" t="n">
        <f aca="false">(D102-F102+E102)*C102</f>
        <v>-0</v>
      </c>
    </row>
    <row r="103" customFormat="false" ht="12.75" hidden="false" customHeight="false" outlineLevel="0" collapsed="false">
      <c r="A103" s="5" t="n">
        <v>36829</v>
      </c>
      <c r="B103" s="0" t="n">
        <f aca="false">B102+1</f>
        <v>12</v>
      </c>
      <c r="C103" s="1" t="n">
        <v>86</v>
      </c>
      <c r="D103" s="2" t="n">
        <v>0</v>
      </c>
      <c r="E103" s="27" t="n">
        <v>31.4</v>
      </c>
      <c r="F103" s="1" t="n">
        <v>6</v>
      </c>
      <c r="G103" s="3" t="n">
        <f aca="false">(D103-F103+E103)*C103</f>
        <v>2184.4</v>
      </c>
    </row>
    <row r="104" customFormat="false" ht="12.75" hidden="false" customHeight="false" outlineLevel="0" collapsed="false">
      <c r="A104" s="5" t="n">
        <v>36829</v>
      </c>
      <c r="B104" s="0" t="n">
        <f aca="false">B103+1</f>
        <v>13</v>
      </c>
      <c r="C104" s="1" t="n">
        <v>200</v>
      </c>
      <c r="D104" s="2" t="n">
        <v>19.77</v>
      </c>
      <c r="E104" s="27" t="n">
        <v>19.8</v>
      </c>
      <c r="F104" s="1" t="n">
        <v>6</v>
      </c>
      <c r="G104" s="3" t="n">
        <f aca="false">(D104-F104+E104)*C104</f>
        <v>6714</v>
      </c>
    </row>
    <row r="105" customFormat="false" ht="12.75" hidden="false" customHeight="false" outlineLevel="0" collapsed="false">
      <c r="A105" s="5" t="n">
        <v>36829</v>
      </c>
      <c r="B105" s="0" t="n">
        <f aca="false">B104+1</f>
        <v>14</v>
      </c>
      <c r="C105" s="1" t="n">
        <v>200</v>
      </c>
      <c r="D105" s="2" t="n">
        <v>3.19</v>
      </c>
      <c r="E105" s="27" t="n">
        <v>20.8</v>
      </c>
      <c r="F105" s="1" t="n">
        <v>6</v>
      </c>
      <c r="G105" s="3" t="n">
        <f aca="false">(D105-F105+E105)*C105</f>
        <v>3598</v>
      </c>
    </row>
    <row r="106" customFormat="false" ht="12.75" hidden="false" customHeight="false" outlineLevel="0" collapsed="false">
      <c r="A106" s="5" t="n">
        <v>36829</v>
      </c>
      <c r="B106" s="0" t="n">
        <f aca="false">B105+1</f>
        <v>15</v>
      </c>
      <c r="C106" s="1" t="n">
        <v>200</v>
      </c>
      <c r="D106" s="2" t="n">
        <v>3</v>
      </c>
      <c r="E106" s="27" t="n">
        <v>20.5</v>
      </c>
      <c r="F106" s="1" t="n">
        <v>6</v>
      </c>
      <c r="G106" s="3" t="n">
        <f aca="false">(D106-F106+E106)*C106</f>
        <v>3500</v>
      </c>
    </row>
    <row r="107" customFormat="false" ht="12.75" hidden="false" customHeight="false" outlineLevel="0" collapsed="false">
      <c r="A107" s="5" t="n">
        <v>36829</v>
      </c>
      <c r="B107" s="0" t="n">
        <f aca="false">B106+1</f>
        <v>16</v>
      </c>
      <c r="C107" s="1" t="n">
        <v>200</v>
      </c>
      <c r="D107" s="2" t="n">
        <v>3</v>
      </c>
      <c r="E107" s="27" t="n">
        <v>24.4</v>
      </c>
      <c r="F107" s="1" t="n">
        <v>6</v>
      </c>
      <c r="G107" s="3" t="n">
        <f aca="false">(D107-F107+E107)*C107</f>
        <v>4280</v>
      </c>
    </row>
    <row r="108" customFormat="false" ht="12.75" hidden="false" customHeight="false" outlineLevel="0" collapsed="false">
      <c r="A108" s="5" t="n">
        <v>36829</v>
      </c>
      <c r="B108" s="0" t="n">
        <f aca="false">B107+1</f>
        <v>17</v>
      </c>
      <c r="C108" s="1" t="n">
        <v>0</v>
      </c>
      <c r="D108" s="2" t="n">
        <v>0</v>
      </c>
      <c r="E108" s="27" t="n">
        <v>0</v>
      </c>
      <c r="F108" s="1" t="n">
        <v>6</v>
      </c>
      <c r="G108" s="3" t="n">
        <f aca="false">(D108-F108+E108)*C108</f>
        <v>-0</v>
      </c>
    </row>
    <row r="109" customFormat="false" ht="12.75" hidden="false" customHeight="false" outlineLevel="0" collapsed="false">
      <c r="A109" s="5" t="n">
        <v>36829</v>
      </c>
      <c r="B109" s="0" t="n">
        <f aca="false">B108+1</f>
        <v>18</v>
      </c>
      <c r="C109" s="1" t="n">
        <v>0</v>
      </c>
      <c r="D109" s="2" t="n">
        <v>0</v>
      </c>
      <c r="E109" s="27" t="n">
        <v>0</v>
      </c>
      <c r="F109" s="1" t="n">
        <v>6</v>
      </c>
      <c r="G109" s="3" t="n">
        <f aca="false">(D109-F109+E109)*C109</f>
        <v>-0</v>
      </c>
    </row>
    <row r="110" customFormat="false" ht="12.75" hidden="false" customHeight="false" outlineLevel="0" collapsed="false">
      <c r="A110" s="5" t="n">
        <v>36829</v>
      </c>
      <c r="B110" s="0" t="n">
        <f aca="false">B109+1</f>
        <v>19</v>
      </c>
      <c r="C110" s="1" t="n">
        <v>200</v>
      </c>
      <c r="D110" s="2" t="n">
        <v>0.55</v>
      </c>
      <c r="E110" s="27" t="n">
        <v>50.8</v>
      </c>
      <c r="F110" s="1" t="n">
        <v>6</v>
      </c>
      <c r="G110" s="3" t="n">
        <f aca="false">(D110-F110+E110)*C110</f>
        <v>9070</v>
      </c>
    </row>
    <row r="111" customFormat="false" ht="12.75" hidden="false" customHeight="false" outlineLevel="0" collapsed="false">
      <c r="A111" s="5" t="n">
        <v>36829</v>
      </c>
      <c r="B111" s="0" t="n">
        <f aca="false">B110+1</f>
        <v>20</v>
      </c>
      <c r="C111" s="1" t="n">
        <v>200</v>
      </c>
      <c r="D111" s="2" t="n">
        <v>0</v>
      </c>
      <c r="E111" s="27" t="n">
        <v>58.1</v>
      </c>
      <c r="F111" s="1" t="n">
        <v>6</v>
      </c>
      <c r="G111" s="3" t="n">
        <f aca="false">(D111-F111+E111)*C111</f>
        <v>10420</v>
      </c>
    </row>
    <row r="112" customFormat="false" ht="12.75" hidden="false" customHeight="false" outlineLevel="0" collapsed="false">
      <c r="A112" s="5" t="n">
        <v>36829</v>
      </c>
      <c r="B112" s="0" t="n">
        <f aca="false">B111+1</f>
        <v>21</v>
      </c>
      <c r="C112" s="1" t="n">
        <v>0</v>
      </c>
      <c r="D112" s="2" t="n">
        <v>0</v>
      </c>
      <c r="E112" s="27" t="n">
        <v>0</v>
      </c>
      <c r="F112" s="1" t="n">
        <v>6</v>
      </c>
      <c r="G112" s="3" t="n">
        <f aca="false">(D112-F112+E112)*C112</f>
        <v>-0</v>
      </c>
    </row>
    <row r="113" customFormat="false" ht="12.75" hidden="false" customHeight="false" outlineLevel="0" collapsed="false">
      <c r="A113" s="5" t="n">
        <v>36829</v>
      </c>
      <c r="B113" s="0" t="n">
        <f aca="false">B112+1</f>
        <v>22</v>
      </c>
      <c r="C113" s="1" t="n">
        <v>0</v>
      </c>
      <c r="D113" s="2" t="n">
        <v>0</v>
      </c>
      <c r="E113" s="27" t="n">
        <v>0</v>
      </c>
      <c r="F113" s="1" t="n">
        <v>6</v>
      </c>
      <c r="G113" s="3" t="n">
        <f aca="false">(D113-F113+E113)*C113</f>
        <v>-0</v>
      </c>
    </row>
    <row r="114" customFormat="false" ht="12.75" hidden="false" customHeight="false" outlineLevel="0" collapsed="false">
      <c r="A114" s="5" t="n">
        <v>36829</v>
      </c>
      <c r="B114" s="0" t="n">
        <f aca="false">B113+1</f>
        <v>23</v>
      </c>
      <c r="C114" s="1" t="n">
        <v>0</v>
      </c>
      <c r="D114" s="2" t="n">
        <v>0</v>
      </c>
      <c r="E114" s="27" t="n">
        <v>0</v>
      </c>
      <c r="F114" s="1" t="n">
        <v>6</v>
      </c>
      <c r="G114" s="3" t="n">
        <f aca="false">(D114-F114+E114)*C114</f>
        <v>-0</v>
      </c>
    </row>
    <row r="115" customFormat="false" ht="12.75" hidden="false" customHeight="false" outlineLevel="0" collapsed="false">
      <c r="G115" s="15" t="n">
        <f aca="false">SUM(G91:G114)</f>
        <v>66292.87</v>
      </c>
    </row>
    <row r="118" customFormat="false" ht="12.75" hidden="false" customHeight="false" outlineLevel="0" collapsed="false">
      <c r="A118" s="5" t="n">
        <v>36830</v>
      </c>
      <c r="B118" s="0" t="n">
        <v>10</v>
      </c>
      <c r="C118" s="1" t="n">
        <v>58</v>
      </c>
      <c r="D118" s="2" t="n">
        <v>0</v>
      </c>
      <c r="E118" s="2" t="n">
        <v>71.9</v>
      </c>
      <c r="F118" s="1" t="n">
        <v>6</v>
      </c>
      <c r="G118" s="3" t="n">
        <f aca="false">IF(D118&gt;0,(E118-D118-F118)*C118,(E118+(-D118)-F118)*C118)</f>
        <v>3822.2</v>
      </c>
    </row>
    <row r="119" customFormat="false" ht="12.75" hidden="false" customHeight="false" outlineLevel="0" collapsed="false">
      <c r="A119" s="5" t="n">
        <v>36830</v>
      </c>
      <c r="B119" s="0" t="n">
        <v>11</v>
      </c>
      <c r="C119" s="1" t="n">
        <v>0</v>
      </c>
      <c r="D119" s="2" t="n">
        <v>0</v>
      </c>
      <c r="E119" s="2" t="n">
        <v>33.4</v>
      </c>
      <c r="F119" s="1" t="n">
        <v>6</v>
      </c>
      <c r="G119" s="3" t="n">
        <f aca="false">IF(D119&gt;0,(E119-D119-F119)*C119,(E119+(-D119)-F119)*C119)</f>
        <v>0</v>
      </c>
    </row>
    <row r="120" customFormat="false" ht="12.75" hidden="false" customHeight="false" outlineLevel="0" collapsed="false">
      <c r="A120" s="5" t="n">
        <v>36830</v>
      </c>
      <c r="B120" s="0" t="n">
        <v>12</v>
      </c>
      <c r="C120" s="1" t="n">
        <v>0</v>
      </c>
      <c r="D120" s="2" t="n">
        <v>0</v>
      </c>
      <c r="E120" s="2" t="n">
        <v>53.3</v>
      </c>
      <c r="F120" s="1" t="n">
        <v>6</v>
      </c>
      <c r="G120" s="3" t="n">
        <f aca="false">IF(D120&gt;0,(E120-D120-F120)*C120,(E120+(-D120)-F120)*C120)</f>
        <v>0</v>
      </c>
    </row>
    <row r="121" customFormat="false" ht="12.75" hidden="false" customHeight="false" outlineLevel="0" collapsed="false">
      <c r="A121" s="5" t="n">
        <v>36830</v>
      </c>
      <c r="B121" s="0" t="n">
        <v>13</v>
      </c>
      <c r="C121" s="1" t="n">
        <v>200</v>
      </c>
      <c r="D121" s="2" t="n">
        <v>0.47</v>
      </c>
      <c r="E121" s="2" t="n">
        <v>34.6</v>
      </c>
      <c r="F121" s="1" t="n">
        <v>6</v>
      </c>
      <c r="G121" s="3" t="n">
        <f aca="false">IF(D121&gt;0,(E121-D121-F121)*C121,(E121+(-D121)-F121)*C121)</f>
        <v>5626</v>
      </c>
    </row>
    <row r="122" customFormat="false" ht="12.75" hidden="false" customHeight="false" outlineLevel="0" collapsed="false">
      <c r="A122" s="5" t="n">
        <v>36830</v>
      </c>
      <c r="B122" s="0" t="n">
        <v>14</v>
      </c>
      <c r="C122" s="1" t="n">
        <v>200</v>
      </c>
      <c r="D122" s="2" t="n">
        <v>0.99</v>
      </c>
      <c r="E122" s="2" t="n">
        <v>21</v>
      </c>
      <c r="F122" s="1" t="n">
        <v>6</v>
      </c>
      <c r="G122" s="3" t="n">
        <f aca="false">IF(D122&gt;0,(E122-D122-F122)*C122,(E122+(-D122)-F122)*C122)</f>
        <v>2802</v>
      </c>
    </row>
    <row r="123" customFormat="false" ht="12.75" hidden="false" customHeight="false" outlineLevel="0" collapsed="false">
      <c r="A123" s="5" t="n">
        <v>36830</v>
      </c>
      <c r="B123" s="0" t="n">
        <v>15</v>
      </c>
      <c r="C123" s="1" t="n">
        <v>100</v>
      </c>
      <c r="D123" s="2" t="n">
        <v>9.84</v>
      </c>
      <c r="E123" s="2" t="n">
        <v>21</v>
      </c>
      <c r="F123" s="1" t="n">
        <v>6</v>
      </c>
      <c r="G123" s="3" t="n">
        <f aca="false">IF(D123&gt;0,(E123-D123-F123)*C123,(E123+(-D123)-F123)*C123)</f>
        <v>516</v>
      </c>
    </row>
    <row r="124" customFormat="false" ht="12.75" hidden="false" customHeight="false" outlineLevel="0" collapsed="false">
      <c r="A124" s="5" t="n">
        <v>36830</v>
      </c>
      <c r="B124" s="0" t="n">
        <v>16</v>
      </c>
      <c r="C124" s="1" t="n">
        <v>200</v>
      </c>
      <c r="D124" s="2" t="n">
        <v>5.08</v>
      </c>
      <c r="E124" s="2" t="n">
        <v>20</v>
      </c>
      <c r="F124" s="1" t="n">
        <v>6</v>
      </c>
      <c r="G124" s="3" t="n">
        <f aca="false">IF(D124&gt;0,(E124-D124-F124)*C124,(E124+(-D124)-F124)*C124)</f>
        <v>1784</v>
      </c>
    </row>
    <row r="125" customFormat="false" ht="12.75" hidden="false" customHeight="false" outlineLevel="0" collapsed="false">
      <c r="A125" s="5" t="n">
        <v>36830</v>
      </c>
      <c r="B125" s="0" t="n">
        <v>17</v>
      </c>
      <c r="C125" s="1" t="n">
        <v>0</v>
      </c>
      <c r="D125" s="2" t="n">
        <v>0</v>
      </c>
      <c r="E125" s="2" t="n">
        <v>0</v>
      </c>
      <c r="F125" s="1" t="n">
        <v>6</v>
      </c>
      <c r="G125" s="3" t="n">
        <f aca="false">IF(D125&gt;0,(E125-D125-F125)*C125,(E125+(-D125)-F125)*C125)</f>
        <v>-0</v>
      </c>
    </row>
    <row r="126" customFormat="false" ht="12.75" hidden="false" customHeight="false" outlineLevel="0" collapsed="false">
      <c r="A126" s="5" t="n">
        <v>36830</v>
      </c>
      <c r="B126" s="0" t="n">
        <v>18</v>
      </c>
      <c r="C126" s="1" t="n">
        <v>0</v>
      </c>
      <c r="D126" s="2" t="n">
        <v>0</v>
      </c>
      <c r="E126" s="2" t="n">
        <v>0</v>
      </c>
      <c r="F126" s="1" t="n">
        <v>6</v>
      </c>
      <c r="G126" s="3" t="n">
        <f aca="false">IF(D126&gt;0,(E126-D126-F126)*C126,(E126+(-D126)-F126)*C126)</f>
        <v>-0</v>
      </c>
    </row>
    <row r="127" customFormat="false" ht="12.75" hidden="false" customHeight="false" outlineLevel="0" collapsed="false">
      <c r="A127" s="5" t="n">
        <v>36830</v>
      </c>
      <c r="B127" s="0" t="n">
        <v>19</v>
      </c>
      <c r="C127" s="1" t="n">
        <v>0</v>
      </c>
      <c r="D127" s="2" t="n">
        <v>0</v>
      </c>
      <c r="E127" s="2" t="n">
        <v>0</v>
      </c>
      <c r="F127" s="1" t="n">
        <v>6</v>
      </c>
      <c r="G127" s="3" t="n">
        <f aca="false">IF(D127&gt;0,(E127-D127-F127)*C127,(E127+(-D127)-F127)*C127)</f>
        <v>-0</v>
      </c>
    </row>
    <row r="128" customFormat="false" ht="12.75" hidden="false" customHeight="false" outlineLevel="0" collapsed="false">
      <c r="A128" s="5" t="n">
        <v>36830</v>
      </c>
      <c r="B128" s="0" t="n">
        <v>20</v>
      </c>
      <c r="C128" s="1" t="n">
        <v>0</v>
      </c>
      <c r="D128" s="2" t="n">
        <v>0</v>
      </c>
      <c r="E128" s="2" t="n">
        <v>0</v>
      </c>
      <c r="F128" s="1" t="n">
        <v>6</v>
      </c>
      <c r="G128" s="3" t="n">
        <f aca="false">IF(D128&gt;0,(E128-D128-F128)*C128,(E128+(-D128)-F128)*C128)</f>
        <v>-0</v>
      </c>
    </row>
    <row r="129" customFormat="false" ht="12.75" hidden="false" customHeight="false" outlineLevel="0" collapsed="false">
      <c r="A129" s="5" t="n">
        <v>36830</v>
      </c>
      <c r="B129" s="0" t="n">
        <v>21</v>
      </c>
      <c r="C129" s="1" t="n">
        <v>0</v>
      </c>
      <c r="D129" s="2" t="n">
        <v>0</v>
      </c>
      <c r="E129" s="2" t="n">
        <v>0</v>
      </c>
      <c r="F129" s="1" t="n">
        <v>6</v>
      </c>
      <c r="G129" s="3" t="n">
        <f aca="false">IF(D129&gt;0,(E129-D129-F129)*C129,(E129+(-D129)-F129)*C129)</f>
        <v>-0</v>
      </c>
    </row>
    <row r="130" customFormat="false" ht="12.75" hidden="false" customHeight="false" outlineLevel="0" collapsed="false">
      <c r="A130" s="5" t="n">
        <v>36830</v>
      </c>
      <c r="B130" s="0" t="n">
        <v>22</v>
      </c>
      <c r="C130" s="1" t="n">
        <v>0</v>
      </c>
      <c r="D130" s="2" t="n">
        <v>0</v>
      </c>
      <c r="E130" s="2" t="n">
        <v>0</v>
      </c>
      <c r="F130" s="1" t="n">
        <v>6</v>
      </c>
      <c r="G130" s="3" t="n">
        <f aca="false">IF(D130&gt;0,(E130-D130-F130)*C130,(E130+(-D130)-F130)*C130)</f>
        <v>-0</v>
      </c>
    </row>
    <row r="131" customFormat="false" ht="12.75" hidden="false" customHeight="false" outlineLevel="0" collapsed="false">
      <c r="A131" s="5" t="n">
        <v>36830</v>
      </c>
      <c r="B131" s="0" t="n">
        <v>23</v>
      </c>
      <c r="C131" s="1" t="n">
        <v>0</v>
      </c>
      <c r="D131" s="2" t="n">
        <v>0</v>
      </c>
      <c r="E131" s="2" t="n">
        <v>0</v>
      </c>
      <c r="F131" s="1" t="n">
        <v>6</v>
      </c>
      <c r="G131" s="3" t="n">
        <f aca="false">IF(D131&gt;0,(E131-D131-F131)*C131,(E131+(-D131)-F131)*C131)</f>
        <v>-0</v>
      </c>
    </row>
    <row r="132" customFormat="false" ht="12.75" hidden="false" customHeight="false" outlineLevel="0" collapsed="false">
      <c r="G132" s="15" t="n">
        <f aca="false">SUM(G118:G131)</f>
        <v>14550.2</v>
      </c>
    </row>
    <row r="135" customFormat="false" ht="12.75" hidden="false" customHeight="false" outlineLevel="0" collapsed="false">
      <c r="A135" s="5" t="n">
        <v>36831</v>
      </c>
      <c r="B135" s="0" t="n">
        <v>0</v>
      </c>
      <c r="C135" s="1" t="n">
        <v>0</v>
      </c>
      <c r="E135" s="2"/>
      <c r="G135" s="3" t="n">
        <f aca="false">(D135-F135+E135)*C135</f>
        <v>0</v>
      </c>
      <c r="I135" s="5" t="n">
        <v>36831</v>
      </c>
      <c r="J135" s="0" t="n">
        <v>0</v>
      </c>
      <c r="O135" s="20"/>
    </row>
    <row r="136" customFormat="false" ht="12.75" hidden="false" customHeight="false" outlineLevel="0" collapsed="false">
      <c r="A136" s="5" t="n">
        <v>36831</v>
      </c>
      <c r="B136" s="0" t="n">
        <f aca="false">B135+1</f>
        <v>1</v>
      </c>
      <c r="C136" s="1" t="n">
        <v>0</v>
      </c>
      <c r="E136" s="2"/>
      <c r="G136" s="3" t="n">
        <f aca="false">(D136-F136+E136)*C136</f>
        <v>0</v>
      </c>
      <c r="I136" s="5" t="n">
        <v>36831</v>
      </c>
      <c r="J136" s="0" t="n">
        <f aca="false">J135+1</f>
        <v>1</v>
      </c>
      <c r="O136" s="20"/>
    </row>
    <row r="137" customFormat="false" ht="12.75" hidden="false" customHeight="false" outlineLevel="0" collapsed="false">
      <c r="A137" s="5" t="n">
        <v>36831</v>
      </c>
      <c r="B137" s="0" t="n">
        <f aca="false">B136+1</f>
        <v>2</v>
      </c>
      <c r="C137" s="1" t="n">
        <v>0</v>
      </c>
      <c r="E137" s="2"/>
      <c r="G137" s="3" t="n">
        <f aca="false">(D137-F137+E137)*C137</f>
        <v>0</v>
      </c>
      <c r="I137" s="5" t="n">
        <v>36831</v>
      </c>
      <c r="J137" s="0" t="n">
        <f aca="false">J136+1</f>
        <v>2</v>
      </c>
      <c r="O137" s="20"/>
    </row>
    <row r="138" customFormat="false" ht="12.75" hidden="false" customHeight="false" outlineLevel="0" collapsed="false">
      <c r="A138" s="5" t="n">
        <v>36831</v>
      </c>
      <c r="B138" s="0" t="n">
        <f aca="false">B137+1</f>
        <v>3</v>
      </c>
      <c r="C138" s="1" t="n">
        <v>0</v>
      </c>
      <c r="E138" s="2"/>
      <c r="G138" s="3" t="n">
        <f aca="false">(D138-F138+E138)*C138</f>
        <v>0</v>
      </c>
      <c r="I138" s="5" t="n">
        <v>36831</v>
      </c>
      <c r="J138" s="0" t="n">
        <f aca="false">J137+1</f>
        <v>3</v>
      </c>
      <c r="O138" s="20"/>
    </row>
    <row r="139" customFormat="false" ht="12.75" hidden="false" customHeight="false" outlineLevel="0" collapsed="false">
      <c r="A139" s="5" t="n">
        <v>36831</v>
      </c>
      <c r="B139" s="0" t="n">
        <f aca="false">B138+1</f>
        <v>4</v>
      </c>
      <c r="C139" s="1" t="n">
        <v>0</v>
      </c>
      <c r="E139" s="2"/>
      <c r="G139" s="3" t="n">
        <f aca="false">(D139-F139+E139)*C139</f>
        <v>0</v>
      </c>
      <c r="I139" s="5" t="n">
        <v>36831</v>
      </c>
      <c r="J139" s="0" t="n">
        <f aca="false">J138+1</f>
        <v>4</v>
      </c>
      <c r="O139" s="20"/>
    </row>
    <row r="140" customFormat="false" ht="12.75" hidden="false" customHeight="false" outlineLevel="0" collapsed="false">
      <c r="A140" s="5" t="n">
        <v>36831</v>
      </c>
      <c r="B140" s="0" t="n">
        <f aca="false">B139+1</f>
        <v>5</v>
      </c>
      <c r="C140" s="1" t="n">
        <v>0</v>
      </c>
      <c r="E140" s="2"/>
      <c r="G140" s="3" t="n">
        <f aca="false">(D140-F140+E140)*C140</f>
        <v>0</v>
      </c>
      <c r="I140" s="5" t="n">
        <v>36831</v>
      </c>
      <c r="J140" s="0" t="n">
        <f aca="false">J139+1</f>
        <v>5</v>
      </c>
      <c r="O140" s="20"/>
    </row>
    <row r="141" customFormat="false" ht="12.75" hidden="false" customHeight="false" outlineLevel="0" collapsed="false">
      <c r="A141" s="5" t="n">
        <v>36831</v>
      </c>
      <c r="B141" s="0" t="n">
        <f aca="false">B140+1</f>
        <v>6</v>
      </c>
      <c r="C141" s="1" t="n">
        <v>0</v>
      </c>
      <c r="E141" s="2"/>
      <c r="G141" s="3" t="n">
        <f aca="false">(D141-F141+E141)*C141</f>
        <v>0</v>
      </c>
      <c r="I141" s="5" t="n">
        <v>36831</v>
      </c>
      <c r="J141" s="0" t="n">
        <f aca="false">J140+1</f>
        <v>6</v>
      </c>
      <c r="O141" s="20"/>
    </row>
    <row r="142" customFormat="false" ht="12.75" hidden="false" customHeight="false" outlineLevel="0" collapsed="false">
      <c r="A142" s="5" t="n">
        <v>36831</v>
      </c>
      <c r="B142" s="0" t="n">
        <f aca="false">B141+1</f>
        <v>7</v>
      </c>
      <c r="C142" s="1" t="n">
        <v>0</v>
      </c>
      <c r="E142" s="2"/>
      <c r="G142" s="3" t="n">
        <f aca="false">(D142-F142+E142)*C142</f>
        <v>0</v>
      </c>
      <c r="I142" s="5" t="n">
        <v>36831</v>
      </c>
      <c r="J142" s="0" t="n">
        <f aca="false">J141+1</f>
        <v>7</v>
      </c>
      <c r="O142" s="20"/>
    </row>
    <row r="143" customFormat="false" ht="12.75" hidden="false" customHeight="false" outlineLevel="0" collapsed="false">
      <c r="A143" s="5" t="n">
        <v>36831</v>
      </c>
      <c r="B143" s="0" t="n">
        <f aca="false">B142+1</f>
        <v>8</v>
      </c>
      <c r="C143" s="1" t="n">
        <v>0</v>
      </c>
      <c r="E143" s="2"/>
      <c r="G143" s="3" t="n">
        <f aca="false">(D143-F143+E143)*C143</f>
        <v>0</v>
      </c>
      <c r="I143" s="5" t="n">
        <v>36831</v>
      </c>
      <c r="J143" s="0" t="n">
        <f aca="false">J142+1</f>
        <v>8</v>
      </c>
      <c r="O143" s="20"/>
    </row>
    <row r="144" customFormat="false" ht="12.75" hidden="false" customHeight="false" outlineLevel="0" collapsed="false">
      <c r="A144" s="5" t="n">
        <v>36831</v>
      </c>
      <c r="B144" s="0" t="n">
        <f aca="false">B143+1</f>
        <v>9</v>
      </c>
      <c r="C144" s="1" t="n">
        <v>0</v>
      </c>
      <c r="E144" s="2"/>
      <c r="G144" s="3" t="n">
        <f aca="false">(D144-F144+E144)*C144</f>
        <v>0</v>
      </c>
      <c r="I144" s="5" t="n">
        <v>36831</v>
      </c>
      <c r="J144" s="0" t="n">
        <f aca="false">J143+1</f>
        <v>9</v>
      </c>
      <c r="O144" s="20"/>
    </row>
    <row r="145" customFormat="false" ht="12.75" hidden="false" customHeight="false" outlineLevel="0" collapsed="false">
      <c r="A145" s="5" t="n">
        <v>36831</v>
      </c>
      <c r="B145" s="0" t="n">
        <f aca="false">B144+1</f>
        <v>10</v>
      </c>
      <c r="C145" s="1" t="n">
        <v>0</v>
      </c>
      <c r="E145" s="2"/>
      <c r="G145" s="3" t="n">
        <f aca="false">(D145-F145+E145)*C145</f>
        <v>0</v>
      </c>
      <c r="I145" s="5" t="n">
        <v>36831</v>
      </c>
      <c r="J145" s="0" t="n">
        <f aca="false">J144+1</f>
        <v>10</v>
      </c>
      <c r="N145" s="1" t="n">
        <v>115</v>
      </c>
      <c r="O145" s="20" t="n">
        <f aca="false">((M145-L145)*K145)-N145</f>
        <v>-115</v>
      </c>
    </row>
    <row r="146" customFormat="false" ht="12.75" hidden="false" customHeight="false" outlineLevel="0" collapsed="false">
      <c r="A146" s="5" t="n">
        <v>36831</v>
      </c>
      <c r="B146" s="0" t="n">
        <f aca="false">B145+1</f>
        <v>11</v>
      </c>
      <c r="C146" s="1" t="n">
        <v>0</v>
      </c>
      <c r="E146" s="2"/>
      <c r="G146" s="3" t="n">
        <f aca="false">(D146-F146+E146)*C146</f>
        <v>0</v>
      </c>
      <c r="I146" s="5" t="n">
        <v>36831</v>
      </c>
      <c r="J146" s="0" t="n">
        <f aca="false">J145+1</f>
        <v>11</v>
      </c>
      <c r="K146" s="1" t="n">
        <v>100</v>
      </c>
      <c r="L146" s="1" t="n">
        <v>24</v>
      </c>
      <c r="M146" s="1" t="n">
        <v>48.45</v>
      </c>
      <c r="N146" s="1" t="n">
        <v>115</v>
      </c>
      <c r="O146" s="20" t="n">
        <f aca="false">((M146-L146)*K146)-N146</f>
        <v>2330</v>
      </c>
    </row>
    <row r="147" customFormat="false" ht="12.75" hidden="false" customHeight="false" outlineLevel="0" collapsed="false">
      <c r="A147" s="5" t="n">
        <v>36831</v>
      </c>
      <c r="B147" s="0" t="n">
        <f aca="false">B146+1</f>
        <v>12</v>
      </c>
      <c r="C147" s="1" t="n">
        <v>0</v>
      </c>
      <c r="E147" s="2"/>
      <c r="G147" s="3" t="n">
        <f aca="false">(D147-F147+E147)*C147</f>
        <v>0</v>
      </c>
      <c r="I147" s="5" t="n">
        <v>36831</v>
      </c>
      <c r="J147" s="0" t="n">
        <f aca="false">J146+1</f>
        <v>12</v>
      </c>
      <c r="N147" s="1" t="n">
        <v>115</v>
      </c>
      <c r="O147" s="20" t="n">
        <f aca="false">((M147-L147)*K147)-N147</f>
        <v>-115</v>
      </c>
    </row>
    <row r="148" customFormat="false" ht="12.75" hidden="false" customHeight="false" outlineLevel="0" collapsed="false">
      <c r="A148" s="5" t="n">
        <v>36831</v>
      </c>
      <c r="B148" s="0" t="n">
        <f aca="false">B147+1</f>
        <v>13</v>
      </c>
      <c r="C148" s="1" t="n">
        <v>100</v>
      </c>
      <c r="D148" s="2" t="n">
        <v>0</v>
      </c>
      <c r="E148" s="2" t="n">
        <v>61</v>
      </c>
      <c r="F148" s="1" t="n">
        <v>6</v>
      </c>
      <c r="G148" s="3" t="n">
        <f aca="false">(D148-F148+E148)*C148</f>
        <v>5500</v>
      </c>
      <c r="I148" s="5" t="n">
        <v>36831</v>
      </c>
      <c r="J148" s="0" t="n">
        <f aca="false">J147+1</f>
        <v>13</v>
      </c>
      <c r="N148" s="1" t="n">
        <v>115</v>
      </c>
      <c r="O148" s="20" t="n">
        <f aca="false">((M148-L148)*K148)-N148</f>
        <v>-115</v>
      </c>
    </row>
    <row r="149" customFormat="false" ht="12.75" hidden="false" customHeight="false" outlineLevel="0" collapsed="false">
      <c r="A149" s="5" t="n">
        <v>36831</v>
      </c>
      <c r="B149" s="0" t="n">
        <f aca="false">B148+1</f>
        <v>14</v>
      </c>
      <c r="C149" s="1" t="n">
        <v>100</v>
      </c>
      <c r="D149" s="2" t="n">
        <v>1.01</v>
      </c>
      <c r="E149" s="2" t="n">
        <v>52</v>
      </c>
      <c r="F149" s="1" t="n">
        <v>6</v>
      </c>
      <c r="G149" s="3" t="n">
        <f aca="false">(D149-F149+E149)*C149</f>
        <v>4701</v>
      </c>
      <c r="I149" s="5" t="n">
        <v>36831</v>
      </c>
      <c r="J149" s="0" t="n">
        <f aca="false">J148+1</f>
        <v>14</v>
      </c>
      <c r="K149" s="1" t="n">
        <v>54</v>
      </c>
      <c r="L149" s="1" t="n">
        <v>52</v>
      </c>
      <c r="M149" s="1" t="n">
        <v>1</v>
      </c>
      <c r="N149" s="1" t="n">
        <v>115</v>
      </c>
      <c r="O149" s="20" t="n">
        <f aca="false">((M149-L149)*K149)-N149</f>
        <v>-2869</v>
      </c>
    </row>
    <row r="150" customFormat="false" ht="12.75" hidden="false" customHeight="false" outlineLevel="0" collapsed="false">
      <c r="A150" s="5" t="n">
        <v>36831</v>
      </c>
      <c r="B150" s="0" t="n">
        <f aca="false">B149+1</f>
        <v>15</v>
      </c>
      <c r="C150" s="1" t="n">
        <v>198</v>
      </c>
      <c r="D150" s="2" t="n">
        <v>10</v>
      </c>
      <c r="E150" s="2" t="n">
        <v>19</v>
      </c>
      <c r="F150" s="1" t="n">
        <v>6</v>
      </c>
      <c r="G150" s="3" t="n">
        <f aca="false">(D150-F150+E150)*C150</f>
        <v>4554</v>
      </c>
      <c r="I150" s="5" t="n">
        <v>36831</v>
      </c>
      <c r="J150" s="0" t="n">
        <f aca="false">J149+1</f>
        <v>15</v>
      </c>
      <c r="N150" s="1" t="n">
        <v>115</v>
      </c>
      <c r="O150" s="20" t="n">
        <f aca="false">((M150-L150)*K150)-N150</f>
        <v>-115</v>
      </c>
    </row>
    <row r="151" customFormat="false" ht="12.75" hidden="false" customHeight="false" outlineLevel="0" collapsed="false">
      <c r="A151" s="5" t="n">
        <v>36831</v>
      </c>
      <c r="B151" s="0" t="n">
        <f aca="false">B150+1</f>
        <v>16</v>
      </c>
      <c r="C151" s="1" t="n">
        <v>0</v>
      </c>
      <c r="E151" s="2"/>
      <c r="G151" s="3" t="n">
        <f aca="false">(D151-F151+E151)*C151</f>
        <v>0</v>
      </c>
      <c r="I151" s="5" t="n">
        <v>36831</v>
      </c>
      <c r="J151" s="0" t="n">
        <f aca="false">J150+1</f>
        <v>16</v>
      </c>
      <c r="K151" s="1" t="n">
        <v>17</v>
      </c>
      <c r="L151" s="1" t="n">
        <v>41</v>
      </c>
      <c r="M151" s="1" t="n">
        <v>15</v>
      </c>
      <c r="N151" s="1" t="n">
        <v>115</v>
      </c>
      <c r="O151" s="20" t="n">
        <f aca="false">((M151-L151)*K151)-N151</f>
        <v>-557</v>
      </c>
    </row>
    <row r="152" customFormat="false" ht="12.75" hidden="false" customHeight="false" outlineLevel="0" collapsed="false">
      <c r="A152" s="5" t="n">
        <v>36831</v>
      </c>
      <c r="B152" s="0" t="n">
        <f aca="false">B151+1</f>
        <v>17</v>
      </c>
      <c r="C152" s="1" t="n">
        <v>0</v>
      </c>
      <c r="E152" s="2"/>
      <c r="G152" s="3" t="n">
        <f aca="false">(D152-F152+E152)*C152</f>
        <v>0</v>
      </c>
      <c r="I152" s="5" t="n">
        <v>36831</v>
      </c>
      <c r="J152" s="0" t="n">
        <f aca="false">J151+1</f>
        <v>17</v>
      </c>
      <c r="K152" s="1" t="n">
        <v>100</v>
      </c>
      <c r="L152" s="1" t="n">
        <v>56</v>
      </c>
      <c r="M152" s="1" t="n">
        <v>164</v>
      </c>
      <c r="N152" s="1" t="n">
        <v>115</v>
      </c>
      <c r="O152" s="20" t="n">
        <f aca="false">((M152-L152)*K152)-N152</f>
        <v>10685</v>
      </c>
    </row>
    <row r="153" customFormat="false" ht="12.75" hidden="false" customHeight="false" outlineLevel="0" collapsed="false">
      <c r="A153" s="5" t="n">
        <v>36831</v>
      </c>
      <c r="B153" s="0" t="n">
        <f aca="false">B152+1</f>
        <v>18</v>
      </c>
      <c r="C153" s="1" t="n">
        <v>0</v>
      </c>
      <c r="E153" s="2"/>
      <c r="G153" s="3" t="n">
        <f aca="false">(D153-F153+E153)*C153</f>
        <v>0</v>
      </c>
      <c r="I153" s="5" t="n">
        <v>36831</v>
      </c>
      <c r="J153" s="0" t="n">
        <f aca="false">J152+1</f>
        <v>18</v>
      </c>
      <c r="K153" s="1" t="n">
        <v>100</v>
      </c>
      <c r="L153" s="1" t="n">
        <v>79</v>
      </c>
      <c r="M153" s="1" t="n">
        <v>60</v>
      </c>
      <c r="N153" s="1" t="n">
        <v>115</v>
      </c>
      <c r="O153" s="20" t="n">
        <f aca="false">((M153-L153)*K153)-N153</f>
        <v>-2015</v>
      </c>
    </row>
    <row r="154" customFormat="false" ht="12.75" hidden="false" customHeight="false" outlineLevel="0" collapsed="false">
      <c r="A154" s="5" t="n">
        <v>36831</v>
      </c>
      <c r="B154" s="0" t="n">
        <f aca="false">B153+1</f>
        <v>19</v>
      </c>
      <c r="C154" s="1" t="n">
        <v>0</v>
      </c>
      <c r="E154" s="2"/>
      <c r="G154" s="3" t="n">
        <f aca="false">(D154-F154+E154)*C154</f>
        <v>0</v>
      </c>
      <c r="I154" s="5" t="n">
        <v>36831</v>
      </c>
      <c r="J154" s="0" t="n">
        <f aca="false">J153+1</f>
        <v>19</v>
      </c>
      <c r="N154" s="1" t="n">
        <v>115</v>
      </c>
      <c r="O154" s="20" t="n">
        <f aca="false">((M154-L154)*K154)-N154</f>
        <v>-115</v>
      </c>
    </row>
    <row r="155" customFormat="false" ht="12.75" hidden="false" customHeight="false" outlineLevel="0" collapsed="false">
      <c r="A155" s="5" t="n">
        <v>36831</v>
      </c>
      <c r="B155" s="0" t="n">
        <f aca="false">B154+1</f>
        <v>20</v>
      </c>
      <c r="C155" s="1" t="n">
        <v>0</v>
      </c>
      <c r="E155" s="2"/>
      <c r="G155" s="3" t="n">
        <f aca="false">(D155-F155+E155)*C155</f>
        <v>0</v>
      </c>
      <c r="I155" s="5" t="n">
        <v>36831</v>
      </c>
      <c r="J155" s="0" t="n">
        <f aca="false">J154+1</f>
        <v>20</v>
      </c>
      <c r="N155" s="1" t="n">
        <v>115</v>
      </c>
      <c r="O155" s="20" t="n">
        <f aca="false">((M155-L155)*K155)-N155</f>
        <v>-115</v>
      </c>
    </row>
    <row r="156" customFormat="false" ht="12.75" hidden="false" customHeight="false" outlineLevel="0" collapsed="false">
      <c r="A156" s="5" t="n">
        <v>36831</v>
      </c>
      <c r="B156" s="0" t="n">
        <f aca="false">B155+1</f>
        <v>21</v>
      </c>
      <c r="C156" s="1" t="n">
        <v>0</v>
      </c>
      <c r="E156" s="2"/>
      <c r="G156" s="3" t="n">
        <f aca="false">(D156-F156+E156)*C156</f>
        <v>0</v>
      </c>
      <c r="I156" s="5" t="n">
        <v>36831</v>
      </c>
      <c r="J156" s="0" t="n">
        <f aca="false">J155+1</f>
        <v>21</v>
      </c>
      <c r="N156" s="1" t="n">
        <v>115</v>
      </c>
      <c r="O156" s="20" t="n">
        <f aca="false">((M156-L156)*K156)-N156</f>
        <v>-115</v>
      </c>
    </row>
    <row r="157" customFormat="false" ht="12.75" hidden="false" customHeight="false" outlineLevel="0" collapsed="false">
      <c r="A157" s="5" t="n">
        <v>36831</v>
      </c>
      <c r="B157" s="0" t="n">
        <f aca="false">B156+1</f>
        <v>22</v>
      </c>
      <c r="C157" s="1" t="n">
        <v>0</v>
      </c>
      <c r="E157" s="2"/>
      <c r="G157" s="3" t="n">
        <f aca="false">(D157-F157+E157)*C157</f>
        <v>0</v>
      </c>
      <c r="I157" s="5" t="n">
        <v>36831</v>
      </c>
      <c r="J157" s="0" t="n">
        <f aca="false">J156+1</f>
        <v>22</v>
      </c>
      <c r="N157" s="1" t="n">
        <v>115</v>
      </c>
      <c r="O157" s="20" t="n">
        <f aca="false">((M157-L157)*K157)-N157</f>
        <v>-115</v>
      </c>
    </row>
    <row r="158" customFormat="false" ht="12.75" hidden="false" customHeight="false" outlineLevel="0" collapsed="false">
      <c r="A158" s="5" t="n">
        <v>36831</v>
      </c>
      <c r="B158" s="0" t="n">
        <f aca="false">B157+1</f>
        <v>23</v>
      </c>
      <c r="E158" s="2"/>
      <c r="G158" s="3" t="n">
        <f aca="false">(D158-F158+E158)*C158</f>
        <v>0</v>
      </c>
      <c r="I158" s="5" t="n">
        <v>36831</v>
      </c>
      <c r="J158" s="0" t="n">
        <f aca="false">J157+1</f>
        <v>23</v>
      </c>
      <c r="N158" s="1" t="n">
        <v>115</v>
      </c>
      <c r="O158" s="20" t="n">
        <f aca="false">((M158-L158)*K158)-N158</f>
        <v>-115</v>
      </c>
    </row>
    <row r="159" customFormat="false" ht="12.75" hidden="false" customHeight="false" outlineLevel="0" collapsed="false">
      <c r="G159" s="21" t="n">
        <f aca="false">SUM(G135:G158)</f>
        <v>14755</v>
      </c>
      <c r="O159" s="21" t="n">
        <f aca="false">SUM(O135:O158)</f>
        <v>6539</v>
      </c>
    </row>
    <row r="160" customFormat="false" ht="12.75" hidden="false" customHeight="false" outlineLevel="0" collapsed="false">
      <c r="G160" s="28" t="n">
        <f aca="false">G159/2</f>
        <v>7377.5</v>
      </c>
      <c r="O160" s="3" t="n">
        <f aca="false">O159+G160</f>
        <v>13916.5</v>
      </c>
    </row>
    <row r="162" customFormat="false" ht="12.75" hidden="false" customHeight="false" outlineLevel="0" collapsed="false">
      <c r="A162" s="5" t="n">
        <v>36832</v>
      </c>
      <c r="B162" s="0" t="n">
        <v>0</v>
      </c>
      <c r="E162" s="2"/>
      <c r="G162" s="3" t="n">
        <f aca="false">IF(D162&gt;0,(E162-D162-F162)*C162,(E162+(-D162)-F162)*C162)</f>
        <v>0</v>
      </c>
      <c r="I162" s="5" t="n">
        <f aca="false">A162</f>
        <v>36832</v>
      </c>
      <c r="J162" s="0" t="n">
        <f aca="false">B162</f>
        <v>0</v>
      </c>
    </row>
    <row r="163" customFormat="false" ht="12.75" hidden="false" customHeight="false" outlineLevel="0" collapsed="false">
      <c r="A163" s="5" t="n">
        <v>36832</v>
      </c>
      <c r="B163" s="0" t="n">
        <f aca="false">B162+1</f>
        <v>1</v>
      </c>
      <c r="E163" s="2"/>
      <c r="G163" s="3" t="n">
        <f aca="false">IF(D163&gt;0,(E163-D163-F163)*C163,(E163+(-D163)-F163)*C163)</f>
        <v>0</v>
      </c>
      <c r="I163" s="5" t="n">
        <f aca="false">A163</f>
        <v>36832</v>
      </c>
      <c r="J163" s="0" t="n">
        <f aca="false">B163</f>
        <v>1</v>
      </c>
    </row>
    <row r="164" customFormat="false" ht="12.75" hidden="false" customHeight="false" outlineLevel="0" collapsed="false">
      <c r="A164" s="5" t="n">
        <v>36832</v>
      </c>
      <c r="B164" s="0" t="n">
        <f aca="false">B163+1</f>
        <v>2</v>
      </c>
      <c r="E164" s="2"/>
      <c r="G164" s="3" t="n">
        <f aca="false">IF(D164&gt;0,(E164-D164-F164)*C164,(E164+(-D164)-F164)*C164)</f>
        <v>0</v>
      </c>
      <c r="I164" s="5" t="n">
        <f aca="false">A164</f>
        <v>36832</v>
      </c>
      <c r="J164" s="0" t="n">
        <f aca="false">B164</f>
        <v>2</v>
      </c>
    </row>
    <row r="165" customFormat="false" ht="12.75" hidden="false" customHeight="false" outlineLevel="0" collapsed="false">
      <c r="A165" s="5" t="n">
        <v>36832</v>
      </c>
      <c r="B165" s="0" t="n">
        <f aca="false">B164+1</f>
        <v>3</v>
      </c>
      <c r="C165" s="1" t="n">
        <v>200</v>
      </c>
      <c r="D165" s="2" t="n">
        <v>5</v>
      </c>
      <c r="E165" s="2" t="n">
        <v>14.8</v>
      </c>
      <c r="F165" s="1" t="n">
        <v>6</v>
      </c>
      <c r="G165" s="3" t="n">
        <f aca="false">IF(D165&gt;0,(E165-D165-F165)*C165,(E165+(-D165)-F165)*C165)</f>
        <v>760</v>
      </c>
      <c r="I165" s="5" t="n">
        <f aca="false">A165</f>
        <v>36832</v>
      </c>
      <c r="J165" s="0" t="n">
        <f aca="false">B165</f>
        <v>3</v>
      </c>
    </row>
    <row r="166" customFormat="false" ht="12.75" hidden="false" customHeight="false" outlineLevel="0" collapsed="false">
      <c r="A166" s="5" t="n">
        <v>36832</v>
      </c>
      <c r="B166" s="0" t="n">
        <f aca="false">B165+1</f>
        <v>4</v>
      </c>
      <c r="C166" s="1" t="n">
        <v>200</v>
      </c>
      <c r="D166" s="2" t="n">
        <v>5</v>
      </c>
      <c r="E166" s="2" t="n">
        <v>15.4</v>
      </c>
      <c r="F166" s="1" t="n">
        <v>6</v>
      </c>
      <c r="G166" s="3" t="n">
        <f aca="false">IF(D166&gt;0,(E166-D166-F166)*C166,(E166+(-D166)-F166)*C166)</f>
        <v>880</v>
      </c>
      <c r="I166" s="5" t="n">
        <f aca="false">A166</f>
        <v>36832</v>
      </c>
      <c r="J166" s="0" t="n">
        <f aca="false">B166</f>
        <v>4</v>
      </c>
    </row>
    <row r="167" customFormat="false" ht="12.75" hidden="false" customHeight="false" outlineLevel="0" collapsed="false">
      <c r="A167" s="5" t="n">
        <v>36832</v>
      </c>
      <c r="B167" s="0" t="n">
        <f aca="false">B166+1</f>
        <v>5</v>
      </c>
      <c r="C167" s="1" t="n">
        <v>0</v>
      </c>
      <c r="E167" s="2"/>
      <c r="G167" s="3" t="n">
        <f aca="false">IF(D167&gt;0,(E167-D167-F167)*C167,(E167+(-D167)-F167)*C167)</f>
        <v>0</v>
      </c>
      <c r="I167" s="5" t="n">
        <f aca="false">A167</f>
        <v>36832</v>
      </c>
      <c r="J167" s="0" t="n">
        <f aca="false">B167</f>
        <v>5</v>
      </c>
    </row>
    <row r="168" customFormat="false" ht="12.75" hidden="false" customHeight="false" outlineLevel="0" collapsed="false">
      <c r="A168" s="5" t="n">
        <v>36832</v>
      </c>
      <c r="B168" s="0" t="n">
        <f aca="false">B167+1</f>
        <v>6</v>
      </c>
      <c r="C168" s="1" t="n">
        <v>0</v>
      </c>
      <c r="E168" s="2"/>
      <c r="G168" s="3" t="n">
        <f aca="false">IF(D168&gt;0,(E168-D168-F168)*C168,(E168+(-D168)-F168)*C168)</f>
        <v>0</v>
      </c>
      <c r="I168" s="5" t="n">
        <f aca="false">A168</f>
        <v>36832</v>
      </c>
      <c r="J168" s="0" t="n">
        <f aca="false">B168</f>
        <v>6</v>
      </c>
    </row>
    <row r="169" customFormat="false" ht="12.75" hidden="false" customHeight="false" outlineLevel="0" collapsed="false">
      <c r="A169" s="5" t="n">
        <v>36832</v>
      </c>
      <c r="B169" s="0" t="n">
        <f aca="false">B168+1</f>
        <v>7</v>
      </c>
      <c r="C169" s="1" t="n">
        <v>0</v>
      </c>
      <c r="E169" s="2"/>
      <c r="G169" s="3" t="n">
        <f aca="false">IF(D169&gt;0,(E169-D169-F169)*C169,(E169+(-D169)-F169)*C169)</f>
        <v>0</v>
      </c>
      <c r="I169" s="5" t="n">
        <f aca="false">A169</f>
        <v>36832</v>
      </c>
      <c r="J169" s="0" t="n">
        <f aca="false">B169</f>
        <v>7</v>
      </c>
    </row>
    <row r="170" customFormat="false" ht="12.75" hidden="false" customHeight="false" outlineLevel="0" collapsed="false">
      <c r="A170" s="5" t="n">
        <v>36832</v>
      </c>
      <c r="B170" s="0" t="n">
        <f aca="false">B169+1</f>
        <v>8</v>
      </c>
      <c r="C170" s="1" t="n">
        <v>0</v>
      </c>
      <c r="E170" s="2"/>
      <c r="G170" s="3" t="n">
        <f aca="false">IF(D170&gt;0,(E170-D170-F170)*C170,(E170+(-D170)-F170)*C170)</f>
        <v>0</v>
      </c>
      <c r="I170" s="5" t="n">
        <f aca="false">A170</f>
        <v>36832</v>
      </c>
      <c r="J170" s="0" t="n">
        <f aca="false">B170</f>
        <v>8</v>
      </c>
    </row>
    <row r="171" customFormat="false" ht="12.75" hidden="false" customHeight="false" outlineLevel="0" collapsed="false">
      <c r="A171" s="5" t="n">
        <v>36832</v>
      </c>
      <c r="B171" s="0" t="n">
        <f aca="false">B170+1</f>
        <v>9</v>
      </c>
      <c r="C171" s="1" t="n">
        <v>0</v>
      </c>
      <c r="E171" s="2"/>
      <c r="G171" s="3" t="n">
        <f aca="false">IF(D171&gt;0,(E171-D171-F171)*C171,(E171+(-D171)-F171)*C171)</f>
        <v>0</v>
      </c>
      <c r="I171" s="5" t="n">
        <f aca="false">A171</f>
        <v>36832</v>
      </c>
      <c r="J171" s="0" t="n">
        <f aca="false">B171</f>
        <v>9</v>
      </c>
    </row>
    <row r="172" customFormat="false" ht="12.75" hidden="false" customHeight="false" outlineLevel="0" collapsed="false">
      <c r="A172" s="5" t="n">
        <v>36832</v>
      </c>
      <c r="B172" s="0" t="n">
        <f aca="false">B171+1</f>
        <v>10</v>
      </c>
      <c r="C172" s="1" t="n">
        <v>0</v>
      </c>
      <c r="E172" s="2"/>
      <c r="G172" s="3" t="n">
        <f aca="false">IF(D172&gt;0,(E172-D172-F172)*C172,(E172+(-D172)-F172)*C172)</f>
        <v>0</v>
      </c>
      <c r="I172" s="5" t="n">
        <f aca="false">A172</f>
        <v>36832</v>
      </c>
      <c r="J172" s="0" t="n">
        <f aca="false">B172</f>
        <v>10</v>
      </c>
    </row>
    <row r="173" customFormat="false" ht="12.75" hidden="false" customHeight="false" outlineLevel="0" collapsed="false">
      <c r="A173" s="5" t="n">
        <v>36832</v>
      </c>
      <c r="B173" s="0" t="n">
        <f aca="false">B172+1</f>
        <v>11</v>
      </c>
      <c r="C173" s="1" t="n">
        <v>0</v>
      </c>
      <c r="E173" s="2"/>
      <c r="G173" s="3" t="n">
        <f aca="false">IF(D173&gt;0,(E173-D173-F173)*C173,(E173+(-D173)-F173)*C173)</f>
        <v>0</v>
      </c>
      <c r="I173" s="5" t="n">
        <f aca="false">A173</f>
        <v>36832</v>
      </c>
      <c r="J173" s="0" t="n">
        <f aca="false">B173</f>
        <v>11</v>
      </c>
      <c r="K173" s="1" t="n">
        <v>0</v>
      </c>
      <c r="N173" s="1" t="n">
        <v>230</v>
      </c>
      <c r="O173" s="20" t="n">
        <f aca="false">((M173-L173)*K173)-N173</f>
        <v>-230</v>
      </c>
    </row>
    <row r="174" customFormat="false" ht="12.75" hidden="false" customHeight="false" outlineLevel="0" collapsed="false">
      <c r="A174" s="5" t="n">
        <v>36832</v>
      </c>
      <c r="B174" s="0" t="n">
        <f aca="false">B173+1</f>
        <v>12</v>
      </c>
      <c r="C174" s="1" t="n">
        <v>0</v>
      </c>
      <c r="E174" s="2"/>
      <c r="G174" s="3" t="n">
        <f aca="false">IF(D174&gt;0,(E174-D174-F174)*C174,(E174+(-D174)-F174)*C174)</f>
        <v>0</v>
      </c>
      <c r="I174" s="5" t="n">
        <f aca="false">A174</f>
        <v>36832</v>
      </c>
      <c r="J174" s="0" t="n">
        <f aca="false">B174</f>
        <v>12</v>
      </c>
      <c r="K174" s="1" t="n">
        <v>0</v>
      </c>
      <c r="N174" s="1" t="n">
        <v>230</v>
      </c>
      <c r="O174" s="20" t="n">
        <f aca="false">((M174-L174)*K174)-N174</f>
        <v>-230</v>
      </c>
    </row>
    <row r="175" customFormat="false" ht="12.75" hidden="false" customHeight="false" outlineLevel="0" collapsed="false">
      <c r="A175" s="5" t="n">
        <v>36832</v>
      </c>
      <c r="B175" s="0" t="n">
        <f aca="false">B174+1</f>
        <v>13</v>
      </c>
      <c r="C175" s="1" t="n">
        <v>75</v>
      </c>
      <c r="D175" s="2" t="n">
        <v>12</v>
      </c>
      <c r="E175" s="2" t="n">
        <v>40</v>
      </c>
      <c r="F175" s="1" t="n">
        <v>6</v>
      </c>
      <c r="G175" s="3" t="n">
        <f aca="false">IF(D175&gt;0,(E175-D175-F175)*C175,(E175+(-D175)-F175)*C175)</f>
        <v>1650</v>
      </c>
      <c r="I175" s="5" t="n">
        <f aca="false">A175</f>
        <v>36832</v>
      </c>
      <c r="J175" s="0" t="n">
        <f aca="false">B175</f>
        <v>13</v>
      </c>
      <c r="K175" s="1" t="n">
        <v>0</v>
      </c>
      <c r="N175" s="1" t="n">
        <v>230</v>
      </c>
      <c r="O175" s="20" t="n">
        <f aca="false">((M175-L175)*K175)-N175</f>
        <v>-230</v>
      </c>
    </row>
    <row r="176" customFormat="false" ht="12.75" hidden="false" customHeight="false" outlineLevel="0" collapsed="false">
      <c r="A176" s="5" t="n">
        <v>36832</v>
      </c>
      <c r="B176" s="0" t="n">
        <f aca="false">B175+1</f>
        <v>14</v>
      </c>
      <c r="C176" s="1" t="n">
        <v>200</v>
      </c>
      <c r="D176" s="2" t="n">
        <v>15</v>
      </c>
      <c r="E176" s="2" t="n">
        <v>23</v>
      </c>
      <c r="F176" s="1" t="n">
        <v>6</v>
      </c>
      <c r="G176" s="3" t="n">
        <f aca="false">IF(D176&gt;0,(E176-D176-F176)*C176,(E176+(-D176)-F176)*C176)</f>
        <v>400</v>
      </c>
      <c r="I176" s="5" t="n">
        <f aca="false">A176</f>
        <v>36832</v>
      </c>
      <c r="J176" s="0" t="n">
        <f aca="false">B176</f>
        <v>14</v>
      </c>
      <c r="K176" s="1" t="n">
        <v>0</v>
      </c>
      <c r="N176" s="1" t="n">
        <v>230</v>
      </c>
      <c r="O176" s="20" t="n">
        <f aca="false">((M176-L176)*K176)-N176</f>
        <v>-230</v>
      </c>
    </row>
    <row r="177" customFormat="false" ht="12.75" hidden="false" customHeight="false" outlineLevel="0" collapsed="false">
      <c r="A177" s="5" t="n">
        <v>36832</v>
      </c>
      <c r="B177" s="0" t="n">
        <f aca="false">B176+1</f>
        <v>15</v>
      </c>
      <c r="C177" s="1" t="n">
        <v>200</v>
      </c>
      <c r="D177" s="2" t="n">
        <v>13.29</v>
      </c>
      <c r="E177" s="2" t="n">
        <v>23</v>
      </c>
      <c r="F177" s="1" t="n">
        <v>6</v>
      </c>
      <c r="G177" s="3" t="n">
        <f aca="false">IF(D177&gt;0,(E177-D177-F177)*C177,(E177+(-D177)-F177)*C177)</f>
        <v>742</v>
      </c>
      <c r="I177" s="5" t="n">
        <f aca="false">A177</f>
        <v>36832</v>
      </c>
      <c r="J177" s="0" t="n">
        <f aca="false">B177</f>
        <v>15</v>
      </c>
      <c r="K177" s="1" t="n">
        <v>0</v>
      </c>
      <c r="N177" s="1" t="n">
        <v>230</v>
      </c>
      <c r="O177" s="20" t="n">
        <f aca="false">((M177-L177)*K177)-N177</f>
        <v>-230</v>
      </c>
    </row>
    <row r="178" customFormat="false" ht="12.75" hidden="false" customHeight="false" outlineLevel="0" collapsed="false">
      <c r="A178" s="5" t="n">
        <v>36832</v>
      </c>
      <c r="B178" s="0" t="n">
        <f aca="false">B177+1</f>
        <v>16</v>
      </c>
      <c r="C178" s="1" t="n">
        <v>151</v>
      </c>
      <c r="D178" s="2" t="n">
        <v>15</v>
      </c>
      <c r="E178" s="2" t="n">
        <v>35.8</v>
      </c>
      <c r="F178" s="1" t="n">
        <v>6</v>
      </c>
      <c r="G178" s="3" t="n">
        <f aca="false">IF(D178&gt;0,(E178-D178-F178)*C178,(E178+(-D178)-F178)*C178)</f>
        <v>2234.8</v>
      </c>
      <c r="I178" s="5" t="n">
        <f aca="false">A178</f>
        <v>36832</v>
      </c>
      <c r="J178" s="0" t="n">
        <f aca="false">B178</f>
        <v>16</v>
      </c>
      <c r="K178" s="1" t="n">
        <v>0</v>
      </c>
      <c r="N178" s="1" t="n">
        <v>230</v>
      </c>
      <c r="O178" s="20" t="n">
        <f aca="false">((M178-L178)*K178)-N178</f>
        <v>-230</v>
      </c>
    </row>
    <row r="179" customFormat="false" ht="12.75" hidden="false" customHeight="false" outlineLevel="0" collapsed="false">
      <c r="A179" s="5" t="n">
        <v>36832</v>
      </c>
      <c r="B179" s="0" t="n">
        <f aca="false">B178+1</f>
        <v>17</v>
      </c>
      <c r="C179" s="1" t="n">
        <v>0</v>
      </c>
      <c r="E179" s="2"/>
      <c r="G179" s="3" t="n">
        <f aca="false">IF(D179&gt;0,(E179-D179-F179)*C179,(E179+(-D179)-F179)*C179)</f>
        <v>0</v>
      </c>
      <c r="I179" s="5" t="n">
        <f aca="false">A179</f>
        <v>36832</v>
      </c>
      <c r="J179" s="0" t="n">
        <f aca="false">B179</f>
        <v>17</v>
      </c>
      <c r="K179" s="1" t="n">
        <v>0</v>
      </c>
      <c r="N179" s="1" t="n">
        <v>230</v>
      </c>
      <c r="O179" s="20" t="n">
        <f aca="false">((M179-L179)*K179)-N179</f>
        <v>-230</v>
      </c>
    </row>
    <row r="180" customFormat="false" ht="12.75" hidden="false" customHeight="false" outlineLevel="0" collapsed="false">
      <c r="A180" s="5" t="n">
        <v>36832</v>
      </c>
      <c r="B180" s="0" t="n">
        <f aca="false">B179+1</f>
        <v>18</v>
      </c>
      <c r="C180" s="1" t="n">
        <v>200</v>
      </c>
      <c r="D180" s="2" t="n">
        <v>29.99</v>
      </c>
      <c r="E180" s="2" t="n">
        <v>59.7</v>
      </c>
      <c r="F180" s="1" t="n">
        <v>6</v>
      </c>
      <c r="G180" s="3" t="n">
        <f aca="false">IF(D180&gt;0,(E180-D180-F180)*C180,(E180+(-D180)-F180)*C180)</f>
        <v>4742</v>
      </c>
      <c r="I180" s="5" t="n">
        <f aca="false">A180</f>
        <v>36832</v>
      </c>
      <c r="J180" s="0" t="n">
        <f aca="false">B180</f>
        <v>18</v>
      </c>
      <c r="K180" s="1" t="n">
        <v>0</v>
      </c>
      <c r="N180" s="1" t="n">
        <v>230</v>
      </c>
      <c r="O180" s="20" t="n">
        <f aca="false">((M180-L180)*K180)-N180</f>
        <v>-230</v>
      </c>
    </row>
    <row r="181" customFormat="false" ht="12.75" hidden="false" customHeight="false" outlineLevel="0" collapsed="false">
      <c r="A181" s="5" t="n">
        <v>36832</v>
      </c>
      <c r="B181" s="0" t="n">
        <f aca="false">B180+1</f>
        <v>19</v>
      </c>
      <c r="C181" s="1" t="n">
        <v>200</v>
      </c>
      <c r="D181" s="2" t="n">
        <v>0.01</v>
      </c>
      <c r="E181" s="2" t="n">
        <v>49.6</v>
      </c>
      <c r="F181" s="1" t="n">
        <v>6</v>
      </c>
      <c r="G181" s="3" t="n">
        <f aca="false">IF(D181&gt;0,(E181-D181-F181)*C181,(E181+(-D181)-F181)*C181)</f>
        <v>8718</v>
      </c>
      <c r="I181" s="5" t="n">
        <f aca="false">A181</f>
        <v>36832</v>
      </c>
      <c r="J181" s="0" t="n">
        <f aca="false">B181</f>
        <v>19</v>
      </c>
      <c r="K181" s="1" t="n">
        <v>0</v>
      </c>
      <c r="N181" s="1" t="n">
        <v>230</v>
      </c>
      <c r="O181" s="20" t="n">
        <f aca="false">((M181-L181)*K181)-N181</f>
        <v>-230</v>
      </c>
    </row>
    <row r="182" customFormat="false" ht="12.75" hidden="false" customHeight="false" outlineLevel="0" collapsed="false">
      <c r="A182" s="5" t="n">
        <v>36832</v>
      </c>
      <c r="B182" s="0" t="n">
        <f aca="false">B181+1</f>
        <v>20</v>
      </c>
      <c r="C182" s="1" t="n">
        <v>184</v>
      </c>
      <c r="D182" s="2" t="n">
        <v>12</v>
      </c>
      <c r="E182" s="2" t="n">
        <v>35.8</v>
      </c>
      <c r="F182" s="1" t="n">
        <v>6</v>
      </c>
      <c r="G182" s="3" t="n">
        <f aca="false">IF(D182&gt;0,(E182-D182-F182)*C182,(E182+(-D182)-F182)*C182)</f>
        <v>3275.2</v>
      </c>
      <c r="I182" s="5" t="n">
        <f aca="false">A182</f>
        <v>36832</v>
      </c>
      <c r="J182" s="0" t="n">
        <f aca="false">B182</f>
        <v>20</v>
      </c>
      <c r="K182" s="1" t="n">
        <v>0</v>
      </c>
      <c r="N182" s="1" t="n">
        <v>230</v>
      </c>
      <c r="O182" s="20" t="n">
        <f aca="false">((M182-L182)*K182)-N182</f>
        <v>-230</v>
      </c>
    </row>
    <row r="183" customFormat="false" ht="12.75" hidden="false" customHeight="false" outlineLevel="0" collapsed="false">
      <c r="A183" s="5" t="n">
        <v>36832</v>
      </c>
      <c r="B183" s="0" t="n">
        <f aca="false">B182+1</f>
        <v>21</v>
      </c>
      <c r="C183" s="1" t="n">
        <v>103</v>
      </c>
      <c r="D183" s="2" t="n">
        <v>12</v>
      </c>
      <c r="E183" s="2" t="n">
        <v>21.5</v>
      </c>
      <c r="F183" s="1" t="n">
        <v>6</v>
      </c>
      <c r="G183" s="3" t="n">
        <f aca="false">IF(D183&gt;0,(E183-D183-F183)*C183,(E183+(-D183)-F183)*C183)</f>
        <v>360.5</v>
      </c>
      <c r="I183" s="5" t="n">
        <f aca="false">A183</f>
        <v>36832</v>
      </c>
      <c r="J183" s="0" t="n">
        <f aca="false">B183</f>
        <v>21</v>
      </c>
      <c r="K183" s="1" t="n">
        <v>0</v>
      </c>
      <c r="N183" s="1" t="n">
        <v>230</v>
      </c>
      <c r="O183" s="20" t="n">
        <f aca="false">((M183-L183)*K183)-N183</f>
        <v>-230</v>
      </c>
    </row>
    <row r="184" customFormat="false" ht="12.75" hidden="false" customHeight="false" outlineLevel="0" collapsed="false">
      <c r="A184" s="5" t="n">
        <v>36832</v>
      </c>
      <c r="B184" s="0" t="n">
        <f aca="false">B183+1</f>
        <v>22</v>
      </c>
      <c r="C184" s="1" t="n">
        <v>140</v>
      </c>
      <c r="D184" s="2" t="n">
        <v>12</v>
      </c>
      <c r="E184" s="2" t="n">
        <v>17.1</v>
      </c>
      <c r="F184" s="1" t="n">
        <v>6</v>
      </c>
      <c r="G184" s="3" t="n">
        <f aca="false">IF(D184&gt;0,(E184-D184-F184)*C184,(E184+(-D184)-F184)*C184)</f>
        <v>-126</v>
      </c>
      <c r="I184" s="5" t="n">
        <f aca="false">A184</f>
        <v>36832</v>
      </c>
      <c r="J184" s="0" t="n">
        <f aca="false">B184</f>
        <v>22</v>
      </c>
      <c r="K184" s="1" t="n">
        <v>0</v>
      </c>
      <c r="N184" s="1" t="n">
        <v>230</v>
      </c>
      <c r="O184" s="20" t="n">
        <f aca="false">((M184-L184)*K184)-N184</f>
        <v>-230</v>
      </c>
    </row>
    <row r="185" customFormat="false" ht="12.75" hidden="false" customHeight="false" outlineLevel="0" collapsed="false">
      <c r="A185" s="5" t="n">
        <v>36832</v>
      </c>
      <c r="B185" s="0" t="n">
        <f aca="false">B184+1</f>
        <v>23</v>
      </c>
      <c r="C185" s="1" t="n">
        <v>0</v>
      </c>
      <c r="E185" s="2"/>
      <c r="G185" s="3" t="n">
        <f aca="false">IF(D185&gt;0,(E185-D185-F185)*C185,(E185+(-D185)-F185)*C185)</f>
        <v>0</v>
      </c>
      <c r="I185" s="5" t="n">
        <f aca="false">A185</f>
        <v>36832</v>
      </c>
      <c r="J185" s="0" t="n">
        <f aca="false">B185</f>
        <v>23</v>
      </c>
      <c r="O185" s="20" t="n">
        <f aca="false">((M185-L185)*K185)-N185</f>
        <v>0</v>
      </c>
    </row>
    <row r="186" customFormat="false" ht="12.75" hidden="false" customHeight="false" outlineLevel="0" collapsed="false">
      <c r="G186" s="21" t="n">
        <f aca="false">SUM(G162:G185)</f>
        <v>23636.5</v>
      </c>
      <c r="O186" s="19" t="n">
        <f aca="false">SUM(O173:O185)</f>
        <v>-2760</v>
      </c>
    </row>
    <row r="187" customFormat="false" ht="12.75" hidden="false" customHeight="false" outlineLevel="0" collapsed="false">
      <c r="G187" s="28" t="n">
        <f aca="false">G186/2</f>
        <v>11818.25</v>
      </c>
      <c r="O187" s="20" t="n">
        <f aca="false">O186+G187</f>
        <v>9058.25</v>
      </c>
    </row>
    <row r="188" customFormat="false" ht="12.75" hidden="false" customHeight="false" outlineLevel="0" collapsed="false">
      <c r="O188" s="20"/>
    </row>
    <row r="189" customFormat="false" ht="12.75" hidden="false" customHeight="false" outlineLevel="0" collapsed="false">
      <c r="A189" s="5" t="n">
        <v>36833</v>
      </c>
      <c r="B189" s="0" t="n">
        <v>0</v>
      </c>
      <c r="C189" s="1" t="n">
        <v>0</v>
      </c>
      <c r="G189" s="3" t="n">
        <f aca="false">IF(D189&gt;0,(E189-D189-F189)*C189,(E189+(-D189)-F189)*C189)</f>
        <v>0</v>
      </c>
      <c r="I189" s="5" t="n">
        <f aca="false">A189</f>
        <v>36833</v>
      </c>
      <c r="J189" s="0" t="n">
        <v>0</v>
      </c>
      <c r="O189" s="20" t="n">
        <f aca="false">((M189-L189)*K189)-N189</f>
        <v>0</v>
      </c>
    </row>
    <row r="190" customFormat="false" ht="12.75" hidden="false" customHeight="false" outlineLevel="0" collapsed="false">
      <c r="A190" s="5" t="n">
        <v>36833</v>
      </c>
      <c r="B190" s="0" t="n">
        <f aca="false">B189+1</f>
        <v>1</v>
      </c>
      <c r="C190" s="1" t="n">
        <v>0</v>
      </c>
      <c r="G190" s="3" t="n">
        <f aca="false">IF(D190&gt;0,(E190-D190-F190)*C190,(E190+(-D190)-F190)*C190)</f>
        <v>0</v>
      </c>
      <c r="I190" s="5" t="n">
        <f aca="false">A190</f>
        <v>36833</v>
      </c>
      <c r="J190" s="0" t="n">
        <f aca="false">B190</f>
        <v>1</v>
      </c>
      <c r="O190" s="20" t="n">
        <f aca="false">((M190-L190)*K190)-N190</f>
        <v>0</v>
      </c>
    </row>
    <row r="191" customFormat="false" ht="12.75" hidden="false" customHeight="false" outlineLevel="0" collapsed="false">
      <c r="A191" s="5" t="n">
        <v>36833</v>
      </c>
      <c r="B191" s="0" t="n">
        <f aca="false">B190+1</f>
        <v>2</v>
      </c>
      <c r="C191" s="1" t="n">
        <v>0</v>
      </c>
      <c r="G191" s="3" t="n">
        <f aca="false">IF(D191&gt;0,(E191-D191-F191)*C191,(E191+(-D191)-F191)*C191)</f>
        <v>0</v>
      </c>
      <c r="I191" s="5" t="n">
        <f aca="false">A191</f>
        <v>36833</v>
      </c>
      <c r="J191" s="0" t="n">
        <f aca="false">B191</f>
        <v>2</v>
      </c>
      <c r="O191" s="20" t="n">
        <f aca="false">((M191-L191)*K191)-N191</f>
        <v>0</v>
      </c>
    </row>
    <row r="192" customFormat="false" ht="12.75" hidden="false" customHeight="false" outlineLevel="0" collapsed="false">
      <c r="A192" s="5" t="n">
        <v>36833</v>
      </c>
      <c r="B192" s="0" t="n">
        <f aca="false">B191+1</f>
        <v>3</v>
      </c>
      <c r="C192" s="1" t="n">
        <v>0</v>
      </c>
      <c r="G192" s="3" t="n">
        <f aca="false">IF(D192&gt;0,(E192-D192-F192)*C192,(E192+(-D192)-F192)*C192)</f>
        <v>0</v>
      </c>
      <c r="I192" s="5" t="n">
        <f aca="false">A192</f>
        <v>36833</v>
      </c>
      <c r="J192" s="0" t="n">
        <f aca="false">B192</f>
        <v>3</v>
      </c>
      <c r="O192" s="20" t="n">
        <f aca="false">((M192-L192)*K192)-N192</f>
        <v>0</v>
      </c>
    </row>
    <row r="193" customFormat="false" ht="12.75" hidden="false" customHeight="false" outlineLevel="0" collapsed="false">
      <c r="A193" s="5" t="n">
        <v>36833</v>
      </c>
      <c r="B193" s="0" t="n">
        <f aca="false">B192+1</f>
        <v>4</v>
      </c>
      <c r="C193" s="1" t="n">
        <v>0</v>
      </c>
      <c r="G193" s="3" t="n">
        <f aca="false">IF(D193&gt;0,(E193-D193-F193)*C193,(E193+(-D193)-F193)*C193)</f>
        <v>0</v>
      </c>
      <c r="I193" s="5" t="n">
        <f aca="false">A193</f>
        <v>36833</v>
      </c>
      <c r="J193" s="0" t="n">
        <f aca="false">B193</f>
        <v>4</v>
      </c>
      <c r="O193" s="20" t="n">
        <f aca="false">((M193-L193)*K193)-N193</f>
        <v>0</v>
      </c>
    </row>
    <row r="194" customFormat="false" ht="12.75" hidden="false" customHeight="false" outlineLevel="0" collapsed="false">
      <c r="A194" s="5" t="n">
        <v>36833</v>
      </c>
      <c r="B194" s="0" t="n">
        <f aca="false">B193+1</f>
        <v>5</v>
      </c>
      <c r="C194" s="1" t="n">
        <v>0</v>
      </c>
      <c r="G194" s="3" t="n">
        <f aca="false">IF(D194&gt;0,(E194-D194-F194)*C194,(E194+(-D194)-F194)*C194)</f>
        <v>0</v>
      </c>
      <c r="I194" s="5" t="n">
        <f aca="false">A194</f>
        <v>36833</v>
      </c>
      <c r="J194" s="0" t="n">
        <f aca="false">B194</f>
        <v>5</v>
      </c>
      <c r="O194" s="20" t="n">
        <f aca="false">((M194-L194)*K194)-N194</f>
        <v>0</v>
      </c>
    </row>
    <row r="195" customFormat="false" ht="12.75" hidden="false" customHeight="false" outlineLevel="0" collapsed="false">
      <c r="A195" s="5" t="n">
        <v>36833</v>
      </c>
      <c r="B195" s="0" t="n">
        <f aca="false">B194+1</f>
        <v>6</v>
      </c>
      <c r="C195" s="1" t="n">
        <v>0</v>
      </c>
      <c r="G195" s="3" t="n">
        <f aca="false">IF(D195&gt;0,(E195-D195-F195)*C195,(E195+(-D195)-F195)*C195)</f>
        <v>0</v>
      </c>
      <c r="I195" s="5" t="n">
        <f aca="false">A195</f>
        <v>36833</v>
      </c>
      <c r="J195" s="0" t="n">
        <f aca="false">B195</f>
        <v>6</v>
      </c>
      <c r="O195" s="20" t="n">
        <f aca="false">((M195-L195)*K195)-N195</f>
        <v>0</v>
      </c>
    </row>
    <row r="196" customFormat="false" ht="12.75" hidden="false" customHeight="false" outlineLevel="0" collapsed="false">
      <c r="A196" s="5" t="n">
        <v>36833</v>
      </c>
      <c r="B196" s="0" t="n">
        <f aca="false">B195+1</f>
        <v>7</v>
      </c>
      <c r="C196" s="1" t="n">
        <v>0</v>
      </c>
      <c r="G196" s="3" t="n">
        <f aca="false">IF(D196&gt;0,(E196-D196-F196)*C196,(E196+(-D196)-F196)*C196)</f>
        <v>0</v>
      </c>
      <c r="I196" s="5" t="n">
        <f aca="false">A196</f>
        <v>36833</v>
      </c>
      <c r="J196" s="0" t="n">
        <f aca="false">B196</f>
        <v>7</v>
      </c>
      <c r="O196" s="20" t="n">
        <f aca="false">((M196-L196)*K196)-N196</f>
        <v>0</v>
      </c>
    </row>
    <row r="197" customFormat="false" ht="12.75" hidden="false" customHeight="false" outlineLevel="0" collapsed="false">
      <c r="A197" s="5" t="n">
        <v>36833</v>
      </c>
      <c r="B197" s="0" t="n">
        <f aca="false">B196+1</f>
        <v>8</v>
      </c>
      <c r="C197" s="1" t="n">
        <v>0</v>
      </c>
      <c r="G197" s="3" t="n">
        <f aca="false">IF(D197&gt;0,(E197-D197-F197)*C197,(E197+(-D197)-F197)*C197)</f>
        <v>0</v>
      </c>
      <c r="I197" s="5" t="n">
        <f aca="false">A197</f>
        <v>36833</v>
      </c>
      <c r="J197" s="0" t="n">
        <f aca="false">B197</f>
        <v>8</v>
      </c>
      <c r="O197" s="20" t="n">
        <f aca="false">((M197-L197)*K197)-N197</f>
        <v>0</v>
      </c>
    </row>
    <row r="198" customFormat="false" ht="12.75" hidden="false" customHeight="false" outlineLevel="0" collapsed="false">
      <c r="A198" s="5" t="n">
        <v>36833</v>
      </c>
      <c r="B198" s="0" t="n">
        <f aca="false">B197+1</f>
        <v>9</v>
      </c>
      <c r="C198" s="1" t="n">
        <v>0</v>
      </c>
      <c r="G198" s="3" t="n">
        <f aca="false">IF(D198&gt;0,(E198-D198-F198)*C198,(E198+(-D198)-F198)*C198)</f>
        <v>0</v>
      </c>
      <c r="I198" s="5" t="n">
        <f aca="false">A198</f>
        <v>36833</v>
      </c>
      <c r="J198" s="0" t="n">
        <f aca="false">B198</f>
        <v>9</v>
      </c>
      <c r="O198" s="20" t="n">
        <f aca="false">((M198-L198)*K198)-N198</f>
        <v>0</v>
      </c>
    </row>
    <row r="199" customFormat="false" ht="12.75" hidden="false" customHeight="false" outlineLevel="0" collapsed="false">
      <c r="A199" s="5" t="n">
        <v>36833</v>
      </c>
      <c r="B199" s="0" t="n">
        <f aca="false">B198+1</f>
        <v>10</v>
      </c>
      <c r="C199" s="1" t="n">
        <v>0</v>
      </c>
      <c r="G199" s="3" t="n">
        <f aca="false">IF(D199&gt;0,(E199-D199-F199)*C199,(E199+(-D199)-F199)*C199)</f>
        <v>0</v>
      </c>
      <c r="I199" s="5" t="n">
        <f aca="false">A199</f>
        <v>36833</v>
      </c>
      <c r="J199" s="0" t="n">
        <f aca="false">B199</f>
        <v>10</v>
      </c>
      <c r="O199" s="20" t="n">
        <f aca="false">((M199-L199)*K199)-N199</f>
        <v>0</v>
      </c>
    </row>
    <row r="200" customFormat="false" ht="12.75" hidden="false" customHeight="false" outlineLevel="0" collapsed="false">
      <c r="A200" s="5" t="n">
        <v>36833</v>
      </c>
      <c r="B200" s="0" t="n">
        <f aca="false">B199+1</f>
        <v>11</v>
      </c>
      <c r="C200" s="1" t="n">
        <v>0</v>
      </c>
      <c r="G200" s="3" t="n">
        <f aca="false">IF(D200&gt;0,(E200-D200-F200)*C200,(E200+(-D200)-F200)*C200)</f>
        <v>0</v>
      </c>
      <c r="I200" s="5" t="n">
        <f aca="false">A200</f>
        <v>36833</v>
      </c>
      <c r="J200" s="0" t="n">
        <f aca="false">B200</f>
        <v>11</v>
      </c>
      <c r="K200" s="1" t="n">
        <v>0</v>
      </c>
      <c r="N200" s="1" t="n">
        <v>115</v>
      </c>
      <c r="O200" s="20" t="n">
        <f aca="false">((M200-L200)*K200)-N200</f>
        <v>-115</v>
      </c>
      <c r="P200" s="6" t="n">
        <v>85774</v>
      </c>
    </row>
    <row r="201" customFormat="false" ht="12.75" hidden="false" customHeight="false" outlineLevel="0" collapsed="false">
      <c r="A201" s="5" t="n">
        <v>36833</v>
      </c>
      <c r="B201" s="0" t="n">
        <f aca="false">B200+1</f>
        <v>12</v>
      </c>
      <c r="C201" s="1" t="n">
        <v>0</v>
      </c>
      <c r="G201" s="3" t="n">
        <f aca="false">IF(D201&gt;0,(E201-D201-F201)*C201,(E201+(-D201)-F201)*C201)</f>
        <v>0</v>
      </c>
      <c r="I201" s="5" t="n">
        <f aca="false">A201</f>
        <v>36833</v>
      </c>
      <c r="J201" s="0" t="n">
        <f aca="false">B201</f>
        <v>12</v>
      </c>
      <c r="O201" s="20" t="n">
        <f aca="false">((M201-L201)*K201)-N201</f>
        <v>0</v>
      </c>
    </row>
    <row r="202" customFormat="false" ht="12.75" hidden="false" customHeight="false" outlineLevel="0" collapsed="false">
      <c r="A202" s="5" t="n">
        <v>36833</v>
      </c>
      <c r="B202" s="0" t="n">
        <f aca="false">B201+1</f>
        <v>13</v>
      </c>
      <c r="C202" s="1" t="n">
        <v>0</v>
      </c>
      <c r="G202" s="3" t="n">
        <f aca="false">IF(D202&gt;0,(E202-D202-F202)*C202,(E202+(-D202)-F202)*C202)</f>
        <v>0</v>
      </c>
      <c r="I202" s="5" t="n">
        <f aca="false">A202</f>
        <v>36833</v>
      </c>
      <c r="J202" s="0" t="n">
        <f aca="false">B202</f>
        <v>13</v>
      </c>
      <c r="O202" s="20" t="n">
        <f aca="false">((M202-L202)*K202)-N202</f>
        <v>0</v>
      </c>
    </row>
    <row r="203" customFormat="false" ht="12.75" hidden="false" customHeight="false" outlineLevel="0" collapsed="false">
      <c r="A203" s="5" t="n">
        <v>36833</v>
      </c>
      <c r="B203" s="0" t="n">
        <f aca="false">B202+1</f>
        <v>14</v>
      </c>
      <c r="C203" s="1" t="n">
        <v>0</v>
      </c>
      <c r="G203" s="3" t="n">
        <f aca="false">IF(D203&gt;0,(E203-D203-F203)*C203,(E203+(-D203)-F203)*C203)</f>
        <v>0</v>
      </c>
      <c r="I203" s="5" t="n">
        <f aca="false">A203</f>
        <v>36833</v>
      </c>
      <c r="J203" s="0" t="n">
        <f aca="false">B203</f>
        <v>14</v>
      </c>
      <c r="O203" s="20" t="n">
        <f aca="false">((M203-L203)*K203)-N203</f>
        <v>0</v>
      </c>
    </row>
    <row r="204" customFormat="false" ht="12.75" hidden="false" customHeight="false" outlineLevel="0" collapsed="false">
      <c r="A204" s="5" t="n">
        <v>36833</v>
      </c>
      <c r="B204" s="0" t="n">
        <f aca="false">B203+1</f>
        <v>15</v>
      </c>
      <c r="C204" s="1" t="n">
        <v>0</v>
      </c>
      <c r="G204" s="3" t="n">
        <f aca="false">IF(D204&gt;0,(E204-D204-F204)*C204,(E204+(-D204)-F204)*C204)</f>
        <v>0</v>
      </c>
      <c r="I204" s="5" t="n">
        <f aca="false">A204</f>
        <v>36833</v>
      </c>
      <c r="J204" s="0" t="n">
        <f aca="false">B204</f>
        <v>15</v>
      </c>
      <c r="O204" s="20" t="n">
        <f aca="false">((M204-L204)*K204)-N204</f>
        <v>0</v>
      </c>
    </row>
    <row r="205" customFormat="false" ht="12.75" hidden="false" customHeight="false" outlineLevel="0" collapsed="false">
      <c r="A205" s="5" t="n">
        <v>36833</v>
      </c>
      <c r="B205" s="0" t="n">
        <f aca="false">B204+1</f>
        <v>16</v>
      </c>
      <c r="C205" s="1" t="n">
        <v>0</v>
      </c>
      <c r="G205" s="3" t="n">
        <f aca="false">IF(D205&gt;0,(E205-D205-F205)*C205,(E205+(-D205)-F205)*C205)</f>
        <v>0</v>
      </c>
      <c r="I205" s="5" t="n">
        <f aca="false">A205</f>
        <v>36833</v>
      </c>
      <c r="J205" s="0" t="n">
        <f aca="false">B205</f>
        <v>16</v>
      </c>
      <c r="O205" s="20" t="n">
        <f aca="false">((M205-L205)*K205)-N205</f>
        <v>0</v>
      </c>
    </row>
    <row r="206" customFormat="false" ht="12.75" hidden="false" customHeight="false" outlineLevel="0" collapsed="false">
      <c r="A206" s="5" t="n">
        <v>36833</v>
      </c>
      <c r="B206" s="0" t="n">
        <f aca="false">B205+1</f>
        <v>17</v>
      </c>
      <c r="C206" s="1" t="n">
        <v>0</v>
      </c>
      <c r="G206" s="3" t="n">
        <f aca="false">IF(D206&gt;0,(E206-D206-F206)*C206,(E206+(-D206)-F206)*C206)</f>
        <v>0</v>
      </c>
      <c r="I206" s="5" t="n">
        <f aca="false">A206</f>
        <v>36833</v>
      </c>
      <c r="J206" s="0" t="n">
        <f aca="false">B206</f>
        <v>17</v>
      </c>
      <c r="O206" s="20" t="n">
        <f aca="false">((M206-L206)*K206)-N206</f>
        <v>0</v>
      </c>
    </row>
    <row r="207" customFormat="false" ht="12.75" hidden="false" customHeight="false" outlineLevel="0" collapsed="false">
      <c r="A207" s="5" t="n">
        <v>36833</v>
      </c>
      <c r="B207" s="0" t="n">
        <f aca="false">B206+1</f>
        <v>18</v>
      </c>
      <c r="C207" s="1" t="n">
        <v>0</v>
      </c>
      <c r="G207" s="3" t="n">
        <f aca="false">IF(D207&gt;0,(E207-D207-F207)*C207,(E207+(-D207)-F207)*C207)</f>
        <v>0</v>
      </c>
      <c r="I207" s="5" t="n">
        <f aca="false">A207</f>
        <v>36833</v>
      </c>
      <c r="J207" s="0" t="n">
        <f aca="false">B207</f>
        <v>18</v>
      </c>
      <c r="O207" s="20" t="n">
        <f aca="false">((M207-L207)*K207)-N207</f>
        <v>0</v>
      </c>
    </row>
    <row r="208" customFormat="false" ht="12.75" hidden="false" customHeight="false" outlineLevel="0" collapsed="false">
      <c r="A208" s="5" t="n">
        <v>36833</v>
      </c>
      <c r="B208" s="0" t="n">
        <f aca="false">B207+1</f>
        <v>19</v>
      </c>
      <c r="C208" s="1" t="n">
        <v>0</v>
      </c>
      <c r="G208" s="3" t="n">
        <f aca="false">IF(D208&gt;0,(E208-D208-F208)*C208,(E208+(-D208)-F208)*C208)</f>
        <v>0</v>
      </c>
      <c r="I208" s="5" t="n">
        <f aca="false">A208</f>
        <v>36833</v>
      </c>
      <c r="J208" s="0" t="n">
        <f aca="false">B208</f>
        <v>19</v>
      </c>
      <c r="O208" s="20" t="n">
        <f aca="false">((M208-L208)*K208)-N208</f>
        <v>0</v>
      </c>
    </row>
    <row r="209" customFormat="false" ht="12.75" hidden="false" customHeight="false" outlineLevel="0" collapsed="false">
      <c r="A209" s="5" t="n">
        <v>36833</v>
      </c>
      <c r="B209" s="0" t="n">
        <f aca="false">B208+1</f>
        <v>20</v>
      </c>
      <c r="C209" s="1" t="n">
        <v>0</v>
      </c>
      <c r="G209" s="3" t="n">
        <f aca="false">IF(D209&gt;0,(E209-D209-F209)*C209,(E209+(-D209)-F209)*C209)</f>
        <v>0</v>
      </c>
      <c r="I209" s="5" t="n">
        <f aca="false">A209</f>
        <v>36833</v>
      </c>
      <c r="J209" s="0" t="n">
        <f aca="false">B209</f>
        <v>20</v>
      </c>
      <c r="O209" s="20" t="n">
        <f aca="false">((M209-L209)*K209)-N209</f>
        <v>0</v>
      </c>
    </row>
    <row r="210" customFormat="false" ht="12.75" hidden="false" customHeight="false" outlineLevel="0" collapsed="false">
      <c r="A210" s="5" t="n">
        <v>36833</v>
      </c>
      <c r="B210" s="0" t="n">
        <f aca="false">B209+1</f>
        <v>21</v>
      </c>
      <c r="C210" s="1" t="n">
        <v>0</v>
      </c>
      <c r="G210" s="3" t="n">
        <f aca="false">IF(D210&gt;0,(E210-D210-F210)*C210,(E210+(-D210)-F210)*C210)</f>
        <v>0</v>
      </c>
      <c r="I210" s="5" t="n">
        <f aca="false">A210</f>
        <v>36833</v>
      </c>
      <c r="J210" s="0" t="n">
        <f aca="false">B210</f>
        <v>21</v>
      </c>
      <c r="O210" s="20" t="n">
        <f aca="false">((M210-L210)*K210)-N210</f>
        <v>0</v>
      </c>
    </row>
    <row r="211" customFormat="false" ht="12.75" hidden="false" customHeight="false" outlineLevel="0" collapsed="false">
      <c r="A211" s="5" t="n">
        <v>36833</v>
      </c>
      <c r="B211" s="0" t="n">
        <f aca="false">B210+1</f>
        <v>22</v>
      </c>
      <c r="C211" s="1" t="n">
        <v>0</v>
      </c>
      <c r="G211" s="3" t="n">
        <f aca="false">IF(D211&gt;0,(E211-D211-F211)*C211,(E211+(-D211)-F211)*C211)</f>
        <v>0</v>
      </c>
      <c r="I211" s="5" t="n">
        <f aca="false">A211</f>
        <v>36833</v>
      </c>
      <c r="J211" s="0" t="n">
        <f aca="false">B211</f>
        <v>22</v>
      </c>
      <c r="O211" s="20" t="n">
        <f aca="false">((M211-L211)*K211)-N211</f>
        <v>0</v>
      </c>
    </row>
    <row r="212" customFormat="false" ht="12.75" hidden="false" customHeight="false" outlineLevel="0" collapsed="false">
      <c r="A212" s="5" t="n">
        <v>36833</v>
      </c>
      <c r="B212" s="0" t="n">
        <f aca="false">B211+1</f>
        <v>23</v>
      </c>
      <c r="G212" s="3" t="n">
        <f aca="false">IF(D212&gt;0,(E212-D212-F212)*C212,(E212+(-D212)-F212)*C212)</f>
        <v>0</v>
      </c>
      <c r="I212" s="5" t="n">
        <f aca="false">A212</f>
        <v>36833</v>
      </c>
      <c r="J212" s="0" t="n">
        <f aca="false">B212</f>
        <v>23</v>
      </c>
      <c r="O212" s="20" t="n">
        <f aca="false">((M212-L212)*K212)-N212</f>
        <v>0</v>
      </c>
    </row>
    <row r="213" customFormat="false" ht="12.75" hidden="false" customHeight="false" outlineLevel="0" collapsed="false">
      <c r="A213" s="5"/>
      <c r="F213" s="1" t="s">
        <v>10</v>
      </c>
      <c r="G213" s="3" t="n">
        <f aca="false">SUM(G189:G212)</f>
        <v>0</v>
      </c>
      <c r="O213" s="20"/>
    </row>
    <row r="214" customFormat="false" ht="12.75" hidden="false" customHeight="false" outlineLevel="0" collapsed="false">
      <c r="A214" s="5"/>
      <c r="O214" s="20"/>
    </row>
    <row r="215" customFormat="false" ht="12.75" hidden="false" customHeight="false" outlineLevel="0" collapsed="false">
      <c r="A215" s="5"/>
      <c r="O215" s="20"/>
    </row>
    <row r="216" customFormat="false" ht="12.75" hidden="false" customHeight="false" outlineLevel="0" collapsed="false">
      <c r="A216" s="5" t="n">
        <v>36834</v>
      </c>
      <c r="B216" s="1" t="n">
        <v>0</v>
      </c>
      <c r="C216" s="29" t="n">
        <v>100</v>
      </c>
      <c r="D216" s="30" t="n">
        <v>1</v>
      </c>
      <c r="E216" s="30" t="n">
        <v>15.7</v>
      </c>
      <c r="F216" s="29" t="n">
        <v>6</v>
      </c>
      <c r="G216" s="30" t="n">
        <f aca="false">IF(D216&gt;0,(E216-D216-F216)*C216,(E216+(-D216)-F216)*C216)</f>
        <v>870</v>
      </c>
      <c r="I216" s="5" t="n">
        <f aca="false">A216</f>
        <v>36834</v>
      </c>
      <c r="J216" s="0" t="n">
        <f aca="false">B216</f>
        <v>0</v>
      </c>
      <c r="O216" s="20" t="n">
        <f aca="false">((M216-L216)*K216)-N216</f>
        <v>0</v>
      </c>
    </row>
    <row r="217" customFormat="false" ht="12.75" hidden="false" customHeight="false" outlineLevel="0" collapsed="false">
      <c r="A217" s="5" t="n">
        <v>36834</v>
      </c>
      <c r="B217" s="1" t="n">
        <f aca="false">B216+1</f>
        <v>1</v>
      </c>
      <c r="C217" s="29" t="n">
        <v>150</v>
      </c>
      <c r="D217" s="30" t="n">
        <v>1</v>
      </c>
      <c r="E217" s="30" t="n">
        <v>13.1</v>
      </c>
      <c r="F217" s="29" t="n">
        <v>6</v>
      </c>
      <c r="G217" s="30" t="n">
        <f aca="false">IF(D217&gt;0,(E217-D217-F217)*C217,(E217+(-D217)-F217)*C217)</f>
        <v>915</v>
      </c>
      <c r="I217" s="5" t="n">
        <f aca="false">A217</f>
        <v>36834</v>
      </c>
      <c r="J217" s="0" t="n">
        <f aca="false">B217</f>
        <v>1</v>
      </c>
      <c r="O217" s="20" t="n">
        <f aca="false">((M217-L217)*K217)-N217</f>
        <v>0</v>
      </c>
    </row>
    <row r="218" customFormat="false" ht="12.75" hidden="false" customHeight="false" outlineLevel="0" collapsed="false">
      <c r="A218" s="5" t="n">
        <v>36834</v>
      </c>
      <c r="B218" s="1" t="n">
        <f aca="false">B217+1</f>
        <v>2</v>
      </c>
      <c r="C218" s="29" t="n">
        <v>100</v>
      </c>
      <c r="D218" s="30" t="n">
        <v>1</v>
      </c>
      <c r="E218" s="30" t="n">
        <v>13.1</v>
      </c>
      <c r="F218" s="29" t="n">
        <v>6</v>
      </c>
      <c r="G218" s="30" t="n">
        <f aca="false">IF(D218&gt;0,(E218-D218-F218)*C218,(E218+(-D218)-F218)*C218)</f>
        <v>610</v>
      </c>
      <c r="I218" s="5" t="n">
        <f aca="false">A218</f>
        <v>36834</v>
      </c>
      <c r="J218" s="0" t="n">
        <f aca="false">B218</f>
        <v>2</v>
      </c>
      <c r="O218" s="20" t="n">
        <f aca="false">((M218-L218)*K218)-N218</f>
        <v>0</v>
      </c>
    </row>
    <row r="219" customFormat="false" ht="12.75" hidden="false" customHeight="false" outlineLevel="0" collapsed="false">
      <c r="A219" s="5" t="n">
        <v>36834</v>
      </c>
      <c r="B219" s="1" t="n">
        <f aca="false">B218+1</f>
        <v>3</v>
      </c>
      <c r="C219" s="29" t="n">
        <v>100</v>
      </c>
      <c r="D219" s="30" t="n">
        <v>1.01</v>
      </c>
      <c r="E219" s="30" t="n">
        <v>10.3</v>
      </c>
      <c r="F219" s="29" t="n">
        <v>6</v>
      </c>
      <c r="G219" s="30" t="n">
        <f aca="false">IF(D219&gt;0,(E219-D219-F219)*C219,(E219+(-D219)-F219)*C219)</f>
        <v>329</v>
      </c>
      <c r="I219" s="5" t="n">
        <f aca="false">A219</f>
        <v>36834</v>
      </c>
      <c r="J219" s="0" t="n">
        <f aca="false">B219</f>
        <v>3</v>
      </c>
      <c r="O219" s="20" t="n">
        <f aca="false">((M219-L219)*K219)-N219</f>
        <v>0</v>
      </c>
    </row>
    <row r="220" customFormat="false" ht="12.75" hidden="false" customHeight="false" outlineLevel="0" collapsed="false">
      <c r="A220" s="5" t="n">
        <v>36834</v>
      </c>
      <c r="B220" s="1" t="n">
        <f aca="false">B219+1</f>
        <v>4</v>
      </c>
      <c r="C220" s="29" t="n">
        <v>200</v>
      </c>
      <c r="D220" s="30" t="n">
        <v>0.02</v>
      </c>
      <c r="E220" s="30" t="n">
        <v>10.3</v>
      </c>
      <c r="F220" s="29" t="n">
        <v>6</v>
      </c>
      <c r="G220" s="30" t="n">
        <f aca="false">IF(D220&gt;0,(E220-D220-F220)*C220,(E220+(-D220)-F220)*C220)</f>
        <v>856</v>
      </c>
      <c r="I220" s="5" t="n">
        <f aca="false">A220</f>
        <v>36834</v>
      </c>
      <c r="J220" s="0" t="n">
        <f aca="false">B220</f>
        <v>4</v>
      </c>
      <c r="O220" s="20" t="n">
        <f aca="false">((M220-L220)*K220)-N220</f>
        <v>0</v>
      </c>
    </row>
    <row r="221" customFormat="false" ht="12.75" hidden="false" customHeight="false" outlineLevel="0" collapsed="false">
      <c r="A221" s="5" t="n">
        <v>36834</v>
      </c>
      <c r="B221" s="1" t="n">
        <f aca="false">B220+1</f>
        <v>5</v>
      </c>
      <c r="C221" s="29" t="n">
        <v>200</v>
      </c>
      <c r="D221" s="30" t="n">
        <v>1.01</v>
      </c>
      <c r="E221" s="30" t="n">
        <v>13.5</v>
      </c>
      <c r="F221" s="29" t="n">
        <v>6</v>
      </c>
      <c r="G221" s="30" t="n">
        <f aca="false">IF(D221&gt;0,(E221-D221-F221)*C221,(E221+(-D221)-F221)*C221)</f>
        <v>1298</v>
      </c>
      <c r="I221" s="5" t="n">
        <f aca="false">A221</f>
        <v>36834</v>
      </c>
      <c r="J221" s="0" t="n">
        <f aca="false">B221</f>
        <v>5</v>
      </c>
      <c r="O221" s="20" t="n">
        <f aca="false">((M221-L221)*K221)-N221</f>
        <v>0</v>
      </c>
    </row>
    <row r="222" customFormat="false" ht="12.75" hidden="false" customHeight="false" outlineLevel="0" collapsed="false">
      <c r="A222" s="5" t="n">
        <v>36834</v>
      </c>
      <c r="B222" s="1" t="n">
        <f aca="false">B221+1</f>
        <v>6</v>
      </c>
      <c r="C222" s="29" t="n">
        <v>200</v>
      </c>
      <c r="D222" s="30" t="n">
        <v>2</v>
      </c>
      <c r="E222" s="30" t="n">
        <v>11.3</v>
      </c>
      <c r="F222" s="29" t="n">
        <v>6</v>
      </c>
      <c r="G222" s="30" t="n">
        <f aca="false">IF(D222&gt;0,(E222-D222-F222)*C222,(E222+(-D222)-F222)*C222)</f>
        <v>660</v>
      </c>
      <c r="I222" s="5" t="n">
        <f aca="false">A222</f>
        <v>36834</v>
      </c>
      <c r="J222" s="0" t="n">
        <f aca="false">B222</f>
        <v>6</v>
      </c>
      <c r="O222" s="20" t="n">
        <f aca="false">((M222-L222)*K222)-N222</f>
        <v>0</v>
      </c>
    </row>
    <row r="223" customFormat="false" ht="12.75" hidden="false" customHeight="false" outlineLevel="0" collapsed="false">
      <c r="A223" s="5" t="n">
        <v>36834</v>
      </c>
      <c r="B223" s="1" t="n">
        <f aca="false">B222+1</f>
        <v>7</v>
      </c>
      <c r="C223" s="29" t="n">
        <v>0</v>
      </c>
      <c r="D223" s="30" t="n">
        <v>8</v>
      </c>
      <c r="E223" s="30" t="n">
        <v>38.7</v>
      </c>
      <c r="F223" s="29"/>
      <c r="G223" s="30" t="n">
        <f aca="false">IF(D223&gt;0,(E223-D223-F223)*C223,(E223+(-D223)-F223)*C223)</f>
        <v>0</v>
      </c>
      <c r="I223" s="5" t="n">
        <f aca="false">A223</f>
        <v>36834</v>
      </c>
      <c r="J223" s="0" t="n">
        <f aca="false">B223</f>
        <v>7</v>
      </c>
      <c r="O223" s="20" t="n">
        <f aca="false">((M223-L223)*K223)-N223</f>
        <v>0</v>
      </c>
    </row>
    <row r="224" customFormat="false" ht="12.75" hidden="false" customHeight="false" outlineLevel="0" collapsed="false">
      <c r="A224" s="5" t="n">
        <v>36834</v>
      </c>
      <c r="B224" s="1" t="n">
        <f aca="false">B223+1</f>
        <v>8</v>
      </c>
      <c r="C224" s="29" t="n">
        <v>0</v>
      </c>
      <c r="D224" s="30" t="n">
        <v>20</v>
      </c>
      <c r="E224" s="30" t="n">
        <v>43.6</v>
      </c>
      <c r="F224" s="29"/>
      <c r="G224" s="30" t="n">
        <f aca="false">IF(D224&gt;0,(E224-D224-F224)*C224,(E224+(-D224)-F224)*C224)</f>
        <v>0</v>
      </c>
      <c r="I224" s="5" t="n">
        <f aca="false">A224</f>
        <v>36834</v>
      </c>
      <c r="J224" s="0" t="n">
        <f aca="false">B224</f>
        <v>8</v>
      </c>
      <c r="O224" s="20" t="n">
        <f aca="false">((M224-L224)*K224)-N224</f>
        <v>0</v>
      </c>
    </row>
    <row r="225" customFormat="false" ht="12.75" hidden="false" customHeight="false" outlineLevel="0" collapsed="false">
      <c r="A225" s="5" t="n">
        <v>36834</v>
      </c>
      <c r="B225" s="1" t="n">
        <f aca="false">B224+1</f>
        <v>9</v>
      </c>
      <c r="C225" s="29" t="n">
        <v>0</v>
      </c>
      <c r="D225" s="30" t="n">
        <v>20.99</v>
      </c>
      <c r="E225" s="30" t="n">
        <v>22.5</v>
      </c>
      <c r="F225" s="29"/>
      <c r="G225" s="30" t="n">
        <f aca="false">IF(D225&gt;0,(E225-D225-F225)*C225,(E225+(-D225)-F225)*C225)</f>
        <v>0</v>
      </c>
      <c r="I225" s="5" t="n">
        <f aca="false">A225</f>
        <v>36834</v>
      </c>
      <c r="J225" s="0" t="n">
        <f aca="false">B225</f>
        <v>9</v>
      </c>
      <c r="O225" s="20" t="n">
        <f aca="false">((M225-L225)*K225)-N225</f>
        <v>0</v>
      </c>
    </row>
    <row r="226" customFormat="false" ht="12.75" hidden="false" customHeight="false" outlineLevel="0" collapsed="false">
      <c r="A226" s="5" t="n">
        <v>36834</v>
      </c>
      <c r="B226" s="1" t="n">
        <f aca="false">B225+1</f>
        <v>10</v>
      </c>
      <c r="C226" s="29" t="n">
        <v>0</v>
      </c>
      <c r="D226" s="30" t="n">
        <v>34.99</v>
      </c>
      <c r="E226" s="30" t="n">
        <v>39.2</v>
      </c>
      <c r="F226" s="29"/>
      <c r="G226" s="30" t="n">
        <f aca="false">IF(D226&gt;0,(E226-D226-F226)*C226,(E226+(-D226)-F226)*C226)</f>
        <v>0</v>
      </c>
      <c r="I226" s="5" t="n">
        <f aca="false">A226</f>
        <v>36834</v>
      </c>
      <c r="J226" s="0" t="n">
        <f aca="false">B226</f>
        <v>10</v>
      </c>
      <c r="O226" s="20" t="n">
        <f aca="false">((M226-L226)*K226)-N226</f>
        <v>0</v>
      </c>
    </row>
    <row r="227" customFormat="false" ht="12.75" hidden="false" customHeight="false" outlineLevel="0" collapsed="false">
      <c r="A227" s="5" t="n">
        <v>36834</v>
      </c>
      <c r="B227" s="1" t="n">
        <f aca="false">B226+1</f>
        <v>11</v>
      </c>
      <c r="C227" s="29" t="n">
        <v>0</v>
      </c>
      <c r="D227" s="30" t="n">
        <v>29.9</v>
      </c>
      <c r="E227" s="30" t="n">
        <v>40.1</v>
      </c>
      <c r="F227" s="29"/>
      <c r="G227" s="30" t="n">
        <f aca="false">IF(D227&gt;0,(E227-D227-F227)*C227,(E227+(-D227)-F227)*C227)</f>
        <v>0</v>
      </c>
      <c r="I227" s="5" t="n">
        <f aca="false">A227</f>
        <v>36834</v>
      </c>
      <c r="J227" s="0" t="n">
        <f aca="false">B227</f>
        <v>11</v>
      </c>
      <c r="O227" s="20" t="n">
        <f aca="false">((M227-L227)*K227)-N227</f>
        <v>0</v>
      </c>
    </row>
    <row r="228" customFormat="false" ht="12.75" hidden="false" customHeight="false" outlineLevel="0" collapsed="false">
      <c r="A228" s="5" t="n">
        <v>36834</v>
      </c>
      <c r="B228" s="1" t="n">
        <f aca="false">B227+1</f>
        <v>12</v>
      </c>
      <c r="C228" s="29" t="n">
        <v>0</v>
      </c>
      <c r="D228" s="30" t="n">
        <v>32.89</v>
      </c>
      <c r="E228" s="30" t="n">
        <v>21.1</v>
      </c>
      <c r="F228" s="29"/>
      <c r="G228" s="30" t="n">
        <f aca="false">IF(D228&gt;0,(E228-D228-F228)*C228,(E228+(-D228)-F228)*C228)</f>
        <v>-0</v>
      </c>
      <c r="I228" s="5" t="n">
        <f aca="false">A228</f>
        <v>36834</v>
      </c>
      <c r="J228" s="0" t="n">
        <f aca="false">B228</f>
        <v>12</v>
      </c>
      <c r="O228" s="20" t="n">
        <f aca="false">((M228-L228)*K228)-N228</f>
        <v>0</v>
      </c>
    </row>
    <row r="229" customFormat="false" ht="12.75" hidden="false" customHeight="false" outlineLevel="0" collapsed="false">
      <c r="A229" s="5" t="n">
        <v>36834</v>
      </c>
      <c r="B229" s="1" t="n">
        <f aca="false">B228+1</f>
        <v>13</v>
      </c>
      <c r="C229" s="29" t="n">
        <v>0</v>
      </c>
      <c r="D229" s="30" t="n">
        <v>28</v>
      </c>
      <c r="E229" s="30" t="n">
        <v>19.5</v>
      </c>
      <c r="F229" s="29"/>
      <c r="G229" s="30" t="n">
        <f aca="false">IF(D229&gt;0,(E229-D229-F229)*C229,(E229+(-D229)-F229)*C229)</f>
        <v>-0</v>
      </c>
      <c r="I229" s="5" t="n">
        <f aca="false">A229</f>
        <v>36834</v>
      </c>
      <c r="J229" s="0" t="n">
        <f aca="false">B229</f>
        <v>13</v>
      </c>
      <c r="O229" s="20" t="n">
        <f aca="false">((M229-L229)*K229)-N229</f>
        <v>0</v>
      </c>
    </row>
    <row r="230" customFormat="false" ht="12.75" hidden="false" customHeight="false" outlineLevel="0" collapsed="false">
      <c r="A230" s="5" t="n">
        <v>36834</v>
      </c>
      <c r="B230" s="1" t="n">
        <f aca="false">B229+1</f>
        <v>14</v>
      </c>
      <c r="C230" s="29" t="n">
        <v>0</v>
      </c>
      <c r="D230" s="30" t="n">
        <v>29.89</v>
      </c>
      <c r="E230" s="30" t="n">
        <v>20.8</v>
      </c>
      <c r="F230" s="29"/>
      <c r="G230" s="30" t="n">
        <f aca="false">IF(D230&gt;0,(E230-D230-F230)*C230,(E230+(-D230)-F230)*C230)</f>
        <v>-0</v>
      </c>
      <c r="I230" s="5" t="n">
        <f aca="false">A230</f>
        <v>36834</v>
      </c>
      <c r="J230" s="0" t="n">
        <f aca="false">B230</f>
        <v>14</v>
      </c>
      <c r="O230" s="20" t="n">
        <f aca="false">((M230-L230)*K230)-N230</f>
        <v>0</v>
      </c>
    </row>
    <row r="231" customFormat="false" ht="12.75" hidden="false" customHeight="false" outlineLevel="0" collapsed="false">
      <c r="A231" s="5" t="n">
        <v>36834</v>
      </c>
      <c r="B231" s="1" t="n">
        <f aca="false">B230+1</f>
        <v>15</v>
      </c>
      <c r="C231" s="29" t="n">
        <v>0</v>
      </c>
      <c r="D231" s="30" t="n">
        <v>38</v>
      </c>
      <c r="E231" s="30" t="n">
        <v>20.1</v>
      </c>
      <c r="F231" s="29"/>
      <c r="G231" s="30" t="n">
        <f aca="false">IF(D231&gt;0,(E231-D231-F231)*C231,(E231+(-D231)-F231)*C231)</f>
        <v>-0</v>
      </c>
      <c r="I231" s="5" t="n">
        <f aca="false">A231</f>
        <v>36834</v>
      </c>
      <c r="J231" s="0" t="n">
        <f aca="false">B231</f>
        <v>15</v>
      </c>
      <c r="O231" s="20" t="n">
        <f aca="false">((M231-L231)*K231)-N231</f>
        <v>0</v>
      </c>
    </row>
    <row r="232" customFormat="false" ht="12.75" hidden="false" customHeight="false" outlineLevel="0" collapsed="false">
      <c r="A232" s="5" t="n">
        <v>36834</v>
      </c>
      <c r="B232" s="1" t="n">
        <f aca="false">B231+1</f>
        <v>16</v>
      </c>
      <c r="C232" s="29" t="n">
        <v>0</v>
      </c>
      <c r="D232" s="30" t="n">
        <v>35</v>
      </c>
      <c r="E232" s="30" t="n">
        <v>40.1</v>
      </c>
      <c r="F232" s="29"/>
      <c r="G232" s="30" t="n">
        <f aca="false">IF(D232&gt;0,(E232-D232-F232)*C232,(E232+(-D232)-F232)*C232)</f>
        <v>0</v>
      </c>
      <c r="I232" s="5" t="n">
        <f aca="false">A232</f>
        <v>36834</v>
      </c>
      <c r="J232" s="0" t="n">
        <f aca="false">B232</f>
        <v>16</v>
      </c>
      <c r="O232" s="20" t="n">
        <f aca="false">((M232-L232)*K232)-N232</f>
        <v>0</v>
      </c>
    </row>
    <row r="233" customFormat="false" ht="12.75" hidden="false" customHeight="false" outlineLevel="0" collapsed="false">
      <c r="A233" s="5" t="n">
        <v>36834</v>
      </c>
      <c r="B233" s="1" t="n">
        <f aca="false">B232+1</f>
        <v>17</v>
      </c>
      <c r="C233" s="29" t="n">
        <v>0</v>
      </c>
      <c r="D233" s="30" t="n">
        <v>46.39</v>
      </c>
      <c r="E233" s="30" t="n">
        <v>81.3</v>
      </c>
      <c r="F233" s="29"/>
      <c r="G233" s="30" t="n">
        <f aca="false">IF(D233&gt;0,(E233-D233-F233)*C233,(E233+(-D233)-F233)*C233)</f>
        <v>0</v>
      </c>
      <c r="I233" s="5" t="n">
        <f aca="false">A233</f>
        <v>36834</v>
      </c>
      <c r="J233" s="0" t="n">
        <f aca="false">B233</f>
        <v>17</v>
      </c>
      <c r="O233" s="20" t="n">
        <f aca="false">((M233-L233)*K233)-N233</f>
        <v>0</v>
      </c>
    </row>
    <row r="234" customFormat="false" ht="12.75" hidden="false" customHeight="false" outlineLevel="0" collapsed="false">
      <c r="A234" s="5" t="n">
        <v>36834</v>
      </c>
      <c r="B234" s="1" t="n">
        <f aca="false">B233+1</f>
        <v>18</v>
      </c>
      <c r="C234" s="29" t="n">
        <v>0</v>
      </c>
      <c r="D234" s="30" t="n">
        <v>35.01</v>
      </c>
      <c r="E234" s="30" t="n">
        <v>59.3</v>
      </c>
      <c r="F234" s="29"/>
      <c r="G234" s="30" t="n">
        <f aca="false">IF(D234&gt;0,(E234-D234-F234)*C234,(E234+(-D234)-F234)*C234)</f>
        <v>0</v>
      </c>
      <c r="I234" s="5" t="n">
        <f aca="false">A234</f>
        <v>36834</v>
      </c>
      <c r="J234" s="0" t="n">
        <f aca="false">B234</f>
        <v>18</v>
      </c>
      <c r="O234" s="20" t="n">
        <f aca="false">((M234-L234)*K234)-N234</f>
        <v>0</v>
      </c>
    </row>
    <row r="235" customFormat="false" ht="12.75" hidden="false" customHeight="false" outlineLevel="0" collapsed="false">
      <c r="A235" s="5" t="n">
        <v>36834</v>
      </c>
      <c r="B235" s="1" t="n">
        <f aca="false">B234+1</f>
        <v>19</v>
      </c>
      <c r="C235" s="1" t="n">
        <v>110</v>
      </c>
      <c r="D235" s="2" t="n">
        <v>35</v>
      </c>
      <c r="E235" s="2" t="n">
        <v>58.8</v>
      </c>
      <c r="F235" s="1" t="n">
        <v>6</v>
      </c>
      <c r="G235" s="2" t="n">
        <f aca="false">IF(D235&gt;0,(E235-D235-F235)*C235,(E235+(-D235)-F235)*C235)</f>
        <v>1958</v>
      </c>
      <c r="I235" s="5" t="n">
        <f aca="false">A235</f>
        <v>36834</v>
      </c>
      <c r="J235" s="0" t="n">
        <f aca="false">B235</f>
        <v>19</v>
      </c>
      <c r="O235" s="20" t="n">
        <f aca="false">((M235-L235)*K235)-N235</f>
        <v>0</v>
      </c>
    </row>
    <row r="236" customFormat="false" ht="12.75" hidden="false" customHeight="false" outlineLevel="0" collapsed="false">
      <c r="A236" s="5" t="n">
        <v>36834</v>
      </c>
      <c r="B236" s="1" t="n">
        <f aca="false">B235+1</f>
        <v>20</v>
      </c>
      <c r="C236" s="1" t="n">
        <v>42</v>
      </c>
      <c r="D236" s="2" t="n">
        <v>20.01</v>
      </c>
      <c r="E236" s="2" t="n">
        <v>43.8</v>
      </c>
      <c r="F236" s="1" t="n">
        <v>6</v>
      </c>
      <c r="G236" s="2" t="n">
        <f aca="false">IF(D236&gt;0,(E236-D236-F236)*C236,(E236+(-D236)-F236)*C236)</f>
        <v>747.18</v>
      </c>
      <c r="I236" s="5" t="n">
        <f aca="false">A236</f>
        <v>36834</v>
      </c>
      <c r="J236" s="0" t="n">
        <f aca="false">B236</f>
        <v>20</v>
      </c>
      <c r="O236" s="20" t="n">
        <f aca="false">((M236-L236)*K236)-N236</f>
        <v>0</v>
      </c>
    </row>
    <row r="237" customFormat="false" ht="12.75" hidden="false" customHeight="false" outlineLevel="0" collapsed="false">
      <c r="A237" s="5" t="n">
        <v>36834</v>
      </c>
      <c r="B237" s="1" t="n">
        <f aca="false">B236+1</f>
        <v>21</v>
      </c>
      <c r="C237" s="1" t="n">
        <v>58</v>
      </c>
      <c r="D237" s="2" t="n">
        <v>15</v>
      </c>
      <c r="E237" s="2" t="n">
        <v>20.2</v>
      </c>
      <c r="F237" s="1" t="n">
        <v>6</v>
      </c>
      <c r="G237" s="31" t="n">
        <f aca="false">IF(D237&gt;0,(E237-D237-F237)*C237,(E237+(-D237)-F237)*C237)</f>
        <v>-46.4</v>
      </c>
      <c r="I237" s="5" t="n">
        <f aca="false">A237</f>
        <v>36834</v>
      </c>
      <c r="J237" s="0" t="n">
        <f aca="false">B237</f>
        <v>21</v>
      </c>
      <c r="O237" s="20" t="n">
        <f aca="false">((M237-L237)*K237)-N237</f>
        <v>0</v>
      </c>
    </row>
    <row r="238" customFormat="false" ht="12.75" hidden="false" customHeight="false" outlineLevel="0" collapsed="false">
      <c r="A238" s="5" t="n">
        <v>36834</v>
      </c>
      <c r="B238" s="1" t="n">
        <f aca="false">B237+1</f>
        <v>22</v>
      </c>
      <c r="C238" s="1" t="n">
        <v>0</v>
      </c>
      <c r="D238" s="2" t="n">
        <v>15</v>
      </c>
      <c r="E238" s="2" t="n">
        <v>20</v>
      </c>
      <c r="G238" s="2" t="n">
        <f aca="false">IF(D238&gt;0,(E238-D238-F238)*C238,(E238+(-D238)-F238)*C238)</f>
        <v>0</v>
      </c>
      <c r="I238" s="5" t="n">
        <f aca="false">A238</f>
        <v>36834</v>
      </c>
      <c r="J238" s="0" t="n">
        <f aca="false">B238</f>
        <v>22</v>
      </c>
      <c r="O238" s="20" t="n">
        <f aca="false">((M238-L238)*K238)-N238</f>
        <v>0</v>
      </c>
    </row>
    <row r="239" customFormat="false" ht="12.75" hidden="false" customHeight="false" outlineLevel="0" collapsed="false">
      <c r="A239" s="5" t="n">
        <v>36834</v>
      </c>
      <c r="B239" s="1" t="n">
        <f aca="false">B238+1</f>
        <v>23</v>
      </c>
      <c r="C239" s="1" t="n">
        <v>200</v>
      </c>
      <c r="D239" s="2" t="n">
        <v>0</v>
      </c>
      <c r="E239" s="2" t="n">
        <v>17.9</v>
      </c>
      <c r="F239" s="1" t="n">
        <v>6</v>
      </c>
      <c r="G239" s="2" t="n">
        <f aca="false">IF(D239&gt;0,(E239-D239-F239)*C239,(E239+(-D239)-F239)*C239)</f>
        <v>2380</v>
      </c>
      <c r="I239" s="5" t="n">
        <f aca="false">A239</f>
        <v>36834</v>
      </c>
      <c r="J239" s="0" t="n">
        <f aca="false">B239</f>
        <v>23</v>
      </c>
      <c r="O239" s="20" t="n">
        <f aca="false">((M239-L239)*K239)-N239</f>
        <v>0</v>
      </c>
    </row>
    <row r="240" customFormat="false" ht="12.75" hidden="false" customHeight="false" outlineLevel="0" collapsed="false">
      <c r="A240" s="5"/>
      <c r="F240" s="24" t="s">
        <v>11</v>
      </c>
      <c r="G240" s="32" t="n">
        <f aca="false">SUM(G216:G239)</f>
        <v>10576.78</v>
      </c>
      <c r="O240" s="20"/>
    </row>
    <row r="241" customFormat="false" ht="12.75" hidden="false" customHeight="false" outlineLevel="0" collapsed="false">
      <c r="A241" s="5"/>
      <c r="O241" s="20"/>
    </row>
    <row r="242" customFormat="false" ht="12.75" hidden="false" customHeight="false" outlineLevel="0" collapsed="false">
      <c r="A242" s="5" t="n">
        <v>36835</v>
      </c>
      <c r="B242" s="1" t="n">
        <v>0</v>
      </c>
      <c r="C242" s="1" t="n">
        <v>100</v>
      </c>
      <c r="D242" s="2" t="n">
        <v>-0.01</v>
      </c>
      <c r="E242" s="2" t="n">
        <v>13</v>
      </c>
      <c r="F242" s="1" t="n">
        <v>6</v>
      </c>
      <c r="G242" s="2" t="n">
        <f aca="false">IF(D242&gt;0,(E242-D242-F242)*C242,(E242+(-D242)-F242)*C242)</f>
        <v>701</v>
      </c>
      <c r="I242" s="5" t="n">
        <f aca="false">A242</f>
        <v>36835</v>
      </c>
      <c r="J242" s="1" t="n">
        <f aca="false">B242</f>
        <v>0</v>
      </c>
      <c r="O242" s="20" t="n">
        <f aca="false">((M242-L242)*K242)-N242</f>
        <v>0</v>
      </c>
    </row>
    <row r="243" customFormat="false" ht="12.75" hidden="false" customHeight="false" outlineLevel="0" collapsed="false">
      <c r="A243" s="5" t="n">
        <v>36835</v>
      </c>
      <c r="B243" s="1" t="n">
        <f aca="false">B242+1</f>
        <v>1</v>
      </c>
      <c r="C243" s="1" t="n">
        <v>250</v>
      </c>
      <c r="D243" s="2" t="n">
        <v>1.11</v>
      </c>
      <c r="E243" s="2" t="n">
        <v>14.8</v>
      </c>
      <c r="F243" s="1" t="n">
        <v>6</v>
      </c>
      <c r="G243" s="2" t="n">
        <f aca="false">IF(D243&gt;0,(E243-D243-F243)*C243,(E243+(-D243)-F243)*C243)</f>
        <v>1922.5</v>
      </c>
      <c r="I243" s="5" t="n">
        <f aca="false">A243</f>
        <v>36835</v>
      </c>
      <c r="J243" s="1" t="n">
        <f aca="false">B243</f>
        <v>1</v>
      </c>
      <c r="O243" s="20" t="n">
        <f aca="false">((M243-L243)*K243)-N243</f>
        <v>0</v>
      </c>
    </row>
    <row r="244" customFormat="false" ht="12.75" hidden="false" customHeight="false" outlineLevel="0" collapsed="false">
      <c r="A244" s="5" t="n">
        <v>36835</v>
      </c>
      <c r="B244" s="1" t="n">
        <f aca="false">B243+1</f>
        <v>2</v>
      </c>
      <c r="C244" s="1" t="n">
        <v>450</v>
      </c>
      <c r="D244" s="2" t="n">
        <v>4</v>
      </c>
      <c r="E244" s="2" t="n">
        <v>12.5</v>
      </c>
      <c r="F244" s="1" t="n">
        <v>6</v>
      </c>
      <c r="G244" s="2" t="n">
        <f aca="false">IF(D244&gt;0,(E244-D244-F244)*C244,(E244+(-D244)-F244)*C244)</f>
        <v>1125</v>
      </c>
      <c r="I244" s="5" t="n">
        <f aca="false">A244</f>
        <v>36835</v>
      </c>
      <c r="J244" s="1" t="n">
        <f aca="false">B244</f>
        <v>2</v>
      </c>
      <c r="O244" s="20" t="n">
        <f aca="false">((M244-L244)*K244)-N244</f>
        <v>0</v>
      </c>
    </row>
    <row r="245" customFormat="false" ht="12.75" hidden="false" customHeight="false" outlineLevel="0" collapsed="false">
      <c r="A245" s="5" t="n">
        <v>36835</v>
      </c>
      <c r="B245" s="1" t="n">
        <f aca="false">B244+1</f>
        <v>3</v>
      </c>
      <c r="C245" s="1" t="n">
        <v>450</v>
      </c>
      <c r="D245" s="2" t="n">
        <v>2</v>
      </c>
      <c r="E245" s="2" t="n">
        <v>12.4</v>
      </c>
      <c r="F245" s="1" t="n">
        <v>6</v>
      </c>
      <c r="G245" s="2" t="n">
        <f aca="false">IF(D245&gt;0,(E245-D245-F245)*C245,(E245+(-D245)-F245)*C245)</f>
        <v>1980</v>
      </c>
      <c r="I245" s="5" t="n">
        <f aca="false">A245</f>
        <v>36835</v>
      </c>
      <c r="J245" s="1" t="n">
        <f aca="false">B245</f>
        <v>3</v>
      </c>
      <c r="O245" s="20" t="n">
        <f aca="false">((M245-L245)*K245)-N245</f>
        <v>0</v>
      </c>
    </row>
    <row r="246" customFormat="false" ht="12.75" hidden="false" customHeight="false" outlineLevel="0" collapsed="false">
      <c r="A246" s="5" t="n">
        <v>36835</v>
      </c>
      <c r="B246" s="1" t="n">
        <f aca="false">B245+1</f>
        <v>4</v>
      </c>
      <c r="C246" s="1" t="n">
        <v>100</v>
      </c>
      <c r="D246" s="2" t="n">
        <v>1</v>
      </c>
      <c r="E246" s="2" t="n">
        <v>13.2</v>
      </c>
      <c r="F246" s="1" t="n">
        <v>6</v>
      </c>
      <c r="G246" s="2" t="n">
        <f aca="false">IF(D246&gt;0,(E246-D246-F246)*C246,(E246+(-D246)-F246)*C246)</f>
        <v>620</v>
      </c>
      <c r="I246" s="5" t="n">
        <f aca="false">A246</f>
        <v>36835</v>
      </c>
      <c r="J246" s="1" t="n">
        <f aca="false">B246</f>
        <v>4</v>
      </c>
      <c r="O246" s="20" t="n">
        <f aca="false">((M246-L246)*K246)-N246</f>
        <v>0</v>
      </c>
    </row>
    <row r="247" customFormat="false" ht="12.75" hidden="false" customHeight="false" outlineLevel="0" collapsed="false">
      <c r="A247" s="5" t="n">
        <v>36835</v>
      </c>
      <c r="B247" s="1" t="n">
        <f aca="false">B246+1</f>
        <v>5</v>
      </c>
      <c r="C247" s="1" t="n">
        <v>300</v>
      </c>
      <c r="D247" s="2" t="n">
        <v>1.5</v>
      </c>
      <c r="E247" s="2" t="n">
        <v>15.2</v>
      </c>
      <c r="F247" s="1" t="n">
        <v>6</v>
      </c>
      <c r="G247" s="2" t="n">
        <f aca="false">IF(D247&gt;0,(E247-D247-F247)*C247,(E247+(-D247)-F247)*C247)</f>
        <v>2310</v>
      </c>
      <c r="I247" s="5" t="n">
        <f aca="false">A247</f>
        <v>36835</v>
      </c>
      <c r="J247" s="1" t="n">
        <f aca="false">B247</f>
        <v>5</v>
      </c>
      <c r="O247" s="20" t="n">
        <f aca="false">((M247-L247)*K247)-N247</f>
        <v>0</v>
      </c>
    </row>
    <row r="248" customFormat="false" ht="12.75" hidden="false" customHeight="false" outlineLevel="0" collapsed="false">
      <c r="A248" s="5" t="n">
        <v>36835</v>
      </c>
      <c r="B248" s="1" t="n">
        <f aca="false">B247+1</f>
        <v>6</v>
      </c>
      <c r="C248" s="1" t="n">
        <v>450</v>
      </c>
      <c r="D248" s="2" t="n">
        <v>4</v>
      </c>
      <c r="E248" s="2" t="n">
        <v>14.1</v>
      </c>
      <c r="F248" s="1" t="n">
        <v>6</v>
      </c>
      <c r="G248" s="2" t="n">
        <f aca="false">IF(D248&gt;0,(E248-D248-F248)*C248,(E248+(-D248)-F248)*C248)</f>
        <v>1845</v>
      </c>
      <c r="I248" s="5" t="n">
        <f aca="false">A248</f>
        <v>36835</v>
      </c>
      <c r="J248" s="1" t="n">
        <f aca="false">B248</f>
        <v>6</v>
      </c>
      <c r="O248" s="20" t="n">
        <f aca="false">((M248-L248)*K248)-N248</f>
        <v>0</v>
      </c>
    </row>
    <row r="249" customFormat="false" ht="12.75" hidden="false" customHeight="false" outlineLevel="0" collapsed="false">
      <c r="A249" s="5" t="n">
        <v>36835</v>
      </c>
      <c r="B249" s="1" t="n">
        <f aca="false">B248+1</f>
        <v>7</v>
      </c>
      <c r="C249" s="1" t="n">
        <v>100</v>
      </c>
      <c r="D249" s="2" t="n">
        <v>15</v>
      </c>
      <c r="E249" s="2" t="n">
        <v>15.6</v>
      </c>
      <c r="F249" s="1" t="n">
        <v>6</v>
      </c>
      <c r="G249" s="31" t="n">
        <f aca="false">IF(D249&gt;0,(E249-D249-F249)*C249,(E249+(-D249)-F249)*C249)</f>
        <v>-540</v>
      </c>
      <c r="I249" s="5" t="n">
        <f aca="false">A249</f>
        <v>36835</v>
      </c>
      <c r="J249" s="1" t="n">
        <f aca="false">B249</f>
        <v>7</v>
      </c>
      <c r="O249" s="20" t="n">
        <f aca="false">((M249-L249)*K249)-N249</f>
        <v>0</v>
      </c>
    </row>
    <row r="250" customFormat="false" ht="12.75" hidden="false" customHeight="false" outlineLevel="0" collapsed="false">
      <c r="A250" s="5" t="n">
        <v>36835</v>
      </c>
      <c r="B250" s="1" t="n">
        <f aca="false">B249+1</f>
        <v>8</v>
      </c>
      <c r="C250" s="1" t="n">
        <v>0</v>
      </c>
      <c r="D250" s="2" t="n">
        <v>26.99</v>
      </c>
      <c r="E250" s="2" t="n">
        <v>21.7</v>
      </c>
      <c r="F250" s="1" t="n">
        <v>6</v>
      </c>
      <c r="G250" s="2" t="n">
        <f aca="false">IF(D250&gt;0,(E250-D250-F250)*C250,(E250+(-D250)-F250)*C250)</f>
        <v>-0</v>
      </c>
      <c r="I250" s="5" t="n">
        <f aca="false">A250</f>
        <v>36835</v>
      </c>
      <c r="J250" s="1" t="n">
        <f aca="false">B250</f>
        <v>8</v>
      </c>
      <c r="O250" s="20" t="n">
        <f aca="false">((M250-L250)*K250)-N250</f>
        <v>0</v>
      </c>
    </row>
    <row r="251" customFormat="false" ht="12.75" hidden="false" customHeight="false" outlineLevel="0" collapsed="false">
      <c r="A251" s="5" t="n">
        <v>36835</v>
      </c>
      <c r="B251" s="1" t="n">
        <f aca="false">B250+1</f>
        <v>9</v>
      </c>
      <c r="C251" s="1" t="n">
        <v>0</v>
      </c>
      <c r="D251" s="2" t="n">
        <v>26.99</v>
      </c>
      <c r="E251" s="2" t="n">
        <v>18.5</v>
      </c>
      <c r="F251" s="1" t="n">
        <v>6</v>
      </c>
      <c r="G251" s="2" t="n">
        <f aca="false">IF(D251&gt;0,(E251-D251-F251)*C251,(E251+(-D251)-F251)*C251)</f>
        <v>-0</v>
      </c>
      <c r="I251" s="5" t="n">
        <f aca="false">A251</f>
        <v>36835</v>
      </c>
      <c r="J251" s="1" t="n">
        <f aca="false">B251</f>
        <v>9</v>
      </c>
      <c r="O251" s="20" t="n">
        <f aca="false">((M251-L251)*K251)-N251</f>
        <v>0</v>
      </c>
    </row>
    <row r="252" customFormat="false" ht="12.75" hidden="false" customHeight="false" outlineLevel="0" collapsed="false">
      <c r="A252" s="5" t="n">
        <v>36835</v>
      </c>
      <c r="B252" s="1" t="n">
        <f aca="false">B251+1</f>
        <v>10</v>
      </c>
      <c r="C252" s="1" t="n">
        <v>0</v>
      </c>
      <c r="D252" s="2" t="n">
        <v>17</v>
      </c>
      <c r="E252" s="2" t="n">
        <v>18.7</v>
      </c>
      <c r="F252" s="1" t="n">
        <v>6</v>
      </c>
      <c r="G252" s="2" t="n">
        <f aca="false">IF(D252&gt;0,(E252-D252-F252)*C252,(E252+(-D252)-F252)*C252)</f>
        <v>-0</v>
      </c>
      <c r="I252" s="5" t="n">
        <f aca="false">A252</f>
        <v>36835</v>
      </c>
      <c r="J252" s="1" t="n">
        <f aca="false">B252</f>
        <v>10</v>
      </c>
      <c r="O252" s="20" t="n">
        <f aca="false">((M252-L252)*K252)-N252</f>
        <v>0</v>
      </c>
    </row>
    <row r="253" customFormat="false" ht="12.75" hidden="false" customHeight="false" outlineLevel="0" collapsed="false">
      <c r="A253" s="5" t="n">
        <v>36835</v>
      </c>
      <c r="B253" s="1" t="n">
        <f aca="false">B252+1</f>
        <v>11</v>
      </c>
      <c r="C253" s="1" t="n">
        <v>100</v>
      </c>
      <c r="D253" s="2" t="n">
        <v>8</v>
      </c>
      <c r="E253" s="2" t="n">
        <v>18.7</v>
      </c>
      <c r="F253" s="1" t="n">
        <v>6</v>
      </c>
      <c r="G253" s="2" t="n">
        <f aca="false">IF(D253&gt;0,(E253-D253-F253)*C253,(E253+(-D253)-F253)*C253)</f>
        <v>470</v>
      </c>
      <c r="I253" s="5" t="n">
        <f aca="false">A253</f>
        <v>36835</v>
      </c>
      <c r="J253" s="1" t="n">
        <f aca="false">B253</f>
        <v>11</v>
      </c>
      <c r="O253" s="20" t="n">
        <f aca="false">((M253-L253)*K253)-N253</f>
        <v>0</v>
      </c>
    </row>
    <row r="254" customFormat="false" ht="12.75" hidden="false" customHeight="false" outlineLevel="0" collapsed="false">
      <c r="A254" s="5" t="n">
        <v>36835</v>
      </c>
      <c r="B254" s="1" t="n">
        <f aca="false">B253+1</f>
        <v>12</v>
      </c>
      <c r="C254" s="1" t="n">
        <v>200</v>
      </c>
      <c r="D254" s="2" t="n">
        <v>8</v>
      </c>
      <c r="E254" s="2" t="n">
        <v>19</v>
      </c>
      <c r="F254" s="1" t="n">
        <v>6</v>
      </c>
      <c r="G254" s="2" t="n">
        <f aca="false">IF(D254&gt;0,(E254-D254-F254)*C254,(E254+(-D254)-F254)*C254)</f>
        <v>1000</v>
      </c>
      <c r="I254" s="5" t="n">
        <f aca="false">A254</f>
        <v>36835</v>
      </c>
      <c r="J254" s="1" t="n">
        <f aca="false">B254</f>
        <v>12</v>
      </c>
      <c r="O254" s="20" t="n">
        <f aca="false">((M254-L254)*K254)-N254</f>
        <v>0</v>
      </c>
    </row>
    <row r="255" customFormat="false" ht="12.75" hidden="false" customHeight="false" outlineLevel="0" collapsed="false">
      <c r="A255" s="5" t="n">
        <v>36835</v>
      </c>
      <c r="B255" s="1" t="n">
        <f aca="false">B254+1</f>
        <v>13</v>
      </c>
      <c r="C255" s="1" t="n">
        <v>0</v>
      </c>
      <c r="D255" s="2" t="n">
        <v>7.99</v>
      </c>
      <c r="E255" s="2" t="n">
        <v>20.3</v>
      </c>
      <c r="F255" s="1" t="n">
        <v>6</v>
      </c>
      <c r="G255" s="2" t="n">
        <f aca="false">IF(D255&gt;0,(E255-D255-F255)*C255,(E255+(-D255)-F255)*C255)</f>
        <v>0</v>
      </c>
      <c r="I255" s="5" t="n">
        <f aca="false">A255</f>
        <v>36835</v>
      </c>
      <c r="J255" s="1" t="n">
        <f aca="false">B255</f>
        <v>13</v>
      </c>
      <c r="O255" s="20" t="n">
        <f aca="false">((M255-L255)*K255)-N255</f>
        <v>0</v>
      </c>
    </row>
    <row r="256" customFormat="false" ht="12.75" hidden="false" customHeight="false" outlineLevel="0" collapsed="false">
      <c r="A256" s="5" t="n">
        <v>36835</v>
      </c>
      <c r="B256" s="1" t="n">
        <f aca="false">B255+1</f>
        <v>14</v>
      </c>
      <c r="C256" s="1" t="n">
        <v>250</v>
      </c>
      <c r="D256" s="2" t="n">
        <v>8.5</v>
      </c>
      <c r="E256" s="2" t="n">
        <v>16.4</v>
      </c>
      <c r="F256" s="1" t="n">
        <v>6</v>
      </c>
      <c r="G256" s="2" t="n">
        <f aca="false">IF(D256&gt;0,(E256-D256-F256)*C256,(E256+(-D256)-F256)*C256)</f>
        <v>475</v>
      </c>
      <c r="I256" s="5" t="n">
        <f aca="false">A256</f>
        <v>36835</v>
      </c>
      <c r="J256" s="1" t="n">
        <f aca="false">B256</f>
        <v>14</v>
      </c>
      <c r="O256" s="20" t="n">
        <f aca="false">((M256-L256)*K256)-N256</f>
        <v>0</v>
      </c>
    </row>
    <row r="257" customFormat="false" ht="12.75" hidden="false" customHeight="false" outlineLevel="0" collapsed="false">
      <c r="A257" s="5" t="n">
        <v>36835</v>
      </c>
      <c r="B257" s="1" t="n">
        <f aca="false">B256+1</f>
        <v>15</v>
      </c>
      <c r="C257" s="1" t="n">
        <v>0</v>
      </c>
      <c r="D257" s="2" t="n">
        <v>9.9</v>
      </c>
      <c r="E257" s="2" t="n">
        <v>17.1</v>
      </c>
      <c r="F257" s="1" t="n">
        <v>6</v>
      </c>
      <c r="G257" s="2" t="n">
        <f aca="false">IF(D257&gt;0,(E257-D257-F257)*C257,(E257+(-D257)-F257)*C257)</f>
        <v>0</v>
      </c>
      <c r="I257" s="5" t="n">
        <f aca="false">A257</f>
        <v>36835</v>
      </c>
      <c r="J257" s="1" t="n">
        <f aca="false">B257</f>
        <v>15</v>
      </c>
      <c r="O257" s="20" t="n">
        <f aca="false">((M257-L257)*K257)-N257</f>
        <v>0</v>
      </c>
    </row>
    <row r="258" customFormat="false" ht="12.75" hidden="false" customHeight="false" outlineLevel="0" collapsed="false">
      <c r="A258" s="5" t="n">
        <v>36835</v>
      </c>
      <c r="B258" s="1" t="n">
        <f aca="false">B257+1</f>
        <v>16</v>
      </c>
      <c r="C258" s="1" t="n">
        <v>0</v>
      </c>
      <c r="D258" s="2" t="n">
        <v>26.99</v>
      </c>
      <c r="E258" s="2" t="n">
        <v>16.9</v>
      </c>
      <c r="F258" s="1" t="n">
        <v>6</v>
      </c>
      <c r="G258" s="2" t="n">
        <f aca="false">IF(D258&gt;0,(E258-D258-F258)*C258,(E258+(-D258)-F258)*C258)</f>
        <v>-0</v>
      </c>
      <c r="I258" s="5" t="n">
        <f aca="false">A258</f>
        <v>36835</v>
      </c>
      <c r="J258" s="1" t="n">
        <f aca="false">B258</f>
        <v>16</v>
      </c>
      <c r="O258" s="20" t="n">
        <f aca="false">((M258-L258)*K258)-N258</f>
        <v>0</v>
      </c>
    </row>
    <row r="259" customFormat="false" ht="12.75" hidden="false" customHeight="false" outlineLevel="0" collapsed="false">
      <c r="A259" s="5" t="n">
        <v>36835</v>
      </c>
      <c r="B259" s="1" t="n">
        <f aca="false">B258+1</f>
        <v>17</v>
      </c>
      <c r="C259" s="1" t="n">
        <v>100</v>
      </c>
      <c r="D259" s="2" t="n">
        <v>30</v>
      </c>
      <c r="E259" s="2" t="n">
        <v>68.4</v>
      </c>
      <c r="F259" s="1" t="n">
        <v>6</v>
      </c>
      <c r="G259" s="2" t="n">
        <f aca="false">IF(D259&gt;0,(E259-D259-F259)*C259,(E259+(-D259)-F259)*C259)</f>
        <v>3240</v>
      </c>
      <c r="I259" s="5" t="n">
        <f aca="false">A259</f>
        <v>36835</v>
      </c>
      <c r="J259" s="1" t="n">
        <f aca="false">B259</f>
        <v>17</v>
      </c>
      <c r="O259" s="20" t="n">
        <f aca="false">((M259-L259)*K259)-N259</f>
        <v>0</v>
      </c>
    </row>
    <row r="260" customFormat="false" ht="12.75" hidden="false" customHeight="false" outlineLevel="0" collapsed="false">
      <c r="A260" s="5" t="n">
        <v>36835</v>
      </c>
      <c r="B260" s="1" t="n">
        <f aca="false">B259+1</f>
        <v>18</v>
      </c>
      <c r="C260" s="1" t="n">
        <v>0</v>
      </c>
      <c r="D260" s="2" t="n">
        <v>60</v>
      </c>
      <c r="E260" s="2"/>
      <c r="G260" s="2" t="n">
        <f aca="false">IF(D260&gt;0,(E260-D260-F260)*C260,(E260+(-D260)-F260)*C260)</f>
        <v>-0</v>
      </c>
      <c r="I260" s="5" t="n">
        <f aca="false">A260</f>
        <v>36835</v>
      </c>
      <c r="J260" s="1" t="n">
        <f aca="false">B260</f>
        <v>18</v>
      </c>
      <c r="O260" s="20" t="n">
        <f aca="false">((M260-L260)*K260)-N260</f>
        <v>0</v>
      </c>
    </row>
    <row r="261" customFormat="false" ht="12.75" hidden="false" customHeight="false" outlineLevel="0" collapsed="false">
      <c r="A261" s="5" t="n">
        <v>36835</v>
      </c>
      <c r="B261" s="1" t="n">
        <f aca="false">B260+1</f>
        <v>19</v>
      </c>
      <c r="C261" s="1" t="n">
        <v>0</v>
      </c>
      <c r="D261" s="2" t="n">
        <v>69</v>
      </c>
      <c r="E261" s="2"/>
      <c r="G261" s="2" t="n">
        <f aca="false">IF(D261&gt;0,(E261-D261-F261)*C261,(E261+(-D261)-F261)*C261)</f>
        <v>-0</v>
      </c>
      <c r="I261" s="5" t="n">
        <f aca="false">A261</f>
        <v>36835</v>
      </c>
      <c r="J261" s="1" t="n">
        <f aca="false">B261</f>
        <v>19</v>
      </c>
      <c r="O261" s="20" t="n">
        <f aca="false">((M261-L261)*K261)-N261</f>
        <v>0</v>
      </c>
    </row>
    <row r="262" customFormat="false" ht="12.75" hidden="false" customHeight="false" outlineLevel="0" collapsed="false">
      <c r="A262" s="5" t="n">
        <v>36835</v>
      </c>
      <c r="B262" s="1" t="n">
        <f aca="false">B261+1</f>
        <v>20</v>
      </c>
      <c r="C262" s="1" t="n">
        <v>0</v>
      </c>
      <c r="D262" s="2" t="n">
        <v>84.5</v>
      </c>
      <c r="E262" s="2"/>
      <c r="G262" s="2" t="n">
        <f aca="false">IF(D262&gt;0,(E262-D262-F262)*C262,(E262+(-D262)-F262)*C262)</f>
        <v>-0</v>
      </c>
      <c r="I262" s="5" t="n">
        <f aca="false">A262</f>
        <v>36835</v>
      </c>
      <c r="J262" s="1" t="n">
        <f aca="false">B262</f>
        <v>20</v>
      </c>
      <c r="O262" s="20" t="n">
        <f aca="false">((M262-L262)*K262)-N262</f>
        <v>0</v>
      </c>
    </row>
    <row r="263" customFormat="false" ht="12.75" hidden="false" customHeight="false" outlineLevel="0" collapsed="false">
      <c r="A263" s="5" t="n">
        <v>36835</v>
      </c>
      <c r="B263" s="1" t="n">
        <f aca="false">B262+1</f>
        <v>21</v>
      </c>
      <c r="C263" s="1" t="n">
        <v>0</v>
      </c>
      <c r="D263" s="2" t="n">
        <v>58.05</v>
      </c>
      <c r="E263" s="2" t="n">
        <v>23.4</v>
      </c>
      <c r="G263" s="2" t="n">
        <f aca="false">IF(D263&gt;0,(E263-D263-F263)*C263,(E263+(-D263)-F263)*C263)</f>
        <v>-0</v>
      </c>
      <c r="I263" s="5" t="n">
        <f aca="false">A263</f>
        <v>36835</v>
      </c>
      <c r="J263" s="1" t="n">
        <f aca="false">B263</f>
        <v>21</v>
      </c>
      <c r="O263" s="20" t="n">
        <f aca="false">((M263-L263)*K263)-N263</f>
        <v>0</v>
      </c>
    </row>
    <row r="264" customFormat="false" ht="12.75" hidden="false" customHeight="false" outlineLevel="0" collapsed="false">
      <c r="A264" s="5" t="n">
        <v>36835</v>
      </c>
      <c r="B264" s="1" t="n">
        <f aca="false">B263+1</f>
        <v>22</v>
      </c>
      <c r="C264" s="1" t="n">
        <v>75</v>
      </c>
      <c r="D264" s="2" t="n">
        <v>9.99</v>
      </c>
      <c r="E264" s="2" t="n">
        <v>30.4</v>
      </c>
      <c r="F264" s="1" t="n">
        <v>6</v>
      </c>
      <c r="G264" s="2" t="n">
        <f aca="false">IF(D264&gt;0,(E264-D264-F264)*C264,(E264+(-D264)-F264)*C264)</f>
        <v>1080.75</v>
      </c>
      <c r="I264" s="5" t="n">
        <f aca="false">A264</f>
        <v>36835</v>
      </c>
      <c r="J264" s="1" t="n">
        <f aca="false">B264</f>
        <v>22</v>
      </c>
      <c r="O264" s="20" t="n">
        <f aca="false">((M264-L264)*K264)-N264</f>
        <v>0</v>
      </c>
    </row>
    <row r="265" customFormat="false" ht="12.75" hidden="false" customHeight="false" outlineLevel="0" collapsed="false">
      <c r="A265" s="5" t="n">
        <v>36835</v>
      </c>
      <c r="B265" s="1" t="n">
        <f aca="false">B264+1</f>
        <v>23</v>
      </c>
      <c r="C265" s="1" t="n">
        <v>0</v>
      </c>
      <c r="D265" s="2" t="n">
        <v>20</v>
      </c>
      <c r="E265" s="2" t="n">
        <v>18.1</v>
      </c>
      <c r="G265" s="2" t="n">
        <f aca="false">IF(D265&gt;0,(E265-D265-F265)*C265,(E265+(-D265)-F265)*C265)</f>
        <v>-0</v>
      </c>
      <c r="I265" s="5" t="n">
        <f aca="false">A265</f>
        <v>36835</v>
      </c>
      <c r="J265" s="1" t="n">
        <f aca="false">B265</f>
        <v>23</v>
      </c>
      <c r="O265" s="20" t="n">
        <f aca="false">((M265-L265)*K265)-N265</f>
        <v>0</v>
      </c>
    </row>
    <row r="266" customFormat="false" ht="12.75" hidden="false" customHeight="false" outlineLevel="0" collapsed="false">
      <c r="A266" s="5"/>
      <c r="F266" s="24" t="s">
        <v>11</v>
      </c>
      <c r="G266" s="32" t="n">
        <f aca="false">SUM(G242:G265)</f>
        <v>16229.25</v>
      </c>
      <c r="O266" s="20"/>
    </row>
    <row r="267" customFormat="false" ht="12.75" hidden="false" customHeight="false" outlineLevel="0" collapsed="false">
      <c r="O267" s="20"/>
    </row>
    <row r="268" customFormat="false" ht="12.75" hidden="false" customHeight="false" outlineLevel="0" collapsed="false">
      <c r="A268" s="5" t="n">
        <v>36836</v>
      </c>
      <c r="B268" s="1" t="n">
        <v>0</v>
      </c>
      <c r="C268" s="1" t="n">
        <v>150</v>
      </c>
      <c r="D268" s="2" t="n">
        <v>2</v>
      </c>
      <c r="E268" s="2" t="n">
        <v>13.9</v>
      </c>
      <c r="F268" s="1" t="n">
        <v>6</v>
      </c>
      <c r="G268" s="2" t="n">
        <f aca="false">IF(D268&gt;0,(E268-D268-F268)*C268,(E268+(-D268)-F268)*C268)</f>
        <v>885</v>
      </c>
      <c r="I268" s="5" t="n">
        <v>36836</v>
      </c>
      <c r="J268" s="1" t="n">
        <f aca="false">B268</f>
        <v>0</v>
      </c>
      <c r="O268" s="20" t="n">
        <f aca="false">((M268-L268)*K268)-N268</f>
        <v>0</v>
      </c>
    </row>
    <row r="269" customFormat="false" ht="12.75" hidden="false" customHeight="false" outlineLevel="0" collapsed="false">
      <c r="A269" s="5" t="n">
        <v>36836</v>
      </c>
      <c r="B269" s="1" t="n">
        <f aca="false">B268+1</f>
        <v>1</v>
      </c>
      <c r="C269" s="1" t="n">
        <v>460</v>
      </c>
      <c r="D269" s="2" t="n">
        <v>2</v>
      </c>
      <c r="E269" s="2" t="n">
        <v>12.7</v>
      </c>
      <c r="F269" s="1" t="n">
        <v>6</v>
      </c>
      <c r="G269" s="2" t="n">
        <f aca="false">IF(D269&gt;0,(E269-D269-F269)*C269,(E269+(-D269)-F269)*C269)</f>
        <v>2162</v>
      </c>
      <c r="I269" s="5" t="n">
        <v>36836</v>
      </c>
      <c r="J269" s="1" t="n">
        <f aca="false">B269</f>
        <v>1</v>
      </c>
      <c r="O269" s="20" t="n">
        <f aca="false">((M269-L269)*K269)-N269</f>
        <v>0</v>
      </c>
    </row>
    <row r="270" customFormat="false" ht="12.75" hidden="false" customHeight="false" outlineLevel="0" collapsed="false">
      <c r="A270" s="5" t="n">
        <v>36836</v>
      </c>
      <c r="B270" s="1" t="n">
        <f aca="false">B269+1</f>
        <v>2</v>
      </c>
      <c r="C270" s="1" t="n">
        <v>150</v>
      </c>
      <c r="D270" s="2" t="n">
        <v>2</v>
      </c>
      <c r="E270" s="2" t="n">
        <v>13</v>
      </c>
      <c r="F270" s="1" t="n">
        <v>6</v>
      </c>
      <c r="G270" s="2" t="n">
        <f aca="false">IF(D270&gt;0,(E270-D270-F270)*C270,(E270+(-D270)-F270)*C270)</f>
        <v>750</v>
      </c>
      <c r="I270" s="5" t="n">
        <v>36836</v>
      </c>
      <c r="J270" s="1" t="n">
        <f aca="false">B270</f>
        <v>2</v>
      </c>
      <c r="O270" s="20" t="n">
        <f aca="false">((M270-L270)*K270)-N270</f>
        <v>0</v>
      </c>
    </row>
    <row r="271" customFormat="false" ht="12.75" hidden="false" customHeight="false" outlineLevel="0" collapsed="false">
      <c r="A271" s="5" t="n">
        <v>36836</v>
      </c>
      <c r="B271" s="1" t="n">
        <f aca="false">B270+1</f>
        <v>3</v>
      </c>
      <c r="C271" s="1" t="n">
        <v>166</v>
      </c>
      <c r="D271" s="2" t="n">
        <v>3</v>
      </c>
      <c r="E271" s="2" t="n">
        <v>12.8</v>
      </c>
      <c r="F271" s="1" t="n">
        <v>6</v>
      </c>
      <c r="G271" s="2" t="n">
        <f aca="false">IF(D271&gt;0,(E271-D271-F271)*C271,(E271+(-D271)-F271)*C271)</f>
        <v>630.8</v>
      </c>
      <c r="I271" s="5" t="n">
        <v>36836</v>
      </c>
      <c r="J271" s="1" t="n">
        <f aca="false">B271</f>
        <v>3</v>
      </c>
      <c r="O271" s="20" t="n">
        <f aca="false">((M271-L271)*K271)-N271</f>
        <v>0</v>
      </c>
    </row>
    <row r="272" customFormat="false" ht="12.75" hidden="false" customHeight="false" outlineLevel="0" collapsed="false">
      <c r="A272" s="5" t="n">
        <v>36836</v>
      </c>
      <c r="B272" s="1" t="n">
        <f aca="false">B271+1</f>
        <v>4</v>
      </c>
      <c r="C272" s="1" t="n">
        <v>460</v>
      </c>
      <c r="D272" s="2" t="n">
        <v>2</v>
      </c>
      <c r="E272" s="2" t="n">
        <v>12.2</v>
      </c>
      <c r="F272" s="1" t="n">
        <v>6</v>
      </c>
      <c r="G272" s="2" t="n">
        <f aca="false">IF(D272&gt;0,(E272-D272-F272)*C272,(E272+(-D272)-F272)*C272)</f>
        <v>1932</v>
      </c>
      <c r="I272" s="5" t="n">
        <v>36836</v>
      </c>
      <c r="J272" s="1" t="n">
        <f aca="false">B272</f>
        <v>4</v>
      </c>
      <c r="O272" s="20" t="n">
        <f aca="false">((M272-L272)*K272)-N272</f>
        <v>0</v>
      </c>
    </row>
    <row r="273" customFormat="false" ht="12.75" hidden="false" customHeight="false" outlineLevel="0" collapsed="false">
      <c r="A273" s="5" t="n">
        <v>36836</v>
      </c>
      <c r="B273" s="1" t="n">
        <f aca="false">B272+1</f>
        <v>5</v>
      </c>
      <c r="C273" s="1" t="n">
        <v>0</v>
      </c>
      <c r="E273" s="2"/>
      <c r="G273" s="2" t="n">
        <f aca="false">IF(D273&gt;0,(E273-D273-F273)*C273,(E273+(-D273)-F273)*C273)</f>
        <v>0</v>
      </c>
      <c r="I273" s="5" t="n">
        <v>36836</v>
      </c>
      <c r="J273" s="1" t="n">
        <f aca="false">B273</f>
        <v>5</v>
      </c>
      <c r="O273" s="20" t="n">
        <f aca="false">((M273-L273)*K273)-N273</f>
        <v>0</v>
      </c>
    </row>
    <row r="274" customFormat="false" ht="12.75" hidden="false" customHeight="false" outlineLevel="0" collapsed="false">
      <c r="A274" s="5" t="n">
        <v>36836</v>
      </c>
      <c r="B274" s="1" t="n">
        <f aca="false">B273+1</f>
        <v>6</v>
      </c>
      <c r="C274" s="1" t="n">
        <v>0</v>
      </c>
      <c r="E274" s="2"/>
      <c r="G274" s="2" t="n">
        <f aca="false">IF(D274&gt;0,(E274-D274-F274)*C274,(E274+(-D274)-F274)*C274)</f>
        <v>0</v>
      </c>
      <c r="I274" s="5" t="n">
        <v>36836</v>
      </c>
      <c r="J274" s="1" t="n">
        <f aca="false">B274</f>
        <v>6</v>
      </c>
      <c r="O274" s="20" t="n">
        <f aca="false">((M274-L274)*K274)-N274</f>
        <v>0</v>
      </c>
    </row>
    <row r="275" customFormat="false" ht="12.75" hidden="false" customHeight="false" outlineLevel="0" collapsed="false">
      <c r="A275" s="5" t="n">
        <v>36836</v>
      </c>
      <c r="B275" s="1" t="n">
        <f aca="false">B274+1</f>
        <v>7</v>
      </c>
      <c r="C275" s="1" t="n">
        <v>0</v>
      </c>
      <c r="E275" s="2"/>
      <c r="G275" s="2" t="n">
        <f aca="false">IF(D275&gt;0,(E275-D275-F275)*C275,(E275+(-D275)-F275)*C275)</f>
        <v>0</v>
      </c>
      <c r="I275" s="5" t="n">
        <v>36836</v>
      </c>
      <c r="J275" s="1" t="n">
        <f aca="false">B275</f>
        <v>7</v>
      </c>
      <c r="O275" s="20" t="n">
        <f aca="false">((M275-L275)*K275)-N275</f>
        <v>0</v>
      </c>
    </row>
    <row r="276" customFormat="false" ht="12.75" hidden="false" customHeight="false" outlineLevel="0" collapsed="false">
      <c r="A276" s="5" t="n">
        <v>36836</v>
      </c>
      <c r="B276" s="1" t="n">
        <f aca="false">B275+1</f>
        <v>8</v>
      </c>
      <c r="C276" s="1" t="n">
        <v>0</v>
      </c>
      <c r="E276" s="2"/>
      <c r="G276" s="2" t="n">
        <f aca="false">IF(D276&gt;0,(E276-D276-F276)*C276,(E276+(-D276)-F276)*C276)</f>
        <v>0</v>
      </c>
      <c r="I276" s="5" t="n">
        <v>36836</v>
      </c>
      <c r="J276" s="1" t="n">
        <f aca="false">B276</f>
        <v>8</v>
      </c>
      <c r="O276" s="20" t="n">
        <f aca="false">((M276-L276)*K276)-N276</f>
        <v>0</v>
      </c>
    </row>
    <row r="277" customFormat="false" ht="12.75" hidden="false" customHeight="false" outlineLevel="0" collapsed="false">
      <c r="A277" s="5" t="n">
        <v>36836</v>
      </c>
      <c r="B277" s="1" t="n">
        <f aca="false">B276+1</f>
        <v>9</v>
      </c>
      <c r="C277" s="1" t="n">
        <v>0</v>
      </c>
      <c r="E277" s="2"/>
      <c r="G277" s="2" t="n">
        <f aca="false">IF(D277&gt;0,(E277-D277-F277)*C277,(E277+(-D277)-F277)*C277)</f>
        <v>0</v>
      </c>
      <c r="I277" s="5" t="n">
        <v>36836</v>
      </c>
      <c r="J277" s="1" t="n">
        <f aca="false">B277</f>
        <v>9</v>
      </c>
      <c r="O277" s="20" t="n">
        <f aca="false">((M277-L277)*K277)-N277</f>
        <v>0</v>
      </c>
    </row>
    <row r="278" customFormat="false" ht="12.75" hidden="false" customHeight="false" outlineLevel="0" collapsed="false">
      <c r="A278" s="5" t="n">
        <v>36836</v>
      </c>
      <c r="B278" s="1" t="n">
        <f aca="false">B277+1</f>
        <v>10</v>
      </c>
      <c r="C278" s="1" t="n">
        <v>0</v>
      </c>
      <c r="E278" s="2"/>
      <c r="G278" s="2" t="n">
        <f aca="false">IF(D278&gt;0,(E278-D278-F278)*C278,(E278+(-D278)-F278)*C278)</f>
        <v>0</v>
      </c>
      <c r="I278" s="5" t="n">
        <v>36836</v>
      </c>
      <c r="J278" s="1" t="n">
        <f aca="false">B278</f>
        <v>10</v>
      </c>
      <c r="O278" s="20" t="n">
        <f aca="false">((M278-L278)*K278)-N278</f>
        <v>0</v>
      </c>
    </row>
    <row r="279" customFormat="false" ht="12.75" hidden="false" customHeight="false" outlineLevel="0" collapsed="false">
      <c r="A279" s="5" t="n">
        <v>36836</v>
      </c>
      <c r="B279" s="1" t="n">
        <f aca="false">B278+1</f>
        <v>11</v>
      </c>
      <c r="C279" s="1" t="n">
        <v>0</v>
      </c>
      <c r="E279" s="2"/>
      <c r="G279" s="2" t="n">
        <f aca="false">IF(D279&gt;0,(E279-D279-F279)*C279,(E279+(-D279)-F279)*C279)</f>
        <v>0</v>
      </c>
      <c r="I279" s="5" t="n">
        <v>36836</v>
      </c>
      <c r="J279" s="1" t="n">
        <f aca="false">B279</f>
        <v>11</v>
      </c>
      <c r="O279" s="20" t="n">
        <f aca="false">((M279-L279)*K279)-N279</f>
        <v>0</v>
      </c>
    </row>
    <row r="280" customFormat="false" ht="12.75" hidden="false" customHeight="false" outlineLevel="0" collapsed="false">
      <c r="A280" s="5" t="n">
        <v>36836</v>
      </c>
      <c r="B280" s="1" t="n">
        <f aca="false">B279+1</f>
        <v>12</v>
      </c>
      <c r="C280" s="1" t="n">
        <v>0</v>
      </c>
      <c r="E280" s="2"/>
      <c r="G280" s="2" t="n">
        <f aca="false">IF(D280&gt;0,(E280-D280-F280)*C280,(E280+(-D280)-F280)*C280)</f>
        <v>0</v>
      </c>
      <c r="I280" s="5" t="n">
        <v>36836</v>
      </c>
      <c r="J280" s="1" t="n">
        <f aca="false">B280</f>
        <v>12</v>
      </c>
      <c r="O280" s="20" t="n">
        <f aca="false">((M280-L280)*K280)-N280</f>
        <v>0</v>
      </c>
    </row>
    <row r="281" customFormat="false" ht="12.75" hidden="false" customHeight="false" outlineLevel="0" collapsed="false">
      <c r="A281" s="5" t="n">
        <v>36836</v>
      </c>
      <c r="B281" s="1" t="n">
        <f aca="false">B280+1</f>
        <v>13</v>
      </c>
      <c r="C281" s="1" t="n">
        <v>0</v>
      </c>
      <c r="E281" s="2"/>
      <c r="G281" s="2" t="n">
        <f aca="false">IF(D281&gt;0,(E281-D281-F281)*C281,(E281+(-D281)-F281)*C281)</f>
        <v>0</v>
      </c>
      <c r="I281" s="5" t="n">
        <v>36836</v>
      </c>
      <c r="J281" s="1" t="n">
        <f aca="false">B281</f>
        <v>13</v>
      </c>
      <c r="O281" s="20" t="n">
        <f aca="false">((M281-L281)*K281)-N281</f>
        <v>0</v>
      </c>
    </row>
    <row r="282" customFormat="false" ht="12.75" hidden="false" customHeight="false" outlineLevel="0" collapsed="false">
      <c r="A282" s="5" t="n">
        <v>36836</v>
      </c>
      <c r="B282" s="1" t="n">
        <f aca="false">B281+1</f>
        <v>14</v>
      </c>
      <c r="C282" s="1" t="n">
        <v>0</v>
      </c>
      <c r="E282" s="2"/>
      <c r="G282" s="2" t="n">
        <f aca="false">IF(D282&gt;0,(E282-D282-F282)*C282,(E282+(-D282)-F282)*C282)</f>
        <v>0</v>
      </c>
      <c r="I282" s="5" t="n">
        <v>36836</v>
      </c>
      <c r="J282" s="1" t="n">
        <f aca="false">B282</f>
        <v>14</v>
      </c>
      <c r="O282" s="20" t="n">
        <f aca="false">((M282-L282)*K282)-N282</f>
        <v>0</v>
      </c>
    </row>
    <row r="283" customFormat="false" ht="12.75" hidden="false" customHeight="false" outlineLevel="0" collapsed="false">
      <c r="A283" s="5" t="n">
        <v>36836</v>
      </c>
      <c r="B283" s="1" t="n">
        <f aca="false">B282+1</f>
        <v>15</v>
      </c>
      <c r="C283" s="1" t="n">
        <v>0</v>
      </c>
      <c r="E283" s="2"/>
      <c r="G283" s="2" t="n">
        <f aca="false">IF(D283&gt;0,(E283-D283-F283)*C283,(E283+(-D283)-F283)*C283)</f>
        <v>0</v>
      </c>
      <c r="I283" s="5" t="n">
        <v>36836</v>
      </c>
      <c r="J283" s="1" t="n">
        <f aca="false">B283</f>
        <v>15</v>
      </c>
      <c r="O283" s="20" t="n">
        <f aca="false">((M283-L283)*K283)-N283</f>
        <v>0</v>
      </c>
    </row>
    <row r="284" customFormat="false" ht="12.75" hidden="false" customHeight="false" outlineLevel="0" collapsed="false">
      <c r="A284" s="5" t="n">
        <v>36836</v>
      </c>
      <c r="B284" s="1" t="n">
        <f aca="false">B283+1</f>
        <v>16</v>
      </c>
      <c r="C284" s="1" t="n">
        <v>0</v>
      </c>
      <c r="E284" s="2"/>
      <c r="G284" s="2" t="n">
        <f aca="false">IF(D284&gt;0,(E284-D284-F284)*C284,(E284+(-D284)-F284)*C284)</f>
        <v>0</v>
      </c>
      <c r="I284" s="5" t="n">
        <v>36836</v>
      </c>
      <c r="J284" s="1" t="n">
        <f aca="false">B284</f>
        <v>16</v>
      </c>
      <c r="O284" s="20" t="n">
        <f aca="false">((M284-L284)*K284)-N284</f>
        <v>0</v>
      </c>
    </row>
    <row r="285" customFormat="false" ht="12.75" hidden="false" customHeight="false" outlineLevel="0" collapsed="false">
      <c r="A285" s="5" t="n">
        <v>36836</v>
      </c>
      <c r="B285" s="1" t="n">
        <f aca="false">B284+1</f>
        <v>17</v>
      </c>
      <c r="C285" s="1" t="n">
        <v>200</v>
      </c>
      <c r="D285" s="2" t="n">
        <v>52</v>
      </c>
      <c r="E285" s="2" t="n">
        <v>72</v>
      </c>
      <c r="F285" s="1" t="n">
        <v>6</v>
      </c>
      <c r="G285" s="2" t="n">
        <f aca="false">IF(D285&gt;0,(E285-D285-F285)*C285,(E285+(-D285)-F285)*C285)</f>
        <v>2800</v>
      </c>
      <c r="I285" s="5" t="n">
        <v>36836</v>
      </c>
      <c r="J285" s="1" t="n">
        <f aca="false">B285</f>
        <v>17</v>
      </c>
      <c r="K285" s="1" t="n">
        <v>0</v>
      </c>
      <c r="N285" s="1" t="n">
        <v>230</v>
      </c>
      <c r="O285" s="20" t="n">
        <f aca="false">((M285-L285)*K285)-N285</f>
        <v>-230</v>
      </c>
    </row>
    <row r="286" customFormat="false" ht="12.75" hidden="false" customHeight="false" outlineLevel="0" collapsed="false">
      <c r="A286" s="5" t="n">
        <v>36836</v>
      </c>
      <c r="B286" s="1" t="n">
        <f aca="false">B285+1</f>
        <v>18</v>
      </c>
      <c r="C286" s="1" t="n">
        <v>200</v>
      </c>
      <c r="D286" s="2" t="n">
        <v>44</v>
      </c>
      <c r="E286" s="2" t="n">
        <v>59</v>
      </c>
      <c r="F286" s="1" t="n">
        <v>6</v>
      </c>
      <c r="G286" s="2" t="n">
        <f aca="false">IF(D286&gt;0,(E286-D286-F286)*C286,(E286+(-D286)-F286)*C286)</f>
        <v>1800</v>
      </c>
      <c r="I286" s="5" t="n">
        <v>36836</v>
      </c>
      <c r="J286" s="1" t="n">
        <f aca="false">B286</f>
        <v>18</v>
      </c>
      <c r="K286" s="1" t="n">
        <v>0</v>
      </c>
      <c r="N286" s="1" t="n">
        <v>230</v>
      </c>
      <c r="O286" s="20" t="n">
        <f aca="false">((M286-L286)*K286)-N286</f>
        <v>-230</v>
      </c>
    </row>
    <row r="287" customFormat="false" ht="12.75" hidden="false" customHeight="false" outlineLevel="0" collapsed="false">
      <c r="A287" s="5" t="n">
        <v>36836</v>
      </c>
      <c r="B287" s="1" t="n">
        <f aca="false">B286+1</f>
        <v>19</v>
      </c>
      <c r="C287" s="1" t="n">
        <v>200</v>
      </c>
      <c r="D287" s="2" t="n">
        <v>42</v>
      </c>
      <c r="E287" s="2" t="n">
        <v>42</v>
      </c>
      <c r="F287" s="1" t="n">
        <v>6</v>
      </c>
      <c r="G287" s="2" t="n">
        <f aca="false">IF(D287&gt;0,(E287-D287-F287)*C287,(E287+(-D287)-F287)*C287)</f>
        <v>-1200</v>
      </c>
      <c r="I287" s="5" t="n">
        <v>36836</v>
      </c>
      <c r="J287" s="1" t="n">
        <f aca="false">B287</f>
        <v>19</v>
      </c>
      <c r="K287" s="1" t="n">
        <v>0</v>
      </c>
      <c r="N287" s="1" t="n">
        <v>230</v>
      </c>
      <c r="O287" s="20" t="n">
        <f aca="false">((M287-L287)*K287)-N287</f>
        <v>-230</v>
      </c>
    </row>
    <row r="288" customFormat="false" ht="12.75" hidden="false" customHeight="false" outlineLevel="0" collapsed="false">
      <c r="A288" s="5" t="n">
        <v>36836</v>
      </c>
      <c r="B288" s="1" t="n">
        <f aca="false">B287+1</f>
        <v>20</v>
      </c>
      <c r="E288" s="2"/>
      <c r="G288" s="2" t="n">
        <f aca="false">IF(D288&gt;0,(E288-D288-F288)*C288,(E288+(-D288)-F288)*C288)</f>
        <v>0</v>
      </c>
      <c r="I288" s="5" t="n">
        <v>36836</v>
      </c>
      <c r="J288" s="1" t="n">
        <f aca="false">B288</f>
        <v>20</v>
      </c>
      <c r="O288" s="20" t="n">
        <f aca="false">((M288-L288)*K288)-N288</f>
        <v>0</v>
      </c>
    </row>
    <row r="289" customFormat="false" ht="12.75" hidden="false" customHeight="false" outlineLevel="0" collapsed="false">
      <c r="A289" s="5" t="n">
        <v>36836</v>
      </c>
      <c r="B289" s="1" t="n">
        <f aca="false">B288+1</f>
        <v>21</v>
      </c>
      <c r="E289" s="2"/>
      <c r="G289" s="2" t="n">
        <f aca="false">IF(D289&gt;0,(E289-D289-F289)*C289,(E289+(-D289)-F289)*C289)</f>
        <v>0</v>
      </c>
      <c r="I289" s="5" t="n">
        <v>36836</v>
      </c>
      <c r="J289" s="1" t="n">
        <f aca="false">B289</f>
        <v>21</v>
      </c>
      <c r="O289" s="20" t="n">
        <f aca="false">((M289-L289)*K289)-N289</f>
        <v>0</v>
      </c>
    </row>
    <row r="290" customFormat="false" ht="12.75" hidden="false" customHeight="false" outlineLevel="0" collapsed="false">
      <c r="A290" s="5" t="n">
        <v>36836</v>
      </c>
      <c r="B290" s="1" t="n">
        <f aca="false">B289+1</f>
        <v>22</v>
      </c>
      <c r="E290" s="2"/>
      <c r="G290" s="2" t="n">
        <f aca="false">IF(D290&gt;0,(E290-D290-F290)*C290,(E290+(-D290)-F290)*C290)</f>
        <v>0</v>
      </c>
      <c r="I290" s="5" t="n">
        <v>36836</v>
      </c>
      <c r="J290" s="1" t="n">
        <f aca="false">B290</f>
        <v>22</v>
      </c>
      <c r="O290" s="20" t="n">
        <f aca="false">((M290-L290)*K290)-N290</f>
        <v>0</v>
      </c>
    </row>
    <row r="291" customFormat="false" ht="12.75" hidden="false" customHeight="false" outlineLevel="0" collapsed="false">
      <c r="A291" s="5" t="n">
        <v>36836</v>
      </c>
      <c r="B291" s="1" t="n">
        <f aca="false">B290+1</f>
        <v>23</v>
      </c>
      <c r="E291" s="2"/>
      <c r="G291" s="2" t="n">
        <f aca="false">IF(D291&gt;0,(E291-D291-F291)*C291,(E291+(-D291)-F291)*C291)</f>
        <v>0</v>
      </c>
      <c r="I291" s="5" t="n">
        <v>36836</v>
      </c>
      <c r="J291" s="1" t="n">
        <f aca="false">B291</f>
        <v>23</v>
      </c>
      <c r="O291" s="20" t="n">
        <f aca="false">((M291-L291)*K291)-N291</f>
        <v>0</v>
      </c>
    </row>
    <row r="292" customFormat="false" ht="12.75" hidden="false" customHeight="false" outlineLevel="0" collapsed="false">
      <c r="A292" s="5"/>
      <c r="F292" s="24" t="s">
        <v>11</v>
      </c>
      <c r="G292" s="32" t="n">
        <f aca="false">SUM(G268:G291)</f>
        <v>9759.8</v>
      </c>
      <c r="N292" s="24" t="s">
        <v>11</v>
      </c>
      <c r="O292" s="32" t="n">
        <f aca="false">SUM(O268:O291)</f>
        <v>-690</v>
      </c>
    </row>
    <row r="293" customFormat="false" ht="12.75" hidden="false" customHeight="false" outlineLevel="0" collapsed="false">
      <c r="O293" s="20"/>
    </row>
    <row r="294" customFormat="false" ht="12.75" hidden="false" customHeight="false" outlineLevel="0" collapsed="false">
      <c r="A294" s="5" t="n">
        <v>36837</v>
      </c>
      <c r="B294" s="0" t="n">
        <v>0</v>
      </c>
      <c r="C294" s="1" t="n">
        <v>0</v>
      </c>
      <c r="D294" s="2" t="n">
        <v>0</v>
      </c>
      <c r="E294" s="1" t="n">
        <v>21.7</v>
      </c>
      <c r="F294" s="1" t="n">
        <v>6</v>
      </c>
      <c r="G294" s="2" t="n">
        <f aca="false">IF(D294&gt;0,(E294-D294-F294)*C294,(E294+(-D294)-F294)*C294)</f>
        <v>0</v>
      </c>
      <c r="I294" s="5" t="n">
        <v>36837</v>
      </c>
      <c r="J294" s="1" t="n">
        <f aca="false">B294</f>
        <v>0</v>
      </c>
      <c r="O294" s="20" t="n">
        <f aca="false">((M294-L294)*K294)-N294</f>
        <v>0</v>
      </c>
    </row>
    <row r="295" customFormat="false" ht="12.75" hidden="false" customHeight="false" outlineLevel="0" collapsed="false">
      <c r="A295" s="5" t="n">
        <v>36837</v>
      </c>
      <c r="B295" s="0" t="n">
        <v>1</v>
      </c>
      <c r="C295" s="1" t="n">
        <v>500</v>
      </c>
      <c r="D295" s="2" t="n">
        <v>6</v>
      </c>
      <c r="E295" s="1" t="n">
        <v>14.6</v>
      </c>
      <c r="F295" s="1" t="n">
        <v>6</v>
      </c>
      <c r="G295" s="2" t="n">
        <f aca="false">IF(D295&gt;0,(E295-D295-F295)*C295,(E295+(-D295)-F295)*C295)</f>
        <v>1300</v>
      </c>
      <c r="I295" s="5" t="n">
        <v>36837</v>
      </c>
      <c r="J295" s="1" t="n">
        <f aca="false">B295</f>
        <v>1</v>
      </c>
      <c r="O295" s="20" t="n">
        <f aca="false">((M295-L295)*K295)-N295</f>
        <v>0</v>
      </c>
    </row>
    <row r="296" customFormat="false" ht="12.75" hidden="false" customHeight="false" outlineLevel="0" collapsed="false">
      <c r="A296" s="5" t="n">
        <v>36837</v>
      </c>
      <c r="B296" s="0" t="n">
        <v>2</v>
      </c>
      <c r="C296" s="1" t="n">
        <v>500</v>
      </c>
      <c r="D296" s="2" t="n">
        <v>5.99</v>
      </c>
      <c r="E296" s="1" t="n">
        <v>12.8</v>
      </c>
      <c r="F296" s="1" t="n">
        <v>6</v>
      </c>
      <c r="G296" s="2" t="n">
        <f aca="false">IF(D296&gt;0,(E296-D296-F296)*C296,(E296+(-D296)-F296)*C296)</f>
        <v>405</v>
      </c>
      <c r="I296" s="5" t="n">
        <v>36837</v>
      </c>
      <c r="J296" s="1" t="n">
        <f aca="false">B296</f>
        <v>2</v>
      </c>
      <c r="O296" s="20" t="n">
        <f aca="false">((M296-L296)*K296)-N296</f>
        <v>0</v>
      </c>
    </row>
    <row r="297" customFormat="false" ht="12.75" hidden="false" customHeight="false" outlineLevel="0" collapsed="false">
      <c r="A297" s="5" t="n">
        <v>36837</v>
      </c>
      <c r="B297" s="0" t="n">
        <v>3</v>
      </c>
      <c r="C297" s="1" t="n">
        <v>500</v>
      </c>
      <c r="D297" s="2" t="n">
        <v>5</v>
      </c>
      <c r="E297" s="1" t="n">
        <v>12.9</v>
      </c>
      <c r="F297" s="1" t="n">
        <v>6</v>
      </c>
      <c r="G297" s="2" t="n">
        <f aca="false">IF(D297&gt;0,(E297-D297-F297)*C297,(E297+(-D297)-F297)*C297)</f>
        <v>950</v>
      </c>
      <c r="I297" s="5" t="n">
        <v>36837</v>
      </c>
      <c r="J297" s="1" t="n">
        <f aca="false">B297</f>
        <v>3</v>
      </c>
      <c r="O297" s="20" t="n">
        <f aca="false">((M297-L297)*K297)-N297</f>
        <v>0</v>
      </c>
    </row>
    <row r="298" customFormat="false" ht="12.75" hidden="false" customHeight="false" outlineLevel="0" collapsed="false">
      <c r="A298" s="5" t="n">
        <v>36837</v>
      </c>
      <c r="B298" s="0" t="n">
        <v>4</v>
      </c>
      <c r="C298" s="1" t="n">
        <v>500</v>
      </c>
      <c r="D298" s="2" t="n">
        <v>5.75</v>
      </c>
      <c r="E298" s="1" t="n">
        <v>13.3</v>
      </c>
      <c r="F298" s="1" t="n">
        <v>6</v>
      </c>
      <c r="G298" s="2" t="n">
        <f aca="false">IF(D298&gt;0,(E298-D298-F298)*C298,(E298+(-D298)-F298)*C298)</f>
        <v>775</v>
      </c>
      <c r="I298" s="5" t="n">
        <v>36837</v>
      </c>
      <c r="J298" s="1" t="n">
        <f aca="false">B298</f>
        <v>4</v>
      </c>
      <c r="O298" s="20" t="n">
        <f aca="false">((M298-L298)*K298)-N298</f>
        <v>0</v>
      </c>
    </row>
    <row r="299" customFormat="false" ht="12.75" hidden="false" customHeight="false" outlineLevel="0" collapsed="false">
      <c r="A299" s="5" t="n">
        <v>36837</v>
      </c>
      <c r="B299" s="0" t="n">
        <v>5</v>
      </c>
      <c r="C299" s="1" t="n">
        <v>500</v>
      </c>
      <c r="D299" s="2" t="n">
        <v>5.5</v>
      </c>
      <c r="E299" s="1" t="n">
        <v>15.4</v>
      </c>
      <c r="F299" s="1" t="n">
        <v>6</v>
      </c>
      <c r="G299" s="2" t="n">
        <f aca="false">IF(D299&gt;0,(E299-D299-F299)*C299,(E299+(-D299)-F299)*C299)</f>
        <v>1950</v>
      </c>
      <c r="I299" s="5" t="n">
        <v>36837</v>
      </c>
      <c r="J299" s="1" t="n">
        <f aca="false">B299</f>
        <v>5</v>
      </c>
      <c r="O299" s="20" t="n">
        <f aca="false">((M299-L299)*K299)-N299</f>
        <v>0</v>
      </c>
    </row>
    <row r="300" customFormat="false" ht="12.75" hidden="false" customHeight="false" outlineLevel="0" collapsed="false">
      <c r="A300" s="5" t="n">
        <v>36837</v>
      </c>
      <c r="B300" s="0" t="n">
        <v>6</v>
      </c>
      <c r="C300" s="1" t="n">
        <v>0</v>
      </c>
      <c r="G300" s="2" t="n">
        <f aca="false">IF(D300&gt;0,(E300-D300-F300)*C300,(E300+(-D300)-F300)*C300)</f>
        <v>0</v>
      </c>
      <c r="I300" s="5" t="n">
        <v>36837</v>
      </c>
      <c r="J300" s="1" t="n">
        <f aca="false">B300</f>
        <v>6</v>
      </c>
      <c r="O300" s="20" t="n">
        <f aca="false">((M300-L300)*K300)-N300</f>
        <v>0</v>
      </c>
    </row>
    <row r="301" customFormat="false" ht="12.75" hidden="false" customHeight="false" outlineLevel="0" collapsed="false">
      <c r="A301" s="5" t="n">
        <v>36837</v>
      </c>
      <c r="B301" s="0" t="n">
        <v>7</v>
      </c>
      <c r="C301" s="1" t="n">
        <v>0</v>
      </c>
      <c r="G301" s="2" t="n">
        <f aca="false">IF(D301&gt;0,(E301-D301-F301)*C301,(E301+(-D301)-F301)*C301)</f>
        <v>0</v>
      </c>
      <c r="I301" s="5" t="n">
        <v>36837</v>
      </c>
      <c r="J301" s="1" t="n">
        <f aca="false">B301</f>
        <v>7</v>
      </c>
      <c r="O301" s="20" t="n">
        <f aca="false">((M301-L301)*K301)-N301</f>
        <v>0</v>
      </c>
    </row>
    <row r="302" customFormat="false" ht="12.75" hidden="false" customHeight="false" outlineLevel="0" collapsed="false">
      <c r="A302" s="5" t="n">
        <v>36837</v>
      </c>
      <c r="B302" s="0" t="n">
        <v>8</v>
      </c>
      <c r="C302" s="1" t="n">
        <v>0</v>
      </c>
      <c r="G302" s="2" t="n">
        <f aca="false">IF(D302&gt;0,(E302-D302-F302)*C302,(E302+(-D302)-F302)*C302)</f>
        <v>0</v>
      </c>
      <c r="I302" s="5" t="n">
        <v>36837</v>
      </c>
      <c r="J302" s="1" t="n">
        <f aca="false">B302</f>
        <v>8</v>
      </c>
      <c r="O302" s="20" t="n">
        <f aca="false">((M302-L302)*K302)-N302</f>
        <v>0</v>
      </c>
    </row>
    <row r="303" customFormat="false" ht="12.75" hidden="false" customHeight="false" outlineLevel="0" collapsed="false">
      <c r="A303" s="5" t="n">
        <v>36837</v>
      </c>
      <c r="B303" s="0" t="n">
        <v>9</v>
      </c>
      <c r="C303" s="1" t="n">
        <v>0</v>
      </c>
      <c r="G303" s="2" t="n">
        <f aca="false">IF(D303&gt;0,(E303-D303-F303)*C303,(E303+(-D303)-F303)*C303)</f>
        <v>0</v>
      </c>
      <c r="I303" s="5" t="n">
        <v>36837</v>
      </c>
      <c r="J303" s="1" t="n">
        <f aca="false">B303</f>
        <v>9</v>
      </c>
      <c r="O303" s="20" t="n">
        <f aca="false">((M303-L303)*K303)-N303</f>
        <v>0</v>
      </c>
    </row>
    <row r="304" customFormat="false" ht="12.75" hidden="false" customHeight="false" outlineLevel="0" collapsed="false">
      <c r="A304" s="5" t="n">
        <v>36837</v>
      </c>
      <c r="B304" s="0" t="n">
        <v>10</v>
      </c>
      <c r="C304" s="1" t="n">
        <v>0</v>
      </c>
      <c r="G304" s="2" t="n">
        <f aca="false">IF(D304&gt;0,(E304-D304-F304)*C304,(E304+(-D304)-F304)*C304)</f>
        <v>0</v>
      </c>
      <c r="I304" s="5" t="n">
        <v>36837</v>
      </c>
      <c r="J304" s="1" t="n">
        <f aca="false">B304</f>
        <v>10</v>
      </c>
      <c r="K304" s="1" t="n">
        <v>0</v>
      </c>
      <c r="N304" s="1" t="n">
        <v>230</v>
      </c>
      <c r="O304" s="20" t="n">
        <f aca="false">((M304-L304)*K304)-N304</f>
        <v>-230</v>
      </c>
    </row>
    <row r="305" customFormat="false" ht="12.75" hidden="false" customHeight="false" outlineLevel="0" collapsed="false">
      <c r="A305" s="5" t="n">
        <v>36837</v>
      </c>
      <c r="B305" s="0" t="n">
        <v>11</v>
      </c>
      <c r="C305" s="1" t="n">
        <v>0</v>
      </c>
      <c r="G305" s="2" t="n">
        <f aca="false">IF(D305&gt;0,(E305-D305-F305)*C305,(E305+(-D305)-F305)*C305)</f>
        <v>0</v>
      </c>
      <c r="I305" s="5" t="n">
        <v>36837</v>
      </c>
      <c r="J305" s="1" t="n">
        <f aca="false">B305</f>
        <v>11</v>
      </c>
      <c r="K305" s="1" t="n">
        <v>0</v>
      </c>
      <c r="N305" s="1" t="n">
        <v>230</v>
      </c>
      <c r="O305" s="20" t="n">
        <f aca="false">((M305-L305)*K305)-N305</f>
        <v>-230</v>
      </c>
    </row>
    <row r="306" customFormat="false" ht="12.75" hidden="false" customHeight="false" outlineLevel="0" collapsed="false">
      <c r="A306" s="5" t="n">
        <v>36837</v>
      </c>
      <c r="B306" s="0" t="n">
        <v>12</v>
      </c>
      <c r="C306" s="1" t="n">
        <v>0</v>
      </c>
      <c r="G306" s="2" t="n">
        <f aca="false">IF(D306&gt;0,(E306-D306-F306)*C306,(E306+(-D306)-F306)*C306)</f>
        <v>0</v>
      </c>
      <c r="I306" s="5" t="n">
        <v>36837</v>
      </c>
      <c r="J306" s="1" t="n">
        <f aca="false">B306</f>
        <v>12</v>
      </c>
      <c r="K306" s="1" t="n">
        <v>0</v>
      </c>
      <c r="N306" s="1" t="n">
        <v>230</v>
      </c>
      <c r="O306" s="20" t="n">
        <f aca="false">((M306-L306)*K306)-N306</f>
        <v>-230</v>
      </c>
    </row>
    <row r="307" customFormat="false" ht="12.75" hidden="false" customHeight="false" outlineLevel="0" collapsed="false">
      <c r="A307" s="5" t="n">
        <v>36837</v>
      </c>
      <c r="B307" s="0" t="n">
        <v>13</v>
      </c>
      <c r="C307" s="1" t="n">
        <v>0</v>
      </c>
      <c r="G307" s="2" t="n">
        <f aca="false">IF(D307&gt;0,(E307-D307-F307)*C307,(E307+(-D307)-F307)*C307)</f>
        <v>0</v>
      </c>
      <c r="I307" s="5" t="n">
        <v>36837</v>
      </c>
      <c r="J307" s="1" t="n">
        <f aca="false">B307</f>
        <v>13</v>
      </c>
      <c r="K307" s="1" t="n">
        <v>0</v>
      </c>
      <c r="N307" s="1" t="n">
        <v>230</v>
      </c>
      <c r="O307" s="20" t="n">
        <f aca="false">((M307-L307)*K307)-N307</f>
        <v>-230</v>
      </c>
    </row>
    <row r="308" customFormat="false" ht="12.75" hidden="false" customHeight="false" outlineLevel="0" collapsed="false">
      <c r="A308" s="5" t="n">
        <v>36837</v>
      </c>
      <c r="B308" s="0" t="n">
        <v>14</v>
      </c>
      <c r="G308" s="2" t="n">
        <f aca="false">IF(D308&gt;0,(E308-D308-F308)*C308,(E308+(-D308)-F308)*C308)</f>
        <v>0</v>
      </c>
      <c r="I308" s="5" t="n">
        <v>36837</v>
      </c>
      <c r="J308" s="1" t="n">
        <f aca="false">B308</f>
        <v>14</v>
      </c>
      <c r="K308" s="1" t="n">
        <v>0</v>
      </c>
      <c r="N308" s="1" t="n">
        <v>230</v>
      </c>
      <c r="O308" s="20" t="n">
        <f aca="false">((M308-L308)*K308)-N308</f>
        <v>-230</v>
      </c>
    </row>
    <row r="309" customFormat="false" ht="12.75" hidden="false" customHeight="false" outlineLevel="0" collapsed="false">
      <c r="A309" s="5" t="n">
        <v>36837</v>
      </c>
      <c r="B309" s="0" t="n">
        <v>15</v>
      </c>
      <c r="G309" s="2" t="n">
        <f aca="false">IF(D309&gt;0,(E309-D309-F309)*C309,(E309+(-D309)-F309)*C309)</f>
        <v>0</v>
      </c>
      <c r="I309" s="5" t="n">
        <v>36837</v>
      </c>
      <c r="J309" s="1" t="n">
        <f aca="false">B309</f>
        <v>15</v>
      </c>
      <c r="K309" s="1" t="n">
        <v>0</v>
      </c>
      <c r="N309" s="1" t="n">
        <v>230</v>
      </c>
      <c r="O309" s="20" t="n">
        <f aca="false">((M309-L309)*K309)-N309</f>
        <v>-230</v>
      </c>
    </row>
    <row r="310" customFormat="false" ht="12.75" hidden="false" customHeight="false" outlineLevel="0" collapsed="false">
      <c r="A310" s="5" t="n">
        <v>36837</v>
      </c>
      <c r="B310" s="0" t="n">
        <v>16</v>
      </c>
      <c r="G310" s="2" t="n">
        <f aca="false">IF(D310&gt;0,(E310-D310-F310)*C310,(E310+(-D310)-F310)*C310)</f>
        <v>0</v>
      </c>
      <c r="I310" s="5" t="n">
        <v>36837</v>
      </c>
      <c r="J310" s="1" t="n">
        <f aca="false">B310</f>
        <v>16</v>
      </c>
      <c r="K310" s="1" t="n">
        <v>0</v>
      </c>
      <c r="N310" s="1" t="n">
        <v>230</v>
      </c>
      <c r="O310" s="20" t="n">
        <f aca="false">((M310-L310)*K310)-N310</f>
        <v>-230</v>
      </c>
    </row>
    <row r="311" customFormat="false" ht="12.75" hidden="false" customHeight="false" outlineLevel="0" collapsed="false">
      <c r="A311" s="5" t="n">
        <v>36837</v>
      </c>
      <c r="B311" s="0" t="n">
        <v>17</v>
      </c>
      <c r="G311" s="2" t="n">
        <f aca="false">IF(D311&gt;0,(E311-D311-F311)*C311,(E311+(-D311)-F311)*C311)</f>
        <v>0</v>
      </c>
      <c r="I311" s="5" t="n">
        <v>36837</v>
      </c>
      <c r="J311" s="1" t="n">
        <f aca="false">B311</f>
        <v>17</v>
      </c>
      <c r="K311" s="1" t="n">
        <v>0</v>
      </c>
      <c r="N311" s="1" t="n">
        <v>230</v>
      </c>
      <c r="O311" s="20" t="n">
        <f aca="false">((M311-L311)*K311)-N311</f>
        <v>-230</v>
      </c>
    </row>
    <row r="312" customFormat="false" ht="12.75" hidden="false" customHeight="false" outlineLevel="0" collapsed="false">
      <c r="A312" s="5" t="n">
        <v>36837</v>
      </c>
      <c r="B312" s="0" t="n">
        <v>18</v>
      </c>
      <c r="G312" s="2" t="n">
        <f aca="false">IF(D312&gt;0,(E312-D312-F312)*C312,(E312+(-D312)-F312)*C312)</f>
        <v>0</v>
      </c>
      <c r="I312" s="5" t="n">
        <v>36837</v>
      </c>
      <c r="J312" s="1" t="n">
        <f aca="false">B312</f>
        <v>18</v>
      </c>
      <c r="O312" s="20" t="n">
        <f aca="false">((M312-L312)*K312)-N312</f>
        <v>0</v>
      </c>
    </row>
    <row r="313" customFormat="false" ht="12.75" hidden="false" customHeight="false" outlineLevel="0" collapsed="false">
      <c r="A313" s="5" t="n">
        <v>36837</v>
      </c>
      <c r="B313" s="0" t="n">
        <v>19</v>
      </c>
      <c r="G313" s="2" t="n">
        <f aca="false">IF(D313&gt;0,(E313-D313-F313)*C313,(E313+(-D313)-F313)*C313)</f>
        <v>0</v>
      </c>
      <c r="I313" s="5" t="n">
        <v>36837</v>
      </c>
      <c r="J313" s="1" t="n">
        <f aca="false">B313</f>
        <v>19</v>
      </c>
      <c r="O313" s="20" t="n">
        <f aca="false">((M313-L313)*K313)-N313</f>
        <v>0</v>
      </c>
    </row>
    <row r="314" customFormat="false" ht="12.75" hidden="false" customHeight="false" outlineLevel="0" collapsed="false">
      <c r="A314" s="5" t="n">
        <v>36837</v>
      </c>
      <c r="B314" s="0" t="n">
        <v>20</v>
      </c>
      <c r="G314" s="2" t="n">
        <f aca="false">IF(D314&gt;0,(E314-D314-F314)*C314,(E314+(-D314)-F314)*C314)</f>
        <v>0</v>
      </c>
      <c r="I314" s="5" t="n">
        <v>36837</v>
      </c>
      <c r="J314" s="1" t="n">
        <f aca="false">B314</f>
        <v>20</v>
      </c>
      <c r="O314" s="20" t="n">
        <f aca="false">((M314-L314)*K314)-N314</f>
        <v>0</v>
      </c>
    </row>
    <row r="315" customFormat="false" ht="12.75" hidden="false" customHeight="false" outlineLevel="0" collapsed="false">
      <c r="A315" s="5" t="n">
        <v>36837</v>
      </c>
      <c r="B315" s="0" t="n">
        <v>21</v>
      </c>
      <c r="G315" s="2" t="n">
        <f aca="false">IF(D315&gt;0,(E315-D315-F315)*C315,(E315+(-D315)-F315)*C315)</f>
        <v>0</v>
      </c>
      <c r="I315" s="5" t="n">
        <v>36837</v>
      </c>
      <c r="J315" s="1" t="n">
        <f aca="false">B315</f>
        <v>21</v>
      </c>
      <c r="O315" s="20" t="n">
        <f aca="false">((M315-L315)*K315)-N315</f>
        <v>0</v>
      </c>
    </row>
    <row r="316" customFormat="false" ht="12.75" hidden="false" customHeight="false" outlineLevel="0" collapsed="false">
      <c r="A316" s="5" t="n">
        <v>36837</v>
      </c>
      <c r="B316" s="0" t="n">
        <v>22</v>
      </c>
      <c r="G316" s="2" t="n">
        <f aca="false">IF(D316&gt;0,(E316-D316-F316)*C316,(E316+(-D316)-F316)*C316)</f>
        <v>0</v>
      </c>
      <c r="I316" s="5" t="n">
        <v>36837</v>
      </c>
      <c r="J316" s="1" t="n">
        <f aca="false">B316</f>
        <v>22</v>
      </c>
      <c r="O316" s="20" t="n">
        <f aca="false">((M316-L316)*K316)-N316</f>
        <v>0</v>
      </c>
    </row>
    <row r="317" customFormat="false" ht="12.75" hidden="false" customHeight="false" outlineLevel="0" collapsed="false">
      <c r="A317" s="5" t="n">
        <v>36837</v>
      </c>
      <c r="B317" s="0" t="n">
        <v>23</v>
      </c>
      <c r="G317" s="2" t="n">
        <f aca="false">IF(D317&gt;0,(E317-D317-F317)*C317,(E317+(-D317)-F317)*C317)</f>
        <v>0</v>
      </c>
      <c r="I317" s="5" t="n">
        <v>36837</v>
      </c>
      <c r="J317" s="1" t="n">
        <f aca="false">B317</f>
        <v>23</v>
      </c>
      <c r="O317" s="20" t="n">
        <f aca="false">((M317-L317)*K317)-N317</f>
        <v>0</v>
      </c>
    </row>
    <row r="318" customFormat="false" ht="12.75" hidden="false" customHeight="false" outlineLevel="0" collapsed="false">
      <c r="A318" s="5"/>
      <c r="F318" s="24" t="s">
        <v>11</v>
      </c>
      <c r="G318" s="32" t="n">
        <f aca="false">SUM(G294:G317)</f>
        <v>5380</v>
      </c>
      <c r="N318" s="24" t="s">
        <v>11</v>
      </c>
      <c r="O318" s="32" t="n">
        <f aca="false">SUM(O294:O317)</f>
        <v>-1840</v>
      </c>
    </row>
    <row r="319" customFormat="false" ht="12.75" hidden="false" customHeight="false" outlineLevel="0" collapsed="false">
      <c r="G319" s="33"/>
      <c r="O319" s="20"/>
    </row>
    <row r="320" customFormat="false" ht="12.75" hidden="false" customHeight="false" outlineLevel="0" collapsed="false">
      <c r="O320" s="20"/>
    </row>
    <row r="321" customFormat="false" ht="12.75" hidden="false" customHeight="false" outlineLevel="0" collapsed="false">
      <c r="O321" s="20"/>
    </row>
    <row r="322" customFormat="false" ht="12.75" hidden="false" customHeight="false" outlineLevel="0" collapsed="false">
      <c r="O322" s="20"/>
    </row>
    <row r="323" customFormat="false" ht="12.75" hidden="false" customHeight="false" outlineLevel="0" collapsed="false">
      <c r="O323" s="20"/>
    </row>
    <row r="324" customFormat="false" ht="12.75" hidden="false" customHeight="false" outlineLevel="0" collapsed="false">
      <c r="O324" s="20"/>
    </row>
    <row r="325" customFormat="false" ht="12.75" hidden="false" customHeight="false" outlineLevel="0" collapsed="false">
      <c r="O325" s="20"/>
    </row>
    <row r="326" customFormat="false" ht="12.75" hidden="false" customHeight="false" outlineLevel="0" collapsed="false">
      <c r="O326" s="20"/>
    </row>
    <row r="327" customFormat="false" ht="12.75" hidden="false" customHeight="false" outlineLevel="0" collapsed="false">
      <c r="O327" s="20"/>
    </row>
    <row r="328" customFormat="false" ht="12.75" hidden="false" customHeight="false" outlineLevel="0" collapsed="false">
      <c r="O328" s="20"/>
    </row>
    <row r="329" customFormat="false" ht="12.75" hidden="false" customHeight="false" outlineLevel="0" collapsed="false">
      <c r="O329" s="20"/>
    </row>
    <row r="330" customFormat="false" ht="12.75" hidden="false" customHeight="false" outlineLevel="0" collapsed="false">
      <c r="O330" s="20"/>
    </row>
    <row r="331" customFormat="false" ht="12.75" hidden="false" customHeight="false" outlineLevel="0" collapsed="false">
      <c r="O331" s="20"/>
    </row>
    <row r="332" customFormat="false" ht="12.75" hidden="false" customHeight="false" outlineLevel="0" collapsed="false">
      <c r="O332" s="20"/>
    </row>
    <row r="333" customFormat="false" ht="12.75" hidden="false" customHeight="false" outlineLevel="0" collapsed="false">
      <c r="O333" s="20"/>
    </row>
    <row r="334" customFormat="false" ht="12.75" hidden="false" customHeight="false" outlineLevel="0" collapsed="false">
      <c r="O334" s="20"/>
    </row>
    <row r="335" customFormat="false" ht="12.75" hidden="false" customHeight="false" outlineLevel="0" collapsed="false">
      <c r="O335" s="20"/>
    </row>
    <row r="336" customFormat="false" ht="12.75" hidden="false" customHeight="false" outlineLevel="0" collapsed="false">
      <c r="O336" s="20"/>
    </row>
    <row r="337" customFormat="false" ht="12.75" hidden="false" customHeight="false" outlineLevel="0" collapsed="false">
      <c r="O337" s="20"/>
    </row>
    <row r="338" customFormat="false" ht="12.75" hidden="false" customHeight="false" outlineLevel="0" collapsed="false">
      <c r="O338" s="20"/>
    </row>
    <row r="339" customFormat="false" ht="12.75" hidden="false" customHeight="false" outlineLevel="0" collapsed="false">
      <c r="O339" s="20"/>
    </row>
    <row r="340" customFormat="false" ht="12.75" hidden="false" customHeight="false" outlineLevel="0" collapsed="false">
      <c r="O340" s="20"/>
    </row>
    <row r="341" customFormat="false" ht="12.75" hidden="false" customHeight="false" outlineLevel="0" collapsed="false">
      <c r="O341" s="20"/>
    </row>
    <row r="342" customFormat="false" ht="12.75" hidden="false" customHeight="false" outlineLevel="0" collapsed="false">
      <c r="O342" s="20"/>
    </row>
    <row r="343" customFormat="false" ht="12.75" hidden="false" customHeight="false" outlineLevel="0" collapsed="false">
      <c r="O343" s="20"/>
    </row>
    <row r="344" customFormat="false" ht="12.75" hidden="false" customHeight="false" outlineLevel="0" collapsed="false">
      <c r="O344" s="20"/>
    </row>
    <row r="345" customFormat="false" ht="12.75" hidden="false" customHeight="false" outlineLevel="0" collapsed="false">
      <c r="O345" s="20"/>
    </row>
    <row r="346" customFormat="false" ht="12.75" hidden="false" customHeight="false" outlineLevel="0" collapsed="false">
      <c r="O346" s="20"/>
    </row>
    <row r="347" customFormat="false" ht="12.75" hidden="false" customHeight="false" outlineLevel="0" collapsed="false">
      <c r="O347" s="20"/>
    </row>
    <row r="348" customFormat="false" ht="12.75" hidden="false" customHeight="false" outlineLevel="0" collapsed="false">
      <c r="O348" s="20"/>
    </row>
    <row r="349" customFormat="false" ht="12.75" hidden="false" customHeight="false" outlineLevel="0" collapsed="false">
      <c r="O349" s="20"/>
    </row>
    <row r="350" customFormat="false" ht="12.75" hidden="false" customHeight="false" outlineLevel="0" collapsed="false">
      <c r="O350" s="20"/>
    </row>
    <row r="351" customFormat="false" ht="12.75" hidden="false" customHeight="false" outlineLevel="0" collapsed="false">
      <c r="O351" s="20"/>
    </row>
    <row r="352" customFormat="false" ht="12.75" hidden="false" customHeight="false" outlineLevel="0" collapsed="false">
      <c r="O352" s="20"/>
    </row>
    <row r="353" customFormat="false" ht="12.75" hidden="false" customHeight="false" outlineLevel="0" collapsed="false">
      <c r="O353" s="20"/>
    </row>
    <row r="354" customFormat="false" ht="12.75" hidden="false" customHeight="false" outlineLevel="0" collapsed="false">
      <c r="O354" s="20"/>
    </row>
    <row r="355" customFormat="false" ht="12.75" hidden="false" customHeight="false" outlineLevel="0" collapsed="false">
      <c r="O355" s="20"/>
    </row>
    <row r="356" customFormat="false" ht="12.75" hidden="false" customHeight="false" outlineLevel="0" collapsed="false">
      <c r="O356" s="20"/>
    </row>
    <row r="357" customFormat="false" ht="12.75" hidden="false" customHeight="false" outlineLevel="0" collapsed="false">
      <c r="O357" s="20"/>
    </row>
    <row r="358" customFormat="false" ht="12.75" hidden="false" customHeight="false" outlineLevel="0" collapsed="false">
      <c r="O358" s="20"/>
    </row>
    <row r="359" customFormat="false" ht="12.75" hidden="false" customHeight="false" outlineLevel="0" collapsed="false">
      <c r="O359" s="20"/>
    </row>
    <row r="360" customFormat="false" ht="12.75" hidden="false" customHeight="false" outlineLevel="0" collapsed="false">
      <c r="O360" s="20"/>
    </row>
    <row r="361" customFormat="false" ht="12.75" hidden="false" customHeight="false" outlineLevel="0" collapsed="false">
      <c r="O361" s="20"/>
    </row>
    <row r="362" customFormat="false" ht="12.75" hidden="false" customHeight="false" outlineLevel="0" collapsed="false">
      <c r="O362" s="20"/>
    </row>
    <row r="363" customFormat="false" ht="12.75" hidden="false" customHeight="false" outlineLevel="0" collapsed="false">
      <c r="O363" s="20"/>
    </row>
    <row r="364" customFormat="false" ht="12.75" hidden="false" customHeight="false" outlineLevel="0" collapsed="false">
      <c r="O364" s="20"/>
    </row>
    <row r="365" customFormat="false" ht="12.75" hidden="false" customHeight="false" outlineLevel="0" collapsed="false">
      <c r="O365" s="20"/>
    </row>
    <row r="366" customFormat="false" ht="12.75" hidden="false" customHeight="false" outlineLevel="0" collapsed="false">
      <c r="O366" s="20"/>
    </row>
    <row r="367" customFormat="false" ht="12.75" hidden="false" customHeight="false" outlineLevel="0" collapsed="false">
      <c r="O367" s="20"/>
    </row>
    <row r="368" customFormat="false" ht="12.75" hidden="false" customHeight="false" outlineLevel="0" collapsed="false">
      <c r="O368" s="20"/>
    </row>
    <row r="369" customFormat="false" ht="12.75" hidden="false" customHeight="false" outlineLevel="0" collapsed="false">
      <c r="O369" s="20"/>
    </row>
    <row r="370" customFormat="false" ht="12.75" hidden="false" customHeight="false" outlineLevel="0" collapsed="false">
      <c r="O370" s="20"/>
    </row>
    <row r="371" customFormat="false" ht="12.75" hidden="false" customHeight="false" outlineLevel="0" collapsed="false">
      <c r="O371" s="20"/>
    </row>
    <row r="372" customFormat="false" ht="12.75" hidden="false" customHeight="false" outlineLevel="0" collapsed="false">
      <c r="O372" s="20"/>
    </row>
    <row r="373" customFormat="false" ht="12.75" hidden="false" customHeight="false" outlineLevel="0" collapsed="false">
      <c r="O373" s="20"/>
    </row>
    <row r="374" customFormat="false" ht="12.75" hidden="false" customHeight="false" outlineLevel="0" collapsed="false">
      <c r="O374" s="20"/>
    </row>
    <row r="375" customFormat="false" ht="12.75" hidden="false" customHeight="false" outlineLevel="0" collapsed="false">
      <c r="O375" s="20"/>
    </row>
    <row r="376" customFormat="false" ht="12.75" hidden="false" customHeight="false" outlineLevel="0" collapsed="false">
      <c r="O376" s="20"/>
    </row>
    <row r="377" customFormat="false" ht="12.75" hidden="false" customHeight="false" outlineLevel="0" collapsed="false">
      <c r="O377" s="20"/>
    </row>
    <row r="378" customFormat="false" ht="12.75" hidden="false" customHeight="false" outlineLevel="0" collapsed="false">
      <c r="O378" s="20"/>
    </row>
    <row r="379" customFormat="false" ht="12.75" hidden="false" customHeight="false" outlineLevel="0" collapsed="false">
      <c r="O379" s="20"/>
    </row>
    <row r="380" customFormat="false" ht="12.75" hidden="false" customHeight="false" outlineLevel="0" collapsed="false">
      <c r="O380" s="20"/>
    </row>
    <row r="381" customFormat="false" ht="12.75" hidden="false" customHeight="false" outlineLevel="0" collapsed="false">
      <c r="O381" s="20"/>
    </row>
    <row r="382" customFormat="false" ht="12.75" hidden="false" customHeight="false" outlineLevel="0" collapsed="false">
      <c r="O382" s="20"/>
    </row>
    <row r="383" customFormat="false" ht="12.75" hidden="false" customHeight="false" outlineLevel="0" collapsed="false">
      <c r="O383" s="20"/>
    </row>
    <row r="384" customFormat="false" ht="12.75" hidden="false" customHeight="false" outlineLevel="0" collapsed="false">
      <c r="O384" s="20"/>
    </row>
    <row r="385" customFormat="false" ht="12.75" hidden="false" customHeight="false" outlineLevel="0" collapsed="false">
      <c r="O385" s="20"/>
    </row>
    <row r="386" customFormat="false" ht="12.75" hidden="false" customHeight="false" outlineLevel="0" collapsed="false">
      <c r="O386" s="20"/>
    </row>
    <row r="387" customFormat="false" ht="12.75" hidden="false" customHeight="false" outlineLevel="0" collapsed="false">
      <c r="O387" s="20"/>
    </row>
    <row r="388" customFormat="false" ht="12.75" hidden="false" customHeight="false" outlineLevel="0" collapsed="false">
      <c r="O388" s="20"/>
    </row>
    <row r="389" customFormat="false" ht="12.75" hidden="false" customHeight="false" outlineLevel="0" collapsed="false">
      <c r="O389" s="20"/>
    </row>
    <row r="390" customFormat="false" ht="12.75" hidden="false" customHeight="false" outlineLevel="0" collapsed="false">
      <c r="O390" s="20"/>
    </row>
    <row r="391" customFormat="false" ht="12.75" hidden="false" customHeight="false" outlineLevel="0" collapsed="false">
      <c r="O391" s="20"/>
    </row>
    <row r="392" customFormat="false" ht="12.75" hidden="false" customHeight="false" outlineLevel="0" collapsed="false">
      <c r="O392" s="20"/>
    </row>
    <row r="393" customFormat="false" ht="12.75" hidden="false" customHeight="false" outlineLevel="0" collapsed="false">
      <c r="O393" s="20"/>
    </row>
    <row r="394" customFormat="false" ht="12.75" hidden="false" customHeight="false" outlineLevel="0" collapsed="false">
      <c r="O394" s="20"/>
    </row>
    <row r="395" customFormat="false" ht="12.75" hidden="false" customHeight="false" outlineLevel="0" collapsed="false">
      <c r="O395" s="20"/>
    </row>
    <row r="396" customFormat="false" ht="12.75" hidden="false" customHeight="false" outlineLevel="0" collapsed="false">
      <c r="O396" s="20"/>
    </row>
    <row r="397" customFormat="false" ht="12.75" hidden="false" customHeight="false" outlineLevel="0" collapsed="false">
      <c r="O397" s="20"/>
    </row>
    <row r="398" customFormat="false" ht="12.75" hidden="false" customHeight="false" outlineLevel="0" collapsed="false">
      <c r="O398" s="20"/>
    </row>
    <row r="399" customFormat="false" ht="12.75" hidden="false" customHeight="false" outlineLevel="0" collapsed="false">
      <c r="O399" s="20"/>
    </row>
    <row r="400" customFormat="false" ht="12.75" hidden="false" customHeight="false" outlineLevel="0" collapsed="false">
      <c r="O400" s="20"/>
    </row>
    <row r="401" customFormat="false" ht="12.75" hidden="false" customHeight="false" outlineLevel="0" collapsed="false">
      <c r="O401" s="20"/>
    </row>
    <row r="402" customFormat="false" ht="12.75" hidden="false" customHeight="false" outlineLevel="0" collapsed="false">
      <c r="O402" s="20"/>
    </row>
    <row r="403" customFormat="false" ht="12.75" hidden="false" customHeight="false" outlineLevel="0" collapsed="false">
      <c r="O403" s="20"/>
    </row>
    <row r="404" customFormat="false" ht="12.75" hidden="false" customHeight="false" outlineLevel="0" collapsed="false">
      <c r="O404" s="20"/>
    </row>
    <row r="405" customFormat="false" ht="12.75" hidden="false" customHeight="false" outlineLevel="0" collapsed="false">
      <c r="O405" s="20"/>
    </row>
    <row r="406" customFormat="false" ht="12.75" hidden="false" customHeight="false" outlineLevel="0" collapsed="false">
      <c r="O406" s="20"/>
    </row>
    <row r="407" customFormat="false" ht="12.75" hidden="false" customHeight="false" outlineLevel="0" collapsed="false">
      <c r="O407" s="20"/>
    </row>
    <row r="408" customFormat="false" ht="12.75" hidden="false" customHeight="false" outlineLevel="0" collapsed="false">
      <c r="O408" s="20"/>
    </row>
    <row r="409" customFormat="false" ht="12.75" hidden="false" customHeight="false" outlineLevel="0" collapsed="false">
      <c r="O409" s="20"/>
    </row>
    <row r="410" customFormat="false" ht="12.75" hidden="false" customHeight="false" outlineLevel="0" collapsed="false">
      <c r="O410" s="20"/>
    </row>
    <row r="411" customFormat="false" ht="12.75" hidden="false" customHeight="false" outlineLevel="0" collapsed="false">
      <c r="O411" s="20"/>
    </row>
    <row r="412" customFormat="false" ht="12.75" hidden="false" customHeight="false" outlineLevel="0" collapsed="false">
      <c r="O412" s="20"/>
    </row>
    <row r="413" customFormat="false" ht="12.75" hidden="false" customHeight="false" outlineLevel="0" collapsed="false">
      <c r="O413" s="20"/>
    </row>
    <row r="414" customFormat="false" ht="12.75" hidden="false" customHeight="false" outlineLevel="0" collapsed="false">
      <c r="O414" s="20"/>
    </row>
    <row r="415" customFormat="false" ht="12.75" hidden="false" customHeight="false" outlineLevel="0" collapsed="false">
      <c r="O415" s="20"/>
    </row>
    <row r="416" customFormat="false" ht="12.75" hidden="false" customHeight="false" outlineLevel="0" collapsed="false">
      <c r="O416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2000-10-27T10:20:45Z</dcterms:created>
  <dc:creator>lcampbel</dc:creator>
  <dc:description/>
  <dc:language>en-US</dc:language>
  <cp:lastModifiedBy>lcampbel</cp:lastModifiedBy>
  <cp:revision>0</cp:revision>
  <dc:subject/>
  <dc:title/>
</cp:coreProperties>
</file>