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Sheet1!$A$2:$D$102</definedName>
    <definedName function="false" hidden="false" name="novpvto" vbProcedure="false">Sheet1!$V$5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<sst xmlns="http://schemas.openxmlformats.org/spreadsheetml/2006/main" count="109" uniqueCount="33">
  <si>
    <t xml:space="preserve">Executed Customer Deals</t>
  </si>
  <si>
    <t xml:space="preserve">Ivaco</t>
  </si>
  <si>
    <t xml:space="preserve">Load (MW)</t>
  </si>
  <si>
    <t xml:space="preserve">Start Date</t>
  </si>
  <si>
    <t xml:space="preserve">Contract Pricing</t>
  </si>
  <si>
    <t xml:space="preserve">NOTE:  Sunoco and TransCanada not extended</t>
  </si>
  <si>
    <t xml:space="preserve">Additional transactions: Dispatchability services and mid-market spot price exposure trading.</t>
  </si>
  <si>
    <t xml:space="preserve">Total Value</t>
  </si>
  <si>
    <t xml:space="preserve">Domtar</t>
  </si>
  <si>
    <t xml:space="preserve">Year 1 Load (MW)</t>
  </si>
  <si>
    <t xml:space="preserve">Year 2 Load (MW)</t>
  </si>
  <si>
    <t xml:space="preserve">Year 3 Load (MW)</t>
  </si>
  <si>
    <t xml:space="preserve">Additional transactions: Dispatchability services, 3,000 GJ/day executed gas deals, access to 70,000 GJ/day load and mid-market spot price exposure trading.</t>
  </si>
  <si>
    <t xml:space="preserve">Atlantic Packaging</t>
  </si>
  <si>
    <t xml:space="preserve">Enron Direct</t>
  </si>
  <si>
    <t xml:space="preserve">Total Executed Customer Origination Volume</t>
  </si>
  <si>
    <t xml:space="preserve">Year 1</t>
  </si>
  <si>
    <t xml:space="preserve">Year 2</t>
  </si>
  <si>
    <t xml:space="preserve">Year 3</t>
  </si>
  <si>
    <t xml:space="preserve">Pending Customer Deals</t>
  </si>
  <si>
    <t xml:space="preserve">Loblaws</t>
  </si>
  <si>
    <t xml:space="preserve">Budd</t>
  </si>
  <si>
    <t xml:space="preserve">Premstar</t>
  </si>
  <si>
    <t xml:space="preserve">Magna</t>
  </si>
  <si>
    <t xml:space="preserve">Great Western Life</t>
  </si>
  <si>
    <t xml:space="preserve">Ontario Energy Savings Corp</t>
  </si>
  <si>
    <t xml:space="preserve">G6 (Enersource Hydro Mississauga)</t>
  </si>
  <si>
    <t xml:space="preserve">Cascades</t>
  </si>
  <si>
    <t xml:space="preserve">The Power Connection/Enron Direct</t>
  </si>
  <si>
    <t xml:space="preserve">Greater Toronto Apartment Authority/Enron Direct</t>
  </si>
  <si>
    <t xml:space="preserve">Estimated Total Pending Customer Origination</t>
  </si>
  <si>
    <t xml:space="preserve">Current Estimate of Total Hedged Volumes </t>
  </si>
  <si>
    <t xml:space="preserve">Current Estimate of UnHedged Volumes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</si>
</sst>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\$#,##0.00"/>
    <numFmt numFmtId="167" formatCode="0%"/>
    <numFmt numFmtId="168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dashed"/>
      <bottom style="dashed"/>
      <diagonal/>
    </border>
    <border diagonalUp="false" diagonalDown="false">
      <left/>
      <right/>
      <top style="dashed"/>
      <bottom style="dashed"/>
      <diagonal/>
    </border>
    <border diagonalUp="false" diagonalDown="false">
      <left/>
      <right/>
      <top style="dotted"/>
      <bottom style="dashed"/>
      <diagonal/>
    </border>
    <border diagonalUp="false" diagonalDown="false">
      <left/>
      <right style="medium"/>
      <top style="dashed"/>
      <bottom style="dashed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ashed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1.28"/>
    <col collapsed="false" customWidth="true" hidden="false" outlineLevel="0" max="2" min="2" style="0" width="15.56"/>
    <col collapsed="false" customWidth="true" hidden="false" outlineLevel="0" max="3" min="3" style="0" width="10.41"/>
    <col collapsed="false" customWidth="true" hidden="false" outlineLevel="0" max="4" min="4" style="0" width="16.13"/>
  </cols>
  <sheetData>
    <row r="1" customFormat="false" ht="13.5" hidden="false" customHeight="false" outlineLevel="0" collapsed="false"/>
    <row r="2" customFormat="false" ht="18" hidden="false" customHeight="false" outlineLevel="0" collapsed="false">
      <c r="A2" s="1" t="s">
        <v>0</v>
      </c>
      <c r="B2" s="1"/>
      <c r="C2" s="1"/>
      <c r="D2" s="1"/>
      <c r="E2" s="2"/>
      <c r="F2" s="2"/>
      <c r="G2" s="2"/>
      <c r="H2" s="2"/>
    </row>
    <row r="3" customFormat="false" ht="20.25" hidden="false" customHeight="false" outlineLevel="0" collapsed="false">
      <c r="A3" s="3" t="s">
        <v>1</v>
      </c>
      <c r="B3" s="4" t="s">
        <v>2</v>
      </c>
      <c r="C3" s="4" t="s">
        <v>3</v>
      </c>
      <c r="D3" s="5" t="s">
        <v>4</v>
      </c>
      <c r="G3" s="6" t="s">
        <v>5</v>
      </c>
    </row>
    <row r="4" customFormat="false" ht="12.75" hidden="false" customHeight="false" outlineLevel="0" collapsed="false">
      <c r="A4" s="7" t="s">
        <v>2</v>
      </c>
      <c r="B4" s="8" t="n">
        <v>48</v>
      </c>
      <c r="C4" s="9" t="n">
        <v>36951</v>
      </c>
      <c r="D4" s="10" t="n">
        <v>47</v>
      </c>
    </row>
    <row r="5" customFormat="false" ht="12.75" hidden="false" customHeight="false" outlineLevel="0" collapsed="false">
      <c r="A5" s="7"/>
      <c r="B5" s="11"/>
      <c r="C5" s="9" t="n">
        <f aca="false">C4+365</f>
        <v>37316</v>
      </c>
      <c r="D5" s="10" t="n">
        <v>47</v>
      </c>
    </row>
    <row r="6" customFormat="false" ht="12.75" hidden="false" customHeight="false" outlineLevel="0" collapsed="false">
      <c r="A6" s="7"/>
      <c r="B6" s="8"/>
      <c r="C6" s="9" t="n">
        <f aca="false">C5+366</f>
        <v>37682</v>
      </c>
      <c r="D6" s="10" t="n">
        <v>47</v>
      </c>
    </row>
    <row r="7" customFormat="false" ht="25.5" hidden="false" customHeight="false" outlineLevel="0" collapsed="false">
      <c r="A7" s="12" t="s">
        <v>6</v>
      </c>
      <c r="B7" s="13"/>
      <c r="C7" s="14"/>
      <c r="D7" s="15"/>
    </row>
    <row r="8" customFormat="false" ht="12.75" hidden="false" customHeight="false" outlineLevel="0" collapsed="false">
      <c r="A8" s="16" t="s">
        <v>7</v>
      </c>
      <c r="B8" s="17"/>
      <c r="C8" s="18"/>
      <c r="D8" s="19"/>
    </row>
    <row r="9" customFormat="false" ht="12.75" hidden="false" customHeight="false" outlineLevel="0" collapsed="false">
      <c r="A9" s="20"/>
      <c r="B9" s="21"/>
      <c r="C9" s="22"/>
      <c r="D9" s="23"/>
    </row>
    <row r="10" customFormat="false" ht="15" hidden="false" customHeight="false" outlineLevel="0" collapsed="false">
      <c r="A10" s="24" t="s">
        <v>8</v>
      </c>
      <c r="B10" s="25" t="s">
        <v>2</v>
      </c>
      <c r="C10" s="25" t="s">
        <v>3</v>
      </c>
      <c r="D10" s="26" t="s">
        <v>4</v>
      </c>
    </row>
    <row r="11" customFormat="false" ht="12.75" hidden="false" customHeight="false" outlineLevel="0" collapsed="false">
      <c r="A11" s="7" t="s">
        <v>9</v>
      </c>
      <c r="B11" s="8" t="n">
        <v>25</v>
      </c>
      <c r="C11" s="9" t="n">
        <v>36951</v>
      </c>
      <c r="D11" s="10" t="n">
        <v>47.25</v>
      </c>
    </row>
    <row r="12" customFormat="false" ht="12.75" hidden="false" customHeight="false" outlineLevel="0" collapsed="false">
      <c r="A12" s="7" t="s">
        <v>10</v>
      </c>
      <c r="B12" s="8" t="n">
        <v>40</v>
      </c>
      <c r="C12" s="9" t="n">
        <f aca="false">C11+365</f>
        <v>37316</v>
      </c>
      <c r="D12" s="10" t="n">
        <v>47.25</v>
      </c>
    </row>
    <row r="13" customFormat="false" ht="12.75" hidden="false" customHeight="false" outlineLevel="0" collapsed="false">
      <c r="A13" s="7" t="s">
        <v>11</v>
      </c>
      <c r="B13" s="8" t="n">
        <v>55</v>
      </c>
      <c r="C13" s="27" t="n">
        <f aca="false">C12+366</f>
        <v>37682</v>
      </c>
      <c r="D13" s="10" t="n">
        <v>47.25</v>
      </c>
    </row>
    <row r="14" customFormat="false" ht="25.5" hidden="false" customHeight="false" outlineLevel="0" collapsed="false">
      <c r="A14" s="12" t="s">
        <v>12</v>
      </c>
      <c r="B14" s="13"/>
      <c r="C14" s="28"/>
      <c r="D14" s="15"/>
    </row>
    <row r="15" customFormat="false" ht="12.75" hidden="false" customHeight="false" outlineLevel="0" collapsed="false">
      <c r="A15" s="29" t="s">
        <v>7</v>
      </c>
      <c r="B15" s="30"/>
      <c r="C15" s="31"/>
      <c r="D15" s="32"/>
    </row>
    <row r="16" customFormat="false" ht="12.75" hidden="false" customHeight="false" outlineLevel="0" collapsed="false">
      <c r="A16" s="33"/>
      <c r="B16" s="34"/>
      <c r="C16" s="35"/>
      <c r="D16" s="36"/>
    </row>
    <row r="17" customFormat="false" ht="15" hidden="false" customHeight="false" outlineLevel="0" collapsed="false">
      <c r="A17" s="3" t="s">
        <v>13</v>
      </c>
      <c r="B17" s="4" t="s">
        <v>2</v>
      </c>
      <c r="C17" s="4" t="s">
        <v>3</v>
      </c>
      <c r="D17" s="5" t="s">
        <v>4</v>
      </c>
    </row>
    <row r="18" customFormat="false" ht="12.75" hidden="false" customHeight="false" outlineLevel="0" collapsed="false">
      <c r="A18" s="7" t="s">
        <v>2</v>
      </c>
      <c r="B18" s="8" t="n">
        <v>35</v>
      </c>
      <c r="C18" s="9" t="n">
        <v>36951</v>
      </c>
      <c r="D18" s="10" t="n">
        <v>47.5</v>
      </c>
    </row>
    <row r="19" customFormat="false" ht="12.75" hidden="false" customHeight="false" outlineLevel="0" collapsed="false">
      <c r="A19" s="7"/>
      <c r="B19" s="11"/>
      <c r="C19" s="9" t="n">
        <f aca="false">C18+365</f>
        <v>37316</v>
      </c>
      <c r="D19" s="10" t="n">
        <v>47.5</v>
      </c>
    </row>
    <row r="20" customFormat="false" ht="12.75" hidden="false" customHeight="false" outlineLevel="0" collapsed="false">
      <c r="A20" s="37"/>
      <c r="B20" s="17"/>
      <c r="C20" s="18" t="n">
        <f aca="false">C19+366</f>
        <v>37682</v>
      </c>
      <c r="D20" s="19" t="n">
        <v>47.5</v>
      </c>
    </row>
    <row r="21" customFormat="false" ht="12.75" hidden="false" customHeight="false" outlineLevel="0" collapsed="false">
      <c r="A21" s="38"/>
      <c r="B21" s="34"/>
      <c r="C21" s="35"/>
      <c r="D21" s="36"/>
    </row>
    <row r="22" customFormat="false" ht="15" hidden="false" customHeight="false" outlineLevel="0" collapsed="false">
      <c r="A22" s="3" t="s">
        <v>14</v>
      </c>
      <c r="B22" s="4" t="s">
        <v>2</v>
      </c>
      <c r="C22" s="4" t="s">
        <v>3</v>
      </c>
      <c r="D22" s="5" t="s">
        <v>4</v>
      </c>
    </row>
    <row r="23" customFormat="false" ht="12.75" hidden="false" customHeight="false" outlineLevel="0" collapsed="false">
      <c r="A23" s="7" t="s">
        <v>2</v>
      </c>
      <c r="B23" s="8" t="n">
        <v>5</v>
      </c>
      <c r="C23" s="9" t="n">
        <v>36951</v>
      </c>
      <c r="D23" s="10" t="n">
        <v>50</v>
      </c>
    </row>
    <row r="24" customFormat="false" ht="12.75" hidden="false" customHeight="false" outlineLevel="0" collapsed="false">
      <c r="A24" s="7"/>
      <c r="B24" s="11"/>
      <c r="C24" s="9" t="n">
        <f aca="false">C23+365</f>
        <v>37316</v>
      </c>
      <c r="D24" s="10" t="n">
        <v>50</v>
      </c>
    </row>
    <row r="25" customFormat="false" ht="12.75" hidden="false" customHeight="false" outlineLevel="0" collapsed="false">
      <c r="A25" s="37"/>
      <c r="B25" s="17"/>
      <c r="C25" s="18" t="n">
        <f aca="false">C24+366</f>
        <v>37682</v>
      </c>
      <c r="D25" s="19" t="n">
        <v>50</v>
      </c>
    </row>
    <row r="26" customFormat="false" ht="12.75" hidden="false" customHeight="false" outlineLevel="0" collapsed="false">
      <c r="A26" s="38"/>
      <c r="B26" s="34"/>
      <c r="C26" s="35"/>
      <c r="D26" s="36"/>
    </row>
    <row r="27" customFormat="false" ht="15" hidden="false" customHeight="false" outlineLevel="0" collapsed="false">
      <c r="A27" s="3" t="s">
        <v>14</v>
      </c>
      <c r="B27" s="4" t="s">
        <v>2</v>
      </c>
      <c r="C27" s="4" t="s">
        <v>3</v>
      </c>
      <c r="D27" s="5" t="s">
        <v>4</v>
      </c>
    </row>
    <row r="28" customFormat="false" ht="12.75" hidden="false" customHeight="false" outlineLevel="0" collapsed="false">
      <c r="A28" s="7" t="s">
        <v>2</v>
      </c>
      <c r="B28" s="8" t="n">
        <v>5</v>
      </c>
      <c r="C28" s="9" t="n">
        <v>36951</v>
      </c>
      <c r="D28" s="10" t="n">
        <v>48</v>
      </c>
    </row>
    <row r="29" customFormat="false" ht="12.75" hidden="false" customHeight="false" outlineLevel="0" collapsed="false">
      <c r="A29" s="7"/>
      <c r="B29" s="11"/>
      <c r="C29" s="9" t="n">
        <f aca="false">C28+365</f>
        <v>37316</v>
      </c>
      <c r="D29" s="10" t="n">
        <v>48</v>
      </c>
    </row>
    <row r="30" customFormat="false" ht="12.75" hidden="false" customHeight="false" outlineLevel="0" collapsed="false">
      <c r="A30" s="37"/>
      <c r="B30" s="17"/>
      <c r="C30" s="18" t="n">
        <f aca="false">C29+366</f>
        <v>37682</v>
      </c>
      <c r="D30" s="19" t="n">
        <v>48</v>
      </c>
    </row>
    <row r="31" customFormat="false" ht="13.5" hidden="false" customHeight="false" outlineLevel="0" collapsed="false">
      <c r="A31" s="39"/>
      <c r="B31" s="40"/>
      <c r="C31" s="40"/>
      <c r="D31" s="41"/>
    </row>
    <row r="32" customFormat="false" ht="18.75" hidden="false" customHeight="false" outlineLevel="0" collapsed="false">
      <c r="A32" s="42" t="s">
        <v>15</v>
      </c>
      <c r="B32" s="43" t="s">
        <v>2</v>
      </c>
      <c r="C32" s="44"/>
      <c r="D32" s="45"/>
    </row>
    <row r="33" customFormat="false" ht="18" hidden="false" customHeight="false" outlineLevel="0" collapsed="false">
      <c r="A33" s="46" t="s">
        <v>16</v>
      </c>
      <c r="B33" s="47" t="n">
        <f aca="false">SUM(B4,B11,B18,B23,B28)</f>
        <v>118</v>
      </c>
      <c r="C33" s="48"/>
      <c r="D33" s="41"/>
    </row>
    <row r="34" customFormat="false" ht="18" hidden="false" customHeight="false" outlineLevel="0" collapsed="false">
      <c r="A34" s="46" t="s">
        <v>17</v>
      </c>
      <c r="B34" s="2" t="n">
        <f aca="false">SUM(B4,B12,B18,B23,B28)</f>
        <v>133</v>
      </c>
      <c r="C34" s="49"/>
      <c r="D34" s="41"/>
    </row>
    <row r="35" customFormat="false" ht="18.75" hidden="false" customHeight="false" outlineLevel="0" collapsed="false">
      <c r="A35" s="50" t="s">
        <v>18</v>
      </c>
      <c r="B35" s="51" t="n">
        <f aca="false">SUM(B4,B13,B18,B23,B28)</f>
        <v>148</v>
      </c>
      <c r="C35" s="52"/>
      <c r="D35" s="53"/>
    </row>
    <row r="36" customFormat="false" ht="13.5" hidden="false" customHeight="false" outlineLevel="0" collapsed="false"/>
    <row r="37" customFormat="false" ht="18.75" hidden="false" customHeight="false" outlineLevel="0" collapsed="false">
      <c r="A37" s="54" t="s">
        <v>19</v>
      </c>
      <c r="B37" s="54"/>
      <c r="C37" s="54"/>
      <c r="D37" s="54"/>
      <c r="E37" s="2"/>
      <c r="F37" s="2"/>
      <c r="G37" s="2"/>
      <c r="H37" s="2"/>
    </row>
    <row r="38" customFormat="false" ht="15" hidden="false" customHeight="false" outlineLevel="0" collapsed="false">
      <c r="A38" s="55" t="s">
        <v>20</v>
      </c>
      <c r="B38" s="56" t="s">
        <v>2</v>
      </c>
      <c r="C38" s="56" t="s">
        <v>3</v>
      </c>
      <c r="D38" s="57" t="s">
        <v>4</v>
      </c>
    </row>
    <row r="39" customFormat="false" ht="12.75" hidden="false" customHeight="false" outlineLevel="0" collapsed="false">
      <c r="A39" s="38" t="s">
        <v>2</v>
      </c>
      <c r="B39" s="8" t="n">
        <v>100</v>
      </c>
      <c r="C39" s="9" t="n">
        <v>36951</v>
      </c>
      <c r="D39" s="10" t="n">
        <v>47</v>
      </c>
    </row>
    <row r="40" customFormat="false" ht="12.75" hidden="false" customHeight="false" outlineLevel="0" collapsed="false">
      <c r="A40" s="38"/>
      <c r="B40" s="58" t="n">
        <v>1</v>
      </c>
      <c r="C40" s="35" t="n">
        <f aca="false">C39+365</f>
        <v>37316</v>
      </c>
      <c r="D40" s="10" t="n">
        <v>47</v>
      </c>
    </row>
    <row r="41" customFormat="false" ht="12.75" hidden="false" customHeight="false" outlineLevel="0" collapsed="false">
      <c r="A41" s="59"/>
      <c r="B41" s="60"/>
      <c r="C41" s="61" t="n">
        <f aca="false">C40+366</f>
        <v>37682</v>
      </c>
      <c r="D41" s="10" t="n">
        <v>47</v>
      </c>
    </row>
    <row r="42" customFormat="false" ht="12.75" hidden="false" customHeight="false" outlineLevel="0" collapsed="false">
      <c r="A42" s="33"/>
      <c r="B42" s="34"/>
      <c r="C42" s="35"/>
      <c r="D42" s="23"/>
    </row>
    <row r="43" customFormat="false" ht="15" hidden="false" customHeight="false" outlineLevel="0" collapsed="false">
      <c r="A43" s="62" t="s">
        <v>21</v>
      </c>
      <c r="B43" s="63" t="s">
        <v>2</v>
      </c>
      <c r="C43" s="63" t="s">
        <v>3</v>
      </c>
      <c r="D43" s="64" t="s">
        <v>4</v>
      </c>
    </row>
    <row r="44" customFormat="false" ht="12.75" hidden="false" customHeight="false" outlineLevel="0" collapsed="false">
      <c r="A44" s="38" t="s">
        <v>2</v>
      </c>
      <c r="B44" s="8" t="n">
        <v>10</v>
      </c>
      <c r="C44" s="9" t="n">
        <v>36951</v>
      </c>
      <c r="D44" s="10" t="n">
        <v>50</v>
      </c>
    </row>
    <row r="45" customFormat="false" ht="12.75" hidden="false" customHeight="false" outlineLevel="0" collapsed="false">
      <c r="A45" s="38"/>
      <c r="B45" s="58" t="n">
        <v>1</v>
      </c>
      <c r="C45" s="35" t="n">
        <f aca="false">C44+365</f>
        <v>37316</v>
      </c>
      <c r="D45" s="10" t="n">
        <v>50</v>
      </c>
    </row>
    <row r="46" customFormat="false" ht="12.75" hidden="false" customHeight="false" outlineLevel="0" collapsed="false">
      <c r="A46" s="59"/>
      <c r="B46" s="60"/>
      <c r="C46" s="61" t="n">
        <f aca="false">C45+366</f>
        <v>37682</v>
      </c>
      <c r="D46" s="10" t="n">
        <v>50</v>
      </c>
    </row>
    <row r="47" customFormat="false" ht="12.75" hidden="false" customHeight="false" outlineLevel="0" collapsed="false">
      <c r="A47" s="38"/>
      <c r="B47" s="65"/>
      <c r="C47" s="66"/>
      <c r="D47" s="67"/>
    </row>
    <row r="48" customFormat="false" ht="15" hidden="false" customHeight="false" outlineLevel="0" collapsed="false">
      <c r="A48" s="62" t="s">
        <v>22</v>
      </c>
      <c r="B48" s="63" t="s">
        <v>2</v>
      </c>
      <c r="C48" s="63" t="s">
        <v>3</v>
      </c>
      <c r="D48" s="64" t="s">
        <v>4</v>
      </c>
    </row>
    <row r="49" customFormat="false" ht="12.75" hidden="false" customHeight="false" outlineLevel="0" collapsed="false">
      <c r="A49" s="38" t="s">
        <v>2</v>
      </c>
      <c r="B49" s="8" t="n">
        <v>10</v>
      </c>
      <c r="C49" s="9" t="n">
        <v>36951</v>
      </c>
      <c r="D49" s="10" t="n">
        <v>50</v>
      </c>
    </row>
    <row r="50" customFormat="false" ht="12.75" hidden="false" customHeight="false" outlineLevel="0" collapsed="false">
      <c r="A50" s="38"/>
      <c r="B50" s="58" t="n">
        <v>1</v>
      </c>
      <c r="C50" s="35" t="n">
        <f aca="false">C49+365</f>
        <v>37316</v>
      </c>
      <c r="D50" s="10" t="n">
        <v>50</v>
      </c>
    </row>
    <row r="51" customFormat="false" ht="12.75" hidden="false" customHeight="false" outlineLevel="0" collapsed="false">
      <c r="A51" s="38"/>
      <c r="B51" s="34"/>
      <c r="C51" s="61" t="n">
        <f aca="false">C50+366</f>
        <v>37682</v>
      </c>
      <c r="D51" s="10" t="n">
        <v>50</v>
      </c>
    </row>
    <row r="52" customFormat="false" ht="12.75" hidden="false" customHeight="false" outlineLevel="0" collapsed="false">
      <c r="A52" s="20"/>
      <c r="B52" s="21"/>
      <c r="C52" s="22"/>
      <c r="D52" s="23"/>
    </row>
    <row r="53" customFormat="false" ht="12.75" hidden="false" customHeight="false" outlineLevel="0" collapsed="false">
      <c r="A53" s="38"/>
      <c r="B53" s="34"/>
      <c r="C53" s="22"/>
      <c r="D53" s="23"/>
    </row>
    <row r="54" customFormat="false" ht="15" hidden="false" customHeight="false" outlineLevel="0" collapsed="false">
      <c r="A54" s="62" t="s">
        <v>23</v>
      </c>
      <c r="B54" s="63" t="s">
        <v>2</v>
      </c>
      <c r="C54" s="63" t="s">
        <v>3</v>
      </c>
      <c r="D54" s="64" t="s">
        <v>4</v>
      </c>
    </row>
    <row r="55" customFormat="false" ht="12.75" hidden="false" customHeight="false" outlineLevel="0" collapsed="false">
      <c r="A55" s="38" t="s">
        <v>2</v>
      </c>
      <c r="B55" s="8" t="n">
        <v>15</v>
      </c>
      <c r="C55" s="9" t="n">
        <v>36951</v>
      </c>
      <c r="D55" s="10" t="n">
        <v>48</v>
      </c>
    </row>
    <row r="56" customFormat="false" ht="12.75" hidden="false" customHeight="false" outlineLevel="0" collapsed="false">
      <c r="A56" s="38"/>
      <c r="B56" s="58" t="n">
        <v>1</v>
      </c>
      <c r="C56" s="35" t="n">
        <f aca="false">C55+365</f>
        <v>37316</v>
      </c>
      <c r="D56" s="10" t="n">
        <v>48</v>
      </c>
    </row>
    <row r="57" customFormat="false" ht="12.75" hidden="false" customHeight="false" outlineLevel="0" collapsed="false">
      <c r="A57" s="59"/>
      <c r="B57" s="60"/>
      <c r="C57" s="61" t="n">
        <f aca="false">C56+366</f>
        <v>37682</v>
      </c>
      <c r="D57" s="10" t="n">
        <v>48</v>
      </c>
    </row>
    <row r="58" customFormat="false" ht="12.75" hidden="false" customHeight="false" outlineLevel="0" collapsed="false">
      <c r="A58" s="68"/>
      <c r="B58" s="69"/>
      <c r="C58" s="70"/>
      <c r="D58" s="71"/>
    </row>
    <row r="59" customFormat="false" ht="15" hidden="false" customHeight="false" outlineLevel="0" collapsed="false">
      <c r="A59" s="62" t="s">
        <v>14</v>
      </c>
      <c r="B59" s="63" t="s">
        <v>2</v>
      </c>
      <c r="C59" s="63" t="s">
        <v>3</v>
      </c>
      <c r="D59" s="64" t="s">
        <v>4</v>
      </c>
    </row>
    <row r="60" customFormat="false" ht="12.75" hidden="false" customHeight="false" outlineLevel="0" collapsed="false">
      <c r="A60" s="38" t="s">
        <v>2</v>
      </c>
      <c r="B60" s="8" t="n">
        <v>50</v>
      </c>
      <c r="C60" s="9" t="n">
        <v>36951</v>
      </c>
      <c r="D60" s="10" t="n">
        <v>48</v>
      </c>
    </row>
    <row r="61" customFormat="false" ht="12.75" hidden="false" customHeight="false" outlineLevel="0" collapsed="false">
      <c r="A61" s="38"/>
      <c r="B61" s="58" t="n">
        <v>1</v>
      </c>
      <c r="C61" s="35" t="n">
        <f aca="false">C60+365</f>
        <v>37316</v>
      </c>
      <c r="D61" s="10" t="n">
        <v>48</v>
      </c>
    </row>
    <row r="62" customFormat="false" ht="12.75" hidden="false" customHeight="false" outlineLevel="0" collapsed="false">
      <c r="A62" s="59"/>
      <c r="B62" s="60"/>
      <c r="C62" s="61" t="n">
        <f aca="false">C61+366</f>
        <v>37682</v>
      </c>
      <c r="D62" s="10" t="n">
        <v>48</v>
      </c>
    </row>
    <row r="63" customFormat="false" ht="12.75" hidden="false" customHeight="false" outlineLevel="0" collapsed="false">
      <c r="A63" s="38"/>
      <c r="B63" s="65"/>
      <c r="C63" s="66"/>
      <c r="D63" s="67"/>
    </row>
    <row r="64" customFormat="false" ht="15" hidden="false" customHeight="false" outlineLevel="0" collapsed="false">
      <c r="A64" s="62" t="s">
        <v>24</v>
      </c>
      <c r="B64" s="63" t="s">
        <v>2</v>
      </c>
      <c r="C64" s="63" t="s">
        <v>3</v>
      </c>
      <c r="D64" s="64" t="s">
        <v>4</v>
      </c>
    </row>
    <row r="65" customFormat="false" ht="12.75" hidden="false" customHeight="false" outlineLevel="0" collapsed="false">
      <c r="A65" s="38" t="s">
        <v>2</v>
      </c>
      <c r="B65" s="8" t="n">
        <v>35</v>
      </c>
      <c r="C65" s="9" t="n">
        <v>36951</v>
      </c>
      <c r="D65" s="10" t="n">
        <v>48.5</v>
      </c>
    </row>
    <row r="66" customFormat="false" ht="12.75" hidden="false" customHeight="false" outlineLevel="0" collapsed="false">
      <c r="A66" s="38"/>
      <c r="B66" s="58" t="n">
        <v>1</v>
      </c>
      <c r="C66" s="35" t="n">
        <f aca="false">C65+365</f>
        <v>37316</v>
      </c>
      <c r="D66" s="10" t="n">
        <v>48.5</v>
      </c>
    </row>
    <row r="67" customFormat="false" ht="12.75" hidden="false" customHeight="false" outlineLevel="0" collapsed="false">
      <c r="A67" s="59"/>
      <c r="B67" s="60"/>
      <c r="C67" s="61" t="n">
        <f aca="false">C66+366</f>
        <v>37682</v>
      </c>
      <c r="D67" s="10" t="n">
        <v>48.5</v>
      </c>
    </row>
    <row r="68" customFormat="false" ht="12.75" hidden="false" customHeight="false" outlineLevel="0" collapsed="false">
      <c r="A68" s="38"/>
      <c r="B68" s="65"/>
      <c r="C68" s="66"/>
      <c r="D68" s="67"/>
    </row>
    <row r="69" customFormat="false" ht="15" hidden="false" customHeight="false" outlineLevel="0" collapsed="false">
      <c r="A69" s="62" t="s">
        <v>25</v>
      </c>
      <c r="B69" s="63" t="s">
        <v>2</v>
      </c>
      <c r="C69" s="63" t="s">
        <v>3</v>
      </c>
      <c r="D69" s="64" t="s">
        <v>4</v>
      </c>
    </row>
    <row r="70" customFormat="false" ht="12.75" hidden="false" customHeight="false" outlineLevel="0" collapsed="false">
      <c r="A70" s="38" t="s">
        <v>2</v>
      </c>
      <c r="B70" s="8" t="n">
        <v>100</v>
      </c>
      <c r="C70" s="9" t="n">
        <v>36951</v>
      </c>
      <c r="D70" s="10" t="n">
        <v>48</v>
      </c>
    </row>
    <row r="71" customFormat="false" ht="12.75" hidden="false" customHeight="false" outlineLevel="0" collapsed="false">
      <c r="A71" s="38"/>
      <c r="B71" s="58" t="n">
        <v>1</v>
      </c>
      <c r="C71" s="35" t="n">
        <f aca="false">C70+365</f>
        <v>37316</v>
      </c>
      <c r="D71" s="10" t="n">
        <v>48</v>
      </c>
    </row>
    <row r="72" customFormat="false" ht="12.75" hidden="false" customHeight="false" outlineLevel="0" collapsed="false">
      <c r="A72" s="59"/>
      <c r="B72" s="60"/>
      <c r="C72" s="61" t="n">
        <f aca="false">C71+366</f>
        <v>37682</v>
      </c>
      <c r="D72" s="19" t="n">
        <v>48</v>
      </c>
    </row>
    <row r="73" customFormat="false" ht="12.75" hidden="false" customHeight="false" outlineLevel="0" collapsed="false">
      <c r="A73" s="38"/>
      <c r="B73" s="34"/>
      <c r="C73" s="35"/>
      <c r="D73" s="67"/>
    </row>
    <row r="74" customFormat="false" ht="15" hidden="false" customHeight="false" outlineLevel="0" collapsed="false">
      <c r="A74" s="62" t="s">
        <v>26</v>
      </c>
      <c r="B74" s="63" t="s">
        <v>2</v>
      </c>
      <c r="C74" s="63" t="s">
        <v>3</v>
      </c>
      <c r="D74" s="64" t="s">
        <v>4</v>
      </c>
    </row>
    <row r="75" customFormat="false" ht="12.75" hidden="false" customHeight="false" outlineLevel="0" collapsed="false">
      <c r="A75" s="38" t="s">
        <v>2</v>
      </c>
      <c r="B75" s="8" t="n">
        <v>10</v>
      </c>
      <c r="C75" s="9" t="n">
        <v>36951</v>
      </c>
      <c r="D75" s="10" t="n">
        <v>48</v>
      </c>
    </row>
    <row r="76" customFormat="false" ht="12.75" hidden="false" customHeight="false" outlineLevel="0" collapsed="false">
      <c r="A76" s="38"/>
      <c r="B76" s="58" t="n">
        <v>1</v>
      </c>
      <c r="C76" s="35" t="n">
        <f aca="false">C75+365</f>
        <v>37316</v>
      </c>
      <c r="D76" s="10" t="n">
        <v>48</v>
      </c>
    </row>
    <row r="77" customFormat="false" ht="12.75" hidden="false" customHeight="false" outlineLevel="0" collapsed="false">
      <c r="A77" s="59"/>
      <c r="B77" s="60"/>
      <c r="C77" s="61" t="n">
        <f aca="false">C76+366</f>
        <v>37682</v>
      </c>
      <c r="D77" s="19" t="n">
        <v>48</v>
      </c>
    </row>
    <row r="78" customFormat="false" ht="12.75" hidden="false" customHeight="false" outlineLevel="0" collapsed="false">
      <c r="A78" s="38"/>
      <c r="B78" s="34"/>
      <c r="C78" s="35"/>
      <c r="D78" s="67"/>
    </row>
    <row r="79" customFormat="false" ht="15" hidden="false" customHeight="false" outlineLevel="0" collapsed="false">
      <c r="A79" s="62" t="s">
        <v>27</v>
      </c>
      <c r="B79" s="63" t="s">
        <v>2</v>
      </c>
      <c r="C79" s="63" t="s">
        <v>3</v>
      </c>
      <c r="D79" s="64" t="s">
        <v>4</v>
      </c>
    </row>
    <row r="80" customFormat="false" ht="12.75" hidden="false" customHeight="false" outlineLevel="0" collapsed="false">
      <c r="A80" s="38" t="s">
        <v>2</v>
      </c>
      <c r="B80" s="8" t="n">
        <v>50</v>
      </c>
      <c r="C80" s="9" t="n">
        <v>36951</v>
      </c>
      <c r="D80" s="10" t="n">
        <v>47</v>
      </c>
    </row>
    <row r="81" customFormat="false" ht="12.75" hidden="false" customHeight="false" outlineLevel="0" collapsed="false">
      <c r="A81" s="38"/>
      <c r="B81" s="58" t="n">
        <v>1</v>
      </c>
      <c r="C81" s="35" t="n">
        <f aca="false">C80+365</f>
        <v>37316</v>
      </c>
      <c r="D81" s="10" t="n">
        <v>47</v>
      </c>
    </row>
    <row r="82" customFormat="false" ht="12.75" hidden="false" customHeight="false" outlineLevel="0" collapsed="false">
      <c r="A82" s="59"/>
      <c r="B82" s="60"/>
      <c r="C82" s="61" t="n">
        <f aca="false">C81+366</f>
        <v>37682</v>
      </c>
      <c r="D82" s="19" t="n">
        <v>47</v>
      </c>
    </row>
    <row r="83" customFormat="false" ht="12.75" hidden="false" customHeight="false" outlineLevel="0" collapsed="false">
      <c r="A83" s="38"/>
      <c r="B83" s="34"/>
      <c r="C83" s="35"/>
      <c r="D83" s="67"/>
    </row>
    <row r="84" customFormat="false" ht="15" hidden="false" customHeight="false" outlineLevel="0" collapsed="false">
      <c r="A84" s="62" t="s">
        <v>28</v>
      </c>
      <c r="B84" s="63" t="s">
        <v>2</v>
      </c>
      <c r="C84" s="63" t="s">
        <v>3</v>
      </c>
      <c r="D84" s="64" t="s">
        <v>4</v>
      </c>
    </row>
    <row r="85" customFormat="false" ht="12.75" hidden="false" customHeight="false" outlineLevel="0" collapsed="false">
      <c r="A85" s="38" t="s">
        <v>2</v>
      </c>
      <c r="B85" s="8" t="n">
        <v>25</v>
      </c>
      <c r="C85" s="9" t="n">
        <v>36951</v>
      </c>
      <c r="D85" s="10" t="n">
        <v>48</v>
      </c>
    </row>
    <row r="86" customFormat="false" ht="12.75" hidden="false" customHeight="false" outlineLevel="0" collapsed="false">
      <c r="A86" s="38"/>
      <c r="B86" s="58" t="n">
        <v>1</v>
      </c>
      <c r="C86" s="35" t="n">
        <f aca="false">C85+365</f>
        <v>37316</v>
      </c>
      <c r="D86" s="10" t="n">
        <v>48</v>
      </c>
    </row>
    <row r="87" customFormat="false" ht="12.75" hidden="false" customHeight="false" outlineLevel="0" collapsed="false">
      <c r="A87" s="59"/>
      <c r="B87" s="60"/>
      <c r="C87" s="61" t="n">
        <f aca="false">C86+366</f>
        <v>37682</v>
      </c>
      <c r="D87" s="19" t="n">
        <v>48</v>
      </c>
    </row>
    <row r="88" customFormat="false" ht="12.75" hidden="false" customHeight="false" outlineLevel="0" collapsed="false">
      <c r="A88" s="38"/>
      <c r="B88" s="34"/>
      <c r="C88" s="35"/>
      <c r="D88" s="67"/>
    </row>
    <row r="89" customFormat="false" ht="15" hidden="false" customHeight="false" outlineLevel="0" collapsed="false">
      <c r="A89" s="62" t="s">
        <v>29</v>
      </c>
      <c r="B89" s="63" t="s">
        <v>2</v>
      </c>
      <c r="C89" s="63" t="s">
        <v>3</v>
      </c>
      <c r="D89" s="64" t="s">
        <v>4</v>
      </c>
    </row>
    <row r="90" customFormat="false" ht="12.75" hidden="false" customHeight="false" outlineLevel="0" collapsed="false">
      <c r="A90" s="38" t="s">
        <v>2</v>
      </c>
      <c r="B90" s="8" t="n">
        <v>50</v>
      </c>
      <c r="C90" s="9" t="n">
        <v>36951</v>
      </c>
      <c r="D90" s="10" t="n">
        <v>50</v>
      </c>
    </row>
    <row r="91" customFormat="false" ht="12.75" hidden="false" customHeight="false" outlineLevel="0" collapsed="false">
      <c r="A91" s="38"/>
      <c r="B91" s="58" t="n">
        <v>1</v>
      </c>
      <c r="C91" s="35" t="n">
        <f aca="false">C90+365</f>
        <v>37316</v>
      </c>
      <c r="D91" s="10" t="n">
        <v>50</v>
      </c>
    </row>
    <row r="92" customFormat="false" ht="12.75" hidden="false" customHeight="false" outlineLevel="0" collapsed="false">
      <c r="A92" s="59"/>
      <c r="B92" s="60"/>
      <c r="C92" s="61" t="n">
        <f aca="false">C91+366</f>
        <v>37682</v>
      </c>
      <c r="D92" s="19" t="n">
        <v>50</v>
      </c>
    </row>
    <row r="93" customFormat="false" ht="13.5" hidden="false" customHeight="false" outlineLevel="0" collapsed="false">
      <c r="A93" s="39"/>
      <c r="B93" s="40"/>
      <c r="C93" s="40"/>
      <c r="D93" s="41"/>
    </row>
    <row r="94" customFormat="false" ht="18.75" hidden="false" customHeight="false" outlineLevel="0" collapsed="false">
      <c r="A94" s="72" t="s">
        <v>30</v>
      </c>
      <c r="B94" s="73" t="s">
        <v>2</v>
      </c>
      <c r="C94" s="74"/>
      <c r="D94" s="75"/>
    </row>
    <row r="95" customFormat="false" ht="18" hidden="false" customHeight="false" outlineLevel="0" collapsed="false">
      <c r="A95" s="46" t="s">
        <v>16</v>
      </c>
      <c r="B95" s="47" t="n">
        <f aca="false">SUM(B39,B44,B49,B55,B60,B65,B70,B75,B80,B85,B90)</f>
        <v>455</v>
      </c>
      <c r="C95" s="48"/>
      <c r="D95" s="41"/>
    </row>
    <row r="96" customFormat="false" ht="18" hidden="false" customHeight="false" outlineLevel="0" collapsed="false">
      <c r="A96" s="46" t="s">
        <v>17</v>
      </c>
      <c r="B96" s="2" t="n">
        <f aca="false">B95</f>
        <v>455</v>
      </c>
      <c r="C96" s="49"/>
      <c r="D96" s="41"/>
    </row>
    <row r="97" customFormat="false" ht="18.75" hidden="false" customHeight="false" outlineLevel="0" collapsed="false">
      <c r="A97" s="50" t="s">
        <v>18</v>
      </c>
      <c r="B97" s="51" t="n">
        <f aca="false">B96</f>
        <v>455</v>
      </c>
      <c r="C97" s="52"/>
      <c r="D97" s="53"/>
    </row>
    <row r="98" customFormat="false" ht="18.75" hidden="false" customHeight="false" outlineLevel="0" collapsed="false">
      <c r="A98" s="76"/>
      <c r="B98" s="47"/>
      <c r="C98" s="48"/>
      <c r="D98" s="77"/>
    </row>
    <row r="99" customFormat="false" ht="18.75" hidden="false" customHeight="false" outlineLevel="0" collapsed="false">
      <c r="A99" s="78" t="s">
        <v>31</v>
      </c>
      <c r="B99" s="79" t="s">
        <v>2</v>
      </c>
      <c r="C99" s="80"/>
      <c r="D99" s="81"/>
    </row>
    <row r="100" customFormat="false" ht="18" hidden="false" customHeight="false" outlineLevel="0" collapsed="false">
      <c r="A100" s="46" t="s">
        <v>16</v>
      </c>
      <c r="B100" s="47" t="n">
        <f aca="false">B33+B95</f>
        <v>573</v>
      </c>
      <c r="C100" s="48"/>
      <c r="D100" s="41"/>
    </row>
    <row r="101" customFormat="false" ht="18" hidden="false" customHeight="false" outlineLevel="0" collapsed="false">
      <c r="A101" s="46" t="s">
        <v>17</v>
      </c>
      <c r="B101" s="2" t="n">
        <f aca="false">B34+B96</f>
        <v>588</v>
      </c>
      <c r="C101" s="49"/>
      <c r="D101" s="41"/>
    </row>
    <row r="102" customFormat="false" ht="18.75" hidden="false" customHeight="false" outlineLevel="0" collapsed="false">
      <c r="A102" s="50" t="s">
        <v>18</v>
      </c>
      <c r="B102" s="51" t="n">
        <f aca="false">B35+B97</f>
        <v>603</v>
      </c>
      <c r="C102" s="52"/>
      <c r="D102" s="53"/>
    </row>
    <row r="103" customFormat="false" ht="13.5" hidden="false" customHeight="false" outlineLevel="0" collapsed="false"/>
    <row r="104" customFormat="false" ht="18.75" hidden="false" customHeight="false" outlineLevel="0" collapsed="false">
      <c r="A104" s="82" t="s">
        <v>32</v>
      </c>
      <c r="B104" s="83" t="s">
        <v>2</v>
      </c>
      <c r="C104" s="84"/>
      <c r="D104" s="85"/>
    </row>
    <row r="105" customFormat="false" ht="18" hidden="false" customHeight="false" outlineLevel="0" collapsed="false">
      <c r="A105" s="86" t="s">
        <v>16</v>
      </c>
      <c r="B105" s="87" t="n">
        <f aca="false">500-B100</f>
        <v>-73</v>
      </c>
      <c r="C105" s="88"/>
      <c r="D105" s="89"/>
    </row>
    <row r="106" customFormat="false" ht="18" hidden="false" customHeight="false" outlineLevel="0" collapsed="false">
      <c r="A106" s="86" t="s">
        <v>17</v>
      </c>
      <c r="B106" s="90" t="n">
        <f aca="false">500-B101</f>
        <v>-88</v>
      </c>
      <c r="C106" s="91"/>
      <c r="D106" s="89"/>
    </row>
    <row r="107" customFormat="false" ht="18.75" hidden="false" customHeight="false" outlineLevel="0" collapsed="false">
      <c r="A107" s="92" t="s">
        <v>18</v>
      </c>
      <c r="B107" s="93" t="n">
        <f aca="false">500-B102</f>
        <v>-103</v>
      </c>
      <c r="C107" s="94"/>
      <c r="D107" s="95"/>
    </row>
  </sheetData>
  <mergeCells count="2">
    <mergeCell ref="A2:D2"/>
    <mergeCell ref="A37:D37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2001-09-26T14:20:17Z</dcterms:created>
  <dc:creator>pdevrie</dc:creator>
  <dc:description/>
  <dc:language>en-US</dc:language>
  <cp:lastModifiedBy>pdevrie</cp:lastModifiedBy>
  <cp:lastPrinted>2001-09-26T14:46:54Z</cp:lastPrinted>
  <dcterms:modified xsi:type="dcterms:W3CDTF">2001-10-26T11:29:41Z</dcterms:modified>
  <cp:revision>0</cp:revision>
  <dc:subject/>
  <dc:title/>
</cp:coreProperties>
</file>