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ucleus Detail" sheetId="1" state="visible" r:id="rId3"/>
    <sheet name="Tmx" sheetId="2" state="visible" r:id="rId4"/>
  </sheets>
  <definedNames>
    <definedName function="false" hidden="false" localSheetId="0" name="_xlnm.Print_Area" vbProcedure="false">'Nucleus Detail'!$A$1:$I$76</definedName>
    <definedName function="false" hidden="false" localSheetId="0" name="_xlnm.Print_Titles" vbProcedure="false">'Nucleus Detail'!$1:$4</definedName>
    <definedName function="false" hidden="true" localSheetId="0" name="_xlnm._FilterDatabase" vbProcedure="false">'Nucleus Detail'!$A$4:$N$76</definedName>
    <definedName function="false" hidden="false" localSheetId="1" name="_xlnm.Print_Area" vbProcedure="false">Tmx!$A$1:$F$23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0" authorId="0">
      <text>
        <r>
          <rPr>
            <b val="true"/>
            <sz val="8"/>
            <color rgb="FF000000"/>
            <rFont val="Tahoma"/>
            <family val="0"/>
          </rPr>
          <t xml:space="preserve">orig vol was 27,000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85</xdr:colOff>
                <xdr:row>75</xdr:row>
                <xdr:rowOff>2</xdr:rowOff>
              </xdr:from>
              <xdr:to>
                <xdr:col>4</xdr:col>
                <xdr:colOff>40</xdr:colOff>
                <xdr:row>76</xdr:row>
                <xdr:rowOff>9</xdr:rowOff>
              </xdr:to>
            </anchor>
          </commentPr>
        </mc:Choice>
        <mc:Fallback/>
      </mc:AlternateContent>
    </commen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orig vol was 30,816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90</xdr:colOff>
                <xdr:row>78</xdr:row>
                <xdr:rowOff>10</xdr:rowOff>
              </xdr:from>
              <xdr:to>
                <xdr:col>4</xdr:col>
                <xdr:colOff>46</xdr:colOff>
                <xdr:row>79</xdr:row>
                <xdr:rowOff>17</xdr:rowOff>
              </xdr:to>
            </anchor>
          </commentPr>
        </mc:Choice>
        <mc:Fallback/>
      </mc:AlternateContent>
    </commen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orig $580,500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28</xdr:colOff>
                <xdr:row>74</xdr:row>
                <xdr:rowOff>11</xdr:rowOff>
              </xdr:from>
              <xdr:to>
                <xdr:col>8</xdr:col>
                <xdr:colOff>-14</xdr:colOff>
                <xdr:row>75</xdr:row>
                <xdr:rowOff>13</xdr:rowOff>
              </xdr:to>
            </anchor>
          </commentPr>
        </mc:Choice>
        <mc:Fallback/>
      </mc:AlternateContent>
    </comment>
    <comment ref="F31" authorId="0">
      <text>
        <r>
          <rPr>
            <b val="true"/>
            <sz val="8"/>
            <color rgb="FF000000"/>
            <rFont val="Tahoma"/>
            <family val="0"/>
          </rPr>
          <t xml:space="preserve">orig $878,256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24</xdr:colOff>
                <xdr:row>81</xdr:row>
                <xdr:rowOff>13</xdr:rowOff>
              </xdr:from>
              <xdr:to>
                <xdr:col>8</xdr:col>
                <xdr:colOff>-17</xdr:colOff>
                <xdr:row>82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<sst xmlns="http://schemas.openxmlformats.org/spreadsheetml/2006/main" count="236" uniqueCount="43">
  <si>
    <t xml:space="preserve">Sabrina,   the cells highlighted in yellow have not been settled.  </t>
  </si>
  <si>
    <t xml:space="preserve">Please call me if you have any questions on this information. Dee Yazzolino  509-688-6010</t>
  </si>
  <si>
    <t xml:space="preserve">Deal #</t>
  </si>
  <si>
    <t xml:space="preserve">Purch/Sale</t>
  </si>
  <si>
    <t xml:space="preserve">Closing month</t>
  </si>
  <si>
    <t xml:space="preserve">Flow Dates</t>
  </si>
  <si>
    <t xml:space="preserve">Volume</t>
  </si>
  <si>
    <t xml:space="preserve">Dollars</t>
  </si>
  <si>
    <t xml:space="preserve">Date received</t>
  </si>
  <si>
    <t xml:space="preserve">Wire amount</t>
  </si>
  <si>
    <t xml:space="preserve">Sale</t>
  </si>
  <si>
    <t xml:space="preserve">JAN</t>
  </si>
  <si>
    <t xml:space="preserve">1/1 - 1/7</t>
  </si>
  <si>
    <t xml:space="preserve">Purch</t>
  </si>
  <si>
    <t xml:space="preserve">1/4 - 1/5</t>
  </si>
  <si>
    <t xml:space="preserve">1/6 - 1/7</t>
  </si>
  <si>
    <t xml:space="preserve">1/8 - 1/12</t>
  </si>
  <si>
    <t xml:space="preserve">I show $746,400 - SM</t>
  </si>
  <si>
    <t xml:space="preserve">1/13 - 1/19</t>
  </si>
  <si>
    <t xml:space="preserve">EES</t>
  </si>
  <si>
    <t xml:space="preserve">1/14 - 1/19</t>
  </si>
  <si>
    <t xml:space="preserve">1/20 - 1/26</t>
  </si>
  <si>
    <t xml:space="preserve">1/27 - 1/31</t>
  </si>
  <si>
    <t xml:space="preserve">FEB</t>
  </si>
  <si>
    <t xml:space="preserve">2/1 - 2/9</t>
  </si>
  <si>
    <t xml:space="preserve">FEB </t>
  </si>
  <si>
    <t xml:space="preserve">2/10 - 2/28</t>
  </si>
  <si>
    <t xml:space="preserve">2/10 - 2/21</t>
  </si>
  <si>
    <t xml:space="preserve">2/22 - 2/28</t>
  </si>
  <si>
    <t xml:space="preserve">APR</t>
  </si>
  <si>
    <t xml:space="preserve">4/1 - 4/30</t>
  </si>
  <si>
    <t xml:space="preserve">4/9 - 4/10</t>
  </si>
  <si>
    <t xml:space="preserve">4/16 - 4/17</t>
  </si>
  <si>
    <t xml:space="preserve">4/23 - 4/24</t>
  </si>
  <si>
    <t xml:space="preserve">4/22 - 4/30</t>
  </si>
  <si>
    <t xml:space="preserve">jj</t>
  </si>
  <si>
    <t xml:space="preserve">Tmx purchased from Enron</t>
  </si>
  <si>
    <t xml:space="preserve">Date</t>
  </si>
  <si>
    <t xml:space="preserve">Hours</t>
  </si>
  <si>
    <t xml:space="preserve">Rate</t>
  </si>
  <si>
    <t xml:space="preserve">Day total</t>
  </si>
  <si>
    <t xml:space="preserve">Day Dollars</t>
  </si>
  <si>
    <t xml:space="preserve">nuc has 1050;175 17-22; note says 13-22; 700 dif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</si>
</sst>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\$#,##0.00_);&quot;($&quot;#,##0.00\)"/>
    <numFmt numFmtId="168" formatCode="[$-409]m/d/yyyy"/>
    <numFmt numFmtId="169" formatCode="_(\$* #,##0.00_);_(\$* \(#,##0.00\);_(\$* \-??_);_(@_)"/>
    <numFmt numFmtId="170" formatCode="m/d"/>
    <numFmt numFmtId="171" formatCode="\$#,##0.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  <font>
      <sz val="11"/>
      <color rgb="FF0000FF"/>
      <name val="Arial"/>
      <family val="2"/>
    </font>
    <font>
      <b val="true"/>
      <sz val="12"/>
      <name val="Arial"/>
      <family val="2"/>
    </font>
    <font>
      <b val="true"/>
      <sz val="12"/>
      <color rgb="FF800080"/>
      <name val="Arial"/>
      <family val="2"/>
    </font>
    <font>
      <b val="true"/>
      <sz val="9"/>
      <color rgb="FF800080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 val="true"/>
      <sz val="8"/>
      <color rgb="FF000000"/>
      <name val="Tahoma"/>
      <family val="0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M5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3" min="2" style="1" width="14.99"/>
    <col collapsed="false" customWidth="true" hidden="false" outlineLevel="0" max="4" min="4" style="2" width="22.7"/>
    <col collapsed="false" customWidth="true" hidden="false" outlineLevel="0" max="5" min="5" style="3" width="16.99"/>
    <col collapsed="false" customWidth="true" hidden="false" outlineLevel="0" max="6" min="6" style="4" width="18.99"/>
    <col collapsed="false" customWidth="true" hidden="false" outlineLevel="0" max="7" min="7" style="5" width="16.99"/>
    <col collapsed="false" customWidth="true" hidden="false" outlineLevel="0" max="8" min="8" style="6" width="19.14"/>
    <col collapsed="false" customWidth="true" hidden="false" outlineLevel="0" max="9" min="9" style="0" width="14.99"/>
    <col collapsed="false" customWidth="true" hidden="false" outlineLevel="0" max="10" min="10" style="0" width="20.28"/>
    <col collapsed="false" customWidth="true" hidden="false" outlineLevel="0" max="11" min="11" style="0" width="14.28"/>
    <col collapsed="false" customWidth="true" hidden="false" outlineLevel="0" max="12" min="12" style="0" width="12.85"/>
    <col collapsed="false" customWidth="true" hidden="false" outlineLevel="0" max="13" min="13" style="0" width="12.28"/>
    <col collapsed="false" customWidth="true" hidden="false" outlineLevel="0" max="14" min="14" style="0" width="9.7"/>
  </cols>
  <sheetData>
    <row r="1" customFormat="false" ht="17.25" hidden="false" customHeight="true" outlineLevel="0" collapsed="false">
      <c r="A1" s="7"/>
      <c r="B1" s="8" t="s">
        <v>0</v>
      </c>
      <c r="C1" s="8"/>
      <c r="D1" s="9"/>
      <c r="E1" s="10"/>
      <c r="F1" s="11"/>
      <c r="G1" s="12"/>
      <c r="H1" s="13"/>
      <c r="I1" s="14"/>
      <c r="J1" s="15"/>
      <c r="K1" s="16"/>
      <c r="L1" s="17"/>
      <c r="M1" s="18"/>
    </row>
    <row r="2" customFormat="false" ht="15.75" hidden="false" customHeight="false" outlineLevel="0" collapsed="false">
      <c r="A2" s="19"/>
      <c r="B2" s="20" t="s">
        <v>1</v>
      </c>
      <c r="C2" s="20"/>
      <c r="D2" s="21"/>
      <c r="E2" s="22"/>
      <c r="F2" s="23"/>
      <c r="G2" s="24"/>
      <c r="H2" s="25"/>
      <c r="I2" s="26"/>
      <c r="J2" s="27"/>
      <c r="K2" s="28"/>
      <c r="L2" s="29"/>
      <c r="M2" s="30"/>
    </row>
    <row r="3" customFormat="false" ht="15" hidden="false" customHeight="false" outlineLevel="0" collapsed="false">
      <c r="D3" s="31"/>
      <c r="E3" s="2"/>
      <c r="F3" s="32"/>
      <c r="I3" s="33"/>
      <c r="J3" s="27"/>
      <c r="K3" s="28"/>
      <c r="L3" s="29"/>
      <c r="M3" s="30"/>
    </row>
    <row r="4" customFormat="false" ht="15.75" hidden="false" customHeight="false" outlineLevel="0" collapsed="false">
      <c r="A4" s="34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36" t="s">
        <v>7</v>
      </c>
      <c r="G4" s="37" t="s">
        <v>8</v>
      </c>
      <c r="H4" s="37" t="s">
        <v>9</v>
      </c>
      <c r="I4" s="38"/>
      <c r="J4" s="39"/>
      <c r="K4" s="28"/>
      <c r="L4" s="29"/>
      <c r="M4" s="40"/>
    </row>
    <row r="5" customFormat="false" ht="13.5" hidden="true" customHeight="false" outlineLevel="0" collapsed="false">
      <c r="A5" s="41" t="n">
        <v>494097</v>
      </c>
      <c r="B5" s="42" t="s">
        <v>10</v>
      </c>
      <c r="C5" s="42" t="s">
        <v>11</v>
      </c>
      <c r="D5" s="43" t="s">
        <v>12</v>
      </c>
      <c r="E5" s="44" t="n">
        <v>19800</v>
      </c>
      <c r="F5" s="45" t="n">
        <v>589050</v>
      </c>
      <c r="G5" s="46" t="n">
        <v>37252</v>
      </c>
      <c r="H5" s="47" t="n">
        <v>2120674</v>
      </c>
      <c r="I5" s="33"/>
    </row>
    <row r="6" customFormat="false" ht="13.5" hidden="true" customHeight="false" outlineLevel="0" collapsed="false">
      <c r="A6" s="48" t="n">
        <v>494098</v>
      </c>
      <c r="B6" s="49" t="s">
        <v>10</v>
      </c>
      <c r="C6" s="49" t="s">
        <v>11</v>
      </c>
      <c r="D6" s="50" t="s">
        <v>12</v>
      </c>
      <c r="E6" s="2" t="n">
        <v>24000</v>
      </c>
      <c r="F6" s="51" t="n">
        <v>714000</v>
      </c>
      <c r="G6" s="52" t="n">
        <v>37252</v>
      </c>
      <c r="H6" s="47"/>
      <c r="I6" s="33"/>
      <c r="J6" s="3"/>
    </row>
    <row r="7" customFormat="false" ht="13.5" hidden="true" customHeight="false" outlineLevel="0" collapsed="false">
      <c r="A7" s="48" t="n">
        <v>494209</v>
      </c>
      <c r="B7" s="49" t="s">
        <v>10</v>
      </c>
      <c r="C7" s="49" t="s">
        <v>11</v>
      </c>
      <c r="D7" s="50" t="s">
        <v>12</v>
      </c>
      <c r="E7" s="2" t="n">
        <v>8712</v>
      </c>
      <c r="F7" s="51" t="n">
        <v>235224</v>
      </c>
      <c r="G7" s="52" t="n">
        <v>37252</v>
      </c>
      <c r="H7" s="47"/>
      <c r="I7" s="33"/>
    </row>
    <row r="8" customFormat="false" ht="13.5" hidden="true" customHeight="false" outlineLevel="0" collapsed="false">
      <c r="A8" s="53" t="n">
        <v>494210</v>
      </c>
      <c r="B8" s="54" t="s">
        <v>10</v>
      </c>
      <c r="C8" s="54" t="s">
        <v>11</v>
      </c>
      <c r="D8" s="55" t="s">
        <v>12</v>
      </c>
      <c r="E8" s="56" t="n">
        <v>20800</v>
      </c>
      <c r="F8" s="57" t="n">
        <v>582400</v>
      </c>
      <c r="G8" s="58" t="n">
        <v>37252</v>
      </c>
      <c r="H8" s="59"/>
      <c r="I8" s="33"/>
    </row>
    <row r="9" customFormat="false" ht="13.5" hidden="true" customHeight="false" outlineLevel="0" collapsed="false">
      <c r="A9" s="60" t="n">
        <v>494597</v>
      </c>
      <c r="B9" s="60" t="s">
        <v>13</v>
      </c>
      <c r="C9" s="60" t="s">
        <v>11</v>
      </c>
      <c r="D9" s="61" t="n">
        <v>37258</v>
      </c>
      <c r="E9" s="62" t="n">
        <v>-320</v>
      </c>
      <c r="F9" s="63" t="n">
        <v>-7040</v>
      </c>
      <c r="G9" s="64"/>
      <c r="H9" s="63"/>
      <c r="I9" s="65" t="n">
        <f aca="false">F9</f>
        <v>-7040</v>
      </c>
      <c r="J9" s="3"/>
    </row>
    <row r="10" customFormat="false" ht="13.5" hidden="true" customHeight="false" outlineLevel="0" collapsed="false">
      <c r="A10" s="60" t="n">
        <v>494720</v>
      </c>
      <c r="B10" s="60" t="s">
        <v>10</v>
      </c>
      <c r="C10" s="60" t="s">
        <v>11</v>
      </c>
      <c r="D10" s="61" t="n">
        <v>37259</v>
      </c>
      <c r="E10" s="62" t="n">
        <v>320</v>
      </c>
      <c r="F10" s="63" t="n">
        <v>7680</v>
      </c>
      <c r="G10" s="64"/>
      <c r="H10" s="63"/>
      <c r="I10" s="65" t="n">
        <f aca="false">F10</f>
        <v>7680</v>
      </c>
      <c r="J10" s="3"/>
    </row>
    <row r="11" customFormat="false" ht="13.5" hidden="true" customHeight="false" outlineLevel="0" collapsed="false">
      <c r="A11" s="60" t="n">
        <v>494730</v>
      </c>
      <c r="B11" s="60" t="s">
        <v>13</v>
      </c>
      <c r="C11" s="60" t="s">
        <v>11</v>
      </c>
      <c r="D11" s="61" t="n">
        <v>37259</v>
      </c>
      <c r="E11" s="62" t="n">
        <v>-320</v>
      </c>
      <c r="F11" s="63" t="n">
        <v>-6400</v>
      </c>
      <c r="G11" s="64"/>
      <c r="H11" s="63"/>
      <c r="I11" s="65" t="n">
        <f aca="false">F11</f>
        <v>-6400</v>
      </c>
    </row>
    <row r="12" customFormat="false" ht="13.5" hidden="true" customHeight="false" outlineLevel="0" collapsed="false">
      <c r="A12" s="60" t="n">
        <v>494973</v>
      </c>
      <c r="B12" s="60" t="s">
        <v>10</v>
      </c>
      <c r="C12" s="60" t="s">
        <v>11</v>
      </c>
      <c r="D12" s="61" t="s">
        <v>14</v>
      </c>
      <c r="E12" s="62" t="n">
        <v>640</v>
      </c>
      <c r="F12" s="63" t="n">
        <v>14080</v>
      </c>
      <c r="G12" s="64"/>
      <c r="H12" s="63"/>
      <c r="I12" s="65" t="n">
        <f aca="false">F12</f>
        <v>14080</v>
      </c>
      <c r="J12" s="3"/>
    </row>
    <row r="13" customFormat="false" ht="13.5" hidden="true" customHeight="false" outlineLevel="0" collapsed="false">
      <c r="A13" s="60" t="n">
        <v>494974</v>
      </c>
      <c r="B13" s="60" t="s">
        <v>13</v>
      </c>
      <c r="C13" s="60" t="s">
        <v>11</v>
      </c>
      <c r="D13" s="61" t="s">
        <v>14</v>
      </c>
      <c r="E13" s="62" t="n">
        <v>-640</v>
      </c>
      <c r="F13" s="63" t="n">
        <v>-11520</v>
      </c>
      <c r="G13" s="64"/>
      <c r="H13" s="63"/>
      <c r="I13" s="65" t="n">
        <f aca="false">F13</f>
        <v>-11520</v>
      </c>
    </row>
    <row r="14" customFormat="false" ht="13.5" hidden="true" customHeight="false" outlineLevel="0" collapsed="false">
      <c r="A14" s="60" t="n">
        <v>495178</v>
      </c>
      <c r="B14" s="60" t="s">
        <v>10</v>
      </c>
      <c r="C14" s="60" t="s">
        <v>11</v>
      </c>
      <c r="D14" s="61" t="s">
        <v>15</v>
      </c>
      <c r="E14" s="62" t="n">
        <v>1280</v>
      </c>
      <c r="F14" s="63" t="n">
        <v>25600</v>
      </c>
      <c r="G14" s="64"/>
      <c r="H14" s="63"/>
      <c r="I14" s="65" t="n">
        <f aca="false">F14</f>
        <v>25600</v>
      </c>
    </row>
    <row r="15" customFormat="false" ht="13.5" hidden="true" customHeight="false" outlineLevel="0" collapsed="false">
      <c r="A15" s="60" t="n">
        <v>495179</v>
      </c>
      <c r="B15" s="60" t="s">
        <v>13</v>
      </c>
      <c r="C15" s="66" t="s">
        <v>11</v>
      </c>
      <c r="D15" s="61" t="s">
        <v>15</v>
      </c>
      <c r="E15" s="62" t="n">
        <v>-1280</v>
      </c>
      <c r="F15" s="63" t="n">
        <v>-20480</v>
      </c>
      <c r="G15" s="64"/>
      <c r="H15" s="63"/>
      <c r="I15" s="65" t="n">
        <f aca="false">F15</f>
        <v>-20480</v>
      </c>
    </row>
    <row r="16" customFormat="false" ht="13.5" hidden="true" customHeight="false" outlineLevel="0" collapsed="false">
      <c r="A16" s="41" t="n">
        <v>495027</v>
      </c>
      <c r="B16" s="42" t="s">
        <v>13</v>
      </c>
      <c r="C16" s="49" t="s">
        <v>11</v>
      </c>
      <c r="D16" s="43" t="s">
        <v>16</v>
      </c>
      <c r="E16" s="44" t="n">
        <v>-8000</v>
      </c>
      <c r="F16" s="45" t="n">
        <v>-144000</v>
      </c>
      <c r="G16" s="46" t="n">
        <v>37259</v>
      </c>
      <c r="H16" s="67" t="n">
        <v>258240</v>
      </c>
      <c r="I16" s="33"/>
    </row>
    <row r="17" customFormat="false" ht="13.5" hidden="true" customHeight="false" outlineLevel="0" collapsed="false">
      <c r="A17" s="48" t="n">
        <v>495028</v>
      </c>
      <c r="B17" s="49" t="s">
        <v>10</v>
      </c>
      <c r="C17" s="49" t="s">
        <v>11</v>
      </c>
      <c r="D17" s="50" t="s">
        <v>16</v>
      </c>
      <c r="E17" s="2" t="n">
        <v>8000</v>
      </c>
      <c r="F17" s="51" t="n">
        <v>176000</v>
      </c>
      <c r="G17" s="52" t="n">
        <v>37259</v>
      </c>
      <c r="H17" s="47"/>
      <c r="I17" s="33"/>
    </row>
    <row r="18" customFormat="false" ht="13.5" hidden="true" customHeight="false" outlineLevel="0" collapsed="false">
      <c r="A18" s="48" t="n">
        <v>495029</v>
      </c>
      <c r="B18" s="49" t="s">
        <v>13</v>
      </c>
      <c r="C18" s="49" t="s">
        <v>11</v>
      </c>
      <c r="D18" s="50" t="s">
        <v>16</v>
      </c>
      <c r="E18" s="2" t="n">
        <v>-5560</v>
      </c>
      <c r="F18" s="51" t="n">
        <v>-88960</v>
      </c>
      <c r="G18" s="52" t="n">
        <v>37259</v>
      </c>
      <c r="H18" s="47"/>
    </row>
    <row r="19" customFormat="false" ht="13.5" hidden="true" customHeight="false" outlineLevel="0" collapsed="false">
      <c r="A19" s="48" t="n">
        <v>495030</v>
      </c>
      <c r="B19" s="49" t="s">
        <v>10</v>
      </c>
      <c r="C19" s="49" t="s">
        <v>11</v>
      </c>
      <c r="D19" s="50" t="s">
        <v>16</v>
      </c>
      <c r="E19" s="2" t="n">
        <v>5560</v>
      </c>
      <c r="F19" s="51" t="n">
        <v>111200</v>
      </c>
      <c r="G19" s="52" t="n">
        <v>37259</v>
      </c>
      <c r="H19" s="47"/>
    </row>
    <row r="20" customFormat="false" ht="13.5" hidden="true" customHeight="false" outlineLevel="0" collapsed="false">
      <c r="A20" s="53" t="n">
        <v>495031</v>
      </c>
      <c r="B20" s="54" t="s">
        <v>10</v>
      </c>
      <c r="C20" s="54" t="s">
        <v>11</v>
      </c>
      <c r="D20" s="55" t="s">
        <v>16</v>
      </c>
      <c r="E20" s="56" t="n">
        <v>8000</v>
      </c>
      <c r="F20" s="57" t="n">
        <v>204000</v>
      </c>
      <c r="G20" s="58" t="n">
        <v>37259</v>
      </c>
      <c r="H20" s="59"/>
      <c r="J20" s="3"/>
    </row>
    <row r="21" customFormat="false" ht="13.5" hidden="true" customHeight="false" outlineLevel="0" collapsed="false">
      <c r="A21" s="41" t="n">
        <v>495035</v>
      </c>
      <c r="B21" s="42" t="s">
        <v>10</v>
      </c>
      <c r="C21" s="42" t="s">
        <v>11</v>
      </c>
      <c r="D21" s="43" t="s">
        <v>16</v>
      </c>
      <c r="E21" s="44" t="n">
        <v>15000</v>
      </c>
      <c r="F21" s="45" t="n">
        <v>337500</v>
      </c>
      <c r="G21" s="46" t="n">
        <v>37260</v>
      </c>
      <c r="H21" s="68" t="n">
        <v>873300</v>
      </c>
      <c r="I21" s="69" t="s">
        <v>17</v>
      </c>
      <c r="J21" s="69"/>
    </row>
    <row r="22" customFormat="false" ht="13.5" hidden="true" customHeight="false" outlineLevel="0" collapsed="false">
      <c r="A22" s="53" t="n">
        <v>495036</v>
      </c>
      <c r="B22" s="49" t="s">
        <v>10</v>
      </c>
      <c r="C22" s="49" t="s">
        <v>11</v>
      </c>
      <c r="D22" s="50" t="s">
        <v>16</v>
      </c>
      <c r="E22" s="2" t="n">
        <v>18800</v>
      </c>
      <c r="F22" s="51" t="n">
        <v>535800</v>
      </c>
      <c r="G22" s="52" t="n">
        <v>37260</v>
      </c>
      <c r="H22" s="47"/>
      <c r="J22" s="3"/>
    </row>
    <row r="23" customFormat="false" ht="13.5" hidden="true" customHeight="false" outlineLevel="0" collapsed="false">
      <c r="A23" s="41" t="n">
        <v>495703</v>
      </c>
      <c r="B23" s="42" t="s">
        <v>10</v>
      </c>
      <c r="C23" s="42" t="s">
        <v>11</v>
      </c>
      <c r="D23" s="44" t="s">
        <v>18</v>
      </c>
      <c r="E23" s="44" t="n">
        <v>27000</v>
      </c>
      <c r="F23" s="45" t="n">
        <f aca="false">E23*22</f>
        <v>594000</v>
      </c>
      <c r="G23" s="46" t="n">
        <v>37266</v>
      </c>
      <c r="H23" s="70" t="n">
        <v>1534848</v>
      </c>
    </row>
    <row r="24" customFormat="false" ht="13.5" hidden="true" customHeight="false" outlineLevel="0" collapsed="false">
      <c r="A24" s="48" t="n">
        <v>495704</v>
      </c>
      <c r="B24" s="49" t="s">
        <v>10</v>
      </c>
      <c r="C24" s="49" t="s">
        <v>11</v>
      </c>
      <c r="D24" s="2" t="s">
        <v>18</v>
      </c>
      <c r="E24" s="2" t="n">
        <v>30720</v>
      </c>
      <c r="F24" s="51" t="n">
        <f aca="false">E24*27.75</f>
        <v>852480</v>
      </c>
      <c r="G24" s="52" t="n">
        <v>37266</v>
      </c>
      <c r="H24" s="71" t="n">
        <v>223344</v>
      </c>
      <c r="I24" s="6" t="s">
        <v>19</v>
      </c>
    </row>
    <row r="25" customFormat="false" ht="13.5" hidden="true" customHeight="false" outlineLevel="0" collapsed="false">
      <c r="A25" s="48" t="n">
        <v>495841</v>
      </c>
      <c r="B25" s="49" t="s">
        <v>13</v>
      </c>
      <c r="C25" s="49" t="s">
        <v>11</v>
      </c>
      <c r="D25" s="2" t="s">
        <v>20</v>
      </c>
      <c r="E25" s="2" t="n">
        <v>-9600</v>
      </c>
      <c r="F25" s="51" t="n">
        <v>-182400</v>
      </c>
      <c r="G25" s="52" t="n">
        <v>37266</v>
      </c>
      <c r="H25" s="47"/>
      <c r="J25" s="3"/>
    </row>
    <row r="26" customFormat="false" ht="13.5" hidden="true" customHeight="false" outlineLevel="0" collapsed="false">
      <c r="A26" s="48" t="n">
        <v>495844</v>
      </c>
      <c r="B26" s="49" t="s">
        <v>13</v>
      </c>
      <c r="C26" s="49" t="s">
        <v>11</v>
      </c>
      <c r="D26" s="2" t="s">
        <v>18</v>
      </c>
      <c r="E26" s="2" t="n">
        <v>-10368</v>
      </c>
      <c r="F26" s="51" t="n">
        <v>-165888</v>
      </c>
      <c r="G26" s="52" t="n">
        <v>37266</v>
      </c>
      <c r="H26" s="47"/>
    </row>
    <row r="27" customFormat="false" ht="13.5" hidden="true" customHeight="false" outlineLevel="0" collapsed="false">
      <c r="A27" s="48" t="n">
        <v>495847</v>
      </c>
      <c r="B27" s="49" t="s">
        <v>10</v>
      </c>
      <c r="C27" s="49" t="s">
        <v>11</v>
      </c>
      <c r="D27" s="2" t="s">
        <v>18</v>
      </c>
      <c r="E27" s="2" t="n">
        <v>10368</v>
      </c>
      <c r="F27" s="51" t="n">
        <v>207360</v>
      </c>
      <c r="G27" s="52" t="n">
        <v>37266</v>
      </c>
      <c r="H27" s="47"/>
    </row>
    <row r="28" customFormat="false" ht="13.5" hidden="true" customHeight="false" outlineLevel="0" collapsed="false">
      <c r="A28" s="48" t="n">
        <v>495848</v>
      </c>
      <c r="B28" s="49" t="s">
        <v>10</v>
      </c>
      <c r="C28" s="49" t="s">
        <v>11</v>
      </c>
      <c r="D28" s="2" t="s">
        <v>20</v>
      </c>
      <c r="E28" s="2" t="n">
        <v>9600</v>
      </c>
      <c r="F28" s="51" t="n">
        <v>220800</v>
      </c>
      <c r="G28" s="52" t="n">
        <v>37266</v>
      </c>
      <c r="H28" s="47"/>
    </row>
    <row r="29" customFormat="false" ht="13.5" hidden="true" customHeight="false" outlineLevel="0" collapsed="false">
      <c r="A29" s="53" t="n">
        <v>495851</v>
      </c>
      <c r="B29" s="54" t="s">
        <v>10</v>
      </c>
      <c r="C29" s="54" t="s">
        <v>11</v>
      </c>
      <c r="D29" s="56" t="s">
        <v>20</v>
      </c>
      <c r="E29" s="56" t="n">
        <v>10080</v>
      </c>
      <c r="F29" s="57" t="n">
        <v>231840</v>
      </c>
      <c r="G29" s="58" t="n">
        <v>37266</v>
      </c>
      <c r="H29" s="59"/>
    </row>
    <row r="30" customFormat="false" ht="13.5" hidden="true" customHeight="false" outlineLevel="0" collapsed="false">
      <c r="A30" s="41" t="n">
        <v>496655</v>
      </c>
      <c r="B30" s="42" t="s">
        <v>10</v>
      </c>
      <c r="C30" s="42" t="s">
        <v>11</v>
      </c>
      <c r="D30" s="44" t="s">
        <v>21</v>
      </c>
      <c r="E30" s="44" t="n">
        <v>25344</v>
      </c>
      <c r="F30" s="45" t="n">
        <v>544896</v>
      </c>
      <c r="G30" s="52" t="n">
        <v>37273</v>
      </c>
      <c r="H30" s="70" t="n">
        <v>1422456</v>
      </c>
    </row>
    <row r="31" customFormat="false" ht="13.5" hidden="true" customHeight="false" outlineLevel="0" collapsed="false">
      <c r="A31" s="48" t="n">
        <v>496656</v>
      </c>
      <c r="B31" s="49" t="s">
        <v>10</v>
      </c>
      <c r="C31" s="49" t="s">
        <v>11</v>
      </c>
      <c r="D31" s="2" t="s">
        <v>21</v>
      </c>
      <c r="E31" s="2" t="n">
        <v>28608</v>
      </c>
      <c r="F31" s="51" t="n">
        <v>815328</v>
      </c>
      <c r="G31" s="52" t="n">
        <v>37273</v>
      </c>
      <c r="H31" s="71" t="n">
        <v>216720</v>
      </c>
      <c r="I31" s="6" t="s">
        <v>19</v>
      </c>
    </row>
    <row r="32" customFormat="false" ht="13.5" hidden="true" customHeight="false" outlineLevel="0" collapsed="false">
      <c r="A32" s="48" t="n">
        <v>496866</v>
      </c>
      <c r="B32" s="49" t="s">
        <v>13</v>
      </c>
      <c r="C32" s="49" t="s">
        <v>11</v>
      </c>
      <c r="D32" s="2" t="s">
        <v>21</v>
      </c>
      <c r="E32" s="2" t="n">
        <v>-9360</v>
      </c>
      <c r="F32" s="51" t="n">
        <v>-126360</v>
      </c>
      <c r="G32" s="52" t="n">
        <v>37273</v>
      </c>
      <c r="H32" s="47"/>
    </row>
    <row r="33" customFormat="false" ht="13.5" hidden="true" customHeight="false" outlineLevel="0" collapsed="false">
      <c r="A33" s="48" t="n">
        <v>496869</v>
      </c>
      <c r="B33" s="49" t="s">
        <v>10</v>
      </c>
      <c r="C33" s="49" t="s">
        <v>11</v>
      </c>
      <c r="D33" s="2" t="s">
        <v>21</v>
      </c>
      <c r="E33" s="2" t="n">
        <v>9360</v>
      </c>
      <c r="F33" s="51" t="n">
        <v>163800</v>
      </c>
      <c r="G33" s="52" t="n">
        <v>37273</v>
      </c>
      <c r="H33" s="47"/>
    </row>
    <row r="34" customFormat="false" ht="13.5" hidden="true" customHeight="false" outlineLevel="0" collapsed="false">
      <c r="A34" s="48" t="n">
        <v>496870</v>
      </c>
      <c r="B34" s="49" t="s">
        <v>10</v>
      </c>
      <c r="C34" s="49" t="s">
        <v>11</v>
      </c>
      <c r="D34" s="2" t="s">
        <v>21</v>
      </c>
      <c r="E34" s="2" t="n">
        <v>18336</v>
      </c>
      <c r="F34" s="51" t="n">
        <v>426312</v>
      </c>
      <c r="G34" s="52" t="n">
        <v>37273</v>
      </c>
      <c r="H34" s="72"/>
    </row>
    <row r="35" customFormat="false" ht="13.5" hidden="true" customHeight="false" outlineLevel="0" collapsed="false">
      <c r="A35" s="53" t="n">
        <v>496871</v>
      </c>
      <c r="B35" s="54" t="s">
        <v>13</v>
      </c>
      <c r="C35" s="54" t="s">
        <v>11</v>
      </c>
      <c r="D35" s="56" t="s">
        <v>21</v>
      </c>
      <c r="E35" s="56" t="n">
        <v>-9600</v>
      </c>
      <c r="F35" s="57" t="n">
        <v>-184800</v>
      </c>
      <c r="G35" s="58" t="n">
        <v>37273</v>
      </c>
      <c r="H35" s="73"/>
    </row>
    <row r="36" customFormat="false" ht="13.5" hidden="true" customHeight="false" outlineLevel="0" collapsed="false">
      <c r="A36" s="41" t="n">
        <v>497814</v>
      </c>
      <c r="B36" s="42" t="s">
        <v>10</v>
      </c>
      <c r="C36" s="42" t="s">
        <v>11</v>
      </c>
      <c r="D36" s="44" t="s">
        <v>22</v>
      </c>
      <c r="E36" s="44" t="n">
        <v>18688</v>
      </c>
      <c r="F36" s="45" t="n">
        <v>499904</v>
      </c>
      <c r="G36" s="46" t="n">
        <v>37280</v>
      </c>
      <c r="H36" s="70" t="n">
        <v>753696</v>
      </c>
    </row>
    <row r="37" customFormat="false" ht="13.5" hidden="true" customHeight="false" outlineLevel="0" collapsed="false">
      <c r="A37" s="53" t="n">
        <v>497815</v>
      </c>
      <c r="B37" s="54" t="s">
        <v>10</v>
      </c>
      <c r="C37" s="54" t="s">
        <v>11</v>
      </c>
      <c r="D37" s="56" t="s">
        <v>22</v>
      </c>
      <c r="E37" s="56" t="n">
        <v>19376</v>
      </c>
      <c r="F37" s="57" t="n">
        <v>426272</v>
      </c>
      <c r="G37" s="58"/>
      <c r="H37" s="74" t="n">
        <v>172480</v>
      </c>
      <c r="I37" s="6" t="s">
        <v>19</v>
      </c>
    </row>
    <row r="38" customFormat="false" ht="13.5" hidden="true" customHeight="false" outlineLevel="0" collapsed="false">
      <c r="A38" s="41" t="n">
        <v>497935</v>
      </c>
      <c r="B38" s="42" t="s">
        <v>13</v>
      </c>
      <c r="C38" s="42" t="s">
        <v>11</v>
      </c>
      <c r="D38" s="44" t="s">
        <v>22</v>
      </c>
      <c r="E38" s="44" t="n">
        <v>-6528</v>
      </c>
      <c r="F38" s="45" t="n">
        <v>-128928</v>
      </c>
      <c r="G38" s="46" t="n">
        <v>37281</v>
      </c>
      <c r="H38" s="70" t="n">
        <v>194000</v>
      </c>
      <c r="J38" s="3"/>
    </row>
    <row r="39" customFormat="false" ht="13.5" hidden="true" customHeight="false" outlineLevel="0" collapsed="false">
      <c r="A39" s="48" t="n">
        <v>497936</v>
      </c>
      <c r="B39" s="49" t="s">
        <v>13</v>
      </c>
      <c r="C39" s="49" t="s">
        <v>11</v>
      </c>
      <c r="D39" s="2" t="s">
        <v>22</v>
      </c>
      <c r="E39" s="2" t="n">
        <v>-7392</v>
      </c>
      <c r="F39" s="51" t="n">
        <v>-110880</v>
      </c>
      <c r="G39" s="52"/>
      <c r="H39" s="47"/>
    </row>
    <row r="40" customFormat="false" ht="13.5" hidden="true" customHeight="false" outlineLevel="0" collapsed="false">
      <c r="A40" s="48" t="n">
        <v>497937</v>
      </c>
      <c r="B40" s="54" t="s">
        <v>10</v>
      </c>
      <c r="C40" s="49" t="s">
        <v>11</v>
      </c>
      <c r="D40" s="2" t="s">
        <v>22</v>
      </c>
      <c r="E40" s="2" t="n">
        <v>7392</v>
      </c>
      <c r="F40" s="51" t="n">
        <v>140448</v>
      </c>
      <c r="G40" s="52"/>
      <c r="H40" s="47"/>
    </row>
    <row r="41" customFormat="false" ht="13.5" hidden="true" customHeight="false" outlineLevel="0" collapsed="false">
      <c r="A41" s="53" t="n">
        <v>497938</v>
      </c>
      <c r="B41" s="54" t="s">
        <v>10</v>
      </c>
      <c r="C41" s="54" t="s">
        <v>11</v>
      </c>
      <c r="D41" s="56" t="s">
        <v>22</v>
      </c>
      <c r="E41" s="56" t="n">
        <v>12352</v>
      </c>
      <c r="F41" s="57" t="n">
        <v>293360</v>
      </c>
      <c r="G41" s="58"/>
      <c r="H41" s="59"/>
    </row>
    <row r="42" customFormat="false" ht="13.5" hidden="true" customHeight="false" outlineLevel="0" collapsed="false">
      <c r="A42" s="41" t="n">
        <v>498021</v>
      </c>
      <c r="B42" s="42" t="s">
        <v>10</v>
      </c>
      <c r="C42" s="42" t="s">
        <v>23</v>
      </c>
      <c r="D42" s="44" t="s">
        <v>24</v>
      </c>
      <c r="E42" s="44" t="n">
        <v>30448</v>
      </c>
      <c r="F42" s="45" t="n">
        <f aca="false">E42*21</f>
        <v>639408</v>
      </c>
      <c r="G42" s="46" t="n">
        <v>37284</v>
      </c>
      <c r="H42" s="67" t="n">
        <v>1405560</v>
      </c>
    </row>
    <row r="43" customFormat="false" ht="13.5" hidden="true" customHeight="false" outlineLevel="0" collapsed="false">
      <c r="A43" s="53" t="n">
        <v>498022</v>
      </c>
      <c r="B43" s="54" t="s">
        <v>10</v>
      </c>
      <c r="C43" s="54" t="s">
        <v>23</v>
      </c>
      <c r="D43" s="56" t="s">
        <v>24</v>
      </c>
      <c r="E43" s="56" t="n">
        <v>33920</v>
      </c>
      <c r="F43" s="57" t="n">
        <f aca="false">E43*27</f>
        <v>915840</v>
      </c>
      <c r="G43" s="75" t="n">
        <v>37285</v>
      </c>
      <c r="H43" s="74" t="n">
        <v>149688</v>
      </c>
      <c r="I43" s="6" t="s">
        <v>19</v>
      </c>
    </row>
    <row r="44" customFormat="false" ht="13.5" hidden="true" customHeight="false" outlineLevel="0" collapsed="false">
      <c r="A44" s="41" t="n">
        <v>498567</v>
      </c>
      <c r="B44" s="42" t="s">
        <v>10</v>
      </c>
      <c r="C44" s="42" t="s">
        <v>23</v>
      </c>
      <c r="D44" s="44" t="s">
        <v>24</v>
      </c>
      <c r="E44" s="44" t="n">
        <v>12144</v>
      </c>
      <c r="F44" s="45" t="n">
        <v>233772</v>
      </c>
      <c r="G44" s="46" t="n">
        <v>37286</v>
      </c>
      <c r="H44" s="67" t="n">
        <v>567084</v>
      </c>
    </row>
    <row r="45" customFormat="false" ht="13.5" hidden="true" customHeight="false" outlineLevel="0" collapsed="false">
      <c r="A45" s="53" t="n">
        <v>498568</v>
      </c>
      <c r="B45" s="54" t="s">
        <v>10</v>
      </c>
      <c r="C45" s="54" t="s">
        <v>23</v>
      </c>
      <c r="D45" s="56" t="s">
        <v>24</v>
      </c>
      <c r="E45" s="56" t="n">
        <v>15872</v>
      </c>
      <c r="F45" s="57" t="n">
        <v>333312</v>
      </c>
      <c r="G45" s="58"/>
      <c r="H45" s="59"/>
    </row>
    <row r="46" customFormat="false" ht="13.5" hidden="true" customHeight="false" outlineLevel="0" collapsed="false">
      <c r="A46" s="1" t="n">
        <v>499672</v>
      </c>
      <c r="B46" s="49" t="s">
        <v>10</v>
      </c>
      <c r="C46" s="49" t="s">
        <v>25</v>
      </c>
      <c r="D46" s="2" t="s">
        <v>26</v>
      </c>
      <c r="E46" s="2" t="n">
        <v>30208</v>
      </c>
      <c r="F46" s="32" t="n">
        <v>604160</v>
      </c>
      <c r="G46" s="5" t="n">
        <v>37294</v>
      </c>
      <c r="H46" s="76" t="n">
        <v>3998790</v>
      </c>
    </row>
    <row r="47" customFormat="false" ht="13.5" hidden="true" customHeight="false" outlineLevel="0" collapsed="false">
      <c r="A47" s="1" t="n">
        <v>499673</v>
      </c>
      <c r="B47" s="49" t="s">
        <v>10</v>
      </c>
      <c r="C47" s="49" t="s">
        <v>23</v>
      </c>
      <c r="D47" s="2" t="s">
        <v>26</v>
      </c>
      <c r="E47" s="2" t="n">
        <v>26400</v>
      </c>
      <c r="F47" s="32" t="n">
        <v>495000</v>
      </c>
      <c r="H47" s="47"/>
    </row>
    <row r="48" customFormat="false" ht="13.5" hidden="true" customHeight="false" outlineLevel="0" collapsed="false">
      <c r="A48" s="1" t="n">
        <v>499674</v>
      </c>
      <c r="B48" s="49" t="s">
        <v>10</v>
      </c>
      <c r="C48" s="49" t="s">
        <v>23</v>
      </c>
      <c r="D48" s="2" t="s">
        <v>26</v>
      </c>
      <c r="E48" s="2" t="n">
        <v>67840</v>
      </c>
      <c r="F48" s="32" t="n">
        <v>1746880</v>
      </c>
      <c r="H48" s="47"/>
    </row>
    <row r="49" customFormat="false" ht="13.5" hidden="true" customHeight="false" outlineLevel="0" collapsed="false">
      <c r="A49" s="54" t="n">
        <v>499675</v>
      </c>
      <c r="B49" s="54" t="s">
        <v>10</v>
      </c>
      <c r="C49" s="54" t="s">
        <v>23</v>
      </c>
      <c r="D49" s="56" t="s">
        <v>26</v>
      </c>
      <c r="E49" s="56" t="n">
        <v>53000</v>
      </c>
      <c r="F49" s="57" t="n">
        <v>1152750</v>
      </c>
      <c r="G49" s="58"/>
      <c r="H49" s="59"/>
    </row>
    <row r="50" customFormat="false" ht="13.5" hidden="true" customHeight="false" outlineLevel="0" collapsed="false">
      <c r="A50" s="77" t="n">
        <v>499676</v>
      </c>
      <c r="B50" s="78" t="s">
        <v>10</v>
      </c>
      <c r="C50" s="78" t="s">
        <v>23</v>
      </c>
      <c r="D50" s="79" t="s">
        <v>27</v>
      </c>
      <c r="E50" s="79" t="n">
        <v>10368</v>
      </c>
      <c r="F50" s="80" t="n">
        <v>225504</v>
      </c>
      <c r="G50" s="81" t="n">
        <v>37294</v>
      </c>
      <c r="H50" s="82" t="n">
        <v>225504</v>
      </c>
      <c r="I50" s="6" t="s">
        <v>19</v>
      </c>
    </row>
    <row r="51" customFormat="false" ht="13.5" hidden="true" customHeight="false" outlineLevel="0" collapsed="false">
      <c r="A51" s="41" t="n">
        <v>501265</v>
      </c>
      <c r="B51" s="42" t="s">
        <v>10</v>
      </c>
      <c r="C51" s="42" t="s">
        <v>23</v>
      </c>
      <c r="D51" s="44" t="s">
        <v>28</v>
      </c>
      <c r="E51" s="44" t="n">
        <v>27000</v>
      </c>
      <c r="F51" s="45" t="n">
        <f aca="false">27000*21.5</f>
        <v>580500</v>
      </c>
      <c r="G51" s="46" t="n">
        <v>37307</v>
      </c>
      <c r="H51" s="83" t="n">
        <v>1880100</v>
      </c>
      <c r="I51" s="6" t="s">
        <v>19</v>
      </c>
    </row>
    <row r="52" customFormat="false" ht="13.5" hidden="true" customHeight="false" outlineLevel="0" collapsed="false">
      <c r="A52" s="53" t="n">
        <v>501266</v>
      </c>
      <c r="B52" s="54" t="s">
        <v>10</v>
      </c>
      <c r="C52" s="54" t="s">
        <v>23</v>
      </c>
      <c r="D52" s="56" t="s">
        <v>28</v>
      </c>
      <c r="E52" s="56" t="n">
        <v>45600</v>
      </c>
      <c r="F52" s="57" t="n">
        <f aca="false">45600*28.5</f>
        <v>1299600</v>
      </c>
      <c r="G52" s="58"/>
      <c r="H52" s="59"/>
    </row>
    <row r="53" customFormat="false" ht="12.75" hidden="false" customHeight="false" outlineLevel="0" collapsed="false">
      <c r="A53" s="41" t="n">
        <v>505994</v>
      </c>
      <c r="B53" s="42" t="s">
        <v>10</v>
      </c>
      <c r="C53" s="42" t="s">
        <v>29</v>
      </c>
      <c r="D53" s="44" t="s">
        <v>30</v>
      </c>
      <c r="E53" s="44" t="n">
        <v>62400</v>
      </c>
      <c r="F53" s="45" t="n">
        <v>2371200</v>
      </c>
      <c r="G53" s="46" t="n">
        <v>37342</v>
      </c>
      <c r="H53" s="83" t="n">
        <f aca="false">SUM(F53:F56)</f>
        <v>6529200</v>
      </c>
      <c r="I53" s="6" t="s">
        <v>19</v>
      </c>
    </row>
    <row r="54" customFormat="false" ht="12.75" hidden="false" customHeight="false" outlineLevel="0" collapsed="false">
      <c r="A54" s="48" t="n">
        <v>505998</v>
      </c>
      <c r="B54" s="49" t="s">
        <v>10</v>
      </c>
      <c r="C54" s="49" t="s">
        <v>29</v>
      </c>
      <c r="D54" s="2" t="s">
        <v>30</v>
      </c>
      <c r="E54" s="2" t="n">
        <v>62400</v>
      </c>
      <c r="F54" s="51" t="n">
        <v>2340000</v>
      </c>
      <c r="G54" s="52"/>
      <c r="H54" s="47"/>
    </row>
    <row r="55" customFormat="false" ht="12.75" hidden="false" customHeight="false" outlineLevel="0" collapsed="false">
      <c r="A55" s="48" t="n">
        <v>505999</v>
      </c>
      <c r="B55" s="49" t="s">
        <v>10</v>
      </c>
      <c r="C55" s="49" t="s">
        <v>29</v>
      </c>
      <c r="D55" s="2" t="s">
        <v>30</v>
      </c>
      <c r="E55" s="2" t="n">
        <v>30300</v>
      </c>
      <c r="F55" s="51" t="n">
        <v>909000</v>
      </c>
      <c r="G55" s="52"/>
      <c r="H55" s="47"/>
    </row>
    <row r="56" customFormat="false" ht="13.5" hidden="false" customHeight="false" outlineLevel="0" collapsed="false">
      <c r="A56" s="53" t="n">
        <v>506000</v>
      </c>
      <c r="B56" s="54" t="s">
        <v>10</v>
      </c>
      <c r="C56" s="54" t="s">
        <v>29</v>
      </c>
      <c r="D56" s="56" t="s">
        <v>30</v>
      </c>
      <c r="E56" s="56" t="n">
        <v>30300</v>
      </c>
      <c r="F56" s="57" t="n">
        <v>909000</v>
      </c>
      <c r="G56" s="58"/>
      <c r="H56" s="59"/>
    </row>
    <row r="57" customFormat="false" ht="12.75" hidden="false" customHeight="false" outlineLevel="0" collapsed="false">
      <c r="A57" s="41" t="n">
        <v>505972</v>
      </c>
      <c r="B57" s="42" t="s">
        <v>10</v>
      </c>
      <c r="C57" s="42" t="s">
        <v>29</v>
      </c>
      <c r="D57" s="44" t="s">
        <v>30</v>
      </c>
      <c r="E57" s="44" t="n">
        <v>16059</v>
      </c>
      <c r="F57" s="45" t="n">
        <v>441622.5</v>
      </c>
      <c r="G57" s="46" t="n">
        <v>37342</v>
      </c>
      <c r="H57" s="67" t="n">
        <f aca="false">SUM(F57:F64)</f>
        <v>3169532.5</v>
      </c>
    </row>
    <row r="58" customFormat="false" ht="12.75" hidden="false" customHeight="false" outlineLevel="0" collapsed="false">
      <c r="A58" s="48" t="n">
        <v>505973</v>
      </c>
      <c r="B58" s="49" t="s">
        <v>10</v>
      </c>
      <c r="C58" s="49" t="s">
        <v>29</v>
      </c>
      <c r="D58" s="2" t="s">
        <v>30</v>
      </c>
      <c r="E58" s="2" t="n">
        <v>22048</v>
      </c>
      <c r="F58" s="51" t="n">
        <v>716560</v>
      </c>
      <c r="G58" s="52"/>
      <c r="H58" s="47"/>
    </row>
    <row r="59" customFormat="false" ht="12.75" hidden="false" customHeight="false" outlineLevel="0" collapsed="false">
      <c r="A59" s="48" t="n">
        <v>505975</v>
      </c>
      <c r="B59" s="49" t="s">
        <v>10</v>
      </c>
      <c r="C59" s="49" t="s">
        <v>29</v>
      </c>
      <c r="D59" s="2" t="s">
        <v>30</v>
      </c>
      <c r="E59" s="2" t="n">
        <v>41600</v>
      </c>
      <c r="F59" s="51" t="n">
        <v>1580800</v>
      </c>
      <c r="G59" s="52"/>
      <c r="H59" s="47"/>
    </row>
    <row r="60" customFormat="false" ht="12.75" hidden="false" customHeight="false" outlineLevel="0" collapsed="false">
      <c r="A60" s="48" t="n">
        <v>505978</v>
      </c>
      <c r="B60" s="49" t="s">
        <v>10</v>
      </c>
      <c r="C60" s="49" t="s">
        <v>29</v>
      </c>
      <c r="D60" s="2" t="s">
        <v>30</v>
      </c>
      <c r="E60" s="2" t="n">
        <v>22725</v>
      </c>
      <c r="F60" s="51" t="n">
        <v>636300</v>
      </c>
      <c r="G60" s="52"/>
      <c r="H60" s="47"/>
    </row>
    <row r="61" customFormat="false" ht="12.75" hidden="false" customHeight="false" outlineLevel="0" collapsed="false">
      <c r="A61" s="48" t="n">
        <v>506025</v>
      </c>
      <c r="B61" s="49" t="s">
        <v>10</v>
      </c>
      <c r="C61" s="49" t="s">
        <v>29</v>
      </c>
      <c r="D61" s="2" t="s">
        <v>30</v>
      </c>
      <c r="E61" s="2" t="n">
        <v>52000</v>
      </c>
      <c r="F61" s="51" t="n">
        <v>1690000</v>
      </c>
      <c r="G61" s="52"/>
      <c r="H61" s="47"/>
    </row>
    <row r="62" customFormat="false" ht="12.75" hidden="false" customHeight="false" outlineLevel="0" collapsed="false">
      <c r="A62" s="48" t="n">
        <v>506026</v>
      </c>
      <c r="B62" s="49" t="s">
        <v>10</v>
      </c>
      <c r="C62" s="49" t="s">
        <v>29</v>
      </c>
      <c r="D62" s="2" t="s">
        <v>30</v>
      </c>
      <c r="E62" s="2" t="n">
        <v>60600</v>
      </c>
      <c r="F62" s="51" t="n">
        <v>1666500</v>
      </c>
      <c r="G62" s="52"/>
      <c r="H62" s="47"/>
    </row>
    <row r="63" customFormat="false" ht="12.75" hidden="false" customHeight="false" outlineLevel="0" collapsed="false">
      <c r="A63" s="48" t="n">
        <v>506027</v>
      </c>
      <c r="B63" s="49" t="s">
        <v>13</v>
      </c>
      <c r="C63" s="49" t="s">
        <v>29</v>
      </c>
      <c r="D63" s="2" t="s">
        <v>30</v>
      </c>
      <c r="E63" s="2" t="n">
        <v>-60600</v>
      </c>
      <c r="F63" s="51" t="n">
        <v>-1742250</v>
      </c>
      <c r="G63" s="52"/>
      <c r="H63" s="47"/>
    </row>
    <row r="64" customFormat="false" ht="13.5" hidden="false" customHeight="false" outlineLevel="0" collapsed="false">
      <c r="A64" s="53" t="n">
        <v>506028</v>
      </c>
      <c r="B64" s="54" t="s">
        <v>13</v>
      </c>
      <c r="C64" s="54" t="s">
        <v>29</v>
      </c>
      <c r="D64" s="56" t="s">
        <v>30</v>
      </c>
      <c r="E64" s="56" t="n">
        <v>-52000</v>
      </c>
      <c r="F64" s="57" t="n">
        <v>-1820000</v>
      </c>
      <c r="G64" s="58"/>
      <c r="H64" s="59"/>
    </row>
    <row r="65" customFormat="false" ht="12.75" hidden="false" customHeight="false" outlineLevel="0" collapsed="false">
      <c r="A65" s="60" t="n">
        <v>507106</v>
      </c>
      <c r="B65" s="60" t="s">
        <v>13</v>
      </c>
      <c r="C65" s="60" t="s">
        <v>29</v>
      </c>
      <c r="D65" s="84" t="s">
        <v>31</v>
      </c>
      <c r="E65" s="62" t="n">
        <v>-288</v>
      </c>
      <c r="F65" s="63" t="n">
        <v>-7416</v>
      </c>
      <c r="G65" s="64"/>
      <c r="H65" s="85"/>
      <c r="I65" s="86" t="n">
        <f aca="false">SUM(F65:F70)</f>
        <v>-102756</v>
      </c>
    </row>
    <row r="66" customFormat="false" ht="12.75" hidden="false" customHeight="false" outlineLevel="0" collapsed="false">
      <c r="A66" s="60" t="n">
        <v>507107</v>
      </c>
      <c r="B66" s="60" t="s">
        <v>13</v>
      </c>
      <c r="C66" s="60" t="s">
        <v>29</v>
      </c>
      <c r="D66" s="84" t="s">
        <v>32</v>
      </c>
      <c r="E66" s="62" t="n">
        <v>-288</v>
      </c>
      <c r="F66" s="63" t="n">
        <v>-7416</v>
      </c>
      <c r="G66" s="64"/>
      <c r="H66" s="85"/>
      <c r="I66" s="87"/>
    </row>
    <row r="67" customFormat="false" ht="12.75" hidden="false" customHeight="false" outlineLevel="0" collapsed="false">
      <c r="A67" s="60" t="n">
        <v>507108</v>
      </c>
      <c r="B67" s="60" t="s">
        <v>13</v>
      </c>
      <c r="C67" s="60" t="s">
        <v>29</v>
      </c>
      <c r="D67" s="62" t="s">
        <v>33</v>
      </c>
      <c r="E67" s="62" t="n">
        <v>-288</v>
      </c>
      <c r="F67" s="63" t="n">
        <v>-7416</v>
      </c>
      <c r="G67" s="64"/>
      <c r="H67" s="85"/>
      <c r="I67" s="87"/>
    </row>
    <row r="68" customFormat="false" ht="12.75" hidden="false" customHeight="false" outlineLevel="0" collapsed="false">
      <c r="A68" s="60" t="n">
        <v>507109</v>
      </c>
      <c r="B68" s="60" t="s">
        <v>13</v>
      </c>
      <c r="C68" s="60" t="s">
        <v>29</v>
      </c>
      <c r="D68" s="84" t="n">
        <v>37376</v>
      </c>
      <c r="E68" s="62" t="n">
        <v>-144</v>
      </c>
      <c r="F68" s="63" t="n">
        <v>-3708</v>
      </c>
      <c r="G68" s="64"/>
      <c r="H68" s="85"/>
      <c r="I68" s="87"/>
    </row>
    <row r="69" customFormat="false" ht="12.75" hidden="false" customHeight="false" outlineLevel="0" collapsed="false">
      <c r="A69" s="60" t="n">
        <v>509146</v>
      </c>
      <c r="B69" s="60" t="s">
        <v>10</v>
      </c>
      <c r="C69" s="60" t="s">
        <v>29</v>
      </c>
      <c r="D69" s="62" t="s">
        <v>34</v>
      </c>
      <c r="E69" s="62" t="n">
        <v>19200</v>
      </c>
      <c r="F69" s="63" t="n">
        <v>345600</v>
      </c>
      <c r="G69" s="64"/>
      <c r="H69" s="85"/>
      <c r="I69" s="87"/>
    </row>
    <row r="70" customFormat="false" ht="13.5" hidden="false" customHeight="false" outlineLevel="0" collapsed="false">
      <c r="A70" s="60" t="n">
        <v>509147</v>
      </c>
      <c r="B70" s="60" t="s">
        <v>13</v>
      </c>
      <c r="C70" s="60" t="s">
        <v>29</v>
      </c>
      <c r="D70" s="62" t="s">
        <v>34</v>
      </c>
      <c r="E70" s="62" t="n">
        <v>-19200</v>
      </c>
      <c r="F70" s="63" t="n">
        <v>-422400</v>
      </c>
      <c r="G70" s="64"/>
      <c r="H70" s="85"/>
      <c r="I70" s="87"/>
    </row>
    <row r="71" customFormat="false" ht="13.5" hidden="false" customHeight="false" outlineLevel="0" collapsed="false">
      <c r="A71" s="77" t="n">
        <v>509320</v>
      </c>
      <c r="B71" s="78" t="s">
        <v>10</v>
      </c>
      <c r="C71" s="78" t="s">
        <v>29</v>
      </c>
      <c r="D71" s="88" t="n">
        <v>37368</v>
      </c>
      <c r="E71" s="79" t="n">
        <v>192</v>
      </c>
      <c r="F71" s="80" t="n">
        <v>6720</v>
      </c>
      <c r="G71" s="81" t="n">
        <v>37369</v>
      </c>
      <c r="H71" s="89" t="n">
        <v>6720</v>
      </c>
    </row>
    <row r="72" customFormat="false" ht="12.75" hidden="false" customHeight="false" outlineLevel="0" collapsed="false">
      <c r="A72" s="90" t="n">
        <v>509588</v>
      </c>
      <c r="B72" s="90" t="s">
        <v>10</v>
      </c>
      <c r="C72" s="90" t="s">
        <v>29</v>
      </c>
      <c r="D72" s="91" t="n">
        <v>37369</v>
      </c>
      <c r="E72" s="2" t="n">
        <v>168</v>
      </c>
      <c r="F72" s="92" t="n">
        <v>5208</v>
      </c>
      <c r="G72" s="93" t="n">
        <v>37372</v>
      </c>
      <c r="H72" s="76" t="n">
        <f aca="false">SUM(F72:F76)</f>
        <v>24216</v>
      </c>
      <c r="I72" s="94"/>
    </row>
    <row r="73" customFormat="false" ht="12.75" hidden="false" customHeight="false" outlineLevel="0" collapsed="false">
      <c r="A73" s="90" t="n">
        <v>509844</v>
      </c>
      <c r="B73" s="90" t="s">
        <v>10</v>
      </c>
      <c r="C73" s="90" t="s">
        <v>29</v>
      </c>
      <c r="D73" s="91" t="n">
        <v>37370</v>
      </c>
      <c r="E73" s="2" t="n">
        <v>168</v>
      </c>
      <c r="F73" s="92" t="n">
        <v>5712</v>
      </c>
      <c r="G73" s="93" t="s">
        <v>35</v>
      </c>
      <c r="H73" s="76"/>
      <c r="I73" s="95"/>
    </row>
    <row r="74" customFormat="false" ht="12.75" hidden="false" customHeight="false" outlineLevel="0" collapsed="false">
      <c r="A74" s="90" t="n">
        <v>510139</v>
      </c>
      <c r="B74" s="90" t="s">
        <v>10</v>
      </c>
      <c r="C74" s="90" t="s">
        <v>29</v>
      </c>
      <c r="D74" s="91" t="n">
        <v>37371</v>
      </c>
      <c r="E74" s="2" t="n">
        <v>168</v>
      </c>
      <c r="F74" s="92" t="n">
        <v>4872</v>
      </c>
      <c r="G74" s="93" t="s">
        <v>35</v>
      </c>
      <c r="H74" s="76"/>
      <c r="I74" s="95"/>
    </row>
    <row r="75" customFormat="false" ht="12.75" hidden="false" customHeight="false" outlineLevel="0" collapsed="false">
      <c r="A75" s="90" t="n">
        <v>510140</v>
      </c>
      <c r="B75" s="90" t="s">
        <v>10</v>
      </c>
      <c r="C75" s="90" t="s">
        <v>29</v>
      </c>
      <c r="D75" s="91" t="n">
        <v>37372</v>
      </c>
      <c r="E75" s="2" t="n">
        <v>168</v>
      </c>
      <c r="F75" s="92" t="n">
        <f aca="false">168*26</f>
        <v>4368</v>
      </c>
      <c r="G75" s="93" t="s">
        <v>35</v>
      </c>
      <c r="H75" s="76"/>
      <c r="I75" s="95"/>
    </row>
    <row r="76" customFormat="false" ht="12.75" hidden="false" customHeight="false" outlineLevel="0" collapsed="false">
      <c r="A76" s="90" t="n">
        <v>510141</v>
      </c>
      <c r="B76" s="90" t="s">
        <v>10</v>
      </c>
      <c r="C76" s="90" t="s">
        <v>29</v>
      </c>
      <c r="D76" s="91" t="n">
        <v>37373</v>
      </c>
      <c r="E76" s="2" t="n">
        <v>156</v>
      </c>
      <c r="F76" s="92" t="n">
        <v>4056</v>
      </c>
      <c r="G76" s="93" t="s">
        <v>35</v>
      </c>
      <c r="H76" s="76"/>
      <c r="I76" s="95"/>
    </row>
    <row r="77" customFormat="false" ht="12.75" hidden="false" customHeight="false" outlineLevel="0" collapsed="false">
      <c r="D77" s="91"/>
      <c r="F77" s="32"/>
      <c r="H77" s="47"/>
    </row>
    <row r="78" customFormat="false" ht="12.75" hidden="false" customHeight="false" outlineLevel="0" collapsed="false">
      <c r="F78" s="32"/>
      <c r="H78" s="47"/>
    </row>
    <row r="79" customFormat="false" ht="12.75" hidden="false" customHeight="false" outlineLevel="0" collapsed="false">
      <c r="F79" s="32"/>
      <c r="H79" s="47"/>
    </row>
    <row r="80" customFormat="false" ht="12.75" hidden="false" customHeight="false" outlineLevel="0" collapsed="false">
      <c r="F80" s="32"/>
      <c r="H80" s="47"/>
    </row>
    <row r="81" customFormat="false" ht="12.75" hidden="false" customHeight="false" outlineLevel="0" collapsed="false">
      <c r="F81" s="32"/>
      <c r="H81" s="47"/>
    </row>
    <row r="82" customFormat="false" ht="12.75" hidden="false" customHeight="false" outlineLevel="0" collapsed="false">
      <c r="F82" s="32"/>
      <c r="H82" s="47"/>
    </row>
    <row r="83" customFormat="false" ht="12.75" hidden="false" customHeight="false" outlineLevel="0" collapsed="false">
      <c r="F83" s="32"/>
      <c r="H83" s="47"/>
    </row>
    <row r="84" customFormat="false" ht="12.75" hidden="false" customHeight="false" outlineLevel="0" collapsed="false">
      <c r="F84" s="32"/>
      <c r="H84" s="47"/>
    </row>
    <row r="85" customFormat="false" ht="12.75" hidden="false" customHeight="false" outlineLevel="0" collapsed="false">
      <c r="F85" s="32"/>
      <c r="H85" s="47"/>
    </row>
    <row r="86" customFormat="false" ht="12.75" hidden="false" customHeight="false" outlineLevel="0" collapsed="false">
      <c r="F86" s="32"/>
      <c r="H86" s="47"/>
    </row>
    <row r="87" customFormat="false" ht="12.75" hidden="false" customHeight="false" outlineLevel="0" collapsed="false">
      <c r="F87" s="32"/>
      <c r="H87" s="47"/>
    </row>
    <row r="88" customFormat="false" ht="12.75" hidden="false" customHeight="false" outlineLevel="0" collapsed="false">
      <c r="F88" s="32"/>
      <c r="H88" s="47"/>
    </row>
    <row r="89" customFormat="false" ht="12.75" hidden="false" customHeight="false" outlineLevel="0" collapsed="false">
      <c r="F89" s="32"/>
      <c r="H89" s="47"/>
    </row>
    <row r="90" customFormat="false" ht="12.75" hidden="false" customHeight="false" outlineLevel="0" collapsed="false">
      <c r="F90" s="32"/>
      <c r="H90" s="47"/>
    </row>
    <row r="91" customFormat="false" ht="12.75" hidden="false" customHeight="false" outlineLevel="0" collapsed="false">
      <c r="F91" s="32"/>
      <c r="H91" s="47"/>
    </row>
    <row r="92" customFormat="false" ht="12.75" hidden="false" customHeight="false" outlineLevel="0" collapsed="false">
      <c r="F92" s="32"/>
      <c r="H92" s="47"/>
    </row>
    <row r="93" customFormat="false" ht="12.75" hidden="false" customHeight="false" outlineLevel="0" collapsed="false">
      <c r="F93" s="32"/>
      <c r="H93" s="47"/>
    </row>
    <row r="94" customFormat="false" ht="12.75" hidden="false" customHeight="false" outlineLevel="0" collapsed="false">
      <c r="F94" s="32"/>
      <c r="H94" s="47"/>
    </row>
    <row r="95" customFormat="false" ht="12.75" hidden="false" customHeight="false" outlineLevel="0" collapsed="false">
      <c r="F95" s="32"/>
      <c r="H95" s="47"/>
    </row>
    <row r="96" customFormat="false" ht="12.75" hidden="false" customHeight="false" outlineLevel="0" collapsed="false">
      <c r="F96" s="32"/>
      <c r="H96" s="47"/>
    </row>
    <row r="97" customFormat="false" ht="12.75" hidden="false" customHeight="false" outlineLevel="0" collapsed="false">
      <c r="F97" s="32"/>
      <c r="H97" s="47"/>
    </row>
    <row r="98" customFormat="false" ht="12.75" hidden="false" customHeight="false" outlineLevel="0" collapsed="false">
      <c r="F98" s="32"/>
      <c r="H98" s="47"/>
    </row>
    <row r="99" customFormat="false" ht="12.75" hidden="false" customHeight="false" outlineLevel="0" collapsed="false">
      <c r="F99" s="32"/>
      <c r="H99" s="47"/>
    </row>
    <row r="100" customFormat="false" ht="12.75" hidden="false" customHeight="false" outlineLevel="0" collapsed="false">
      <c r="F100" s="32"/>
      <c r="H100" s="47"/>
    </row>
    <row r="101" customFormat="false" ht="12.75" hidden="false" customHeight="false" outlineLevel="0" collapsed="false">
      <c r="F101" s="32"/>
      <c r="H101" s="47"/>
    </row>
    <row r="102" customFormat="false" ht="12.75" hidden="false" customHeight="false" outlineLevel="0" collapsed="false">
      <c r="F102" s="32"/>
      <c r="H102" s="47"/>
    </row>
    <row r="103" customFormat="false" ht="12.75" hidden="false" customHeight="false" outlineLevel="0" collapsed="false">
      <c r="F103" s="32"/>
      <c r="H103" s="47"/>
    </row>
    <row r="104" customFormat="false" ht="12.75" hidden="false" customHeight="false" outlineLevel="0" collapsed="false">
      <c r="F104" s="32"/>
      <c r="H104" s="47"/>
    </row>
    <row r="105" customFormat="false" ht="12.75" hidden="false" customHeight="false" outlineLevel="0" collapsed="false">
      <c r="F105" s="32"/>
      <c r="H105" s="47"/>
    </row>
    <row r="106" customFormat="false" ht="12.75" hidden="false" customHeight="false" outlineLevel="0" collapsed="false">
      <c r="F106" s="32"/>
      <c r="H106" s="47"/>
    </row>
    <row r="107" customFormat="false" ht="12.75" hidden="false" customHeight="false" outlineLevel="0" collapsed="false">
      <c r="F107" s="32"/>
      <c r="H107" s="47"/>
    </row>
    <row r="108" customFormat="false" ht="12.75" hidden="false" customHeight="false" outlineLevel="0" collapsed="false">
      <c r="F108" s="32"/>
      <c r="H108" s="47"/>
    </row>
    <row r="109" customFormat="false" ht="12.75" hidden="false" customHeight="false" outlineLevel="0" collapsed="false">
      <c r="F109" s="32"/>
      <c r="H109" s="47"/>
    </row>
    <row r="110" customFormat="false" ht="12.75" hidden="false" customHeight="false" outlineLevel="0" collapsed="false">
      <c r="F110" s="32"/>
      <c r="H110" s="47"/>
    </row>
    <row r="111" customFormat="false" ht="12.75" hidden="false" customHeight="false" outlineLevel="0" collapsed="false">
      <c r="F111" s="32"/>
      <c r="H111" s="47"/>
    </row>
    <row r="112" customFormat="false" ht="12.75" hidden="false" customHeight="false" outlineLevel="0" collapsed="false">
      <c r="F112" s="32"/>
      <c r="H112" s="47"/>
    </row>
    <row r="113" customFormat="false" ht="12.75" hidden="false" customHeight="false" outlineLevel="0" collapsed="false">
      <c r="F113" s="32"/>
      <c r="H113" s="47"/>
    </row>
    <row r="114" customFormat="false" ht="12.75" hidden="false" customHeight="false" outlineLevel="0" collapsed="false">
      <c r="F114" s="32"/>
      <c r="H114" s="47"/>
    </row>
    <row r="115" customFormat="false" ht="12.75" hidden="false" customHeight="false" outlineLevel="0" collapsed="false">
      <c r="F115" s="32"/>
      <c r="H115" s="47"/>
    </row>
    <row r="116" customFormat="false" ht="12.75" hidden="false" customHeight="false" outlineLevel="0" collapsed="false">
      <c r="F116" s="32"/>
      <c r="H116" s="47"/>
    </row>
    <row r="117" customFormat="false" ht="12.75" hidden="false" customHeight="false" outlineLevel="0" collapsed="false">
      <c r="F117" s="32"/>
      <c r="H117" s="47"/>
    </row>
    <row r="118" customFormat="false" ht="12.75" hidden="false" customHeight="false" outlineLevel="0" collapsed="false">
      <c r="F118" s="32"/>
      <c r="H118" s="47"/>
    </row>
    <row r="119" customFormat="false" ht="12.75" hidden="false" customHeight="false" outlineLevel="0" collapsed="false">
      <c r="F119" s="32"/>
      <c r="H119" s="47"/>
    </row>
    <row r="120" customFormat="false" ht="12.75" hidden="false" customHeight="false" outlineLevel="0" collapsed="false">
      <c r="F120" s="32"/>
      <c r="H120" s="47"/>
    </row>
    <row r="121" customFormat="false" ht="12.75" hidden="false" customHeight="false" outlineLevel="0" collapsed="false">
      <c r="F121" s="32"/>
      <c r="H121" s="47"/>
    </row>
    <row r="122" customFormat="false" ht="12.75" hidden="false" customHeight="false" outlineLevel="0" collapsed="false">
      <c r="F122" s="32"/>
      <c r="H122" s="47"/>
    </row>
    <row r="123" customFormat="false" ht="12.75" hidden="false" customHeight="false" outlineLevel="0" collapsed="false">
      <c r="F123" s="32"/>
      <c r="H123" s="47"/>
    </row>
    <row r="124" customFormat="false" ht="12.75" hidden="false" customHeight="false" outlineLevel="0" collapsed="false">
      <c r="F124" s="32"/>
      <c r="H124" s="47"/>
    </row>
    <row r="125" customFormat="false" ht="12.75" hidden="false" customHeight="false" outlineLevel="0" collapsed="false">
      <c r="F125" s="32"/>
      <c r="H125" s="47"/>
    </row>
    <row r="126" customFormat="false" ht="12.75" hidden="false" customHeight="false" outlineLevel="0" collapsed="false">
      <c r="F126" s="32"/>
      <c r="H126" s="47"/>
    </row>
    <row r="127" customFormat="false" ht="12.75" hidden="false" customHeight="false" outlineLevel="0" collapsed="false">
      <c r="F127" s="32"/>
      <c r="H127" s="47"/>
    </row>
    <row r="128" customFormat="false" ht="12.75" hidden="false" customHeight="false" outlineLevel="0" collapsed="false">
      <c r="F128" s="32"/>
      <c r="H128" s="47"/>
    </row>
    <row r="129" customFormat="false" ht="12.75" hidden="false" customHeight="false" outlineLevel="0" collapsed="false">
      <c r="F129" s="32"/>
      <c r="H129" s="47"/>
    </row>
    <row r="130" customFormat="false" ht="12.75" hidden="false" customHeight="false" outlineLevel="0" collapsed="false">
      <c r="F130" s="32"/>
      <c r="H130" s="47"/>
    </row>
    <row r="131" customFormat="false" ht="12.75" hidden="false" customHeight="false" outlineLevel="0" collapsed="false">
      <c r="F131" s="32"/>
      <c r="H131" s="47"/>
    </row>
    <row r="132" customFormat="false" ht="12.75" hidden="false" customHeight="false" outlineLevel="0" collapsed="false">
      <c r="F132" s="32"/>
      <c r="H132" s="47"/>
    </row>
    <row r="133" customFormat="false" ht="12.75" hidden="false" customHeight="false" outlineLevel="0" collapsed="false">
      <c r="F133" s="32"/>
      <c r="H133" s="47"/>
    </row>
    <row r="134" customFormat="false" ht="12.75" hidden="false" customHeight="false" outlineLevel="0" collapsed="false">
      <c r="F134" s="32"/>
      <c r="H134" s="47"/>
    </row>
    <row r="135" customFormat="false" ht="12.75" hidden="false" customHeight="false" outlineLevel="0" collapsed="false">
      <c r="F135" s="32"/>
      <c r="H135" s="47"/>
    </row>
    <row r="136" customFormat="false" ht="12.75" hidden="false" customHeight="false" outlineLevel="0" collapsed="false">
      <c r="F136" s="32"/>
      <c r="H136" s="47"/>
    </row>
    <row r="137" customFormat="false" ht="12.75" hidden="false" customHeight="false" outlineLevel="0" collapsed="false">
      <c r="F137" s="32"/>
      <c r="H137" s="47"/>
    </row>
    <row r="138" customFormat="false" ht="12.75" hidden="false" customHeight="false" outlineLevel="0" collapsed="false">
      <c r="F138" s="32"/>
      <c r="H138" s="47"/>
    </row>
    <row r="139" customFormat="false" ht="12.75" hidden="false" customHeight="false" outlineLevel="0" collapsed="false">
      <c r="F139" s="32"/>
      <c r="H139" s="47"/>
    </row>
    <row r="140" customFormat="false" ht="12.75" hidden="false" customHeight="false" outlineLevel="0" collapsed="false">
      <c r="F140" s="32"/>
      <c r="H140" s="47"/>
    </row>
    <row r="141" customFormat="false" ht="12.75" hidden="false" customHeight="false" outlineLevel="0" collapsed="false">
      <c r="F141" s="32"/>
      <c r="H141" s="47"/>
    </row>
    <row r="142" customFormat="false" ht="12.75" hidden="false" customHeight="false" outlineLevel="0" collapsed="false">
      <c r="F142" s="32"/>
      <c r="H142" s="47"/>
    </row>
    <row r="143" customFormat="false" ht="12.75" hidden="false" customHeight="false" outlineLevel="0" collapsed="false">
      <c r="F143" s="32"/>
      <c r="H143" s="47"/>
    </row>
    <row r="144" customFormat="false" ht="12.75" hidden="false" customHeight="false" outlineLevel="0" collapsed="false">
      <c r="F144" s="32"/>
      <c r="H144" s="47"/>
    </row>
    <row r="145" customFormat="false" ht="12.75" hidden="false" customHeight="false" outlineLevel="0" collapsed="false">
      <c r="F145" s="32"/>
      <c r="H145" s="47"/>
    </row>
    <row r="146" customFormat="false" ht="12.75" hidden="false" customHeight="false" outlineLevel="0" collapsed="false">
      <c r="F146" s="32"/>
      <c r="H146" s="47"/>
    </row>
    <row r="147" customFormat="false" ht="12.75" hidden="false" customHeight="false" outlineLevel="0" collapsed="false">
      <c r="F147" s="32"/>
      <c r="H147" s="47"/>
    </row>
    <row r="148" customFormat="false" ht="12.75" hidden="false" customHeight="false" outlineLevel="0" collapsed="false">
      <c r="F148" s="32"/>
      <c r="H148" s="47"/>
    </row>
    <row r="149" customFormat="false" ht="12.75" hidden="false" customHeight="false" outlineLevel="0" collapsed="false">
      <c r="F149" s="32"/>
      <c r="H149" s="47"/>
    </row>
    <row r="150" customFormat="false" ht="12.75" hidden="false" customHeight="false" outlineLevel="0" collapsed="false">
      <c r="F150" s="32"/>
      <c r="H150" s="47"/>
    </row>
    <row r="151" customFormat="false" ht="12.75" hidden="false" customHeight="false" outlineLevel="0" collapsed="false">
      <c r="F151" s="32"/>
      <c r="H151" s="47"/>
    </row>
    <row r="152" customFormat="false" ht="12.75" hidden="false" customHeight="false" outlineLevel="0" collapsed="false">
      <c r="F152" s="32"/>
      <c r="H152" s="47"/>
    </row>
    <row r="153" customFormat="false" ht="12.75" hidden="false" customHeight="false" outlineLevel="0" collapsed="false">
      <c r="F153" s="32"/>
      <c r="H153" s="47"/>
    </row>
    <row r="154" customFormat="false" ht="12.75" hidden="false" customHeight="false" outlineLevel="0" collapsed="false">
      <c r="F154" s="32"/>
      <c r="H154" s="47"/>
    </row>
    <row r="155" customFormat="false" ht="12.75" hidden="false" customHeight="false" outlineLevel="0" collapsed="false">
      <c r="F155" s="32"/>
      <c r="H155" s="47"/>
    </row>
    <row r="156" customFormat="false" ht="12.75" hidden="false" customHeight="false" outlineLevel="0" collapsed="false">
      <c r="F156" s="32"/>
      <c r="H156" s="47"/>
    </row>
    <row r="157" customFormat="false" ht="12.75" hidden="false" customHeight="false" outlineLevel="0" collapsed="false">
      <c r="F157" s="32"/>
      <c r="H157" s="47"/>
    </row>
    <row r="158" customFormat="false" ht="12.75" hidden="false" customHeight="false" outlineLevel="0" collapsed="false">
      <c r="F158" s="32"/>
      <c r="H158" s="47"/>
    </row>
    <row r="159" customFormat="false" ht="12.75" hidden="false" customHeight="false" outlineLevel="0" collapsed="false">
      <c r="F159" s="32"/>
      <c r="H159" s="47"/>
    </row>
    <row r="160" customFormat="false" ht="12.75" hidden="false" customHeight="false" outlineLevel="0" collapsed="false">
      <c r="F160" s="32"/>
      <c r="H160" s="47"/>
    </row>
    <row r="161" customFormat="false" ht="12.75" hidden="false" customHeight="false" outlineLevel="0" collapsed="false">
      <c r="F161" s="32"/>
      <c r="H161" s="47"/>
    </row>
    <row r="162" customFormat="false" ht="12.75" hidden="false" customHeight="false" outlineLevel="0" collapsed="false">
      <c r="F162" s="32"/>
      <c r="H162" s="47"/>
    </row>
    <row r="163" customFormat="false" ht="12.75" hidden="false" customHeight="false" outlineLevel="0" collapsed="false">
      <c r="F163" s="32"/>
      <c r="H163" s="47"/>
    </row>
    <row r="164" customFormat="false" ht="12.75" hidden="false" customHeight="false" outlineLevel="0" collapsed="false">
      <c r="F164" s="32"/>
      <c r="H164" s="47"/>
    </row>
    <row r="165" customFormat="false" ht="12.75" hidden="false" customHeight="false" outlineLevel="0" collapsed="false">
      <c r="F165" s="32"/>
      <c r="H165" s="47"/>
    </row>
    <row r="166" customFormat="false" ht="12.75" hidden="false" customHeight="false" outlineLevel="0" collapsed="false">
      <c r="F166" s="32"/>
      <c r="H166" s="47"/>
    </row>
    <row r="167" customFormat="false" ht="12.75" hidden="false" customHeight="false" outlineLevel="0" collapsed="false">
      <c r="F167" s="32"/>
      <c r="H167" s="47"/>
    </row>
    <row r="168" customFormat="false" ht="12.75" hidden="false" customHeight="false" outlineLevel="0" collapsed="false">
      <c r="F168" s="32"/>
      <c r="H168" s="47"/>
    </row>
    <row r="169" customFormat="false" ht="12.75" hidden="false" customHeight="false" outlineLevel="0" collapsed="false">
      <c r="F169" s="32"/>
      <c r="H169" s="47"/>
    </row>
    <row r="170" customFormat="false" ht="12.75" hidden="false" customHeight="false" outlineLevel="0" collapsed="false">
      <c r="F170" s="32"/>
      <c r="H170" s="47"/>
    </row>
    <row r="171" customFormat="false" ht="12.75" hidden="false" customHeight="false" outlineLevel="0" collapsed="false">
      <c r="F171" s="32"/>
      <c r="H171" s="47"/>
    </row>
    <row r="172" customFormat="false" ht="12.75" hidden="false" customHeight="false" outlineLevel="0" collapsed="false">
      <c r="F172" s="32"/>
      <c r="H172" s="47"/>
    </row>
    <row r="173" customFormat="false" ht="12.75" hidden="false" customHeight="false" outlineLevel="0" collapsed="false">
      <c r="F173" s="32"/>
      <c r="H173" s="47"/>
    </row>
    <row r="174" customFormat="false" ht="12.75" hidden="false" customHeight="false" outlineLevel="0" collapsed="false">
      <c r="F174" s="32"/>
      <c r="H174" s="47"/>
    </row>
    <row r="175" customFormat="false" ht="12.75" hidden="false" customHeight="false" outlineLevel="0" collapsed="false">
      <c r="F175" s="32"/>
      <c r="H175" s="47"/>
    </row>
    <row r="176" customFormat="false" ht="12.75" hidden="false" customHeight="false" outlineLevel="0" collapsed="false">
      <c r="F176" s="32"/>
      <c r="H176" s="47"/>
    </row>
    <row r="177" customFormat="false" ht="12.75" hidden="false" customHeight="false" outlineLevel="0" collapsed="false">
      <c r="F177" s="32"/>
      <c r="H177" s="47"/>
    </row>
    <row r="178" customFormat="false" ht="12.75" hidden="false" customHeight="false" outlineLevel="0" collapsed="false">
      <c r="F178" s="32"/>
      <c r="H178" s="47"/>
    </row>
    <row r="179" customFormat="false" ht="12.75" hidden="false" customHeight="false" outlineLevel="0" collapsed="false">
      <c r="F179" s="32"/>
      <c r="H179" s="47"/>
    </row>
    <row r="180" customFormat="false" ht="12.75" hidden="false" customHeight="false" outlineLevel="0" collapsed="false">
      <c r="F180" s="32"/>
      <c r="H180" s="47"/>
    </row>
    <row r="181" customFormat="false" ht="12.75" hidden="false" customHeight="false" outlineLevel="0" collapsed="false">
      <c r="F181" s="32"/>
      <c r="H181" s="47"/>
    </row>
    <row r="182" customFormat="false" ht="12.75" hidden="false" customHeight="false" outlineLevel="0" collapsed="false">
      <c r="F182" s="32"/>
      <c r="H182" s="47"/>
    </row>
    <row r="183" customFormat="false" ht="12.75" hidden="false" customHeight="false" outlineLevel="0" collapsed="false">
      <c r="F183" s="32"/>
      <c r="H183" s="47"/>
    </row>
    <row r="184" customFormat="false" ht="12.75" hidden="false" customHeight="false" outlineLevel="0" collapsed="false">
      <c r="F184" s="32"/>
      <c r="H184" s="47"/>
    </row>
    <row r="185" customFormat="false" ht="12.75" hidden="false" customHeight="false" outlineLevel="0" collapsed="false">
      <c r="F185" s="32"/>
      <c r="H185" s="47"/>
    </row>
    <row r="186" customFormat="false" ht="12.75" hidden="false" customHeight="false" outlineLevel="0" collapsed="false">
      <c r="F186" s="32"/>
      <c r="H186" s="47"/>
    </row>
    <row r="187" customFormat="false" ht="12.75" hidden="false" customHeight="false" outlineLevel="0" collapsed="false">
      <c r="F187" s="32"/>
      <c r="H187" s="47"/>
    </row>
    <row r="188" customFormat="false" ht="12.75" hidden="false" customHeight="false" outlineLevel="0" collapsed="false">
      <c r="F188" s="32"/>
      <c r="H188" s="47"/>
    </row>
    <row r="189" customFormat="false" ht="12.75" hidden="false" customHeight="false" outlineLevel="0" collapsed="false">
      <c r="F189" s="32"/>
      <c r="H189" s="47"/>
    </row>
    <row r="190" customFormat="false" ht="12.75" hidden="false" customHeight="false" outlineLevel="0" collapsed="false">
      <c r="F190" s="32"/>
      <c r="H190" s="47"/>
    </row>
    <row r="191" customFormat="false" ht="12.75" hidden="false" customHeight="false" outlineLevel="0" collapsed="false">
      <c r="F191" s="32"/>
      <c r="H191" s="47"/>
    </row>
    <row r="192" customFormat="false" ht="12.75" hidden="false" customHeight="false" outlineLevel="0" collapsed="false">
      <c r="F192" s="32"/>
      <c r="H192" s="47"/>
    </row>
    <row r="193" customFormat="false" ht="12.75" hidden="false" customHeight="false" outlineLevel="0" collapsed="false">
      <c r="F193" s="32"/>
      <c r="H193" s="47"/>
    </row>
    <row r="194" customFormat="false" ht="12.75" hidden="false" customHeight="false" outlineLevel="0" collapsed="false">
      <c r="H194" s="47"/>
    </row>
    <row r="195" customFormat="false" ht="12.75" hidden="false" customHeight="false" outlineLevel="0" collapsed="false">
      <c r="H195" s="47"/>
    </row>
    <row r="196" customFormat="false" ht="12.75" hidden="false" customHeight="false" outlineLevel="0" collapsed="false">
      <c r="H196" s="47"/>
    </row>
    <row r="197" customFormat="false" ht="12.75" hidden="false" customHeight="false" outlineLevel="0" collapsed="false">
      <c r="H197" s="47"/>
    </row>
    <row r="198" customFormat="false" ht="12.75" hidden="false" customHeight="false" outlineLevel="0" collapsed="false">
      <c r="H198" s="47"/>
    </row>
    <row r="199" customFormat="false" ht="12.75" hidden="false" customHeight="false" outlineLevel="0" collapsed="false">
      <c r="H199" s="47"/>
    </row>
    <row r="200" customFormat="false" ht="12.75" hidden="false" customHeight="false" outlineLevel="0" collapsed="false">
      <c r="H200" s="47"/>
    </row>
    <row r="201" customFormat="false" ht="12.75" hidden="false" customHeight="false" outlineLevel="0" collapsed="false">
      <c r="H201" s="47"/>
    </row>
    <row r="202" customFormat="false" ht="12.75" hidden="false" customHeight="false" outlineLevel="0" collapsed="false">
      <c r="H202" s="47"/>
    </row>
    <row r="203" customFormat="false" ht="12.75" hidden="false" customHeight="false" outlineLevel="0" collapsed="false">
      <c r="H203" s="47"/>
    </row>
    <row r="204" customFormat="false" ht="12.75" hidden="false" customHeight="false" outlineLevel="0" collapsed="false">
      <c r="H204" s="47"/>
    </row>
    <row r="205" customFormat="false" ht="12.75" hidden="false" customHeight="false" outlineLevel="0" collapsed="false">
      <c r="H205" s="47"/>
    </row>
    <row r="206" customFormat="false" ht="12.75" hidden="false" customHeight="false" outlineLevel="0" collapsed="false">
      <c r="H206" s="47"/>
    </row>
    <row r="207" customFormat="false" ht="12.75" hidden="false" customHeight="false" outlineLevel="0" collapsed="false">
      <c r="H207" s="47"/>
    </row>
    <row r="208" customFormat="false" ht="12.75" hidden="false" customHeight="false" outlineLevel="0" collapsed="false">
      <c r="H208" s="47"/>
    </row>
    <row r="209" customFormat="false" ht="12.75" hidden="false" customHeight="false" outlineLevel="0" collapsed="false">
      <c r="H209" s="47"/>
    </row>
    <row r="210" customFormat="false" ht="12.75" hidden="false" customHeight="false" outlineLevel="0" collapsed="false">
      <c r="H210" s="47"/>
    </row>
    <row r="211" customFormat="false" ht="12.75" hidden="false" customHeight="false" outlineLevel="0" collapsed="false">
      <c r="H211" s="47"/>
    </row>
    <row r="212" customFormat="false" ht="12.75" hidden="false" customHeight="false" outlineLevel="0" collapsed="false">
      <c r="H212" s="47"/>
    </row>
    <row r="213" customFormat="false" ht="12.75" hidden="false" customHeight="false" outlineLevel="0" collapsed="false">
      <c r="H213" s="47"/>
    </row>
    <row r="214" customFormat="false" ht="12.75" hidden="false" customHeight="false" outlineLevel="0" collapsed="false">
      <c r="H214" s="47"/>
    </row>
    <row r="215" customFormat="false" ht="12.75" hidden="false" customHeight="false" outlineLevel="0" collapsed="false">
      <c r="H215" s="47"/>
    </row>
    <row r="216" customFormat="false" ht="12.75" hidden="false" customHeight="false" outlineLevel="0" collapsed="false">
      <c r="H216" s="47"/>
    </row>
    <row r="217" customFormat="false" ht="12.75" hidden="false" customHeight="false" outlineLevel="0" collapsed="false">
      <c r="H217" s="47"/>
    </row>
    <row r="218" customFormat="false" ht="12.75" hidden="false" customHeight="false" outlineLevel="0" collapsed="false">
      <c r="H218" s="47"/>
    </row>
    <row r="219" customFormat="false" ht="12.75" hidden="false" customHeight="false" outlineLevel="0" collapsed="false">
      <c r="H219" s="47"/>
    </row>
    <row r="220" customFormat="false" ht="12.75" hidden="false" customHeight="false" outlineLevel="0" collapsed="false">
      <c r="H220" s="47"/>
    </row>
    <row r="221" customFormat="false" ht="12.75" hidden="false" customHeight="false" outlineLevel="0" collapsed="false">
      <c r="H221" s="47"/>
    </row>
    <row r="222" customFormat="false" ht="12.75" hidden="false" customHeight="false" outlineLevel="0" collapsed="false">
      <c r="H222" s="47"/>
    </row>
    <row r="223" customFormat="false" ht="12.75" hidden="false" customHeight="false" outlineLevel="0" collapsed="false">
      <c r="H223" s="47"/>
    </row>
    <row r="224" customFormat="false" ht="12.75" hidden="false" customHeight="false" outlineLevel="0" collapsed="false">
      <c r="H224" s="47"/>
    </row>
    <row r="225" customFormat="false" ht="12.75" hidden="false" customHeight="false" outlineLevel="0" collapsed="false">
      <c r="H225" s="47"/>
    </row>
    <row r="226" customFormat="false" ht="12.75" hidden="false" customHeight="false" outlineLevel="0" collapsed="false">
      <c r="H226" s="47"/>
    </row>
    <row r="227" customFormat="false" ht="12.75" hidden="false" customHeight="false" outlineLevel="0" collapsed="false">
      <c r="H227" s="47"/>
    </row>
    <row r="228" customFormat="false" ht="12.75" hidden="false" customHeight="false" outlineLevel="0" collapsed="false">
      <c r="H228" s="47"/>
    </row>
    <row r="229" customFormat="false" ht="12.75" hidden="false" customHeight="false" outlineLevel="0" collapsed="false">
      <c r="H229" s="47"/>
    </row>
    <row r="230" customFormat="false" ht="12.75" hidden="false" customHeight="false" outlineLevel="0" collapsed="false">
      <c r="H230" s="47"/>
    </row>
    <row r="231" customFormat="false" ht="12.75" hidden="false" customHeight="false" outlineLevel="0" collapsed="false">
      <c r="H231" s="47"/>
    </row>
    <row r="232" customFormat="false" ht="12.75" hidden="false" customHeight="false" outlineLevel="0" collapsed="false">
      <c r="H232" s="47"/>
    </row>
    <row r="233" customFormat="false" ht="12.75" hidden="false" customHeight="false" outlineLevel="0" collapsed="false">
      <c r="H233" s="47"/>
    </row>
    <row r="234" customFormat="false" ht="12.75" hidden="false" customHeight="false" outlineLevel="0" collapsed="false">
      <c r="H234" s="47"/>
    </row>
    <row r="235" customFormat="false" ht="12.75" hidden="false" customHeight="false" outlineLevel="0" collapsed="false">
      <c r="H235" s="47"/>
    </row>
    <row r="236" customFormat="false" ht="12.75" hidden="false" customHeight="false" outlineLevel="0" collapsed="false">
      <c r="H236" s="47"/>
    </row>
    <row r="237" customFormat="false" ht="12.75" hidden="false" customHeight="false" outlineLevel="0" collapsed="false">
      <c r="H237" s="47"/>
    </row>
    <row r="238" customFormat="false" ht="12.75" hidden="false" customHeight="false" outlineLevel="0" collapsed="false">
      <c r="H238" s="47"/>
    </row>
    <row r="239" customFormat="false" ht="12.75" hidden="false" customHeight="false" outlineLevel="0" collapsed="false">
      <c r="H239" s="47"/>
    </row>
    <row r="240" customFormat="false" ht="12.75" hidden="false" customHeight="false" outlineLevel="0" collapsed="false">
      <c r="H240" s="47"/>
    </row>
    <row r="241" customFormat="false" ht="12.75" hidden="false" customHeight="false" outlineLevel="0" collapsed="false">
      <c r="H241" s="47"/>
    </row>
    <row r="242" customFormat="false" ht="12.75" hidden="false" customHeight="false" outlineLevel="0" collapsed="false">
      <c r="H242" s="47"/>
    </row>
    <row r="243" customFormat="false" ht="12.75" hidden="false" customHeight="false" outlineLevel="0" collapsed="false">
      <c r="H243" s="47"/>
    </row>
    <row r="244" customFormat="false" ht="12.75" hidden="false" customHeight="false" outlineLevel="0" collapsed="false">
      <c r="H244" s="47"/>
    </row>
    <row r="245" customFormat="false" ht="12.75" hidden="false" customHeight="false" outlineLevel="0" collapsed="false">
      <c r="H245" s="47"/>
    </row>
    <row r="246" customFormat="false" ht="12.75" hidden="false" customHeight="false" outlineLevel="0" collapsed="false">
      <c r="H246" s="47"/>
    </row>
    <row r="247" customFormat="false" ht="12.75" hidden="false" customHeight="false" outlineLevel="0" collapsed="false">
      <c r="H247" s="47"/>
    </row>
    <row r="248" customFormat="false" ht="12.75" hidden="false" customHeight="false" outlineLevel="0" collapsed="false">
      <c r="H248" s="47"/>
    </row>
    <row r="249" customFormat="false" ht="12.75" hidden="false" customHeight="false" outlineLevel="0" collapsed="false">
      <c r="H249" s="47"/>
    </row>
    <row r="250" customFormat="false" ht="12.75" hidden="false" customHeight="false" outlineLevel="0" collapsed="false">
      <c r="H250" s="47"/>
    </row>
    <row r="251" customFormat="false" ht="12.75" hidden="false" customHeight="false" outlineLevel="0" collapsed="false">
      <c r="H251" s="47"/>
    </row>
    <row r="252" customFormat="false" ht="12.75" hidden="false" customHeight="false" outlineLevel="0" collapsed="false">
      <c r="H252" s="47"/>
    </row>
    <row r="253" customFormat="false" ht="12.75" hidden="false" customHeight="false" outlineLevel="0" collapsed="false">
      <c r="H253" s="47"/>
    </row>
    <row r="254" customFormat="false" ht="12.75" hidden="false" customHeight="false" outlineLevel="0" collapsed="false">
      <c r="H254" s="47"/>
    </row>
    <row r="255" customFormat="false" ht="12.75" hidden="false" customHeight="false" outlineLevel="0" collapsed="false">
      <c r="H255" s="47"/>
    </row>
    <row r="256" customFormat="false" ht="12.75" hidden="false" customHeight="false" outlineLevel="0" collapsed="false">
      <c r="H256" s="47"/>
    </row>
    <row r="257" customFormat="false" ht="12.75" hidden="false" customHeight="false" outlineLevel="0" collapsed="false">
      <c r="H257" s="47"/>
    </row>
    <row r="258" customFormat="false" ht="12.75" hidden="false" customHeight="false" outlineLevel="0" collapsed="false">
      <c r="H258" s="47"/>
    </row>
    <row r="259" customFormat="false" ht="12.75" hidden="false" customHeight="false" outlineLevel="0" collapsed="false">
      <c r="H259" s="47"/>
    </row>
    <row r="260" customFormat="false" ht="12.75" hidden="false" customHeight="false" outlineLevel="0" collapsed="false">
      <c r="H260" s="47"/>
    </row>
    <row r="261" customFormat="false" ht="12.75" hidden="false" customHeight="false" outlineLevel="0" collapsed="false">
      <c r="H261" s="47"/>
    </row>
    <row r="262" customFormat="false" ht="12.75" hidden="false" customHeight="false" outlineLevel="0" collapsed="false">
      <c r="H262" s="47"/>
    </row>
    <row r="263" customFormat="false" ht="12.75" hidden="false" customHeight="false" outlineLevel="0" collapsed="false">
      <c r="H263" s="47"/>
    </row>
    <row r="264" customFormat="false" ht="12.75" hidden="false" customHeight="false" outlineLevel="0" collapsed="false">
      <c r="H264" s="47"/>
    </row>
    <row r="265" customFormat="false" ht="12.75" hidden="false" customHeight="false" outlineLevel="0" collapsed="false">
      <c r="H265" s="47"/>
    </row>
    <row r="266" customFormat="false" ht="12.75" hidden="false" customHeight="false" outlineLevel="0" collapsed="false">
      <c r="H266" s="47"/>
    </row>
    <row r="267" customFormat="false" ht="12.75" hidden="false" customHeight="false" outlineLevel="0" collapsed="false">
      <c r="H267" s="47"/>
    </row>
    <row r="268" customFormat="false" ht="12.75" hidden="false" customHeight="false" outlineLevel="0" collapsed="false">
      <c r="H268" s="47"/>
    </row>
    <row r="269" customFormat="false" ht="12.75" hidden="false" customHeight="false" outlineLevel="0" collapsed="false">
      <c r="H269" s="47"/>
    </row>
    <row r="270" customFormat="false" ht="12.75" hidden="false" customHeight="false" outlineLevel="0" collapsed="false">
      <c r="H270" s="47"/>
    </row>
    <row r="271" customFormat="false" ht="12.75" hidden="false" customHeight="false" outlineLevel="0" collapsed="false">
      <c r="H271" s="47"/>
    </row>
    <row r="272" customFormat="false" ht="12.75" hidden="false" customHeight="false" outlineLevel="0" collapsed="false">
      <c r="H272" s="47"/>
    </row>
    <row r="273" customFormat="false" ht="12.75" hidden="false" customHeight="false" outlineLevel="0" collapsed="false">
      <c r="H273" s="47"/>
    </row>
    <row r="274" customFormat="false" ht="12.75" hidden="false" customHeight="false" outlineLevel="0" collapsed="false">
      <c r="H274" s="47"/>
    </row>
    <row r="275" customFormat="false" ht="12.75" hidden="false" customHeight="false" outlineLevel="0" collapsed="false">
      <c r="H275" s="47"/>
    </row>
    <row r="276" customFormat="false" ht="12.75" hidden="false" customHeight="false" outlineLevel="0" collapsed="false">
      <c r="H276" s="47"/>
    </row>
    <row r="277" customFormat="false" ht="12.75" hidden="false" customHeight="false" outlineLevel="0" collapsed="false">
      <c r="H277" s="47"/>
    </row>
    <row r="278" customFormat="false" ht="12.75" hidden="false" customHeight="false" outlineLevel="0" collapsed="false">
      <c r="H278" s="47"/>
    </row>
    <row r="279" customFormat="false" ht="12.75" hidden="false" customHeight="false" outlineLevel="0" collapsed="false">
      <c r="H279" s="47"/>
    </row>
    <row r="280" customFormat="false" ht="12.75" hidden="false" customHeight="false" outlineLevel="0" collapsed="false">
      <c r="H280" s="47"/>
    </row>
    <row r="281" customFormat="false" ht="12.75" hidden="false" customHeight="false" outlineLevel="0" collapsed="false">
      <c r="H281" s="47"/>
    </row>
    <row r="282" customFormat="false" ht="12.75" hidden="false" customHeight="false" outlineLevel="0" collapsed="false">
      <c r="H282" s="47"/>
    </row>
    <row r="283" customFormat="false" ht="12.75" hidden="false" customHeight="false" outlineLevel="0" collapsed="false">
      <c r="H283" s="47"/>
    </row>
    <row r="284" customFormat="false" ht="12.75" hidden="false" customHeight="false" outlineLevel="0" collapsed="false">
      <c r="H284" s="47"/>
    </row>
    <row r="285" customFormat="false" ht="12.75" hidden="false" customHeight="false" outlineLevel="0" collapsed="false">
      <c r="H285" s="47"/>
    </row>
    <row r="286" customFormat="false" ht="12.75" hidden="false" customHeight="false" outlineLevel="0" collapsed="false">
      <c r="H286" s="47"/>
    </row>
    <row r="287" customFormat="false" ht="12.75" hidden="false" customHeight="false" outlineLevel="0" collapsed="false">
      <c r="H287" s="47"/>
    </row>
    <row r="288" customFormat="false" ht="12.75" hidden="false" customHeight="false" outlineLevel="0" collapsed="false">
      <c r="H288" s="47"/>
    </row>
    <row r="289" customFormat="false" ht="12.75" hidden="false" customHeight="false" outlineLevel="0" collapsed="false">
      <c r="H289" s="47"/>
    </row>
    <row r="290" customFormat="false" ht="12.75" hidden="false" customHeight="false" outlineLevel="0" collapsed="false">
      <c r="H290" s="47"/>
    </row>
    <row r="291" customFormat="false" ht="12.75" hidden="false" customHeight="false" outlineLevel="0" collapsed="false">
      <c r="H291" s="47"/>
    </row>
    <row r="292" customFormat="false" ht="12.75" hidden="false" customHeight="false" outlineLevel="0" collapsed="false">
      <c r="H292" s="47"/>
    </row>
    <row r="293" customFormat="false" ht="12.75" hidden="false" customHeight="false" outlineLevel="0" collapsed="false">
      <c r="H293" s="47"/>
    </row>
    <row r="294" customFormat="false" ht="12.75" hidden="false" customHeight="false" outlineLevel="0" collapsed="false">
      <c r="H294" s="47"/>
    </row>
    <row r="295" customFormat="false" ht="12.75" hidden="false" customHeight="false" outlineLevel="0" collapsed="false">
      <c r="H295" s="47"/>
    </row>
    <row r="296" customFormat="false" ht="12.75" hidden="false" customHeight="false" outlineLevel="0" collapsed="false">
      <c r="H296" s="47"/>
    </row>
    <row r="297" customFormat="false" ht="12.75" hidden="false" customHeight="false" outlineLevel="0" collapsed="false">
      <c r="H297" s="47"/>
    </row>
    <row r="298" customFormat="false" ht="12.75" hidden="false" customHeight="false" outlineLevel="0" collapsed="false">
      <c r="H298" s="47"/>
    </row>
    <row r="299" customFormat="false" ht="12.75" hidden="false" customHeight="false" outlineLevel="0" collapsed="false">
      <c r="H299" s="47"/>
    </row>
    <row r="300" customFormat="false" ht="12.75" hidden="false" customHeight="false" outlineLevel="0" collapsed="false">
      <c r="H300" s="47"/>
    </row>
    <row r="301" customFormat="false" ht="12.75" hidden="false" customHeight="false" outlineLevel="0" collapsed="false">
      <c r="H301" s="47"/>
    </row>
    <row r="302" customFormat="false" ht="12.75" hidden="false" customHeight="false" outlineLevel="0" collapsed="false">
      <c r="H302" s="47"/>
    </row>
    <row r="303" customFormat="false" ht="12.75" hidden="false" customHeight="false" outlineLevel="0" collapsed="false">
      <c r="H303" s="47"/>
    </row>
    <row r="304" customFormat="false" ht="12.75" hidden="false" customHeight="false" outlineLevel="0" collapsed="false">
      <c r="H304" s="47"/>
    </row>
    <row r="305" customFormat="false" ht="12.75" hidden="false" customHeight="false" outlineLevel="0" collapsed="false">
      <c r="H305" s="47"/>
    </row>
    <row r="306" customFormat="false" ht="12.75" hidden="false" customHeight="false" outlineLevel="0" collapsed="false">
      <c r="H306" s="47"/>
    </row>
    <row r="307" customFormat="false" ht="12.75" hidden="false" customHeight="false" outlineLevel="0" collapsed="false">
      <c r="H307" s="47"/>
    </row>
    <row r="308" customFormat="false" ht="12.75" hidden="false" customHeight="false" outlineLevel="0" collapsed="false">
      <c r="H308" s="47"/>
    </row>
    <row r="309" customFormat="false" ht="12.75" hidden="false" customHeight="false" outlineLevel="0" collapsed="false">
      <c r="H309" s="47"/>
    </row>
    <row r="310" customFormat="false" ht="12.75" hidden="false" customHeight="false" outlineLevel="0" collapsed="false">
      <c r="H310" s="47"/>
    </row>
    <row r="311" customFormat="false" ht="12.75" hidden="false" customHeight="false" outlineLevel="0" collapsed="false">
      <c r="H311" s="47"/>
    </row>
    <row r="312" customFormat="false" ht="12.75" hidden="false" customHeight="false" outlineLevel="0" collapsed="false">
      <c r="H312" s="47"/>
    </row>
    <row r="313" customFormat="false" ht="12.75" hidden="false" customHeight="false" outlineLevel="0" collapsed="false">
      <c r="H313" s="47"/>
    </row>
    <row r="314" customFormat="false" ht="12.75" hidden="false" customHeight="false" outlineLevel="0" collapsed="false">
      <c r="H314" s="47"/>
    </row>
    <row r="315" customFormat="false" ht="12.75" hidden="false" customHeight="false" outlineLevel="0" collapsed="false">
      <c r="H315" s="47"/>
    </row>
    <row r="316" customFormat="false" ht="12.75" hidden="false" customHeight="false" outlineLevel="0" collapsed="false">
      <c r="H316" s="47"/>
    </row>
    <row r="317" customFormat="false" ht="12.75" hidden="false" customHeight="false" outlineLevel="0" collapsed="false">
      <c r="H317" s="47"/>
    </row>
    <row r="318" customFormat="false" ht="12.75" hidden="false" customHeight="false" outlineLevel="0" collapsed="false">
      <c r="H318" s="47"/>
    </row>
    <row r="319" customFormat="false" ht="12.75" hidden="false" customHeight="false" outlineLevel="0" collapsed="false">
      <c r="H319" s="47"/>
    </row>
    <row r="320" customFormat="false" ht="12.75" hidden="false" customHeight="false" outlineLevel="0" collapsed="false">
      <c r="H320" s="47"/>
    </row>
    <row r="321" customFormat="false" ht="12.75" hidden="false" customHeight="false" outlineLevel="0" collapsed="false">
      <c r="H321" s="47"/>
    </row>
    <row r="322" customFormat="false" ht="12.75" hidden="false" customHeight="false" outlineLevel="0" collapsed="false">
      <c r="H322" s="47"/>
    </row>
    <row r="323" customFormat="false" ht="12.75" hidden="false" customHeight="false" outlineLevel="0" collapsed="false">
      <c r="H323" s="47"/>
    </row>
    <row r="324" customFormat="false" ht="12.75" hidden="false" customHeight="false" outlineLevel="0" collapsed="false">
      <c r="H324" s="47"/>
    </row>
    <row r="325" customFormat="false" ht="12.75" hidden="false" customHeight="false" outlineLevel="0" collapsed="false">
      <c r="H325" s="47"/>
    </row>
    <row r="326" customFormat="false" ht="12.75" hidden="false" customHeight="false" outlineLevel="0" collapsed="false">
      <c r="H326" s="47"/>
    </row>
    <row r="327" customFormat="false" ht="12.75" hidden="false" customHeight="false" outlineLevel="0" collapsed="false">
      <c r="H327" s="47"/>
    </row>
    <row r="328" customFormat="false" ht="12.75" hidden="false" customHeight="false" outlineLevel="0" collapsed="false">
      <c r="H328" s="47"/>
    </row>
    <row r="329" customFormat="false" ht="12.75" hidden="false" customHeight="false" outlineLevel="0" collapsed="false">
      <c r="H329" s="47"/>
    </row>
    <row r="330" customFormat="false" ht="12.75" hidden="false" customHeight="false" outlineLevel="0" collapsed="false">
      <c r="H330" s="47"/>
    </row>
    <row r="331" customFormat="false" ht="12.75" hidden="false" customHeight="false" outlineLevel="0" collapsed="false">
      <c r="H331" s="47"/>
    </row>
    <row r="332" customFormat="false" ht="12.75" hidden="false" customHeight="false" outlineLevel="0" collapsed="false">
      <c r="H332" s="47"/>
    </row>
    <row r="333" customFormat="false" ht="12.75" hidden="false" customHeight="false" outlineLevel="0" collapsed="false">
      <c r="H333" s="47"/>
    </row>
    <row r="334" customFormat="false" ht="12.75" hidden="false" customHeight="false" outlineLevel="0" collapsed="false">
      <c r="H334" s="47"/>
    </row>
    <row r="335" customFormat="false" ht="12.75" hidden="false" customHeight="false" outlineLevel="0" collapsed="false">
      <c r="H335" s="47"/>
    </row>
    <row r="336" customFormat="false" ht="12.75" hidden="false" customHeight="false" outlineLevel="0" collapsed="false">
      <c r="H336" s="47"/>
    </row>
    <row r="337" customFormat="false" ht="12.75" hidden="false" customHeight="false" outlineLevel="0" collapsed="false">
      <c r="H337" s="47"/>
    </row>
    <row r="338" customFormat="false" ht="12.75" hidden="false" customHeight="false" outlineLevel="0" collapsed="false">
      <c r="H338" s="47"/>
    </row>
    <row r="339" customFormat="false" ht="12.75" hidden="false" customHeight="false" outlineLevel="0" collapsed="false">
      <c r="H339" s="47"/>
    </row>
    <row r="340" customFormat="false" ht="12.75" hidden="false" customHeight="false" outlineLevel="0" collapsed="false">
      <c r="H340" s="47"/>
    </row>
    <row r="341" customFormat="false" ht="12.75" hidden="false" customHeight="false" outlineLevel="0" collapsed="false">
      <c r="H341" s="47"/>
    </row>
    <row r="342" customFormat="false" ht="12.75" hidden="false" customHeight="false" outlineLevel="0" collapsed="false">
      <c r="H342" s="47"/>
    </row>
    <row r="343" customFormat="false" ht="12.75" hidden="false" customHeight="false" outlineLevel="0" collapsed="false">
      <c r="H343" s="47"/>
    </row>
    <row r="344" customFormat="false" ht="12.75" hidden="false" customHeight="false" outlineLevel="0" collapsed="false">
      <c r="H344" s="47"/>
    </row>
    <row r="345" customFormat="false" ht="12.75" hidden="false" customHeight="false" outlineLevel="0" collapsed="false">
      <c r="H345" s="47"/>
    </row>
    <row r="346" customFormat="false" ht="12.75" hidden="false" customHeight="false" outlineLevel="0" collapsed="false">
      <c r="H346" s="47"/>
    </row>
    <row r="347" customFormat="false" ht="12.75" hidden="false" customHeight="false" outlineLevel="0" collapsed="false">
      <c r="H347" s="47"/>
    </row>
    <row r="348" customFormat="false" ht="12.75" hidden="false" customHeight="false" outlineLevel="0" collapsed="false">
      <c r="H348" s="47"/>
    </row>
    <row r="349" customFormat="false" ht="12.75" hidden="false" customHeight="false" outlineLevel="0" collapsed="false">
      <c r="H349" s="47"/>
    </row>
    <row r="350" customFormat="false" ht="12.75" hidden="false" customHeight="false" outlineLevel="0" collapsed="false">
      <c r="H350" s="47"/>
    </row>
    <row r="351" customFormat="false" ht="12.75" hidden="false" customHeight="false" outlineLevel="0" collapsed="false">
      <c r="H351" s="47"/>
    </row>
    <row r="352" customFormat="false" ht="12.75" hidden="false" customHeight="false" outlineLevel="0" collapsed="false">
      <c r="H352" s="47"/>
    </row>
    <row r="353" customFormat="false" ht="12.75" hidden="false" customHeight="false" outlineLevel="0" collapsed="false">
      <c r="H353" s="47"/>
    </row>
    <row r="354" customFormat="false" ht="12.75" hidden="false" customHeight="false" outlineLevel="0" collapsed="false">
      <c r="H354" s="47"/>
    </row>
    <row r="355" customFormat="false" ht="12.75" hidden="false" customHeight="false" outlineLevel="0" collapsed="false">
      <c r="H355" s="47"/>
    </row>
    <row r="356" customFormat="false" ht="12.75" hidden="false" customHeight="false" outlineLevel="0" collapsed="false">
      <c r="H356" s="47"/>
    </row>
    <row r="357" customFormat="false" ht="12.75" hidden="false" customHeight="false" outlineLevel="0" collapsed="false">
      <c r="H357" s="47"/>
    </row>
    <row r="358" customFormat="false" ht="12.75" hidden="false" customHeight="false" outlineLevel="0" collapsed="false">
      <c r="H358" s="47"/>
    </row>
    <row r="359" customFormat="false" ht="12.75" hidden="false" customHeight="false" outlineLevel="0" collapsed="false">
      <c r="H359" s="47"/>
    </row>
    <row r="360" customFormat="false" ht="12.75" hidden="false" customHeight="false" outlineLevel="0" collapsed="false">
      <c r="H360" s="47"/>
    </row>
    <row r="361" customFormat="false" ht="12.75" hidden="false" customHeight="false" outlineLevel="0" collapsed="false">
      <c r="H361" s="47"/>
    </row>
    <row r="362" customFormat="false" ht="12.75" hidden="false" customHeight="false" outlineLevel="0" collapsed="false">
      <c r="H362" s="47"/>
    </row>
    <row r="363" customFormat="false" ht="12.75" hidden="false" customHeight="false" outlineLevel="0" collapsed="false">
      <c r="H363" s="47"/>
    </row>
    <row r="364" customFormat="false" ht="12.75" hidden="false" customHeight="false" outlineLevel="0" collapsed="false">
      <c r="H364" s="47"/>
    </row>
    <row r="365" customFormat="false" ht="12.75" hidden="false" customHeight="false" outlineLevel="0" collapsed="false">
      <c r="H365" s="47"/>
    </row>
    <row r="366" customFormat="false" ht="12.75" hidden="false" customHeight="false" outlineLevel="0" collapsed="false">
      <c r="H366" s="47"/>
    </row>
    <row r="367" customFormat="false" ht="12.75" hidden="false" customHeight="false" outlineLevel="0" collapsed="false">
      <c r="H367" s="47"/>
    </row>
    <row r="368" customFormat="false" ht="12.75" hidden="false" customHeight="false" outlineLevel="0" collapsed="false">
      <c r="H368" s="47"/>
    </row>
    <row r="369" customFormat="false" ht="12.75" hidden="false" customHeight="false" outlineLevel="0" collapsed="false">
      <c r="H369" s="47"/>
    </row>
    <row r="370" customFormat="false" ht="12.75" hidden="false" customHeight="false" outlineLevel="0" collapsed="false">
      <c r="H370" s="47"/>
    </row>
    <row r="371" customFormat="false" ht="12.75" hidden="false" customHeight="false" outlineLevel="0" collapsed="false">
      <c r="H371" s="47"/>
    </row>
    <row r="372" customFormat="false" ht="12.75" hidden="false" customHeight="false" outlineLevel="0" collapsed="false">
      <c r="H372" s="47"/>
    </row>
    <row r="373" customFormat="false" ht="12.75" hidden="false" customHeight="false" outlineLevel="0" collapsed="false">
      <c r="H373" s="47"/>
    </row>
    <row r="374" customFormat="false" ht="12.75" hidden="false" customHeight="false" outlineLevel="0" collapsed="false">
      <c r="H374" s="47"/>
    </row>
    <row r="375" customFormat="false" ht="12.75" hidden="false" customHeight="false" outlineLevel="0" collapsed="false">
      <c r="H375" s="47"/>
    </row>
    <row r="376" customFormat="false" ht="12.75" hidden="false" customHeight="false" outlineLevel="0" collapsed="false">
      <c r="H376" s="47"/>
    </row>
    <row r="377" customFormat="false" ht="12.75" hidden="false" customHeight="false" outlineLevel="0" collapsed="false">
      <c r="H377" s="47"/>
    </row>
    <row r="378" customFormat="false" ht="12.75" hidden="false" customHeight="false" outlineLevel="0" collapsed="false">
      <c r="H378" s="47"/>
    </row>
    <row r="379" customFormat="false" ht="12.75" hidden="false" customHeight="false" outlineLevel="0" collapsed="false">
      <c r="H379" s="47"/>
    </row>
    <row r="380" customFormat="false" ht="12.75" hidden="false" customHeight="false" outlineLevel="0" collapsed="false">
      <c r="H380" s="47"/>
    </row>
    <row r="381" customFormat="false" ht="12.75" hidden="false" customHeight="false" outlineLevel="0" collapsed="false">
      <c r="H381" s="47"/>
    </row>
    <row r="382" customFormat="false" ht="12.75" hidden="false" customHeight="false" outlineLevel="0" collapsed="false">
      <c r="H382" s="47"/>
    </row>
    <row r="383" customFormat="false" ht="12.75" hidden="false" customHeight="false" outlineLevel="0" collapsed="false">
      <c r="H383" s="47"/>
    </row>
    <row r="384" customFormat="false" ht="12.75" hidden="false" customHeight="false" outlineLevel="0" collapsed="false">
      <c r="H384" s="47"/>
    </row>
    <row r="385" customFormat="false" ht="12.75" hidden="false" customHeight="false" outlineLevel="0" collapsed="false">
      <c r="H385" s="47"/>
    </row>
    <row r="386" customFormat="false" ht="12.75" hidden="false" customHeight="false" outlineLevel="0" collapsed="false">
      <c r="H386" s="47"/>
    </row>
    <row r="387" customFormat="false" ht="12.75" hidden="false" customHeight="false" outlineLevel="0" collapsed="false">
      <c r="H387" s="47"/>
    </row>
    <row r="388" customFormat="false" ht="12.75" hidden="false" customHeight="false" outlineLevel="0" collapsed="false">
      <c r="H388" s="47"/>
    </row>
    <row r="389" customFormat="false" ht="12.75" hidden="false" customHeight="false" outlineLevel="0" collapsed="false">
      <c r="H389" s="47"/>
    </row>
    <row r="390" customFormat="false" ht="12.75" hidden="false" customHeight="false" outlineLevel="0" collapsed="false">
      <c r="H390" s="47"/>
    </row>
    <row r="391" customFormat="false" ht="12.75" hidden="false" customHeight="false" outlineLevel="0" collapsed="false">
      <c r="H391" s="47"/>
    </row>
    <row r="392" customFormat="false" ht="12.75" hidden="false" customHeight="false" outlineLevel="0" collapsed="false">
      <c r="H392" s="47"/>
    </row>
    <row r="393" customFormat="false" ht="12.75" hidden="false" customHeight="false" outlineLevel="0" collapsed="false">
      <c r="H393" s="47"/>
    </row>
    <row r="394" customFormat="false" ht="12.75" hidden="false" customHeight="false" outlineLevel="0" collapsed="false">
      <c r="H394" s="47"/>
    </row>
    <row r="395" customFormat="false" ht="12.75" hidden="false" customHeight="false" outlineLevel="0" collapsed="false">
      <c r="H395" s="47"/>
    </row>
    <row r="396" customFormat="false" ht="12.75" hidden="false" customHeight="false" outlineLevel="0" collapsed="false">
      <c r="H396" s="47"/>
    </row>
    <row r="397" customFormat="false" ht="12.75" hidden="false" customHeight="false" outlineLevel="0" collapsed="false">
      <c r="H397" s="47"/>
    </row>
    <row r="398" customFormat="false" ht="12.75" hidden="false" customHeight="false" outlineLevel="0" collapsed="false">
      <c r="H398" s="47"/>
    </row>
    <row r="399" customFormat="false" ht="12.75" hidden="false" customHeight="false" outlineLevel="0" collapsed="false">
      <c r="H399" s="47"/>
    </row>
    <row r="400" customFormat="false" ht="12.75" hidden="false" customHeight="false" outlineLevel="0" collapsed="false">
      <c r="H400" s="47"/>
    </row>
    <row r="401" customFormat="false" ht="12.75" hidden="false" customHeight="false" outlineLevel="0" collapsed="false">
      <c r="H401" s="47"/>
    </row>
    <row r="402" customFormat="false" ht="12.75" hidden="false" customHeight="false" outlineLevel="0" collapsed="false">
      <c r="H402" s="47"/>
    </row>
    <row r="403" customFormat="false" ht="12.75" hidden="false" customHeight="false" outlineLevel="0" collapsed="false">
      <c r="H403" s="47"/>
    </row>
    <row r="404" customFormat="false" ht="12.75" hidden="false" customHeight="false" outlineLevel="0" collapsed="false">
      <c r="H404" s="47"/>
    </row>
    <row r="405" customFormat="false" ht="12.75" hidden="false" customHeight="false" outlineLevel="0" collapsed="false">
      <c r="H405" s="47"/>
    </row>
    <row r="406" customFormat="false" ht="12.75" hidden="false" customHeight="false" outlineLevel="0" collapsed="false">
      <c r="H406" s="47"/>
    </row>
    <row r="407" customFormat="false" ht="12.75" hidden="false" customHeight="false" outlineLevel="0" collapsed="false">
      <c r="H407" s="47"/>
    </row>
    <row r="408" customFormat="false" ht="12.75" hidden="false" customHeight="false" outlineLevel="0" collapsed="false">
      <c r="H408" s="47"/>
    </row>
    <row r="409" customFormat="false" ht="12.75" hidden="false" customHeight="false" outlineLevel="0" collapsed="false">
      <c r="H409" s="47"/>
    </row>
    <row r="410" customFormat="false" ht="12.75" hidden="false" customHeight="false" outlineLevel="0" collapsed="false">
      <c r="H410" s="47"/>
    </row>
    <row r="411" customFormat="false" ht="12.75" hidden="false" customHeight="false" outlineLevel="0" collapsed="false">
      <c r="H411" s="47"/>
    </row>
    <row r="412" customFormat="false" ht="12.75" hidden="false" customHeight="false" outlineLevel="0" collapsed="false">
      <c r="H412" s="47"/>
    </row>
    <row r="413" customFormat="false" ht="12.75" hidden="false" customHeight="false" outlineLevel="0" collapsed="false">
      <c r="H413" s="47"/>
    </row>
    <row r="414" customFormat="false" ht="12.75" hidden="false" customHeight="false" outlineLevel="0" collapsed="false">
      <c r="H414" s="47"/>
    </row>
    <row r="415" customFormat="false" ht="12.75" hidden="false" customHeight="false" outlineLevel="0" collapsed="false">
      <c r="H415" s="47"/>
    </row>
    <row r="416" customFormat="false" ht="12.75" hidden="false" customHeight="false" outlineLevel="0" collapsed="false">
      <c r="H416" s="47"/>
    </row>
    <row r="417" customFormat="false" ht="12.75" hidden="false" customHeight="false" outlineLevel="0" collapsed="false">
      <c r="H417" s="47"/>
    </row>
    <row r="418" customFormat="false" ht="12.75" hidden="false" customHeight="false" outlineLevel="0" collapsed="false">
      <c r="H418" s="47"/>
    </row>
    <row r="419" customFormat="false" ht="12.75" hidden="false" customHeight="false" outlineLevel="0" collapsed="false">
      <c r="H419" s="47"/>
    </row>
    <row r="420" customFormat="false" ht="12.75" hidden="false" customHeight="false" outlineLevel="0" collapsed="false">
      <c r="H420" s="47"/>
    </row>
    <row r="421" customFormat="false" ht="12.75" hidden="false" customHeight="false" outlineLevel="0" collapsed="false">
      <c r="H421" s="47"/>
    </row>
    <row r="422" customFormat="false" ht="12.75" hidden="false" customHeight="false" outlineLevel="0" collapsed="false">
      <c r="H422" s="47"/>
    </row>
    <row r="423" customFormat="false" ht="12.75" hidden="false" customHeight="false" outlineLevel="0" collapsed="false">
      <c r="H423" s="47"/>
    </row>
    <row r="424" customFormat="false" ht="12.75" hidden="false" customHeight="false" outlineLevel="0" collapsed="false">
      <c r="H424" s="47"/>
    </row>
    <row r="425" customFormat="false" ht="12.75" hidden="false" customHeight="false" outlineLevel="0" collapsed="false">
      <c r="H425" s="47"/>
    </row>
    <row r="426" customFormat="false" ht="12.75" hidden="false" customHeight="false" outlineLevel="0" collapsed="false">
      <c r="H426" s="47"/>
    </row>
    <row r="427" customFormat="false" ht="12.75" hidden="false" customHeight="false" outlineLevel="0" collapsed="false">
      <c r="H427" s="47"/>
    </row>
    <row r="428" customFormat="false" ht="12.75" hidden="false" customHeight="false" outlineLevel="0" collapsed="false">
      <c r="H428" s="47"/>
    </row>
    <row r="429" customFormat="false" ht="12.75" hidden="false" customHeight="false" outlineLevel="0" collapsed="false">
      <c r="H429" s="47"/>
    </row>
    <row r="430" customFormat="false" ht="12.75" hidden="false" customHeight="false" outlineLevel="0" collapsed="false">
      <c r="H430" s="47"/>
    </row>
    <row r="431" customFormat="false" ht="12.75" hidden="false" customHeight="false" outlineLevel="0" collapsed="false">
      <c r="H431" s="47"/>
    </row>
    <row r="432" customFormat="false" ht="12.75" hidden="false" customHeight="false" outlineLevel="0" collapsed="false">
      <c r="H432" s="47"/>
    </row>
    <row r="433" customFormat="false" ht="12.75" hidden="false" customHeight="false" outlineLevel="0" collapsed="false">
      <c r="H433" s="47"/>
    </row>
    <row r="434" customFormat="false" ht="12.75" hidden="false" customHeight="false" outlineLevel="0" collapsed="false">
      <c r="H434" s="47"/>
    </row>
    <row r="435" customFormat="false" ht="12.75" hidden="false" customHeight="false" outlineLevel="0" collapsed="false">
      <c r="H435" s="47"/>
    </row>
    <row r="436" customFormat="false" ht="12.75" hidden="false" customHeight="false" outlineLevel="0" collapsed="false">
      <c r="H436" s="47"/>
    </row>
    <row r="437" customFormat="false" ht="12.75" hidden="false" customHeight="false" outlineLevel="0" collapsed="false">
      <c r="H437" s="47"/>
    </row>
    <row r="438" customFormat="false" ht="12.75" hidden="false" customHeight="false" outlineLevel="0" collapsed="false">
      <c r="H438" s="47"/>
    </row>
    <row r="439" customFormat="false" ht="12.75" hidden="false" customHeight="false" outlineLevel="0" collapsed="false">
      <c r="H439" s="47"/>
    </row>
    <row r="440" customFormat="false" ht="12.75" hidden="false" customHeight="false" outlineLevel="0" collapsed="false">
      <c r="H440" s="47"/>
    </row>
    <row r="441" customFormat="false" ht="12.75" hidden="false" customHeight="false" outlineLevel="0" collapsed="false">
      <c r="H441" s="47"/>
    </row>
    <row r="442" customFormat="false" ht="12.75" hidden="false" customHeight="false" outlineLevel="0" collapsed="false">
      <c r="H442" s="47"/>
    </row>
    <row r="443" customFormat="false" ht="12.75" hidden="false" customHeight="false" outlineLevel="0" collapsed="false">
      <c r="H443" s="47"/>
    </row>
    <row r="444" customFormat="false" ht="12.75" hidden="false" customHeight="false" outlineLevel="0" collapsed="false">
      <c r="H444" s="47"/>
    </row>
    <row r="445" customFormat="false" ht="12.75" hidden="false" customHeight="false" outlineLevel="0" collapsed="false">
      <c r="H445" s="47"/>
    </row>
    <row r="446" customFormat="false" ht="12.75" hidden="false" customHeight="false" outlineLevel="0" collapsed="false">
      <c r="H446" s="47"/>
    </row>
    <row r="447" customFormat="false" ht="12.75" hidden="false" customHeight="false" outlineLevel="0" collapsed="false">
      <c r="H447" s="47"/>
    </row>
    <row r="448" customFormat="false" ht="12.75" hidden="false" customHeight="false" outlineLevel="0" collapsed="false">
      <c r="H448" s="47"/>
    </row>
    <row r="449" customFormat="false" ht="12.75" hidden="false" customHeight="false" outlineLevel="0" collapsed="false">
      <c r="H449" s="47"/>
    </row>
    <row r="450" customFormat="false" ht="12.75" hidden="false" customHeight="false" outlineLevel="0" collapsed="false">
      <c r="H450" s="47"/>
    </row>
    <row r="451" customFormat="false" ht="12.75" hidden="false" customHeight="false" outlineLevel="0" collapsed="false">
      <c r="H451" s="47"/>
    </row>
    <row r="452" customFormat="false" ht="12.75" hidden="false" customHeight="false" outlineLevel="0" collapsed="false">
      <c r="H452" s="47"/>
    </row>
    <row r="453" customFormat="false" ht="12.75" hidden="false" customHeight="false" outlineLevel="0" collapsed="false">
      <c r="H453" s="47"/>
    </row>
    <row r="454" customFormat="false" ht="12.75" hidden="false" customHeight="false" outlineLevel="0" collapsed="false">
      <c r="H454" s="47"/>
    </row>
    <row r="455" customFormat="false" ht="12.75" hidden="false" customHeight="false" outlineLevel="0" collapsed="false">
      <c r="H455" s="47"/>
    </row>
    <row r="456" customFormat="false" ht="12.75" hidden="false" customHeight="false" outlineLevel="0" collapsed="false">
      <c r="H456" s="47"/>
    </row>
    <row r="457" customFormat="false" ht="12.75" hidden="false" customHeight="false" outlineLevel="0" collapsed="false">
      <c r="H457" s="47"/>
    </row>
    <row r="458" customFormat="false" ht="12.75" hidden="false" customHeight="false" outlineLevel="0" collapsed="false">
      <c r="H458" s="47"/>
    </row>
    <row r="459" customFormat="false" ht="12.75" hidden="false" customHeight="false" outlineLevel="0" collapsed="false">
      <c r="H459" s="47"/>
    </row>
    <row r="460" customFormat="false" ht="12.75" hidden="false" customHeight="false" outlineLevel="0" collapsed="false">
      <c r="H460" s="47"/>
    </row>
    <row r="461" customFormat="false" ht="12.75" hidden="false" customHeight="false" outlineLevel="0" collapsed="false">
      <c r="H461" s="47"/>
    </row>
    <row r="462" customFormat="false" ht="12.75" hidden="false" customHeight="false" outlineLevel="0" collapsed="false">
      <c r="H462" s="47"/>
    </row>
    <row r="463" customFormat="false" ht="12.75" hidden="false" customHeight="false" outlineLevel="0" collapsed="false">
      <c r="H463" s="47"/>
    </row>
    <row r="464" customFormat="false" ht="12.75" hidden="false" customHeight="false" outlineLevel="0" collapsed="false">
      <c r="H464" s="47"/>
    </row>
    <row r="465" customFormat="false" ht="12.75" hidden="false" customHeight="false" outlineLevel="0" collapsed="false">
      <c r="H465" s="47"/>
    </row>
    <row r="466" customFormat="false" ht="12.75" hidden="false" customHeight="false" outlineLevel="0" collapsed="false">
      <c r="H466" s="47"/>
    </row>
    <row r="467" customFormat="false" ht="12.75" hidden="false" customHeight="false" outlineLevel="0" collapsed="false">
      <c r="H467" s="47"/>
    </row>
    <row r="468" customFormat="false" ht="12.75" hidden="false" customHeight="false" outlineLevel="0" collapsed="false">
      <c r="H468" s="47"/>
    </row>
    <row r="469" customFormat="false" ht="12.75" hidden="false" customHeight="false" outlineLevel="0" collapsed="false">
      <c r="H469" s="47"/>
    </row>
    <row r="470" customFormat="false" ht="12.75" hidden="false" customHeight="false" outlineLevel="0" collapsed="false">
      <c r="H470" s="47"/>
    </row>
    <row r="471" customFormat="false" ht="12.75" hidden="false" customHeight="false" outlineLevel="0" collapsed="false">
      <c r="H471" s="47"/>
    </row>
    <row r="472" customFormat="false" ht="12.75" hidden="false" customHeight="false" outlineLevel="0" collapsed="false">
      <c r="H472" s="47"/>
    </row>
    <row r="473" customFormat="false" ht="12.75" hidden="false" customHeight="false" outlineLevel="0" collapsed="false">
      <c r="H473" s="47"/>
    </row>
    <row r="474" customFormat="false" ht="12.75" hidden="false" customHeight="false" outlineLevel="0" collapsed="false">
      <c r="H474" s="47"/>
    </row>
    <row r="475" customFormat="false" ht="12.75" hidden="false" customHeight="false" outlineLevel="0" collapsed="false">
      <c r="H475" s="47"/>
    </row>
    <row r="476" customFormat="false" ht="12.75" hidden="false" customHeight="false" outlineLevel="0" collapsed="false">
      <c r="H476" s="47"/>
    </row>
    <row r="477" customFormat="false" ht="12.75" hidden="false" customHeight="false" outlineLevel="0" collapsed="false">
      <c r="H477" s="47"/>
    </row>
    <row r="478" customFormat="false" ht="12.75" hidden="false" customHeight="false" outlineLevel="0" collapsed="false">
      <c r="H478" s="47"/>
    </row>
    <row r="479" customFormat="false" ht="12.75" hidden="false" customHeight="false" outlineLevel="0" collapsed="false">
      <c r="H479" s="47"/>
    </row>
    <row r="480" customFormat="false" ht="12.75" hidden="false" customHeight="false" outlineLevel="0" collapsed="false">
      <c r="H480" s="47"/>
    </row>
    <row r="481" customFormat="false" ht="12.75" hidden="false" customHeight="false" outlineLevel="0" collapsed="false">
      <c r="H481" s="47"/>
    </row>
    <row r="482" customFormat="false" ht="12.75" hidden="false" customHeight="false" outlineLevel="0" collapsed="false">
      <c r="H482" s="47"/>
    </row>
    <row r="483" customFormat="false" ht="12.75" hidden="false" customHeight="false" outlineLevel="0" collapsed="false">
      <c r="H483" s="47"/>
    </row>
    <row r="484" customFormat="false" ht="12.75" hidden="false" customHeight="false" outlineLevel="0" collapsed="false">
      <c r="H484" s="47"/>
    </row>
    <row r="485" customFormat="false" ht="12.75" hidden="false" customHeight="false" outlineLevel="0" collapsed="false">
      <c r="H485" s="47"/>
    </row>
    <row r="486" customFormat="false" ht="12.75" hidden="false" customHeight="false" outlineLevel="0" collapsed="false">
      <c r="H486" s="47"/>
    </row>
    <row r="487" customFormat="false" ht="12.75" hidden="false" customHeight="false" outlineLevel="0" collapsed="false">
      <c r="H487" s="47"/>
    </row>
    <row r="488" customFormat="false" ht="12.75" hidden="false" customHeight="false" outlineLevel="0" collapsed="false">
      <c r="H488" s="47"/>
    </row>
    <row r="489" customFormat="false" ht="12.75" hidden="false" customHeight="false" outlineLevel="0" collapsed="false">
      <c r="H489" s="47"/>
    </row>
    <row r="490" customFormat="false" ht="12.75" hidden="false" customHeight="false" outlineLevel="0" collapsed="false">
      <c r="H490" s="47"/>
    </row>
    <row r="491" customFormat="false" ht="12.75" hidden="false" customHeight="false" outlineLevel="0" collapsed="false">
      <c r="H491" s="47"/>
    </row>
    <row r="492" customFormat="false" ht="12.75" hidden="false" customHeight="false" outlineLevel="0" collapsed="false">
      <c r="H492" s="47"/>
    </row>
    <row r="493" customFormat="false" ht="12.75" hidden="false" customHeight="false" outlineLevel="0" collapsed="false">
      <c r="H493" s="47"/>
    </row>
    <row r="494" customFormat="false" ht="12.75" hidden="false" customHeight="false" outlineLevel="0" collapsed="false">
      <c r="H494" s="47"/>
    </row>
    <row r="495" customFormat="false" ht="12.75" hidden="false" customHeight="false" outlineLevel="0" collapsed="false">
      <c r="H495" s="47"/>
    </row>
    <row r="496" customFormat="false" ht="12.75" hidden="false" customHeight="false" outlineLevel="0" collapsed="false">
      <c r="H496" s="47"/>
    </row>
    <row r="497" customFormat="false" ht="12.75" hidden="false" customHeight="false" outlineLevel="0" collapsed="false">
      <c r="H497" s="47"/>
    </row>
    <row r="498" customFormat="false" ht="12.75" hidden="false" customHeight="false" outlineLevel="0" collapsed="false">
      <c r="H498" s="47"/>
    </row>
    <row r="499" customFormat="false" ht="12.75" hidden="false" customHeight="false" outlineLevel="0" collapsed="false">
      <c r="H499" s="47"/>
    </row>
    <row r="500" customFormat="false" ht="12.75" hidden="false" customHeight="false" outlineLevel="0" collapsed="false">
      <c r="H500" s="47"/>
    </row>
    <row r="501" customFormat="false" ht="12.75" hidden="false" customHeight="false" outlineLevel="0" collapsed="false">
      <c r="H501" s="47"/>
    </row>
    <row r="502" customFormat="false" ht="12.75" hidden="false" customHeight="false" outlineLevel="0" collapsed="false">
      <c r="H502" s="47"/>
    </row>
    <row r="503" customFormat="false" ht="12.75" hidden="false" customHeight="false" outlineLevel="0" collapsed="false">
      <c r="H503" s="47"/>
    </row>
    <row r="504" customFormat="false" ht="12.75" hidden="false" customHeight="false" outlineLevel="0" collapsed="false">
      <c r="H504" s="47"/>
    </row>
    <row r="505" customFormat="false" ht="12.75" hidden="false" customHeight="false" outlineLevel="0" collapsed="false">
      <c r="H505" s="47"/>
    </row>
    <row r="506" customFormat="false" ht="12.75" hidden="false" customHeight="false" outlineLevel="0" collapsed="false">
      <c r="H506" s="47"/>
    </row>
    <row r="507" customFormat="false" ht="12.75" hidden="false" customHeight="false" outlineLevel="0" collapsed="false">
      <c r="H507" s="47"/>
    </row>
    <row r="508" customFormat="false" ht="12.75" hidden="false" customHeight="false" outlineLevel="0" collapsed="false">
      <c r="H508" s="47"/>
    </row>
    <row r="509" customFormat="false" ht="12.75" hidden="false" customHeight="false" outlineLevel="0" collapsed="false">
      <c r="H509" s="47"/>
    </row>
    <row r="510" customFormat="false" ht="12.75" hidden="false" customHeight="false" outlineLevel="0" collapsed="false">
      <c r="H510" s="47"/>
    </row>
    <row r="511" customFormat="false" ht="12.75" hidden="false" customHeight="false" outlineLevel="0" collapsed="false">
      <c r="H511" s="47"/>
    </row>
    <row r="512" customFormat="false" ht="12.75" hidden="false" customHeight="false" outlineLevel="0" collapsed="false">
      <c r="H512" s="47"/>
    </row>
    <row r="513" customFormat="false" ht="12.75" hidden="false" customHeight="false" outlineLevel="0" collapsed="false">
      <c r="H513" s="47"/>
    </row>
    <row r="514" customFormat="false" ht="12.75" hidden="false" customHeight="false" outlineLevel="0" collapsed="false">
      <c r="H514" s="47"/>
    </row>
    <row r="515" customFormat="false" ht="12.75" hidden="false" customHeight="false" outlineLevel="0" collapsed="false">
      <c r="H515" s="47"/>
    </row>
    <row r="516" customFormat="false" ht="12.75" hidden="false" customHeight="false" outlineLevel="0" collapsed="false">
      <c r="H516" s="47"/>
    </row>
    <row r="517" customFormat="false" ht="12.75" hidden="false" customHeight="false" outlineLevel="0" collapsed="false">
      <c r="H517" s="47"/>
    </row>
    <row r="518" customFormat="false" ht="12.75" hidden="false" customHeight="false" outlineLevel="0" collapsed="false">
      <c r="H518" s="47"/>
    </row>
    <row r="519" customFormat="false" ht="12.75" hidden="false" customHeight="false" outlineLevel="0" collapsed="false">
      <c r="H519" s="47"/>
    </row>
    <row r="520" customFormat="false" ht="12.75" hidden="false" customHeight="false" outlineLevel="0" collapsed="false">
      <c r="H520" s="47"/>
    </row>
    <row r="521" customFormat="false" ht="12.75" hidden="false" customHeight="false" outlineLevel="0" collapsed="false">
      <c r="H521" s="47"/>
    </row>
    <row r="522" customFormat="false" ht="12.75" hidden="false" customHeight="false" outlineLevel="0" collapsed="false">
      <c r="H522" s="47"/>
    </row>
    <row r="523" customFormat="false" ht="12.75" hidden="false" customHeight="false" outlineLevel="0" collapsed="false">
      <c r="H523" s="47"/>
    </row>
    <row r="524" customFormat="false" ht="12.75" hidden="false" customHeight="false" outlineLevel="0" collapsed="false">
      <c r="H524" s="47"/>
    </row>
    <row r="525" customFormat="false" ht="12.75" hidden="false" customHeight="false" outlineLevel="0" collapsed="false">
      <c r="H525" s="47"/>
    </row>
    <row r="526" customFormat="false" ht="12.75" hidden="false" customHeight="false" outlineLevel="0" collapsed="false">
      <c r="H526" s="47"/>
    </row>
    <row r="527" customFormat="false" ht="12.75" hidden="false" customHeight="false" outlineLevel="0" collapsed="false">
      <c r="H527" s="47"/>
    </row>
    <row r="528" customFormat="false" ht="12.75" hidden="false" customHeight="false" outlineLevel="0" collapsed="false">
      <c r="H528" s="47"/>
    </row>
    <row r="529" customFormat="false" ht="12.75" hidden="false" customHeight="false" outlineLevel="0" collapsed="false">
      <c r="H529" s="47"/>
    </row>
    <row r="530" customFormat="false" ht="12.75" hidden="false" customHeight="false" outlineLevel="0" collapsed="false">
      <c r="H530" s="47"/>
    </row>
    <row r="531" customFormat="false" ht="12.75" hidden="false" customHeight="false" outlineLevel="0" collapsed="false">
      <c r="H531" s="47"/>
    </row>
    <row r="532" customFormat="false" ht="12.75" hidden="false" customHeight="false" outlineLevel="0" collapsed="false">
      <c r="H532" s="47"/>
    </row>
    <row r="533" customFormat="false" ht="12.75" hidden="false" customHeight="false" outlineLevel="0" collapsed="false">
      <c r="H533" s="47"/>
    </row>
    <row r="534" customFormat="false" ht="12.75" hidden="false" customHeight="false" outlineLevel="0" collapsed="false">
      <c r="H534" s="47"/>
    </row>
    <row r="535" customFormat="false" ht="12.75" hidden="false" customHeight="false" outlineLevel="0" collapsed="false">
      <c r="H535" s="47"/>
    </row>
    <row r="536" customFormat="false" ht="12.75" hidden="false" customHeight="false" outlineLevel="0" collapsed="false">
      <c r="H536" s="47"/>
    </row>
    <row r="537" customFormat="false" ht="12.75" hidden="false" customHeight="false" outlineLevel="0" collapsed="false">
      <c r="H537" s="47"/>
    </row>
    <row r="538" customFormat="false" ht="12.75" hidden="false" customHeight="false" outlineLevel="0" collapsed="false">
      <c r="H538" s="47"/>
    </row>
    <row r="539" customFormat="false" ht="12.75" hidden="false" customHeight="false" outlineLevel="0" collapsed="false">
      <c r="H539" s="47"/>
    </row>
    <row r="540" customFormat="false" ht="12.75" hidden="false" customHeight="false" outlineLevel="0" collapsed="false">
      <c r="H540" s="47"/>
    </row>
    <row r="541" customFormat="false" ht="12.75" hidden="false" customHeight="false" outlineLevel="0" collapsed="false">
      <c r="H541" s="47"/>
    </row>
    <row r="542" customFormat="false" ht="12.75" hidden="false" customHeight="false" outlineLevel="0" collapsed="false">
      <c r="H542" s="47"/>
    </row>
    <row r="543" customFormat="false" ht="12.75" hidden="false" customHeight="false" outlineLevel="0" collapsed="false">
      <c r="H543" s="47"/>
    </row>
    <row r="544" customFormat="false" ht="12.75" hidden="false" customHeight="false" outlineLevel="0" collapsed="false">
      <c r="H544" s="47"/>
    </row>
    <row r="545" customFormat="false" ht="12.75" hidden="false" customHeight="false" outlineLevel="0" collapsed="false">
      <c r="H545" s="47"/>
    </row>
    <row r="546" customFormat="false" ht="12.75" hidden="false" customHeight="false" outlineLevel="0" collapsed="false">
      <c r="H546" s="47"/>
    </row>
    <row r="547" customFormat="false" ht="12.75" hidden="false" customHeight="false" outlineLevel="0" collapsed="false">
      <c r="H547" s="47"/>
    </row>
    <row r="548" customFormat="false" ht="12.75" hidden="false" customHeight="false" outlineLevel="0" collapsed="false">
      <c r="H548" s="47"/>
    </row>
    <row r="549" customFormat="false" ht="12.75" hidden="false" customHeight="false" outlineLevel="0" collapsed="false">
      <c r="H549" s="47"/>
    </row>
    <row r="550" customFormat="false" ht="12.75" hidden="false" customHeight="false" outlineLevel="0" collapsed="false">
      <c r="H550" s="47"/>
    </row>
    <row r="551" customFormat="false" ht="12.75" hidden="false" customHeight="false" outlineLevel="0" collapsed="false">
      <c r="H551" s="47"/>
    </row>
    <row r="552" customFormat="false" ht="12.75" hidden="false" customHeight="false" outlineLevel="0" collapsed="false">
      <c r="H552" s="47"/>
    </row>
    <row r="553" customFormat="false" ht="12.75" hidden="false" customHeight="false" outlineLevel="0" collapsed="false">
      <c r="H553" s="47"/>
    </row>
    <row r="554" customFormat="false" ht="12.75" hidden="false" customHeight="false" outlineLevel="0" collapsed="false">
      <c r="H554" s="47"/>
    </row>
    <row r="555" customFormat="false" ht="12.75" hidden="false" customHeight="false" outlineLevel="0" collapsed="false">
      <c r="H555" s="47"/>
    </row>
  </sheetData>
  <autoFilter ref="A4:N76">
    <filterColumn colId="2">
      <filters>
        <filter val="APR"/>
      </filters>
    </filterColumn>
  </autoFilter>
  <printOptions headings="false" gridLines="false" gridLinesSet="true" horizontalCentered="true" verticalCentered="false"/>
  <pageMargins left="0" right="0" top="0" bottom="0.35" header="0.511811023622047" footer="0"/>
  <pageSetup paperSize="1" scale="9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&amp;L&amp;8&amp;D, &amp;T&amp;C&amp;8&amp;F&amp;R&amp;8&amp;A</oddFooter>
  </headerFooter>
  <rowBreaks count="1" manualBreakCount="1">
    <brk id="41" man="true" max="16383" min="0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" width="9.14"/>
    <col collapsed="false" customWidth="true" hidden="false" outlineLevel="0" max="2" min="2" style="96" width="9.14"/>
    <col collapsed="false" customWidth="true" hidden="false" outlineLevel="0" max="4" min="4" style="97" width="9.14"/>
    <col collapsed="false" customWidth="true" hidden="false" outlineLevel="0" max="5" min="5" style="96" width="10.13"/>
    <col collapsed="false" customWidth="true" hidden="false" outlineLevel="0" max="6" min="6" style="97" width="11.28"/>
    <col collapsed="false" customWidth="true" hidden="false" outlineLevel="0" max="7" min="7" style="0" width="42.99"/>
  </cols>
  <sheetData>
    <row r="1" customFormat="false" ht="12.75" hidden="false" customHeight="false" outlineLevel="0" collapsed="false">
      <c r="A1" s="4" t="s">
        <v>36</v>
      </c>
      <c r="E1" s="98" t="n">
        <f aca="false">SUM(E4:E1008)</f>
        <v>14300</v>
      </c>
      <c r="F1" s="99" t="n">
        <f aca="false">SUM(F4:F1008)</f>
        <v>21450</v>
      </c>
    </row>
    <row r="3" customFormat="false" ht="12.75" hidden="false" customHeight="false" outlineLevel="0" collapsed="false">
      <c r="A3" s="100" t="s">
        <v>37</v>
      </c>
      <c r="B3" s="101" t="s">
        <v>6</v>
      </c>
      <c r="C3" s="102" t="s">
        <v>38</v>
      </c>
      <c r="D3" s="103" t="s">
        <v>39</v>
      </c>
      <c r="E3" s="101" t="s">
        <v>40</v>
      </c>
      <c r="F3" s="103" t="s">
        <v>41</v>
      </c>
      <c r="G3" s="102"/>
    </row>
    <row r="4" customFormat="false" ht="12.75" hidden="false" customHeight="false" outlineLevel="0" collapsed="false">
      <c r="A4" s="5" t="n">
        <v>37259</v>
      </c>
      <c r="B4" s="96" t="n">
        <v>100</v>
      </c>
      <c r="C4" s="0" t="n">
        <v>8</v>
      </c>
      <c r="D4" s="97" t="n">
        <v>1.5</v>
      </c>
      <c r="E4" s="96" t="n">
        <f aca="false">C4*B4</f>
        <v>800</v>
      </c>
      <c r="F4" s="97" t="n">
        <f aca="false">D4*E4</f>
        <v>1200</v>
      </c>
    </row>
    <row r="5" customFormat="false" ht="12.75" hidden="false" customHeight="false" outlineLevel="0" collapsed="false">
      <c r="A5" s="5" t="n">
        <v>37262</v>
      </c>
      <c r="B5" s="96" t="n">
        <v>175</v>
      </c>
      <c r="C5" s="0" t="n">
        <v>6</v>
      </c>
      <c r="D5" s="97" t="n">
        <v>1.5</v>
      </c>
      <c r="E5" s="96" t="n">
        <f aca="false">C5*B5</f>
        <v>1050</v>
      </c>
      <c r="F5" s="97" t="n">
        <f aca="false">D5*E5</f>
        <v>1575</v>
      </c>
      <c r="G5" s="0" t="s">
        <v>42</v>
      </c>
    </row>
    <row r="6" customFormat="false" ht="12.75" hidden="false" customHeight="false" outlineLevel="0" collapsed="false">
      <c r="A6" s="5" t="n">
        <v>37263</v>
      </c>
      <c r="B6" s="96" t="n">
        <v>75</v>
      </c>
      <c r="C6" s="0" t="n">
        <v>6</v>
      </c>
      <c r="D6" s="97" t="n">
        <v>1.5</v>
      </c>
      <c r="E6" s="96" t="n">
        <f aca="false">C6*B6</f>
        <v>450</v>
      </c>
      <c r="F6" s="97" t="n">
        <f aca="false">D6*E6</f>
        <v>675</v>
      </c>
    </row>
    <row r="7" customFormat="false" ht="12.75" hidden="false" customHeight="false" outlineLevel="0" collapsed="false">
      <c r="A7" s="5" t="n">
        <v>37263</v>
      </c>
      <c r="B7" s="96" t="n">
        <v>175</v>
      </c>
      <c r="C7" s="0" t="n">
        <v>2</v>
      </c>
      <c r="D7" s="97" t="n">
        <v>1.5</v>
      </c>
      <c r="E7" s="96" t="n">
        <f aca="false">C7*B7</f>
        <v>350</v>
      </c>
      <c r="F7" s="97" t="n">
        <f aca="false">D7*E7</f>
        <v>525</v>
      </c>
    </row>
    <row r="8" customFormat="false" ht="12.75" hidden="false" customHeight="false" outlineLevel="0" collapsed="false">
      <c r="A8" s="5" t="n">
        <v>37271</v>
      </c>
      <c r="B8" s="96" t="n">
        <v>150</v>
      </c>
      <c r="C8" s="0" t="n">
        <v>11</v>
      </c>
      <c r="D8" s="97" t="n">
        <v>1.5</v>
      </c>
      <c r="E8" s="96" t="n">
        <f aca="false">C8*B8</f>
        <v>1650</v>
      </c>
      <c r="F8" s="97" t="n">
        <f aca="false">D8*E8</f>
        <v>2475</v>
      </c>
    </row>
    <row r="9" customFormat="false" ht="12.75" hidden="false" customHeight="false" outlineLevel="0" collapsed="false">
      <c r="A9" s="5" t="n">
        <v>37272</v>
      </c>
      <c r="B9" s="96" t="n">
        <v>150</v>
      </c>
      <c r="C9" s="0" t="n">
        <v>7</v>
      </c>
      <c r="D9" s="97" t="n">
        <v>1.5</v>
      </c>
      <c r="E9" s="96" t="n">
        <f aca="false">C9*B9</f>
        <v>1050</v>
      </c>
      <c r="F9" s="97" t="n">
        <f aca="false">D9*E9</f>
        <v>1575</v>
      </c>
    </row>
    <row r="10" customFormat="false" ht="12.75" hidden="false" customHeight="false" outlineLevel="0" collapsed="false">
      <c r="A10" s="5" t="n">
        <v>37273</v>
      </c>
      <c r="B10" s="96" t="n">
        <v>150</v>
      </c>
      <c r="C10" s="0" t="n">
        <v>7</v>
      </c>
      <c r="D10" s="97" t="n">
        <v>1.5</v>
      </c>
      <c r="E10" s="96" t="n">
        <f aca="false">C10*B10</f>
        <v>1050</v>
      </c>
      <c r="F10" s="97" t="n">
        <f aca="false">D10*E10</f>
        <v>1575</v>
      </c>
    </row>
    <row r="11" customFormat="false" ht="12.75" hidden="false" customHeight="false" outlineLevel="0" collapsed="false">
      <c r="A11" s="5" t="n">
        <v>37273</v>
      </c>
      <c r="B11" s="96" t="n">
        <v>150</v>
      </c>
      <c r="C11" s="0" t="n">
        <v>7</v>
      </c>
      <c r="D11" s="97" t="n">
        <v>1.5</v>
      </c>
      <c r="E11" s="96" t="n">
        <f aca="false">C11*B11</f>
        <v>1050</v>
      </c>
      <c r="F11" s="97" t="n">
        <f aca="false">D11*E11</f>
        <v>1575</v>
      </c>
    </row>
    <row r="12" customFormat="false" ht="12.75" hidden="false" customHeight="false" outlineLevel="0" collapsed="false">
      <c r="A12" s="5" t="n">
        <v>37275</v>
      </c>
      <c r="B12" s="96" t="n">
        <v>150</v>
      </c>
      <c r="C12" s="0" t="n">
        <v>3</v>
      </c>
      <c r="D12" s="97" t="n">
        <v>1.5</v>
      </c>
      <c r="E12" s="96" t="n">
        <f aca="false">C12*B12</f>
        <v>450</v>
      </c>
      <c r="F12" s="97" t="n">
        <f aca="false">D12*E12</f>
        <v>675</v>
      </c>
    </row>
    <row r="13" customFormat="false" ht="12.75" hidden="false" customHeight="false" outlineLevel="0" collapsed="false">
      <c r="A13" s="5" t="n">
        <v>37277</v>
      </c>
      <c r="B13" s="96" t="n">
        <v>150</v>
      </c>
      <c r="C13" s="0" t="n">
        <v>3</v>
      </c>
      <c r="D13" s="97" t="n">
        <v>1.5</v>
      </c>
      <c r="E13" s="96" t="n">
        <f aca="false">C13*B13</f>
        <v>450</v>
      </c>
      <c r="F13" s="97" t="n">
        <f aca="false">D13*E13</f>
        <v>675</v>
      </c>
    </row>
    <row r="14" customFormat="false" ht="12.75" hidden="false" customHeight="false" outlineLevel="0" collapsed="false">
      <c r="A14" s="5" t="n">
        <v>37278</v>
      </c>
      <c r="B14" s="96" t="n">
        <v>100</v>
      </c>
      <c r="C14" s="0" t="n">
        <v>1</v>
      </c>
      <c r="D14" s="97" t="n">
        <v>1.5</v>
      </c>
      <c r="E14" s="96" t="n">
        <f aca="false">C14*B14</f>
        <v>100</v>
      </c>
      <c r="F14" s="97" t="n">
        <f aca="false">D14*E14</f>
        <v>150</v>
      </c>
    </row>
    <row r="15" customFormat="false" ht="12.75" hidden="false" customHeight="false" outlineLevel="0" collapsed="false">
      <c r="A15" s="5" t="n">
        <v>37278</v>
      </c>
      <c r="B15" s="96" t="n">
        <v>150</v>
      </c>
      <c r="C15" s="0" t="n">
        <v>4</v>
      </c>
      <c r="D15" s="97" t="n">
        <v>1.5</v>
      </c>
      <c r="E15" s="96" t="n">
        <f aca="false">C15*B15</f>
        <v>600</v>
      </c>
      <c r="F15" s="97" t="n">
        <f aca="false">D15*E15</f>
        <v>900</v>
      </c>
    </row>
    <row r="16" customFormat="false" ht="12.75" hidden="false" customHeight="false" outlineLevel="0" collapsed="false">
      <c r="A16" s="5" t="n">
        <v>37278</v>
      </c>
      <c r="B16" s="96" t="n">
        <v>150</v>
      </c>
      <c r="C16" s="0" t="n">
        <v>3</v>
      </c>
      <c r="D16" s="97" t="n">
        <v>1.5</v>
      </c>
      <c r="E16" s="96" t="n">
        <f aca="false">C16*B16</f>
        <v>450</v>
      </c>
      <c r="F16" s="97" t="n">
        <f aca="false">D16*E16</f>
        <v>675</v>
      </c>
    </row>
    <row r="17" customFormat="false" ht="12.75" hidden="false" customHeight="false" outlineLevel="0" collapsed="false">
      <c r="A17" s="5" t="n">
        <v>37279</v>
      </c>
      <c r="B17" s="96" t="n">
        <v>100</v>
      </c>
      <c r="C17" s="0" t="n">
        <v>3</v>
      </c>
      <c r="D17" s="97" t="n">
        <v>1.5</v>
      </c>
      <c r="E17" s="96" t="n">
        <f aca="false">C17*B17</f>
        <v>300</v>
      </c>
      <c r="F17" s="97" t="n">
        <f aca="false">D17*E17</f>
        <v>450</v>
      </c>
    </row>
    <row r="18" customFormat="false" ht="12.75" hidden="false" customHeight="false" outlineLevel="0" collapsed="false">
      <c r="A18" s="5" t="n">
        <v>37279</v>
      </c>
      <c r="B18" s="96" t="n">
        <v>150</v>
      </c>
      <c r="C18" s="0" t="n">
        <v>8</v>
      </c>
      <c r="D18" s="97" t="n">
        <v>1.5</v>
      </c>
      <c r="E18" s="96" t="n">
        <f aca="false">C18*B18</f>
        <v>1200</v>
      </c>
      <c r="F18" s="97" t="n">
        <f aca="false">D18*E18</f>
        <v>1800</v>
      </c>
    </row>
    <row r="19" customFormat="false" ht="12.75" hidden="false" customHeight="false" outlineLevel="0" collapsed="false">
      <c r="A19" s="5" t="n">
        <v>37280</v>
      </c>
      <c r="B19" s="96" t="n">
        <v>100</v>
      </c>
      <c r="C19" s="0" t="n">
        <v>3</v>
      </c>
      <c r="D19" s="97" t="n">
        <v>1.5</v>
      </c>
      <c r="E19" s="96" t="n">
        <f aca="false">C19*B19</f>
        <v>300</v>
      </c>
      <c r="F19" s="97" t="n">
        <f aca="false">D19*E19</f>
        <v>450</v>
      </c>
    </row>
    <row r="20" customFormat="false" ht="12.75" hidden="false" customHeight="false" outlineLevel="0" collapsed="false">
      <c r="A20" s="5" t="n">
        <v>37280</v>
      </c>
      <c r="B20" s="96" t="n">
        <v>150</v>
      </c>
      <c r="C20" s="0" t="n">
        <v>7</v>
      </c>
      <c r="D20" s="97" t="n">
        <v>1.5</v>
      </c>
      <c r="E20" s="96" t="n">
        <f aca="false">C20*B20</f>
        <v>1050</v>
      </c>
      <c r="F20" s="97" t="n">
        <f aca="false">D20*E20</f>
        <v>1575</v>
      </c>
    </row>
    <row r="21" customFormat="false" ht="12.75" hidden="false" customHeight="false" outlineLevel="0" collapsed="false">
      <c r="A21" s="5" t="n">
        <v>37281</v>
      </c>
      <c r="B21" s="96" t="n">
        <v>150</v>
      </c>
      <c r="C21" s="0" t="n">
        <v>3</v>
      </c>
      <c r="D21" s="97" t="n">
        <v>1.5</v>
      </c>
      <c r="E21" s="96" t="n">
        <f aca="false">C21*B21</f>
        <v>450</v>
      </c>
      <c r="F21" s="97" t="n">
        <f aca="false">D21*E21</f>
        <v>675</v>
      </c>
    </row>
    <row r="22" customFormat="false" ht="12.75" hidden="false" customHeight="false" outlineLevel="0" collapsed="false">
      <c r="A22" s="5" t="n">
        <v>37281</v>
      </c>
      <c r="B22" s="96" t="n">
        <v>150</v>
      </c>
      <c r="C22" s="0" t="n">
        <v>7</v>
      </c>
      <c r="D22" s="97" t="n">
        <v>1.5</v>
      </c>
      <c r="E22" s="96" t="n">
        <f aca="false">C22*B22</f>
        <v>1050</v>
      </c>
      <c r="F22" s="97" t="n">
        <f aca="false">D22*E22</f>
        <v>1575</v>
      </c>
    </row>
    <row r="23" customFormat="false" ht="12.75" hidden="false" customHeight="false" outlineLevel="0" collapsed="false">
      <c r="A23" s="5" t="n">
        <v>37282</v>
      </c>
      <c r="B23" s="96" t="n">
        <v>150</v>
      </c>
      <c r="C23" s="0" t="n">
        <v>3</v>
      </c>
      <c r="D23" s="97" t="n">
        <v>1.5</v>
      </c>
      <c r="E23" s="96" t="n">
        <f aca="false">C23*B23</f>
        <v>450</v>
      </c>
      <c r="F23" s="97" t="n">
        <f aca="false">D23*E23</f>
        <v>675</v>
      </c>
      <c r="G23" s="97" t="n">
        <f aca="false">SUM(F4:F23)</f>
        <v>21450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&amp;L&amp;D,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2002-01-04T15:53:27Z</dcterms:created>
  <dc:creator>Molly Destefano</dc:creator>
  <dc:description/>
  <dc:language>en-US</dc:language>
  <cp:lastModifiedBy>sminnis</cp:lastModifiedBy>
  <cp:lastPrinted>2002-05-08T11:43:41Z</cp:lastPrinted>
  <dcterms:modified xsi:type="dcterms:W3CDTF">2002-06-12T17:20:21Z</dcterms:modified>
  <cp:revision>0</cp:revision>
  <dc:subject/>
  <dc:title/>
</cp:coreProperties>
</file>