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by value" sheetId="1" state="visible" r:id="rId3"/>
    <sheet name="summary by team" sheetId="2" state="visible" r:id="rId4"/>
    <sheet name="ERCOT" sheetId="3" state="visible" r:id="rId5"/>
    <sheet name="Midwest" sheetId="4" state="visible" r:id="rId6"/>
    <sheet name="Northeast" sheetId="5" state="visible" r:id="rId7"/>
    <sheet name="Southeast" sheetId="6" state="visible" r:id="rId8"/>
    <sheet name="Development" sheetId="7" state="visible" r:id="rId9"/>
    <sheet name="West Power" sheetId="8" state="visible" r:id="rId10"/>
    <sheet name="Canada" sheetId="9" state="visible" r:id="rId11"/>
    <sheet name="Central Gas" sheetId="10" state="visible" r:id="rId12"/>
    <sheet name="Derivatives" sheetId="11" state="visible" r:id="rId13"/>
    <sheet name="East Gas" sheetId="12" state="visible" r:id="rId14"/>
    <sheet name="Gas Assets" sheetId="13" state="visible" r:id="rId15"/>
    <sheet name="Mexico" sheetId="14" state="visible" r:id="rId16"/>
    <sheet name="Texas" sheetId="15" state="visible" r:id="rId17"/>
    <sheet name="West Gas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false" localSheetId="8" name="_xlnm.Print_Area" vbProcedure="false">Canada!$A$1:$I$18</definedName>
    <definedName function="false" hidden="false" localSheetId="9" name="_xlnm.Print_Area" vbProcedure="false">'Central Gas'!$A$1:$I$13</definedName>
    <definedName function="false" hidden="false" localSheetId="10" name="_xlnm.Print_Area" vbProcedure="false">Derivatives!$A$1:$I$26</definedName>
    <definedName function="false" hidden="false" localSheetId="6" name="_xlnm.Print_Area" vbProcedure="false">Development!$A$1:$I$9</definedName>
    <definedName function="false" hidden="false" localSheetId="11" name="_xlnm.Print_Area" vbProcedure="false">'East Gas'!$A$1:$I$21</definedName>
    <definedName function="false" hidden="false" localSheetId="2" name="_xlnm.Print_Area" vbProcedure="false">ERCOT!$A$1:$I$10</definedName>
    <definedName function="false" hidden="false" localSheetId="12" name="_xlnm.Print_Area" vbProcedure="false">'Gas Assets'!$A$1:$I$9</definedName>
    <definedName function="false" hidden="false" localSheetId="13" name="_xlnm.Print_Area" vbProcedure="false">Mexico!$A$1:$I$11</definedName>
    <definedName function="false" hidden="false" localSheetId="3" name="_xlnm.Print_Area" vbProcedure="false">Midwest!$A$1:$I$13</definedName>
    <definedName function="false" hidden="false" localSheetId="4" name="_xlnm.Print_Area" vbProcedure="false">Northeast!$A$1:$I$17</definedName>
    <definedName function="false" hidden="false" localSheetId="5" name="_xlnm.Print_Area" vbProcedure="false">Southeast!$A$1:$I$13</definedName>
    <definedName function="false" hidden="false" localSheetId="1" name="_xlnm.Print_Area" vbProcedure="false">'summary by team'!$A$1:$E$21</definedName>
    <definedName function="false" hidden="false" localSheetId="14" name="_xlnm.Print_Area" vbProcedure="false">Texas!$A$1:$I$9</definedName>
    <definedName function="false" hidden="false" localSheetId="0" name="_xlnm.Print_Area" vbProcedure="false">'total by value'!$A$1:$I$91</definedName>
    <definedName function="false" hidden="false" localSheetId="15" name="_xlnm.Print_Area" vbProcedure="false">'West Gas'!$A$1:$I$16</definedName>
    <definedName function="false" hidden="false" localSheetId="7" name="_xlnm.Print_Area" vbProcedure="false">'West Power'!$A$1:$I$10</definedName>
    <definedName function="false" hidden="false" name="BCFin_rom_AECO" vbProcedure="false">'[7]BC Fin - AECO'!$K$112:$AO$113</definedName>
    <definedName function="false" hidden="false" name="BCFin_rom_stn2" vbProcedure="false">'[7]BC Fin - Stn 2'!$K$113:$AO$114</definedName>
    <definedName function="false" hidden="false" name="BCFIn_rom_sum" vbProcedure="false">'[7]BC Fin - Sumas'!$K$136:$AO$137</definedName>
    <definedName function="false" hidden="false" name="Cash" vbProcedure="false">[4]Deals!$G$6</definedName>
    <definedName function="false" hidden="false" name="CHIPPAWA_IDX" vbProcedure="false">[5]Curve!$AK$1:$AL$202</definedName>
    <definedName function="false" hidden="false" name="CurveSift" vbProcedure="false">#REF!</definedName>
    <definedName function="false" hidden="false" name="DAILY" vbProcedure="false">'[3]NG Price'!$DP$120:$DZ$120</definedName>
    <definedName function="false" hidden="false" name="Derivatives" vbProcedure="false">Derivatives</definedName>
    <definedName function="false" hidden="false" name="Excel_BuiltIn_Print_Titles" vbProcedure="false">'[5]Opt Index'!$A$1:$XFD$1</definedName>
    <definedName function="false" hidden="false" name="ExchangeNewDay" vbProcedure="false">#REF!</definedName>
    <definedName function="false" hidden="false" name="ExOptCS" vbProcedure="false">#REF!</definedName>
    <definedName function="false" hidden="false" name="Exotic" vbProcedure="false">#REF!</definedName>
    <definedName function="false" hidden="false" name="EZ9073_1" vbProcedure="false">"Origination"</definedName>
    <definedName function="false" hidden="false" name="FinishFlag" vbProcedure="false">#REF!</definedName>
    <definedName function="false" hidden="false" name="FuturesCS" vbProcedure="false">#REF!</definedName>
    <definedName function="false" hidden="false" name="LTExotic" vbProcedure="false">#REF!</definedName>
    <definedName function="false" hidden="false" name="Macro4" vbProcedure="false">Macro4</definedName>
    <definedName function="false" hidden="false" name="names" vbProcedure="false">#REF!</definedName>
    <definedName function="false" hidden="false" name="NewDay" vbProcedure="false">#REF!</definedName>
    <definedName function="false" hidden="false" name="NewDayDeal" vbProcedure="false">#REF!</definedName>
    <definedName function="false" hidden="false" name="NIAGARA_IDX" vbProcedure="false">[5]Curve!$AM$1:$AN$202</definedName>
    <definedName function="false" hidden="false" name="OCTOptCS" vbProcedure="false">#REF!</definedName>
    <definedName function="false" hidden="false" name="Official" vbProcedure="false">#REF!</definedName>
    <definedName function="false" hidden="false" name="OJIBWAY_IDX" vbProcedure="false">[5]Curve!$AK$1:$AL$202</definedName>
    <definedName function="false" hidden="false" name="origination" vbProcedure="false">'[3]NG Price'!$A$8:$R$104</definedName>
    <definedName function="false" hidden="false" name="OrigName" vbProcedure="false">[2]Sheet2!$C$5:$C$62</definedName>
    <definedName function="false" hidden="false" name="orignames" vbProcedure="false">'[1]Orig Sched'!$AQ$9:$AQ$35</definedName>
    <definedName function="false" hidden="false" name="OrigTable" vbProcedure="false">[2]Sheet2!$C$5:$D$62</definedName>
    <definedName function="false" hidden="false" name="OTCOptCS" vbProcedure="false">#REF!</definedName>
    <definedName function="false" hidden="false" name="OTCSwapCS" vbProcedure="false">#REF!</definedName>
    <definedName function="false" hidden="false" name="P00Column" vbProcedure="false">#REF!</definedName>
    <definedName function="false" hidden="false" name="P00Row" vbProcedure="false">#REF!</definedName>
    <definedName function="false" hidden="false" name="P0array" vbProcedure="false">#REF!</definedName>
    <definedName function="false" hidden="false" name="P0Column" vbProcedure="false">#REF!</definedName>
    <definedName function="false" hidden="false" name="P0Row" vbProcedure="false">#REF!</definedName>
    <definedName function="false" hidden="false" name="P0SHEET" vbProcedure="false">#REF!</definedName>
    <definedName function="false" hidden="false" name="P1array" vbProcedure="false">#REF!</definedName>
    <definedName function="false" hidden="false" name="P1Column" vbProcedure="false">#REF!</definedName>
    <definedName function="false" hidden="false" name="P1Row" vbProcedure="false">#REF!</definedName>
    <definedName function="false" hidden="false" name="P1SHEET" vbProcedure="false">#REF!</definedName>
    <definedName function="false" hidden="false" name="P1Sumas" vbProcedure="false">#REF!</definedName>
    <definedName function="false" hidden="false" name="PARKWAY_IDX" vbProcedure="false">[5]Curve!$AK$1:$AL$202</definedName>
    <definedName function="false" hidden="false" name="PRCBASHIMONTH" vbProcedure="false">[6]AllQueries!$G$13014</definedName>
    <definedName function="false" hidden="false" name="Prompt1" vbProcedure="false">[4]Deals!$I$4</definedName>
    <definedName function="false" hidden="false" name="Prompt2" vbProcedure="false">[4]Deals!$I$5</definedName>
    <definedName function="false" hidden="false" name="Prompt3" vbProcedure="false">[4]Deals!$I$6</definedName>
    <definedName function="false" hidden="false" name="Prompt4" vbProcedure="false">[4]Deals!$I$7</definedName>
    <definedName function="false" hidden="false" name="Prompt5" vbProcedure="false">[4]Deals!$I$8</definedName>
    <definedName function="false" hidden="false" name="Prompt6" vbProcedure="false">[4]Deals!$I$9</definedName>
    <definedName function="false" hidden="false" name="Prompt7" vbProcedure="false">[4]Deals!$I$10</definedName>
    <definedName function="false" hidden="false" name="Prompt8" vbProcedure="false">[4]Deals!$I$11</definedName>
    <definedName function="false" hidden="false" name="PropOpA" vbProcedure="false">#REF!</definedName>
    <definedName function="false" hidden="false" name="PropOpArray" vbProcedure="false">#REF!</definedName>
    <definedName function="false" hidden="false" name="PropOpColumn" vbProcedure="false">#REF!</definedName>
    <definedName function="false" hidden="false" name="PropOpRow" vbProcedure="false">#REF!</definedName>
    <definedName function="false" hidden="false" name="PropSwapArray" vbProcedure="false">#REF!</definedName>
    <definedName function="false" hidden="false" name="PropSwapColumn" vbProcedure="false">#REF!</definedName>
    <definedName function="false" hidden="false" name="PropSwapRow" vbProcedure="false">#REF!</definedName>
    <definedName function="false" hidden="false" name="P_CHGSCOLUMN" vbProcedure="false">#REF!</definedName>
    <definedName function="false" hidden="false" name="P_CHGSROW" vbProcedure="false">#REF!</definedName>
    <definedName function="false" hidden="false" name="P_CHGSSHEET" vbProcedure="false">#REF!</definedName>
    <definedName function="false" hidden="false" name="RANGE" vbProcedure="false">'[3]NG Price'!$DP$120:$DZ$120</definedName>
    <definedName function="false" hidden="false" name="ROM_Stn2" vbProcedure="false">[7]Dls_Stn2!$K$129:$AO$130</definedName>
    <definedName function="false" hidden="false" name="ROM_Sumas" vbProcedure="false">[7]Dls_Sumas!$K$191:$AO$192</definedName>
    <definedName function="false" hidden="false" name="StartMonth" vbProcedure="false">#REF!</definedName>
    <definedName function="false" hidden="false" name="StartNewDayDump" vbProcedure="false">#REF!</definedName>
    <definedName function="false" hidden="false" name="StradArray" vbProcedure="false">#REF!</definedName>
    <definedName function="false" hidden="false" name="StradOpArray" vbProcedure="false">#REF!</definedName>
    <definedName function="false" hidden="false" name="StradOpColumn" vbProcedure="false">#REF!</definedName>
    <definedName function="false" hidden="false" name="StradOpRow" vbProcedure="false">#REF!</definedName>
    <definedName function="false" hidden="false" name="StradSwpArray" vbProcedure="false">#REF!</definedName>
    <definedName function="false" hidden="false" name="StradSwpColumn" vbProcedure="false">#REF!</definedName>
    <definedName function="false" hidden="false" name="StradSwpRow" vbProcedure="false">#REF!</definedName>
    <definedName function="false" hidden="false" name="ST_CLAIR_IDX" vbProcedure="false">[5]Curve!$AK$1:$AL$202</definedName>
    <definedName function="false" hidden="false" name="UnOfficial" vbProcedure="false">#REF!</definedName>
    <definedName function="false" hidden="false" name="WADDINGTON_IDX" vbProcedure="false">[5]Curve!$AK$1:$AL$202</definedName>
    <definedName function="false" hidden="false" name="wrn_RollDetail_" vbProcedure="false">{"BookBal",#N/A,FALSE,"Roll-1";"DailyChange",#N/A,FALSE,"Roll-1";"Schedules",#N/A,FALSE,"Roll-1"}</definedName>
    <definedName function="false" hidden="false" name="_Order1" vbProcedure="false">0</definedName>
    <definedName function="false" hidden="false" name="_Order2" vbProcedure="false">0</definedName>
    <definedName function="false" hidden="false" localSheetId="0" name="Excel_BuiltIn__FilterDatabase" vbProcedure="false">'total by value'!$A$6:$G$88</definedName>
    <definedName function="false" hidden="false" localSheetId="0" name="Macro4" vbProcedure="false">Macro4</definedName>
    <definedName function="false" hidden="false" localSheetId="0" name="orignames" vbProcedure="false">[3]Canada!$AI$9:$AI$17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1" name="Derivatives" vbProcedure="false">Derivatives</definedName>
    <definedName function="false" hidden="false" localSheetId="1" name="Macro4" vbProcedure="false">Macro4</definedName>
    <definedName function="false" hidden="false" localSheetId="1" name="orignames" vbProcedure="false">'[1]Orig Sched'!$AQ$9:$AQ$35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2" name="Derivatives" vbProcedure="false">Derivatives</definedName>
    <definedName function="false" hidden="false" localSheetId="2" name="Excel_BuiltIn__FilterDatabase" vbProcedure="false">ERCOT!$A$6:$G$7</definedName>
    <definedName function="false" hidden="false" localSheetId="2" name="Macro4" vbProcedure="false">Macro4</definedName>
    <definedName function="false" hidden="false" localSheetId="2" name="orignames" vbProcedure="false">[3]Canada!$AI$9:$AI$17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Derivatives" vbProcedure="false">Derivatives</definedName>
    <definedName function="false" hidden="false" localSheetId="3" name="Excel_BuiltIn__FilterDatabase" vbProcedure="false">Midwest!$A$6:$G$10</definedName>
    <definedName function="false" hidden="false" localSheetId="3" name="Macro4" vbProcedure="false">Macro4</definedName>
    <definedName function="false" hidden="false" localSheetId="3" name="orignames" vbProcedure="false">[3]Canada!$AI$9:$AI$17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Derivatives" vbProcedure="false">Derivatives</definedName>
    <definedName function="false" hidden="false" localSheetId="4" name="Excel_BuiltIn__FilterDatabase" vbProcedure="false">Northeast!$A$6:$G$14</definedName>
    <definedName function="false" hidden="false" localSheetId="4" name="Macro4" vbProcedure="false">Macro4</definedName>
    <definedName function="false" hidden="false" localSheetId="4" name="orignames" vbProcedure="false">[3]Canada!$AI$9:$AI$17</definedName>
    <definedName function="false" hidden="false" localSheetId="4" name="wrn_RollDetail_" vbProcedure="false">{"BookBal",#N/A,FALSE,"Roll-1";"DailyChange",#N/A,FALSE,"Roll-1";"Schedules",#N/A,FALSE,"Roll-1"}</definedName>
    <definedName function="false" hidden="false" localSheetId="5" name="Derivatives" vbProcedure="false">Derivatives</definedName>
    <definedName function="false" hidden="false" localSheetId="5" name="Excel_BuiltIn__FilterDatabase" vbProcedure="false">Southeast!$A$6:$G$10</definedName>
    <definedName function="false" hidden="false" localSheetId="5" name="Macro4" vbProcedure="false">Macro4</definedName>
    <definedName function="false" hidden="false" localSheetId="5" name="orignames" vbProcedure="false">[3]Canada!$AI$9:$AI$17</definedName>
    <definedName function="false" hidden="false" localSheetId="5" name="wrn_RollDetail_" vbProcedure="false">{"BookBal",#N/A,FALSE,"Roll-1";"DailyChange",#N/A,FALSE,"Roll-1";"Schedules",#N/A,FALSE,"Roll-1"}</definedName>
    <definedName function="false" hidden="false" localSheetId="6" name="Derivatives" vbProcedure="false">Derivatives</definedName>
    <definedName function="false" hidden="false" localSheetId="6" name="Excel_BuiltIn__FilterDatabase" vbProcedure="false">Development!$A$6:$G$6</definedName>
    <definedName function="false" hidden="false" localSheetId="6" name="Macro4" vbProcedure="false">Macro4</definedName>
    <definedName function="false" hidden="false" localSheetId="6" name="orignames" vbProcedure="false">[3]Canada!$AI$9:$AI$17</definedName>
    <definedName function="false" hidden="false" localSheetId="6" name="wrn_RollDetail_" vbProcedure="false">{"BookBal",#N/A,FALSE,"Roll-1";"DailyChange",#N/A,FALSE,"Roll-1";"Schedules",#N/A,FALSE,"Roll-1"}</definedName>
    <definedName function="false" hidden="false" localSheetId="7" name="Derivatives" vbProcedure="false">Derivatives</definedName>
    <definedName function="false" hidden="false" localSheetId="7" name="Excel_BuiltIn__FilterDatabase" vbProcedure="false">'West Power'!$A$6:$G$7</definedName>
    <definedName function="false" hidden="false" localSheetId="7" name="Macro4" vbProcedure="false">Macro4</definedName>
    <definedName function="false" hidden="false" localSheetId="7" name="orignames" vbProcedure="false">[3]Canada!$AI$9:$AI$17</definedName>
    <definedName function="false" hidden="false" localSheetId="7" name="wrn_RollDetail_" vbProcedure="false">{"BookBal",#N/A,FALSE,"Roll-1";"DailyChange",#N/A,FALSE,"Roll-1";"Schedules",#N/A,FALSE,"Roll-1"}</definedName>
    <definedName function="false" hidden="false" localSheetId="8" name="Derivatives" vbProcedure="false">Derivatives</definedName>
    <definedName function="false" hidden="false" localSheetId="8" name="Excel_BuiltIn__FilterDatabase" vbProcedure="false">Canada!$A$6:$G$15</definedName>
    <definedName function="false" hidden="false" localSheetId="8" name="Macro4" vbProcedure="false">Macro4</definedName>
    <definedName function="false" hidden="false" localSheetId="8" name="orignames" vbProcedure="false">[3]Canada!$AI$9:$AI$17</definedName>
    <definedName function="false" hidden="false" localSheetId="8" name="wrn_RollDetail_" vbProcedure="false">{"BookBal",#N/A,FALSE,"Roll-1";"DailyChange",#N/A,FALSE,"Roll-1";"Schedules",#N/A,FALSE,"Roll-1"}</definedName>
    <definedName function="false" hidden="false" localSheetId="9" name="Derivatives" vbProcedure="false">Derivatives</definedName>
    <definedName function="false" hidden="false" localSheetId="9" name="Excel_BuiltIn__FilterDatabase" vbProcedure="false">'Central Gas'!$A$6:$G$10</definedName>
    <definedName function="false" hidden="false" localSheetId="9" name="Macro4" vbProcedure="false">Macro4</definedName>
    <definedName function="false" hidden="false" localSheetId="9" name="orignames" vbProcedure="false">[3]Canada!$AI$9:$AI$17</definedName>
    <definedName function="false" hidden="false" localSheetId="9" name="wrn_RollDetail_" vbProcedure="false">{"BookBal",#N/A,FALSE,"Roll-1";"DailyChange",#N/A,FALSE,"Roll-1";"Schedules",#N/A,FALSE,"Roll-1"}</definedName>
    <definedName function="false" hidden="false" localSheetId="10" name="Derivatives" vbProcedure="false">Derivatives</definedName>
    <definedName function="false" hidden="false" localSheetId="10" name="Excel_BuiltIn__FilterDatabase" vbProcedure="false">Derivatives!$A$6:$G$23</definedName>
    <definedName function="false" hidden="false" localSheetId="10" name="Macro4" vbProcedure="false">Macro4</definedName>
    <definedName function="false" hidden="false" localSheetId="10" name="orignames" vbProcedure="false">[3]Canada!$AI$9:$AI$17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Derivatives" vbProcedure="false">Derivatives</definedName>
    <definedName function="false" hidden="false" localSheetId="11" name="Excel_BuiltIn__FilterDatabase" vbProcedure="false">'East Gas'!$A$6:$G$18</definedName>
    <definedName function="false" hidden="false" localSheetId="11" name="Macro4" vbProcedure="false">Macro4</definedName>
    <definedName function="false" hidden="false" localSheetId="11" name="orignames" vbProcedure="false">[3]Canada!$AI$9:$AI$17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12" name="Derivatives" vbProcedure="false">Derivatives</definedName>
    <definedName function="false" hidden="false" localSheetId="12" name="Excel_BuiltIn__FilterDatabase" vbProcedure="false">'Gas Assets'!$A$6:$G$6</definedName>
    <definedName function="false" hidden="false" localSheetId="12" name="Macro4" vbProcedure="false">Macro4</definedName>
    <definedName function="false" hidden="false" localSheetId="12" name="orignames" vbProcedure="false">[3]Canada!$AI$9:$AI$17</definedName>
    <definedName function="false" hidden="false" localSheetId="12" name="wrn_RollDetail_" vbProcedure="false">{"BookBal",#N/A,FALSE,"Roll-1";"DailyChange",#N/A,FALSE,"Roll-1";"Schedules",#N/A,FALSE,"Roll-1"}</definedName>
    <definedName function="false" hidden="false" localSheetId="13" name="Derivatives" vbProcedure="false">Derivatives</definedName>
    <definedName function="false" hidden="false" localSheetId="13" name="Excel_BuiltIn__FilterDatabase" vbProcedure="false">Mexico!$A$6:$G$8</definedName>
    <definedName function="false" hidden="false" localSheetId="13" name="Macro4" vbProcedure="false">Macro4</definedName>
    <definedName function="false" hidden="false" localSheetId="13" name="orignames" vbProcedure="false">[3]Canada!$AI$9:$AI$17</definedName>
    <definedName function="false" hidden="false" localSheetId="13" name="wrn_RollDetail_" vbProcedure="false">{"BookBal",#N/A,FALSE,"Roll-1";"DailyChange",#N/A,FALSE,"Roll-1";"Schedules",#N/A,FALSE,"Roll-1"}</definedName>
    <definedName function="false" hidden="false" localSheetId="14" name="Derivatives" vbProcedure="false">Derivatives</definedName>
    <definedName function="false" hidden="false" localSheetId="14" name="Excel_BuiltIn__FilterDatabase" vbProcedure="false">Texas!$A$6:$G$6</definedName>
    <definedName function="false" hidden="false" localSheetId="14" name="Macro4" vbProcedure="false">Macro4</definedName>
    <definedName function="false" hidden="false" localSheetId="14" name="orignames" vbProcedure="false">[3]Canada!$AI$9:$AI$17</definedName>
    <definedName function="false" hidden="false" localSheetId="14" name="wrn_RollDetail_" vbProcedure="false">{"BookBal",#N/A,FALSE,"Roll-1";"DailyChange",#N/A,FALSE,"Roll-1";"Schedules",#N/A,FALSE,"Roll-1"}</definedName>
    <definedName function="false" hidden="false" localSheetId="15" name="Derivatives" vbProcedure="false">Derivatives</definedName>
    <definedName function="false" hidden="false" localSheetId="15" name="Excel_BuiltIn__FilterDatabase" vbProcedure="false">'West Gas'!$A$6:$G$13</definedName>
    <definedName function="false" hidden="false" localSheetId="15" name="Macro4" vbProcedure="false">Macro4</definedName>
    <definedName function="false" hidden="false" localSheetId="15" name="orignames" vbProcedure="false">[3]Canada!$AI$9:$AI$17</definedName>
    <definedName function="false" hidden="false" localSheetId="15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<sst xmlns="http://schemas.openxmlformats.org/spreadsheetml/2006/main" count="654" uniqueCount="116">
  <si>
    <t xml:space="preserve">Enron North America</t>
  </si>
  <si>
    <t xml:space="preserve">For the Quater Ended August 31</t>
  </si>
  <si>
    <t xml:space="preserve">By Value</t>
  </si>
  <si>
    <t xml:space="preserve">Originator</t>
  </si>
  <si>
    <t xml:space="preserve">Commodity</t>
  </si>
  <si>
    <t xml:space="preserve">Team</t>
  </si>
  <si>
    <t xml:space="preserve">Total</t>
  </si>
  <si>
    <t xml:space="preserve">%Total</t>
  </si>
  <si>
    <t xml:space="preserve">Curry</t>
  </si>
  <si>
    <t xml:space="preserve">Power</t>
  </si>
  <si>
    <t xml:space="preserve">ERCOT Orig</t>
  </si>
  <si>
    <t xml:space="preserve">Foster</t>
  </si>
  <si>
    <t xml:space="preserve">West Orig</t>
  </si>
  <si>
    <t xml:space="preserve">Miller</t>
  </si>
  <si>
    <t xml:space="preserve">Gas</t>
  </si>
  <si>
    <t xml:space="preserve">West Gas</t>
  </si>
  <si>
    <t xml:space="preserve">Jacoby</t>
  </si>
  <si>
    <t xml:space="preserve">Development</t>
  </si>
  <si>
    <t xml:space="preserve">Tycholiz</t>
  </si>
  <si>
    <t xml:space="preserve">Gilbert</t>
  </si>
  <si>
    <t xml:space="preserve">Derivatives</t>
  </si>
  <si>
    <t xml:space="preserve">Kroll</t>
  </si>
  <si>
    <t xml:space="preserve">Southeast Orig</t>
  </si>
  <si>
    <t xml:space="preserve">Abramo</t>
  </si>
  <si>
    <t xml:space="preserve">Smith, Mark</t>
  </si>
  <si>
    <t xml:space="preserve">Ward</t>
  </si>
  <si>
    <t xml:space="preserve">Patel</t>
  </si>
  <si>
    <t xml:space="preserve">Perez</t>
  </si>
  <si>
    <t xml:space="preserve">Mexico Origination</t>
  </si>
  <si>
    <t xml:space="preserve">Lucci</t>
  </si>
  <si>
    <t xml:space="preserve">Sangwine</t>
  </si>
  <si>
    <t xml:space="preserve">Canada</t>
  </si>
  <si>
    <t xml:space="preserve">Davies</t>
  </si>
  <si>
    <t xml:space="preserve">Di Stefano</t>
  </si>
  <si>
    <t xml:space="preserve">Lagrasta</t>
  </si>
  <si>
    <t xml:space="preserve">Black</t>
  </si>
  <si>
    <t xml:space="preserve">Otto</t>
  </si>
  <si>
    <t xml:space="preserve">Smith. Sara</t>
  </si>
  <si>
    <t xml:space="preserve">Gas Assets</t>
  </si>
  <si>
    <t xml:space="preserve">Barbe</t>
  </si>
  <si>
    <t xml:space="preserve">East Gas</t>
  </si>
  <si>
    <t xml:space="preserve">Valderama</t>
  </si>
  <si>
    <t xml:space="preserve">Midwest Orig</t>
  </si>
  <si>
    <t xml:space="preserve">Drozdiak</t>
  </si>
  <si>
    <t xml:space="preserve">Ferries</t>
  </si>
  <si>
    <t xml:space="preserve">Frihart</t>
  </si>
  <si>
    <t xml:space="preserve">Central Gas</t>
  </si>
  <si>
    <t xml:space="preserve">Fuller</t>
  </si>
  <si>
    <t xml:space="preserve">Le Dain</t>
  </si>
  <si>
    <t xml:space="preserve">Pollan</t>
  </si>
  <si>
    <t xml:space="preserve">Harrison</t>
  </si>
  <si>
    <t xml:space="preserve">Whitt</t>
  </si>
  <si>
    <t xml:space="preserve">Llorda</t>
  </si>
  <si>
    <t xml:space="preserve">Northeast Power</t>
  </si>
  <si>
    <t xml:space="preserve">Oh</t>
  </si>
  <si>
    <t xml:space="preserve">Hrap</t>
  </si>
  <si>
    <t xml:space="preserve">Goodell</t>
  </si>
  <si>
    <t xml:space="preserve">Titus</t>
  </si>
  <si>
    <t xml:space="preserve">Sewell</t>
  </si>
  <si>
    <t xml:space="preserve">midwest orig</t>
  </si>
  <si>
    <t xml:space="preserve">Breslau</t>
  </si>
  <si>
    <t xml:space="preserve">Llodra</t>
  </si>
  <si>
    <t xml:space="preserve">Northeast Orig</t>
  </si>
  <si>
    <t xml:space="preserve">Wood</t>
  </si>
  <si>
    <t xml:space="preserve">Schener</t>
  </si>
  <si>
    <t xml:space="preserve">Shipos</t>
  </si>
  <si>
    <t xml:space="preserve">Burnham</t>
  </si>
  <si>
    <t xml:space="preserve">Valderamma</t>
  </si>
  <si>
    <t xml:space="preserve">Figueroa</t>
  </si>
  <si>
    <t xml:space="preserve">Zivic</t>
  </si>
  <si>
    <t xml:space="preserve">Depaolis</t>
  </si>
  <si>
    <t xml:space="preserve">Ortiz</t>
  </si>
  <si>
    <t xml:space="preserve">Zivley</t>
  </si>
  <si>
    <t xml:space="preserve">Singer</t>
  </si>
  <si>
    <t xml:space="preserve">Thurston</t>
  </si>
  <si>
    <t xml:space="preserve">Politis</t>
  </si>
  <si>
    <t xml:space="preserve">Jester</t>
  </si>
  <si>
    <t xml:space="preserve">Wheeler</t>
  </si>
  <si>
    <t xml:space="preserve">Smith, Maureen</t>
  </si>
  <si>
    <t xml:space="preserve">Lenci</t>
  </si>
  <si>
    <t xml:space="preserve">Acevedo</t>
  </si>
  <si>
    <t xml:space="preserve">Laporte</t>
  </si>
  <si>
    <t xml:space="preserve">Braddock</t>
  </si>
  <si>
    <t xml:space="preserve">Staab</t>
  </si>
  <si>
    <t xml:space="preserve">Jones</t>
  </si>
  <si>
    <t xml:space="preserve">Giron</t>
  </si>
  <si>
    <t xml:space="preserve">Bryan</t>
  </si>
  <si>
    <t xml:space="preserve">Dyre</t>
  </si>
  <si>
    <t xml:space="preserve">Texas Gas</t>
  </si>
  <si>
    <t xml:space="preserve">Hendrickson</t>
  </si>
  <si>
    <t xml:space="preserve">Breglam</t>
  </si>
  <si>
    <t xml:space="preserve">Martinez</t>
  </si>
  <si>
    <t xml:space="preserve">Fairley</t>
  </si>
  <si>
    <t xml:space="preserve">Taylor</t>
  </si>
  <si>
    <t xml:space="preserve">Total </t>
  </si>
  <si>
    <t xml:space="preserve">For Quarter Ended August 31</t>
  </si>
  <si>
    <t xml:space="preserve">Summary by Team</t>
  </si>
  <si>
    <t xml:space="preserve">ERCOT Orig Total</t>
  </si>
  <si>
    <t xml:space="preserve">West Orig Total</t>
  </si>
  <si>
    <t xml:space="preserve">West Gas Total</t>
  </si>
  <si>
    <t xml:space="preserve">Derivatives Total</t>
  </si>
  <si>
    <t xml:space="preserve">Development Total</t>
  </si>
  <si>
    <t xml:space="preserve">Canada Total</t>
  </si>
  <si>
    <t xml:space="preserve">Southeast Orig Total</t>
  </si>
  <si>
    <t xml:space="preserve">Mexico Origination Total</t>
  </si>
  <si>
    <t xml:space="preserve">East Gas Total</t>
  </si>
  <si>
    <t xml:space="preserve">Central Gas Total</t>
  </si>
  <si>
    <t xml:space="preserve">Midwest Orig Total</t>
  </si>
  <si>
    <t xml:space="preserve">Northeast Orig Total</t>
  </si>
  <si>
    <t xml:space="preserve">Gas Assets Total</t>
  </si>
  <si>
    <t xml:space="preserve">Texas Gas Total</t>
  </si>
  <si>
    <t xml:space="preserve">By Team</t>
  </si>
  <si>
    <t xml:space="preserve">Midwest Origination</t>
  </si>
  <si>
    <t xml:space="preserve">Northeast Origination</t>
  </si>
  <si>
    <t xml:space="preserve">Southeast Origination</t>
  </si>
  <si>
    <t xml:space="preserve">West Origination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</si>
</sst>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_)"/>
    <numFmt numFmtId="166" formatCode="0%"/>
    <numFmt numFmtId="167" formatCode="0.00%"/>
    <numFmt numFmtId="168" formatCode="[$-409]mmm\-yy"/>
    <numFmt numFmtId="169" formatCode="_(* #,##0.00_);_(* \(#,##0.00\);_(* \-??_);_(@_)"/>
    <numFmt numFmtId="170" formatCode="_(* #,##0_);_(* \(#,##0\);_(* \-??_);_(@_)"/>
    <numFmt numFmtId="171" formatCode="[$-409]m/d/yyyy"/>
    <numFmt numFmtId="172" formatCode="0.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6"/>
      <name val="Arial"/>
      <family val="2"/>
    </font>
    <font>
      <b val="true"/>
      <sz val="11"/>
      <name val="Arial"/>
      <family val="2"/>
    </font>
    <font>
      <b val="true"/>
      <sz val="14"/>
      <color rgb="FF0000FF"/>
      <name val="Arial"/>
      <family val="2"/>
    </font>
    <font>
      <sz val="14"/>
      <color rgb="FF0000FF"/>
      <name val="Arial"/>
      <family val="0"/>
    </font>
    <font>
      <b val="true"/>
      <sz val="14"/>
      <color rgb="FF0000FF"/>
      <name val="Times New Roman"/>
      <family val="1"/>
    </font>
    <font>
      <b val="true"/>
      <sz val="14"/>
      <color rgb="FF0000FF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2" borderId="0" applyFont="true" applyBorder="tru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0694ORG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externalLink" Target="externalLinks/externalLink7.xml"/><Relationship Id="rId2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:/Common/CPASTEGA/TRADING/CASHDESK/WEST/Sept97/Sept-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KHOLST/INTRA/Prompt/Deals_Jul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rading/P&amp;L/2001/Feb01/TERM_020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0801/Au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thardy/Local%20Settings/Temporary%20Internet%20Files/OLKC/ERMS/erms_adm/FIRMTRAD/2001/0501/Regions/CAN$05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ls_Stn2"/>
      <sheetName val="Dls_Sumas"/>
      <sheetName val="BC Fin - Sumas"/>
      <sheetName val="BC Fin - Stn 2"/>
      <sheetName val="BC Fin - AEC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al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uivalency Factors "/>
      <sheetName val="Macro Page"/>
      <sheetName val="Change Lambie"/>
      <sheetName val="Change McKay"/>
      <sheetName val="Yesterday Lambie"/>
      <sheetName val="Yesterday McKay"/>
      <sheetName val="POS McKay"/>
      <sheetName val="POS Lambie"/>
      <sheetName val="BCPOS"/>
      <sheetName val="Compare"/>
      <sheetName val="Index-Tolls Positions"/>
      <sheetName val="Spreads"/>
      <sheetName val="Swaps"/>
      <sheetName val="EOL Hedges"/>
      <sheetName val="pl"/>
      <sheetName val="m0"/>
      <sheetName val="m_chg"/>
      <sheetName val="m1"/>
      <sheetName val="prn0"/>
      <sheetName val="prn1"/>
      <sheetName val="EOL0"/>
      <sheetName val="EOL1"/>
      <sheetName val="Pipe Basis Options"/>
      <sheetName val="West Basis Options"/>
      <sheetName val="Input"/>
      <sheetName val="index_upload"/>
      <sheetName val="basis_upload"/>
      <sheetName val="tolls_upload"/>
      <sheetName val="Curve"/>
      <sheetName val="Codes"/>
      <sheetName val="Tables"/>
      <sheetName val="CGPR Index Exposure"/>
      <sheetName val="Summary"/>
      <sheetName val="Summary (2)"/>
      <sheetName val="By Trader"/>
      <sheetName val="Equiv Factors"/>
      <sheetName val="Price"/>
      <sheetName val="Basis"/>
      <sheetName val="Exotics 1"/>
      <sheetName val="Exotics 2"/>
      <sheetName val="prn"/>
      <sheetName val="PrnDat"/>
      <sheetName val="Summary By Book"/>
      <sheetName val="index"/>
      <sheetName val="indexdat"/>
      <sheetName val="opts"/>
      <sheetName val="optDat"/>
      <sheetName val="EOL"/>
      <sheetName val="EOLdat"/>
      <sheetName val="EolIndex"/>
      <sheetName val="EolIndexDat"/>
      <sheetName val="BC"/>
      <sheetName val="BCDat"/>
      <sheetName val="BCIndex"/>
      <sheetName val="BCIndexDat"/>
      <sheetName val="OP Options"/>
      <sheetName val="OpOptDat"/>
      <sheetName val="OP Swaps"/>
      <sheetName val="OpSwapDat"/>
      <sheetName val="EOL Opts"/>
      <sheetName val="EOLOptDat"/>
      <sheetName val="Opt Index"/>
      <sheetName val="Opt Index Pivot"/>
      <sheetName val="Basis Macro"/>
      <sheetName val="Index Macro"/>
      <sheetName val="Curve Load Macro"/>
      <sheetName val="Setup Macro"/>
      <sheetName val="PrintSwaps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West"/>
      <sheetName val="Texas"/>
      <sheetName val="East"/>
      <sheetName val="Derivatives"/>
      <sheetName val="Canada"/>
      <sheetName val="Other"/>
      <sheetName val="NG Price"/>
      <sheetName val="East Power"/>
      <sheetName val="West Power"/>
      <sheetName val="all deals"/>
      <sheetName val="total by originator"/>
      <sheetName val="total by value"/>
      <sheetName val="total by t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Front"/>
      <sheetName val="Report"/>
      <sheetName val="JArnold PL"/>
      <sheetName val="PL by Trader"/>
      <sheetName val="Chart2"/>
      <sheetName val="PriceAlberta"/>
      <sheetName val="AlbertaIndex"/>
      <sheetName val="PriceBC"/>
      <sheetName val="BCIndex"/>
      <sheetName val="PipeBook"/>
      <sheetName val="PipeBookIndex"/>
      <sheetName val="Options"/>
      <sheetName val="OptionsIndex"/>
      <sheetName val="Exotics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  <sheetName val="CAN$05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8</v>
      </c>
      <c r="B6" s="13"/>
      <c r="C6" s="13" t="s">
        <v>9</v>
      </c>
      <c r="D6" s="13"/>
      <c r="E6" s="14" t="s">
        <v>10</v>
      </c>
      <c r="F6" s="13"/>
      <c r="G6" s="15" t="n">
        <v>18060000</v>
      </c>
      <c r="H6" s="15"/>
      <c r="I6" s="3" t="n">
        <f aca="false">G6/$G$90</f>
        <v>0.359768442082241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17" t="s">
        <v>11</v>
      </c>
      <c r="B7" s="18"/>
      <c r="C7" s="18" t="s">
        <v>9</v>
      </c>
      <c r="D7" s="18"/>
      <c r="E7" s="14" t="s">
        <v>12</v>
      </c>
      <c r="F7" s="18"/>
      <c r="G7" s="15" t="n">
        <v>11017547</v>
      </c>
      <c r="H7" s="19"/>
      <c r="I7" s="3" t="n">
        <f aca="false">G7/$G$90</f>
        <v>0.219477614604533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false" outlineLevel="0" collapsed="false">
      <c r="A8" s="20" t="s">
        <v>13</v>
      </c>
      <c r="B8" s="20"/>
      <c r="C8" s="20" t="s">
        <v>14</v>
      </c>
      <c r="D8" s="20"/>
      <c r="E8" s="20" t="s">
        <v>15</v>
      </c>
      <c r="F8" s="20"/>
      <c r="G8" s="15" t="n">
        <v>3982771</v>
      </c>
      <c r="H8" s="15"/>
      <c r="I8" s="3" t="n">
        <f aca="false">G8/$G$90</f>
        <v>0.07933971859581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3" t="s">
        <v>16</v>
      </c>
      <c r="B9" s="13"/>
      <c r="C9" s="13" t="s">
        <v>9</v>
      </c>
      <c r="D9" s="13"/>
      <c r="E9" s="13" t="s">
        <v>17</v>
      </c>
      <c r="F9" s="13"/>
      <c r="G9" s="15" t="n">
        <v>2438000</v>
      </c>
      <c r="H9" s="15"/>
      <c r="I9" s="3" t="n">
        <f aca="false">G9/$G$90</f>
        <v>0.0485667476077798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20" t="s">
        <v>18</v>
      </c>
      <c r="B10" s="20"/>
      <c r="C10" s="20" t="s">
        <v>14</v>
      </c>
      <c r="D10" s="20"/>
      <c r="E10" s="20" t="s">
        <v>15</v>
      </c>
      <c r="F10" s="20"/>
      <c r="G10" s="15" t="n">
        <v>2088368</v>
      </c>
      <c r="H10" s="15"/>
      <c r="I10" s="3" t="n">
        <f aca="false">G10/$G$90</f>
        <v>0.0416018218081066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20" t="s">
        <v>19</v>
      </c>
      <c r="B11" s="20"/>
      <c r="C11" s="20" t="s">
        <v>14</v>
      </c>
      <c r="D11" s="20"/>
      <c r="E11" s="20" t="s">
        <v>20</v>
      </c>
      <c r="F11" s="20"/>
      <c r="G11" s="15" t="n">
        <v>1781060</v>
      </c>
      <c r="H11" s="15"/>
      <c r="I11" s="3" t="n">
        <f aca="false">G11/$G$90</f>
        <v>0.0354800211215391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3" t="s">
        <v>21</v>
      </c>
      <c r="B12" s="13"/>
      <c r="C12" s="13" t="s">
        <v>9</v>
      </c>
      <c r="D12" s="13"/>
      <c r="E12" s="13" t="s">
        <v>22</v>
      </c>
      <c r="F12" s="13"/>
      <c r="G12" s="15" t="n">
        <v>1689520</v>
      </c>
      <c r="H12" s="15"/>
      <c r="I12" s="3" t="n">
        <f aca="false">G12/$G$90</f>
        <v>0.0336564772019262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3" t="s">
        <v>23</v>
      </c>
      <c r="B13" s="13"/>
      <c r="C13" s="13" t="s">
        <v>14</v>
      </c>
      <c r="D13" s="13"/>
      <c r="E13" s="13" t="s">
        <v>20</v>
      </c>
      <c r="F13" s="13"/>
      <c r="G13" s="15" t="n">
        <v>809831</v>
      </c>
      <c r="H13" s="15"/>
      <c r="I13" s="3" t="n">
        <f aca="false">G13/$G$90</f>
        <v>0.0161324273100722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3" t="s">
        <v>24</v>
      </c>
      <c r="B14" s="13"/>
      <c r="C14" s="13" t="s">
        <v>14</v>
      </c>
      <c r="D14" s="13"/>
      <c r="E14" s="13" t="s">
        <v>20</v>
      </c>
      <c r="F14" s="13"/>
      <c r="G14" s="15" t="n">
        <v>747474</v>
      </c>
      <c r="H14" s="15"/>
      <c r="I14" s="3" t="n">
        <f aca="false">G14/$G$90</f>
        <v>0.0148902301482271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3" t="s">
        <v>25</v>
      </c>
      <c r="B15" s="13"/>
      <c r="C15" s="13" t="s">
        <v>14</v>
      </c>
      <c r="D15" s="13"/>
      <c r="E15" s="13" t="s">
        <v>15</v>
      </c>
      <c r="F15" s="13"/>
      <c r="G15" s="15" t="n">
        <v>657357</v>
      </c>
      <c r="H15" s="15"/>
      <c r="I15" s="3" t="n">
        <f aca="false">G15/$G$90</f>
        <v>0.0130950334319964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8" t="s">
        <v>26</v>
      </c>
      <c r="B16" s="18"/>
      <c r="C16" s="18" t="s">
        <v>14</v>
      </c>
      <c r="D16" s="18"/>
      <c r="E16" s="18" t="s">
        <v>20</v>
      </c>
      <c r="F16" s="18"/>
      <c r="G16" s="15" t="n">
        <v>577512</v>
      </c>
      <c r="I16" s="3" t="n">
        <f aca="false">G16/$G$90</f>
        <v>0.011504462487475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3" t="s">
        <v>27</v>
      </c>
      <c r="B17" s="13"/>
      <c r="C17" s="13" t="s">
        <v>14</v>
      </c>
      <c r="D17" s="13"/>
      <c r="E17" s="18" t="s">
        <v>28</v>
      </c>
      <c r="F17" s="13"/>
      <c r="G17" s="15" t="n">
        <v>504604</v>
      </c>
      <c r="H17" s="15"/>
      <c r="I17" s="3" t="n">
        <f aca="false">G17/$G$90</f>
        <v>0.0100520816693503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3" t="s">
        <v>29</v>
      </c>
      <c r="B18" s="13"/>
      <c r="C18" s="13" t="s">
        <v>14</v>
      </c>
      <c r="D18" s="13"/>
      <c r="E18" s="13" t="s">
        <v>15</v>
      </c>
      <c r="F18" s="13"/>
      <c r="G18" s="15" t="n">
        <v>482265</v>
      </c>
      <c r="H18" s="15"/>
      <c r="I18" s="3" t="n">
        <f aca="false">G18/$G$90</f>
        <v>0.00960707240978914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3" t="s">
        <v>30</v>
      </c>
      <c r="B19" s="13"/>
      <c r="C19" s="13" t="s">
        <v>14</v>
      </c>
      <c r="D19" s="13"/>
      <c r="E19" s="13" t="s">
        <v>31</v>
      </c>
      <c r="F19" s="13"/>
      <c r="G19" s="15" t="n">
        <v>459580</v>
      </c>
      <c r="H19" s="15"/>
      <c r="I19" s="3" t="n">
        <f aca="false">G19/$G$90</f>
        <v>0.00915517057653136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1" t="s">
        <v>32</v>
      </c>
      <c r="B20" s="18"/>
      <c r="C20" s="18" t="s">
        <v>9</v>
      </c>
      <c r="D20" s="18"/>
      <c r="E20" s="13" t="s">
        <v>31</v>
      </c>
      <c r="F20" s="18"/>
      <c r="G20" s="15" t="n">
        <v>389000</v>
      </c>
      <c r="H20" s="19"/>
      <c r="I20" s="3" t="n">
        <f aca="false">G20/$G$90</f>
        <v>0.00774916522535945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8" t="s">
        <v>27</v>
      </c>
      <c r="B21" s="21"/>
      <c r="C21" s="18" t="s">
        <v>14</v>
      </c>
      <c r="D21" s="18"/>
      <c r="E21" s="18" t="s">
        <v>28</v>
      </c>
      <c r="G21" s="15" t="n">
        <v>354927</v>
      </c>
      <c r="H21" s="19"/>
      <c r="I21" s="3" t="n">
        <f aca="false">G21/$G$90</f>
        <v>0.00707040608211094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3" t="s">
        <v>33</v>
      </c>
      <c r="B22" s="13"/>
      <c r="C22" s="13" t="s">
        <v>14</v>
      </c>
      <c r="D22" s="13"/>
      <c r="E22" s="13" t="s">
        <v>31</v>
      </c>
      <c r="F22" s="13"/>
      <c r="G22" s="15" t="n">
        <v>343793</v>
      </c>
      <c r="H22" s="15"/>
      <c r="I22" s="3" t="n">
        <f aca="false">G22/$G$90</f>
        <v>0.0068486086383599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13" t="s">
        <v>34</v>
      </c>
      <c r="B23" s="13"/>
      <c r="C23" s="13" t="s">
        <v>14</v>
      </c>
      <c r="D23" s="13"/>
      <c r="E23" s="13" t="s">
        <v>20</v>
      </c>
      <c r="F23" s="13"/>
      <c r="G23" s="15" t="n">
        <v>338638</v>
      </c>
      <c r="H23" s="15"/>
      <c r="I23" s="3" t="n">
        <f aca="false">G23/$G$90</f>
        <v>0.00674591725857397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13" t="s">
        <v>35</v>
      </c>
      <c r="B24" s="13"/>
      <c r="C24" s="13" t="s">
        <v>14</v>
      </c>
      <c r="D24" s="13"/>
      <c r="E24" s="13" t="s">
        <v>20</v>
      </c>
      <c r="F24" s="13"/>
      <c r="G24" s="15" t="n">
        <v>285474</v>
      </c>
      <c r="H24" s="15"/>
      <c r="I24" s="3" t="n">
        <f aca="false">G24/$G$90</f>
        <v>0.00568685139728603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18" t="s">
        <v>36</v>
      </c>
      <c r="B25" s="18"/>
      <c r="C25" s="18" t="s">
        <v>14</v>
      </c>
      <c r="D25" s="18"/>
      <c r="E25" s="18" t="s">
        <v>20</v>
      </c>
      <c r="F25" s="18"/>
      <c r="G25" s="22" t="n">
        <v>253991</v>
      </c>
      <c r="H25" s="19"/>
      <c r="I25" s="3" t="n">
        <f aca="false">G25/$G$90</f>
        <v>0.00505968695309582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13" t="s">
        <v>37</v>
      </c>
      <c r="B26" s="13"/>
      <c r="C26" s="13" t="s">
        <v>14</v>
      </c>
      <c r="D26" s="13"/>
      <c r="E26" s="13" t="s">
        <v>38</v>
      </c>
      <c r="F26" s="13"/>
      <c r="G26" s="15" t="n">
        <v>247870</v>
      </c>
      <c r="H26" s="15"/>
      <c r="I26" s="3" t="n">
        <f aca="false">G26/$G$90</f>
        <v>0.00493775214501246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13" t="s">
        <v>39</v>
      </c>
      <c r="B27" s="13"/>
      <c r="C27" s="13" t="s">
        <v>14</v>
      </c>
      <c r="D27" s="13"/>
      <c r="E27" s="13" t="s">
        <v>40</v>
      </c>
      <c r="F27" s="13"/>
      <c r="G27" s="15" t="n">
        <v>191911</v>
      </c>
      <c r="H27" s="15"/>
      <c r="I27" s="3" t="n">
        <f aca="false">G27/$G$90</f>
        <v>0.00382300783435465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0" t="s">
        <v>41</v>
      </c>
      <c r="B28" s="20"/>
      <c r="C28" s="20" t="s">
        <v>9</v>
      </c>
      <c r="D28" s="20"/>
      <c r="E28" s="20" t="s">
        <v>42</v>
      </c>
      <c r="F28" s="20"/>
      <c r="G28" s="15" t="n">
        <v>189300</v>
      </c>
      <c r="H28" s="15"/>
      <c r="I28" s="3" t="n">
        <f aca="false">G28/$G$90</f>
        <v>0.00377099479989857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13" t="s">
        <v>43</v>
      </c>
      <c r="B29" s="13"/>
      <c r="C29" s="13" t="s">
        <v>14</v>
      </c>
      <c r="D29" s="13"/>
      <c r="E29" s="13" t="s">
        <v>31</v>
      </c>
      <c r="F29" s="13"/>
      <c r="G29" s="15" t="n">
        <v>186878</v>
      </c>
      <c r="H29" s="15"/>
      <c r="I29" s="3" t="n">
        <f aca="false">G29/$G$90</f>
        <v>0.00372274678402243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0" t="s">
        <v>44</v>
      </c>
      <c r="B30" s="20"/>
      <c r="C30" s="20" t="s">
        <v>14</v>
      </c>
      <c r="D30" s="20"/>
      <c r="E30" s="20" t="s">
        <v>40</v>
      </c>
      <c r="F30" s="20"/>
      <c r="G30" s="15" t="n">
        <v>178053</v>
      </c>
      <c r="H30" s="15"/>
      <c r="I30" s="3" t="n">
        <f aca="false">G30/$G$90</f>
        <v>0.00354694631329287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true" outlineLevel="0" collapsed="false">
      <c r="A31" s="20" t="s">
        <v>45</v>
      </c>
      <c r="B31" s="20"/>
      <c r="C31" s="20" t="s">
        <v>14</v>
      </c>
      <c r="D31" s="20"/>
      <c r="E31" s="20" t="s">
        <v>46</v>
      </c>
      <c r="F31" s="20"/>
      <c r="G31" s="15" t="n">
        <v>169027</v>
      </c>
      <c r="H31" s="15"/>
      <c r="I31" s="3" t="n">
        <f aca="false">G31/$G$90</f>
        <v>0.00336714177518466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false" outlineLevel="0" collapsed="false">
      <c r="A32" s="13" t="s">
        <v>47</v>
      </c>
      <c r="B32" s="13"/>
      <c r="C32" s="13" t="s">
        <v>14</v>
      </c>
      <c r="D32" s="13"/>
      <c r="E32" s="13" t="s">
        <v>15</v>
      </c>
      <c r="F32" s="13"/>
      <c r="G32" s="15" t="n">
        <v>166489</v>
      </c>
      <c r="H32" s="15"/>
      <c r="I32" s="3" t="n">
        <f aca="false">G32/$G$90</f>
        <v>0.00331658295425416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13" t="s">
        <v>48</v>
      </c>
      <c r="B33" s="13"/>
      <c r="C33" s="13" t="s">
        <v>14</v>
      </c>
      <c r="D33" s="13"/>
      <c r="E33" s="13" t="s">
        <v>31</v>
      </c>
      <c r="F33" s="13"/>
      <c r="G33" s="15" t="n">
        <v>130849</v>
      </c>
      <c r="H33" s="15"/>
      <c r="I33" s="3" t="n">
        <f aca="false">G33/$G$90</f>
        <v>0.00260660802203871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3" t="s">
        <v>49</v>
      </c>
      <c r="B34" s="13"/>
      <c r="C34" s="13" t="s">
        <v>14</v>
      </c>
      <c r="D34" s="13"/>
      <c r="E34" s="13" t="s">
        <v>46</v>
      </c>
      <c r="F34" s="13"/>
      <c r="G34" s="15" t="n">
        <v>130243</v>
      </c>
      <c r="H34" s="15"/>
      <c r="I34" s="3" t="n">
        <f aca="false">G34/$G$90</f>
        <v>0.00259453605770306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18" t="s">
        <v>50</v>
      </c>
      <c r="B35" s="18"/>
      <c r="C35" s="18" t="s">
        <v>14</v>
      </c>
      <c r="D35" s="18"/>
      <c r="E35" s="18" t="s">
        <v>15</v>
      </c>
      <c r="F35" s="18"/>
      <c r="G35" s="15" t="n">
        <v>126148</v>
      </c>
      <c r="H35" s="19"/>
      <c r="I35" s="3" t="n">
        <f aca="false">G35/$G$90</f>
        <v>0.0025129606551379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13" t="s">
        <v>51</v>
      </c>
      <c r="B36" s="13"/>
      <c r="C36" s="13" t="s">
        <v>14</v>
      </c>
      <c r="D36" s="13"/>
      <c r="E36" s="13" t="s">
        <v>15</v>
      </c>
      <c r="F36" s="13"/>
      <c r="G36" s="15" t="n">
        <v>125272</v>
      </c>
      <c r="H36" s="15"/>
      <c r="I36" s="3" t="n">
        <f aca="false">G36/$G$90</f>
        <v>0.00249551009283092</v>
      </c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18" t="s">
        <v>47</v>
      </c>
      <c r="B37" s="18"/>
      <c r="C37" s="18" t="s">
        <v>14</v>
      </c>
      <c r="D37" s="18"/>
      <c r="E37" s="18" t="s">
        <v>20</v>
      </c>
      <c r="F37" s="18"/>
      <c r="G37" s="15" t="n">
        <v>100796</v>
      </c>
      <c r="H37" s="19"/>
      <c r="I37" s="3" t="n">
        <f aca="false">G37/$G$90</f>
        <v>0.00200793022636332</v>
      </c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0" t="s">
        <v>52</v>
      </c>
      <c r="B38" s="20"/>
      <c r="C38" s="20" t="s">
        <v>9</v>
      </c>
      <c r="D38" s="20"/>
      <c r="E38" s="20" t="s">
        <v>53</v>
      </c>
      <c r="F38" s="20"/>
      <c r="G38" s="15" t="n">
        <v>80000</v>
      </c>
      <c r="H38" s="15"/>
      <c r="I38" s="3" t="n">
        <f aca="false">G38/$G$90</f>
        <v>0.00159365865817161</v>
      </c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13" t="s">
        <v>54</v>
      </c>
      <c r="B39" s="13"/>
      <c r="C39" s="13" t="s">
        <v>14</v>
      </c>
      <c r="D39" s="13"/>
      <c r="E39" s="13" t="s">
        <v>31</v>
      </c>
      <c r="F39" s="13"/>
      <c r="G39" s="15" t="n">
        <v>77562</v>
      </c>
      <c r="H39" s="15"/>
      <c r="I39" s="3" t="n">
        <f aca="false">G39/$G$90</f>
        <v>0.00154509191056383</v>
      </c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3" t="s">
        <v>55</v>
      </c>
      <c r="B40" s="13"/>
      <c r="C40" s="13" t="s">
        <v>14</v>
      </c>
      <c r="D40" s="13"/>
      <c r="E40" s="13" t="s">
        <v>31</v>
      </c>
      <c r="F40" s="13"/>
      <c r="G40" s="15" t="n">
        <v>76203</v>
      </c>
      <c r="H40" s="15"/>
      <c r="I40" s="3" t="n">
        <f aca="false">G40/$G$90</f>
        <v>0.00151801963410814</v>
      </c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20" t="s">
        <v>56</v>
      </c>
      <c r="B41" s="20"/>
      <c r="C41" s="20" t="s">
        <v>14</v>
      </c>
      <c r="D41" s="20"/>
      <c r="E41" s="20" t="s">
        <v>40</v>
      </c>
      <c r="F41" s="20"/>
      <c r="G41" s="15" t="n">
        <v>71670</v>
      </c>
      <c r="H41" s="15"/>
      <c r="I41" s="3" t="n">
        <f aca="false">G41/$G$90</f>
        <v>0.00142771895038949</v>
      </c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13" t="s">
        <v>57</v>
      </c>
      <c r="B42" s="13"/>
      <c r="C42" s="13" t="s">
        <v>14</v>
      </c>
      <c r="D42" s="13"/>
      <c r="E42" s="13" t="s">
        <v>20</v>
      </c>
      <c r="F42" s="13"/>
      <c r="G42" s="15" t="n">
        <v>65868</v>
      </c>
      <c r="H42" s="15"/>
      <c r="I42" s="3" t="n">
        <f aca="false">G42/$G$90</f>
        <v>0.00131213885620559</v>
      </c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13" t="s">
        <v>58</v>
      </c>
      <c r="B43" s="13"/>
      <c r="C43" s="13" t="s">
        <v>9</v>
      </c>
      <c r="D43" s="13"/>
      <c r="E43" s="13" t="s">
        <v>59</v>
      </c>
      <c r="F43" s="13"/>
      <c r="G43" s="15" t="n">
        <v>62000</v>
      </c>
      <c r="H43" s="15"/>
      <c r="I43" s="3" t="n">
        <f aca="false">G43/$G$90</f>
        <v>0.001235085460083</v>
      </c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18" t="s">
        <v>60</v>
      </c>
      <c r="B44" s="18"/>
      <c r="C44" s="18" t="s">
        <v>14</v>
      </c>
      <c r="D44" s="18"/>
      <c r="E44" s="18" t="s">
        <v>20</v>
      </c>
      <c r="F44" s="18"/>
      <c r="G44" s="15" t="n">
        <v>60373</v>
      </c>
      <c r="H44" s="19"/>
      <c r="I44" s="3" t="n">
        <f aca="false">G44/$G$90</f>
        <v>0.00120267442712243</v>
      </c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true" outlineLevel="0" collapsed="false">
      <c r="A45" s="14" t="s">
        <v>61</v>
      </c>
      <c r="B45" s="14"/>
      <c r="C45" s="18" t="s">
        <v>9</v>
      </c>
      <c r="D45" s="14"/>
      <c r="E45" s="14" t="s">
        <v>62</v>
      </c>
      <c r="F45" s="14"/>
      <c r="G45" s="15" t="n">
        <v>60000</v>
      </c>
      <c r="I45" s="3" t="n">
        <f aca="false">G45/$G$90</f>
        <v>0.00119524399362871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2.75" hidden="false" customHeight="true" outlineLevel="0" collapsed="false">
      <c r="A46" s="14" t="s">
        <v>63</v>
      </c>
      <c r="B46" s="14"/>
      <c r="C46" s="18" t="s">
        <v>9</v>
      </c>
      <c r="D46" s="14"/>
      <c r="E46" s="14" t="s">
        <v>62</v>
      </c>
      <c r="F46" s="14"/>
      <c r="G46" s="15" t="n">
        <v>54000</v>
      </c>
      <c r="H46" s="19"/>
      <c r="I46" s="3" t="n">
        <f aca="false">G46/$G$90</f>
        <v>0.00107571959426584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2.75" hidden="false" customHeight="true" outlineLevel="0" collapsed="false">
      <c r="A47" s="13" t="s">
        <v>64</v>
      </c>
      <c r="B47" s="13"/>
      <c r="C47" s="13" t="s">
        <v>9</v>
      </c>
      <c r="D47" s="13"/>
      <c r="E47" s="13" t="s">
        <v>53</v>
      </c>
      <c r="F47" s="13"/>
      <c r="G47" s="15" t="n">
        <v>50000</v>
      </c>
      <c r="H47" s="15"/>
      <c r="I47" s="3" t="n">
        <f aca="false">G47/$G$90</f>
        <v>0.000996036661357256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2.75" hidden="false" customHeight="true" outlineLevel="0" collapsed="false">
      <c r="A48" s="13" t="s">
        <v>65</v>
      </c>
      <c r="B48" s="13"/>
      <c r="C48" s="13" t="s">
        <v>14</v>
      </c>
      <c r="D48" s="13"/>
      <c r="E48" s="13" t="s">
        <v>20</v>
      </c>
      <c r="F48" s="13"/>
      <c r="G48" s="15" t="n">
        <v>45348</v>
      </c>
      <c r="H48" s="15"/>
      <c r="I48" s="3" t="n">
        <f aca="false">G48/$G$90</f>
        <v>0.000903365410384577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true" outlineLevel="0" collapsed="false">
      <c r="A49" s="13" t="s">
        <v>66</v>
      </c>
      <c r="B49" s="13"/>
      <c r="C49" s="13" t="s">
        <v>14</v>
      </c>
      <c r="D49" s="13"/>
      <c r="E49" s="13" t="s">
        <v>31</v>
      </c>
      <c r="F49" s="13"/>
      <c r="G49" s="15" t="n">
        <v>36145</v>
      </c>
      <c r="H49" s="15"/>
      <c r="I49" s="3" t="n">
        <f aca="false">G49/$G$90</f>
        <v>0.00072003490249516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2.75" hidden="false" customHeight="true" outlineLevel="0" collapsed="false">
      <c r="A50" s="14" t="s">
        <v>67</v>
      </c>
      <c r="B50" s="18"/>
      <c r="C50" s="18" t="s">
        <v>9</v>
      </c>
      <c r="D50" s="18"/>
      <c r="E50" s="14" t="s">
        <v>42</v>
      </c>
      <c r="F50" s="18"/>
      <c r="G50" s="15" t="n">
        <v>33300</v>
      </c>
      <c r="I50" s="3" t="n">
        <f aca="false">G50/$G$90</f>
        <v>0.000663360416463933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</row>
    <row r="51" customFormat="false" ht="12.75" hidden="false" customHeight="true" outlineLevel="0" collapsed="false">
      <c r="A51" s="13" t="s">
        <v>68</v>
      </c>
      <c r="B51" s="13"/>
      <c r="C51" s="13" t="s">
        <v>14</v>
      </c>
      <c r="D51" s="13"/>
      <c r="E51" s="13" t="s">
        <v>20</v>
      </c>
      <c r="F51" s="13"/>
      <c r="G51" s="15" t="n">
        <v>30166</v>
      </c>
      <c r="H51" s="15"/>
      <c r="I51" s="3" t="n">
        <f aca="false">G51/$G$90</f>
        <v>0.00060092883853006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12.75" hidden="false" customHeight="true" outlineLevel="0" collapsed="false">
      <c r="A52" s="13" t="s">
        <v>69</v>
      </c>
      <c r="B52" s="13"/>
      <c r="C52" s="13" t="s">
        <v>14</v>
      </c>
      <c r="D52" s="13"/>
      <c r="E52" s="13" t="s">
        <v>20</v>
      </c>
      <c r="F52" s="13"/>
      <c r="G52" s="15" t="n">
        <v>29707</v>
      </c>
      <c r="H52" s="15"/>
      <c r="I52" s="3" t="n">
        <f aca="false">G52/$G$90</f>
        <v>0.0005917852219788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2.75" hidden="false" customHeight="true" outlineLevel="0" collapsed="false">
      <c r="A53" s="13" t="s">
        <v>70</v>
      </c>
      <c r="B53" s="13"/>
      <c r="C53" s="13" t="s">
        <v>14</v>
      </c>
      <c r="D53" s="13"/>
      <c r="E53" s="13" t="s">
        <v>40</v>
      </c>
      <c r="F53" s="13"/>
      <c r="G53" s="15" t="n">
        <v>29515</v>
      </c>
      <c r="H53" s="15"/>
      <c r="I53" s="3" t="n">
        <f aca="false">G53/$G$90</f>
        <v>0.000587960441199188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</row>
    <row r="54" customFormat="false" ht="12.75" hidden="false" customHeight="true" outlineLevel="0" collapsed="false">
      <c r="A54" s="18" t="s">
        <v>71</v>
      </c>
      <c r="B54" s="21"/>
      <c r="C54" s="18" t="s">
        <v>14</v>
      </c>
      <c r="D54" s="18"/>
      <c r="E54" s="18" t="s">
        <v>20</v>
      </c>
      <c r="G54" s="15" t="n">
        <v>25942</v>
      </c>
      <c r="H54" s="19"/>
      <c r="I54" s="3" t="n">
        <f aca="false">G54/$G$90</f>
        <v>0.000516783661378599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</row>
    <row r="55" customFormat="false" ht="12.75" hidden="false" customHeight="true" outlineLevel="0" collapsed="false">
      <c r="A55" s="13" t="s">
        <v>52</v>
      </c>
      <c r="B55" s="13"/>
      <c r="C55" s="13" t="s">
        <v>9</v>
      </c>
      <c r="D55" s="13"/>
      <c r="E55" s="13" t="s">
        <v>22</v>
      </c>
      <c r="F55" s="13"/>
      <c r="G55" s="15" t="n">
        <v>23632</v>
      </c>
      <c r="H55" s="15"/>
      <c r="I55" s="3" t="n">
        <f aca="false">G55/$G$90</f>
        <v>0.000470766767623894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2.75" hidden="false" customHeight="true" outlineLevel="0" collapsed="false">
      <c r="A56" s="18" t="s">
        <v>72</v>
      </c>
      <c r="B56" s="18"/>
      <c r="C56" s="18" t="s">
        <v>14</v>
      </c>
      <c r="D56" s="18"/>
      <c r="E56" s="18" t="s">
        <v>40</v>
      </c>
      <c r="F56" s="18"/>
      <c r="G56" s="15" t="n">
        <v>22757</v>
      </c>
      <c r="H56" s="19"/>
      <c r="I56" s="3" t="n">
        <f aca="false">G56/$G$90</f>
        <v>0.000453336126050142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2.75" hidden="false" customHeight="true" outlineLevel="0" collapsed="false">
      <c r="A57" s="13" t="s">
        <v>73</v>
      </c>
      <c r="B57" s="13"/>
      <c r="C57" s="13" t="s">
        <v>14</v>
      </c>
      <c r="D57" s="13"/>
      <c r="E57" s="13" t="s">
        <v>40</v>
      </c>
      <c r="F57" s="13"/>
      <c r="G57" s="15" t="n">
        <v>22593</v>
      </c>
      <c r="H57" s="15"/>
      <c r="I57" s="3" t="n">
        <f aca="false">G57/$G$90</f>
        <v>0.00045006912580089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</row>
    <row r="58" customFormat="false" ht="12.75" hidden="false" customHeight="true" outlineLevel="0" collapsed="false">
      <c r="A58" s="18" t="s">
        <v>74</v>
      </c>
      <c r="B58" s="18"/>
      <c r="C58" s="18" t="s">
        <v>14</v>
      </c>
      <c r="D58" s="18"/>
      <c r="E58" s="18" t="s">
        <v>46</v>
      </c>
      <c r="F58" s="1"/>
      <c r="G58" s="22" t="n">
        <v>21455</v>
      </c>
      <c r="H58" s="19"/>
      <c r="I58" s="3" t="n">
        <f aca="false">G58/$G$90</f>
        <v>0.000427399331388399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</row>
    <row r="59" customFormat="false" ht="12.75" hidden="false" customHeight="true" outlineLevel="0" collapsed="false">
      <c r="A59" s="20" t="s">
        <v>75</v>
      </c>
      <c r="B59" s="20"/>
      <c r="C59" s="20" t="s">
        <v>9</v>
      </c>
      <c r="D59" s="20"/>
      <c r="E59" s="20" t="s">
        <v>53</v>
      </c>
      <c r="F59" s="20"/>
      <c r="G59" s="15" t="n">
        <v>20000</v>
      </c>
      <c r="H59" s="15"/>
      <c r="I59" s="3" t="n">
        <f aca="false">G59/$G$90</f>
        <v>0.000398414664542902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12.75" hidden="false" customHeight="true" outlineLevel="0" collapsed="false">
      <c r="A60" s="18" t="s">
        <v>36</v>
      </c>
      <c r="B60" s="18"/>
      <c r="C60" s="18" t="s">
        <v>14</v>
      </c>
      <c r="D60" s="18"/>
      <c r="E60" s="18" t="s">
        <v>46</v>
      </c>
      <c r="F60" s="18"/>
      <c r="G60" s="22" t="n">
        <v>10775</v>
      </c>
      <c r="I60" s="3" t="n">
        <f aca="false">G60/$G$90</f>
        <v>0.000214645900522489</v>
      </c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2.75" hidden="false" customHeight="true" outlineLevel="0" collapsed="false">
      <c r="A61" s="14" t="s">
        <v>76</v>
      </c>
      <c r="B61" s="18"/>
      <c r="C61" s="18" t="s">
        <v>9</v>
      </c>
      <c r="D61" s="18"/>
      <c r="E61" s="14" t="s">
        <v>10</v>
      </c>
      <c r="F61" s="18"/>
      <c r="G61" s="15" t="n">
        <v>10000</v>
      </c>
      <c r="H61" s="19"/>
      <c r="I61" s="3" t="n">
        <f aca="false">G61/$G$90</f>
        <v>0.000199207332271451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</row>
    <row r="62" customFormat="false" ht="12.75" hidden="false" customHeight="true" outlineLevel="0" collapsed="false">
      <c r="A62" s="13" t="s">
        <v>77</v>
      </c>
      <c r="B62" s="13"/>
      <c r="C62" s="13" t="s">
        <v>9</v>
      </c>
      <c r="D62" s="13"/>
      <c r="E62" s="13" t="s">
        <v>53</v>
      </c>
      <c r="F62" s="13"/>
      <c r="G62" s="15" t="n">
        <v>10000</v>
      </c>
      <c r="H62" s="15"/>
      <c r="I62" s="3" t="n">
        <f aca="false">G62/$G$90</f>
        <v>0.000199207332271451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</row>
    <row r="63" customFormat="false" ht="12.75" hidden="false" customHeight="true" outlineLevel="0" collapsed="false">
      <c r="A63" s="13" t="s">
        <v>77</v>
      </c>
      <c r="B63" s="13"/>
      <c r="C63" s="13" t="s">
        <v>9</v>
      </c>
      <c r="D63" s="13"/>
      <c r="E63" s="13" t="s">
        <v>59</v>
      </c>
      <c r="F63" s="13"/>
      <c r="G63" s="15" t="n">
        <v>8800</v>
      </c>
      <c r="H63" s="15"/>
      <c r="I63" s="3" t="n">
        <f aca="false">G63/$G$90</f>
        <v>0.000175302452398877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  <c r="IV63" s="19"/>
      <c r="IW63" s="19"/>
    </row>
    <row r="64" customFormat="false" ht="12.75" hidden="false" customHeight="true" outlineLevel="0" collapsed="false">
      <c r="A64" s="20" t="s">
        <v>78</v>
      </c>
      <c r="B64" s="20"/>
      <c r="C64" s="20" t="s">
        <v>14</v>
      </c>
      <c r="D64" s="20"/>
      <c r="E64" s="20" t="s">
        <v>40</v>
      </c>
      <c r="F64" s="20"/>
      <c r="G64" s="15" t="n">
        <v>8210</v>
      </c>
      <c r="H64" s="15"/>
      <c r="I64" s="3" t="n">
        <f aca="false">G64/$G$90</f>
        <v>0.000163549219794861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  <c r="HU64" s="19"/>
      <c r="HV64" s="19"/>
      <c r="HW64" s="19"/>
      <c r="HX64" s="19"/>
      <c r="HY64" s="19"/>
      <c r="HZ64" s="19"/>
      <c r="IA64" s="19"/>
      <c r="IB64" s="19"/>
      <c r="IC64" s="19"/>
      <c r="ID64" s="19"/>
      <c r="IE64" s="19"/>
      <c r="IF64" s="19"/>
      <c r="IG64" s="19"/>
      <c r="IH64" s="19"/>
      <c r="II64" s="19"/>
      <c r="IJ64" s="19"/>
      <c r="IK64" s="19"/>
      <c r="IL64" s="19"/>
      <c r="IM64" s="19"/>
      <c r="IN64" s="19"/>
      <c r="IO64" s="19"/>
      <c r="IP64" s="19"/>
      <c r="IQ64" s="19"/>
      <c r="IR64" s="19"/>
      <c r="IS64" s="19"/>
      <c r="IT64" s="19"/>
      <c r="IU64" s="19"/>
      <c r="IV64" s="19"/>
      <c r="IW64" s="19"/>
    </row>
    <row r="65" customFormat="false" ht="12.75" hidden="false" customHeight="true" outlineLevel="0" collapsed="false">
      <c r="A65" s="13" t="s">
        <v>41</v>
      </c>
      <c r="B65" s="13"/>
      <c r="C65" s="13" t="s">
        <v>9</v>
      </c>
      <c r="D65" s="13"/>
      <c r="E65" s="13" t="s">
        <v>53</v>
      </c>
      <c r="F65" s="13"/>
      <c r="G65" s="15" t="n">
        <v>8200</v>
      </c>
      <c r="H65" s="15"/>
      <c r="I65" s="3" t="n">
        <f aca="false">G65/$G$90</f>
        <v>0.00016335001246259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</row>
    <row r="66" customFormat="false" ht="12.75" hidden="false" customHeight="true" outlineLevel="0" collapsed="false">
      <c r="A66" s="13" t="s">
        <v>39</v>
      </c>
      <c r="B66" s="13"/>
      <c r="C66" s="13" t="s">
        <v>14</v>
      </c>
      <c r="D66" s="13"/>
      <c r="E66" s="13" t="s">
        <v>20</v>
      </c>
      <c r="F66" s="13"/>
      <c r="G66" s="15" t="n">
        <v>7600</v>
      </c>
      <c r="H66" s="15"/>
      <c r="I66" s="3" t="n">
        <f aca="false">G66/$G$90</f>
        <v>0.000151397572526303</v>
      </c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</row>
    <row r="67" customFormat="false" ht="12.75" hidden="false" customHeight="true" outlineLevel="0" collapsed="false">
      <c r="A67" s="13" t="s">
        <v>63</v>
      </c>
      <c r="B67" s="13"/>
      <c r="C67" s="13" t="s">
        <v>9</v>
      </c>
      <c r="D67" s="13"/>
      <c r="E67" s="13" t="s">
        <v>53</v>
      </c>
      <c r="F67" s="13"/>
      <c r="G67" s="15" t="n">
        <v>5000</v>
      </c>
      <c r="H67" s="15"/>
      <c r="I67" s="3" t="n">
        <f aca="false">G67/$G$90</f>
        <v>9.96036661357256E-005</v>
      </c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</row>
    <row r="68" customFormat="false" ht="12.75" hidden="false" customHeight="true" outlineLevel="0" collapsed="false">
      <c r="A68" s="18" t="s">
        <v>79</v>
      </c>
      <c r="B68" s="21"/>
      <c r="C68" s="18" t="s">
        <v>14</v>
      </c>
      <c r="D68" s="18"/>
      <c r="E68" s="18" t="s">
        <v>28</v>
      </c>
      <c r="G68" s="15" t="n">
        <v>4515</v>
      </c>
      <c r="I68" s="3" t="n">
        <f aca="false">G68/$G$90</f>
        <v>8.99421105205602E-005</v>
      </c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2.75" hidden="false" customHeight="true" outlineLevel="0" collapsed="false">
      <c r="A69" s="13" t="s">
        <v>80</v>
      </c>
      <c r="B69" s="13"/>
      <c r="C69" s="13" t="s">
        <v>9</v>
      </c>
      <c r="D69" s="13"/>
      <c r="E69" s="13" t="s">
        <v>22</v>
      </c>
      <c r="F69" s="13"/>
      <c r="G69" s="15" t="n">
        <v>4500</v>
      </c>
      <c r="H69" s="15"/>
      <c r="I69" s="3" t="n">
        <f aca="false">G69/$G$90</f>
        <v>8.96432995221531E-005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</row>
    <row r="70" customFormat="false" ht="12.75" hidden="false" customHeight="true" outlineLevel="0" collapsed="false">
      <c r="A70" s="13" t="s">
        <v>81</v>
      </c>
      <c r="B70" s="13"/>
      <c r="C70" s="13" t="s">
        <v>14</v>
      </c>
      <c r="D70" s="13"/>
      <c r="E70" s="13" t="s">
        <v>31</v>
      </c>
      <c r="F70" s="13"/>
      <c r="G70" s="15" t="n">
        <v>4021</v>
      </c>
      <c r="H70" s="15"/>
      <c r="I70" s="3" t="n">
        <f aca="false">G70/$G$90</f>
        <v>8.01012683063505E-005</v>
      </c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</row>
    <row r="71" customFormat="false" ht="12.75" hidden="false" customHeight="true" outlineLevel="0" collapsed="false">
      <c r="A71" s="14" t="s">
        <v>58</v>
      </c>
      <c r="B71" s="18"/>
      <c r="C71" s="18" t="s">
        <v>9</v>
      </c>
      <c r="D71" s="18"/>
      <c r="E71" s="14" t="s">
        <v>42</v>
      </c>
      <c r="F71" s="18"/>
      <c r="G71" s="15" t="n">
        <v>3500</v>
      </c>
      <c r="H71" s="19"/>
      <c r="I71" s="3" t="n">
        <f aca="false">G71/$G$90</f>
        <v>6.97225662950079E-005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.75" hidden="false" customHeight="true" outlineLevel="0" collapsed="false">
      <c r="A72" s="13" t="s">
        <v>82</v>
      </c>
      <c r="B72" s="13"/>
      <c r="C72" s="13" t="s">
        <v>9</v>
      </c>
      <c r="D72" s="13"/>
      <c r="E72" s="13" t="s">
        <v>22</v>
      </c>
      <c r="F72" s="13"/>
      <c r="G72" s="15" t="n">
        <v>3500</v>
      </c>
      <c r="H72" s="15"/>
      <c r="I72" s="3" t="n">
        <f aca="false">G72/$G$90</f>
        <v>6.97225662950079E-005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2.75" hidden="false" customHeight="true" outlineLevel="0" collapsed="false">
      <c r="A73" s="20" t="s">
        <v>83</v>
      </c>
      <c r="B73" s="20"/>
      <c r="C73" s="20" t="s">
        <v>14</v>
      </c>
      <c r="D73" s="20"/>
      <c r="E73" s="20" t="s">
        <v>15</v>
      </c>
      <c r="F73" s="20"/>
      <c r="G73" s="15" t="n">
        <v>3013</v>
      </c>
      <c r="H73" s="15"/>
      <c r="I73" s="3" t="n">
        <f aca="false">G73/$G$90</f>
        <v>6.00211692133883E-005</v>
      </c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12.75" hidden="false" customHeight="true" outlineLevel="0" collapsed="false">
      <c r="A74" s="18" t="s">
        <v>56</v>
      </c>
      <c r="B74" s="18"/>
      <c r="C74" s="18" t="s">
        <v>14</v>
      </c>
      <c r="D74" s="18"/>
      <c r="E74" s="18" t="s">
        <v>20</v>
      </c>
      <c r="F74" s="18"/>
      <c r="G74" s="15" t="n">
        <v>2315</v>
      </c>
      <c r="I74" s="3" t="n">
        <f aca="false">G74/$G$90</f>
        <v>4.6116497420841E-005</v>
      </c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12.75" hidden="false" customHeight="true" outlineLevel="0" collapsed="false">
      <c r="A75" s="18" t="s">
        <v>71</v>
      </c>
      <c r="B75" s="18"/>
      <c r="C75" s="18" t="s">
        <v>14</v>
      </c>
      <c r="D75" s="18"/>
      <c r="E75" s="18" t="s">
        <v>40</v>
      </c>
      <c r="F75" s="18"/>
      <c r="G75" s="15" t="n">
        <v>2250</v>
      </c>
      <c r="H75" s="19"/>
      <c r="I75" s="3" t="n">
        <f aca="false">G75/$G$90</f>
        <v>4.48216497610765E-005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</row>
    <row r="76" customFormat="false" ht="12.75" hidden="false" customHeight="true" outlineLevel="0" collapsed="false">
      <c r="A76" s="13" t="s">
        <v>73</v>
      </c>
      <c r="B76" s="13"/>
      <c r="C76" s="13" t="s">
        <v>14</v>
      </c>
      <c r="D76" s="13"/>
      <c r="E76" s="13" t="s">
        <v>20</v>
      </c>
      <c r="F76" s="13"/>
      <c r="G76" s="15" t="n">
        <v>2022</v>
      </c>
      <c r="H76" s="15"/>
      <c r="I76" s="3" t="n">
        <f aca="false">G76/$G$90</f>
        <v>4.02797225852874E-005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</row>
    <row r="77" customFormat="false" ht="12.75" hidden="false" customHeight="true" outlineLevel="0" collapsed="false">
      <c r="A77" s="18" t="s">
        <v>84</v>
      </c>
      <c r="B77" s="18"/>
      <c r="C77" s="18" t="s">
        <v>14</v>
      </c>
      <c r="D77" s="18"/>
      <c r="E77" s="18" t="s">
        <v>40</v>
      </c>
      <c r="F77" s="18"/>
      <c r="G77" s="15" t="n">
        <v>1500</v>
      </c>
      <c r="H77" s="19"/>
      <c r="I77" s="3" t="n">
        <f aca="false">G77/$G$90</f>
        <v>2.98810998407177E-005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2.75" hidden="false" customHeight="true" outlineLevel="0" collapsed="false">
      <c r="A78" s="13" t="s">
        <v>85</v>
      </c>
      <c r="B78" s="13"/>
      <c r="C78" s="13" t="s">
        <v>14</v>
      </c>
      <c r="D78" s="13"/>
      <c r="E78" s="13" t="s">
        <v>46</v>
      </c>
      <c r="F78" s="13"/>
      <c r="G78" s="15" t="n">
        <v>1405</v>
      </c>
      <c r="H78" s="15"/>
      <c r="I78" s="3" t="n">
        <f aca="false">G78/$G$90</f>
        <v>2.79886301841389E-005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</row>
    <row r="79" customFormat="false" ht="12.75" hidden="false" customHeight="true" outlineLevel="0" collapsed="false">
      <c r="A79" s="13" t="s">
        <v>86</v>
      </c>
      <c r="B79" s="13"/>
      <c r="C79" s="13" t="s">
        <v>14</v>
      </c>
      <c r="D79" s="13"/>
      <c r="E79" s="13" t="s">
        <v>40</v>
      </c>
      <c r="F79" s="13"/>
      <c r="G79" s="15" t="n">
        <v>1317</v>
      </c>
      <c r="H79" s="15"/>
      <c r="I79" s="3" t="n">
        <f aca="false">G79/$G$90</f>
        <v>2.62356056601501E-005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.75" hidden="false" customHeight="true" outlineLevel="0" collapsed="false">
      <c r="A80" s="17" t="s">
        <v>87</v>
      </c>
      <c r="B80" s="21"/>
      <c r="C80" s="18" t="s">
        <v>9</v>
      </c>
      <c r="D80" s="18"/>
      <c r="E80" s="14" t="s">
        <v>12</v>
      </c>
      <c r="G80" s="15" t="n">
        <v>1280</v>
      </c>
      <c r="H80" s="16"/>
      <c r="I80" s="3" t="n">
        <f aca="false">G80/$G$90</f>
        <v>2.54985385307458E-005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.75" hidden="false" customHeight="true" outlineLevel="0" collapsed="false">
      <c r="A81" s="13" t="s">
        <v>86</v>
      </c>
      <c r="B81" s="13"/>
      <c r="C81" s="13" t="s">
        <v>14</v>
      </c>
      <c r="D81" s="13"/>
      <c r="E81" s="13" t="s">
        <v>88</v>
      </c>
      <c r="F81" s="13"/>
      <c r="G81" s="15" t="n">
        <v>1240</v>
      </c>
      <c r="H81" s="15"/>
      <c r="I81" s="3" t="n">
        <f aca="false">G81/$G$90</f>
        <v>2.470170920166E-005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true" outlineLevel="0" collapsed="false">
      <c r="A82" s="18" t="s">
        <v>89</v>
      </c>
      <c r="B82" s="18"/>
      <c r="C82" s="18" t="s">
        <v>14</v>
      </c>
      <c r="D82" s="18"/>
      <c r="E82" s="18" t="s">
        <v>40</v>
      </c>
      <c r="F82" s="18"/>
      <c r="G82" s="15" t="n">
        <v>1106.46</v>
      </c>
      <c r="H82" s="19"/>
      <c r="I82" s="3" t="n">
        <f aca="false">G82/$G$90</f>
        <v>2.2041494486507E-005</v>
      </c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.75" hidden="false" customHeight="true" outlineLevel="0" collapsed="false">
      <c r="A83" s="18" t="s">
        <v>18</v>
      </c>
      <c r="B83" s="18"/>
      <c r="C83" s="18" t="s">
        <v>14</v>
      </c>
      <c r="D83" s="18"/>
      <c r="E83" s="18" t="s">
        <v>31</v>
      </c>
      <c r="F83" s="18"/>
      <c r="G83" s="15" t="n">
        <v>917</v>
      </c>
      <c r="H83" s="16"/>
      <c r="I83" s="3" t="n">
        <f aca="false">G83/$G$90</f>
        <v>1.82673123692921E-005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true" outlineLevel="0" collapsed="false">
      <c r="A84" s="14" t="s">
        <v>75</v>
      </c>
      <c r="B84" s="18"/>
      <c r="C84" s="18" t="s">
        <v>9</v>
      </c>
      <c r="D84" s="18"/>
      <c r="E84" s="14" t="s">
        <v>62</v>
      </c>
      <c r="F84" s="18"/>
      <c r="G84" s="15" t="n">
        <v>800</v>
      </c>
      <c r="H84" s="19"/>
      <c r="I84" s="3" t="n">
        <f aca="false">G84/$G$90</f>
        <v>1.59365865817161E-005</v>
      </c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true" outlineLevel="0" collapsed="false">
      <c r="A85" s="13" t="s">
        <v>90</v>
      </c>
      <c r="B85" s="13"/>
      <c r="C85" s="13" t="s">
        <v>14</v>
      </c>
      <c r="D85" s="13"/>
      <c r="E85" s="13" t="s">
        <v>20</v>
      </c>
      <c r="F85" s="13"/>
      <c r="G85" s="15" t="n">
        <v>273</v>
      </c>
      <c r="H85" s="15"/>
      <c r="I85" s="3" t="n">
        <f aca="false">G85/$G$90</f>
        <v>5.43836017101062E-006</v>
      </c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.75" hidden="false" customHeight="true" outlineLevel="0" collapsed="false">
      <c r="A86" s="13" t="s">
        <v>91</v>
      </c>
      <c r="B86" s="13"/>
      <c r="C86" s="13" t="s">
        <v>14</v>
      </c>
      <c r="D86" s="13"/>
      <c r="E86" s="13" t="s">
        <v>40</v>
      </c>
      <c r="F86" s="13"/>
      <c r="G86" s="15" t="n">
        <v>232</v>
      </c>
      <c r="H86" s="15"/>
      <c r="I86" s="3" t="n">
        <f aca="false">G86/$G$90</f>
        <v>4.62161010869767E-006</v>
      </c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.75" hidden="false" customHeight="true" outlineLevel="0" collapsed="false">
      <c r="A87" s="13" t="s">
        <v>92</v>
      </c>
      <c r="B87" s="13"/>
      <c r="C87" s="13" t="s">
        <v>9</v>
      </c>
      <c r="D87" s="13"/>
      <c r="E87" s="13" t="s">
        <v>22</v>
      </c>
      <c r="F87" s="13"/>
      <c r="G87" s="15" t="n">
        <v>-54615</v>
      </c>
      <c r="H87" s="15"/>
      <c r="I87" s="3" t="n">
        <f aca="false">G87/$G$90</f>
        <v>-0.00108797084520053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true" outlineLevel="0" collapsed="false">
      <c r="A88" s="13" t="s">
        <v>93</v>
      </c>
      <c r="B88" s="13"/>
      <c r="C88" s="13" t="s">
        <v>14</v>
      </c>
      <c r="D88" s="13"/>
      <c r="E88" s="13" t="s">
        <v>40</v>
      </c>
      <c r="F88" s="13"/>
      <c r="G88" s="15" t="n">
        <v>-57505</v>
      </c>
      <c r="H88" s="15"/>
      <c r="I88" s="3" t="n">
        <f aca="false">G88/$G$90</f>
        <v>-0.00114554176422698</v>
      </c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8" hidden="false" customHeight="false" outlineLevel="0" collapsed="false">
      <c r="A89" s="24"/>
      <c r="B89" s="24"/>
      <c r="C89" s="24"/>
      <c r="D89" s="24"/>
      <c r="E89" s="24"/>
      <c r="F89" s="24"/>
      <c r="G89" s="24"/>
      <c r="H89" s="24"/>
      <c r="I89" s="7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8.75" hidden="false" customHeight="false" outlineLevel="0" collapsed="false">
      <c r="A90" s="25" t="s">
        <v>94</v>
      </c>
      <c r="B90" s="26"/>
      <c r="C90" s="27"/>
      <c r="D90" s="27"/>
      <c r="E90" s="27"/>
      <c r="F90" s="27"/>
      <c r="G90" s="28" t="n">
        <f aca="false">SUM(G6:G89)</f>
        <v>50198955.46</v>
      </c>
      <c r="H90" s="28"/>
      <c r="I90" s="29" t="n">
        <f aca="false">SUM(I6:I88)</f>
        <v>1</v>
      </c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>
      <c r="G94" s="15"/>
    </row>
    <row r="95" customFormat="false" ht="12.75" hidden="false" customHeight="true" outlineLevel="0" collapsed="false">
      <c r="G95" s="30"/>
    </row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89:B90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46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0" t="s">
        <v>45</v>
      </c>
      <c r="B6" s="20"/>
      <c r="C6" s="20" t="s">
        <v>14</v>
      </c>
      <c r="D6" s="20"/>
      <c r="E6" s="20" t="s">
        <v>46</v>
      </c>
      <c r="F6" s="20"/>
      <c r="G6" s="15" t="n">
        <v>169027</v>
      </c>
      <c r="H6" s="15"/>
      <c r="I6" s="3" t="n">
        <f aca="false">G6/$G$12</f>
        <v>0.507733437467145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13" t="s">
        <v>49</v>
      </c>
      <c r="B7" s="13"/>
      <c r="C7" s="13" t="s">
        <v>14</v>
      </c>
      <c r="D7" s="13"/>
      <c r="E7" s="13" t="s">
        <v>46</v>
      </c>
      <c r="F7" s="13"/>
      <c r="G7" s="15" t="n">
        <v>130243</v>
      </c>
      <c r="H7" s="15"/>
      <c r="I7" s="3" t="n">
        <f aca="false">G7/$G$12</f>
        <v>0.391231732776618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18" t="s">
        <v>74</v>
      </c>
      <c r="B8" s="18"/>
      <c r="C8" s="18" t="s">
        <v>14</v>
      </c>
      <c r="D8" s="18"/>
      <c r="E8" s="18" t="s">
        <v>46</v>
      </c>
      <c r="F8" s="1"/>
      <c r="G8" s="22" t="n">
        <v>21455</v>
      </c>
      <c r="H8" s="19"/>
      <c r="I8" s="3" t="n">
        <f aca="false">G8/$G$12</f>
        <v>0.0644478154428441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8" t="s">
        <v>36</v>
      </c>
      <c r="B9" s="18"/>
      <c r="C9" s="18" t="s">
        <v>14</v>
      </c>
      <c r="D9" s="18"/>
      <c r="E9" s="18" t="s">
        <v>46</v>
      </c>
      <c r="F9" s="18"/>
      <c r="G9" s="22" t="n">
        <v>10775</v>
      </c>
      <c r="I9" s="3" t="n">
        <f aca="false">G9/$G$12</f>
        <v>0.0323665910695243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3" t="s">
        <v>85</v>
      </c>
      <c r="B10" s="13"/>
      <c r="C10" s="13" t="s">
        <v>14</v>
      </c>
      <c r="D10" s="13"/>
      <c r="E10" s="13" t="s">
        <v>46</v>
      </c>
      <c r="F10" s="13"/>
      <c r="G10" s="15" t="n">
        <v>1405</v>
      </c>
      <c r="H10" s="15"/>
      <c r="I10" s="3" t="n">
        <f aca="false">G10/$G$12</f>
        <v>0.00422042324386837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8" hidden="false" customHeight="false" outlineLevel="0" collapsed="false">
      <c r="A11" s="24"/>
      <c r="B11" s="24"/>
      <c r="C11" s="24"/>
      <c r="D11" s="24"/>
      <c r="E11" s="24"/>
      <c r="F11" s="24"/>
      <c r="G11" s="24"/>
      <c r="H11" s="24"/>
      <c r="I11" s="7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8.75" hidden="false" customHeight="false" outlineLevel="0" collapsed="false">
      <c r="A12" s="25" t="s">
        <v>94</v>
      </c>
      <c r="B12" s="26"/>
      <c r="C12" s="27"/>
      <c r="D12" s="27"/>
      <c r="E12" s="27"/>
      <c r="F12" s="27"/>
      <c r="G12" s="28" t="n">
        <f aca="false">SUM(G6:G11)</f>
        <v>332905</v>
      </c>
      <c r="H12" s="28"/>
      <c r="I12" s="29" t="n">
        <f aca="false">SUM(I6:I10)</f>
        <v>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>
      <c r="G16" s="15"/>
    </row>
    <row r="17" customFormat="false" ht="12.75" hidden="false" customHeight="true" outlineLevel="0" collapsed="false">
      <c r="G17" s="30"/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1:B12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20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0" t="s">
        <v>19</v>
      </c>
      <c r="B6" s="20"/>
      <c r="C6" s="20" t="s">
        <v>14</v>
      </c>
      <c r="D6" s="20"/>
      <c r="E6" s="20" t="s">
        <v>20</v>
      </c>
      <c r="F6" s="20"/>
      <c r="G6" s="15" t="n">
        <v>1781060</v>
      </c>
      <c r="H6" s="15"/>
      <c r="I6" s="3" t="n">
        <f aca="false">G6/$G$25</f>
        <v>0.34487325705456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13" t="s">
        <v>23</v>
      </c>
      <c r="B7" s="13"/>
      <c r="C7" s="13" t="s">
        <v>14</v>
      </c>
      <c r="D7" s="13"/>
      <c r="E7" s="13" t="s">
        <v>20</v>
      </c>
      <c r="F7" s="13"/>
      <c r="G7" s="15" t="n">
        <v>809831</v>
      </c>
      <c r="H7" s="15"/>
      <c r="I7" s="3" t="n">
        <f aca="false">G7/$G$25</f>
        <v>0.156810581695031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13" t="s">
        <v>24</v>
      </c>
      <c r="B8" s="13"/>
      <c r="C8" s="13" t="s">
        <v>14</v>
      </c>
      <c r="D8" s="13"/>
      <c r="E8" s="13" t="s">
        <v>20</v>
      </c>
      <c r="F8" s="13"/>
      <c r="G8" s="15" t="n">
        <v>747474</v>
      </c>
      <c r="H8" s="15"/>
      <c r="I8" s="3" t="n">
        <f aca="false">G8/$G$25</f>
        <v>0.144736164387275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8" t="s">
        <v>26</v>
      </c>
      <c r="B9" s="18"/>
      <c r="C9" s="18" t="s">
        <v>14</v>
      </c>
      <c r="D9" s="18"/>
      <c r="E9" s="18" t="s">
        <v>20</v>
      </c>
      <c r="F9" s="18"/>
      <c r="G9" s="15" t="n">
        <v>577512</v>
      </c>
      <c r="I9" s="3" t="n">
        <f aca="false">G9/$G$25</f>
        <v>0.111825791623018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3" t="s">
        <v>34</v>
      </c>
      <c r="B10" s="13"/>
      <c r="C10" s="13" t="s">
        <v>14</v>
      </c>
      <c r="D10" s="13"/>
      <c r="E10" s="13" t="s">
        <v>20</v>
      </c>
      <c r="F10" s="13"/>
      <c r="G10" s="15" t="n">
        <v>338638</v>
      </c>
      <c r="H10" s="15"/>
      <c r="I10" s="3" t="n">
        <f aca="false">G10/$G$25</f>
        <v>0.0655717325763546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3" t="s">
        <v>35</v>
      </c>
      <c r="B11" s="13"/>
      <c r="C11" s="13" t="s">
        <v>14</v>
      </c>
      <c r="D11" s="13"/>
      <c r="E11" s="13" t="s">
        <v>20</v>
      </c>
      <c r="F11" s="13"/>
      <c r="G11" s="15" t="n">
        <v>285474</v>
      </c>
      <c r="H11" s="15"/>
      <c r="I11" s="3" t="n">
        <f aca="false">G11/$G$25</f>
        <v>0.0552773899724847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8" t="s">
        <v>36</v>
      </c>
      <c r="B12" s="18"/>
      <c r="C12" s="18" t="s">
        <v>14</v>
      </c>
      <c r="D12" s="18"/>
      <c r="E12" s="18" t="s">
        <v>20</v>
      </c>
      <c r="F12" s="18"/>
      <c r="G12" s="22" t="n">
        <v>253991</v>
      </c>
      <c r="H12" s="19"/>
      <c r="I12" s="3" t="n">
        <f aca="false">G12/$G$25</f>
        <v>0.0491812198536516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8" t="s">
        <v>47</v>
      </c>
      <c r="B13" s="18"/>
      <c r="C13" s="18" t="s">
        <v>14</v>
      </c>
      <c r="D13" s="18"/>
      <c r="E13" s="18" t="s">
        <v>20</v>
      </c>
      <c r="F13" s="18"/>
      <c r="G13" s="15" t="n">
        <v>100796</v>
      </c>
      <c r="H13" s="19"/>
      <c r="I13" s="3" t="n">
        <f aca="false">G13/$G$25</f>
        <v>0.0195175035192927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3" t="s">
        <v>57</v>
      </c>
      <c r="B14" s="13"/>
      <c r="C14" s="13" t="s">
        <v>14</v>
      </c>
      <c r="D14" s="13"/>
      <c r="E14" s="13" t="s">
        <v>20</v>
      </c>
      <c r="F14" s="13"/>
      <c r="G14" s="15" t="n">
        <v>65868</v>
      </c>
      <c r="H14" s="15"/>
      <c r="I14" s="3" t="n">
        <f aca="false">G14/$G$25</f>
        <v>0.0127542652665658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8" t="s">
        <v>60</v>
      </c>
      <c r="B15" s="18"/>
      <c r="C15" s="18" t="s">
        <v>14</v>
      </c>
      <c r="D15" s="18"/>
      <c r="E15" s="18" t="s">
        <v>20</v>
      </c>
      <c r="F15" s="18"/>
      <c r="G15" s="15" t="n">
        <v>60373</v>
      </c>
      <c r="H15" s="19"/>
      <c r="I15" s="3" t="n">
        <f aca="false">G15/$G$25</f>
        <v>0.0116902480254202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true" outlineLevel="0" collapsed="false">
      <c r="A16" s="13" t="s">
        <v>65</v>
      </c>
      <c r="B16" s="13"/>
      <c r="C16" s="13" t="s">
        <v>14</v>
      </c>
      <c r="D16" s="13"/>
      <c r="E16" s="13" t="s">
        <v>20</v>
      </c>
      <c r="F16" s="13"/>
      <c r="G16" s="15" t="n">
        <v>45348</v>
      </c>
      <c r="H16" s="15"/>
      <c r="I16" s="3" t="n">
        <f aca="false">G16/$G$25</f>
        <v>0.008780901519831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13" t="s">
        <v>68</v>
      </c>
      <c r="B17" s="13"/>
      <c r="C17" s="13" t="s">
        <v>14</v>
      </c>
      <c r="D17" s="13"/>
      <c r="E17" s="13" t="s">
        <v>20</v>
      </c>
      <c r="F17" s="13"/>
      <c r="G17" s="15" t="n">
        <v>30166</v>
      </c>
      <c r="H17" s="15"/>
      <c r="I17" s="3" t="n">
        <f aca="false">G17/$G$25</f>
        <v>0.0058411545216376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3" t="s">
        <v>69</v>
      </c>
      <c r="B18" s="13"/>
      <c r="C18" s="13" t="s">
        <v>14</v>
      </c>
      <c r="D18" s="13"/>
      <c r="E18" s="13" t="s">
        <v>20</v>
      </c>
      <c r="F18" s="13"/>
      <c r="G18" s="15" t="n">
        <v>29707</v>
      </c>
      <c r="H18" s="15"/>
      <c r="I18" s="3" t="n">
        <f aca="false">G18/$G$25</f>
        <v>0.00575227664835537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8" t="s">
        <v>71</v>
      </c>
      <c r="B19" s="21"/>
      <c r="C19" s="18" t="s">
        <v>14</v>
      </c>
      <c r="D19" s="18"/>
      <c r="E19" s="18" t="s">
        <v>20</v>
      </c>
      <c r="G19" s="15" t="n">
        <v>25942</v>
      </c>
      <c r="H19" s="19"/>
      <c r="I19" s="3" t="n">
        <f aca="false">G19/$G$25</f>
        <v>0.00502324572698809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3" t="s">
        <v>39</v>
      </c>
      <c r="B20" s="13"/>
      <c r="C20" s="13" t="s">
        <v>14</v>
      </c>
      <c r="D20" s="13"/>
      <c r="E20" s="13" t="s">
        <v>20</v>
      </c>
      <c r="F20" s="13"/>
      <c r="G20" s="15" t="n">
        <v>7600</v>
      </c>
      <c r="H20" s="15"/>
      <c r="I20" s="3" t="n">
        <f aca="false">G20/$G$25</f>
        <v>0.00147161620249439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8" t="s">
        <v>56</v>
      </c>
      <c r="B21" s="18"/>
      <c r="C21" s="18" t="s">
        <v>14</v>
      </c>
      <c r="D21" s="18"/>
      <c r="E21" s="18" t="s">
        <v>20</v>
      </c>
      <c r="F21" s="18"/>
      <c r="G21" s="15" t="n">
        <v>2315</v>
      </c>
      <c r="I21" s="3" t="n">
        <f aca="false">G21/$G$25</f>
        <v>0.000448262040628225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3" t="s">
        <v>73</v>
      </c>
      <c r="B22" s="13"/>
      <c r="C22" s="13" t="s">
        <v>14</v>
      </c>
      <c r="D22" s="13"/>
      <c r="E22" s="13" t="s">
        <v>20</v>
      </c>
      <c r="F22" s="13"/>
      <c r="G22" s="15" t="n">
        <v>2022</v>
      </c>
      <c r="H22" s="15"/>
      <c r="I22" s="3" t="n">
        <f aca="false">G22/$G$25</f>
        <v>0.000391527363347849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13" t="s">
        <v>90</v>
      </c>
      <c r="B23" s="13"/>
      <c r="C23" s="13" t="s">
        <v>14</v>
      </c>
      <c r="D23" s="13"/>
      <c r="E23" s="13" t="s">
        <v>20</v>
      </c>
      <c r="F23" s="13"/>
      <c r="G23" s="15" t="n">
        <v>273</v>
      </c>
      <c r="H23" s="15"/>
      <c r="I23" s="3" t="n">
        <f aca="false">G23/$G$25</f>
        <v>5.28620030632853E-005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8" hidden="false" customHeight="false" outlineLevel="0" collapsed="false">
      <c r="A24" s="24"/>
      <c r="B24" s="24"/>
      <c r="C24" s="24"/>
      <c r="D24" s="24"/>
      <c r="E24" s="24"/>
      <c r="F24" s="24"/>
      <c r="G24" s="24"/>
      <c r="H24" s="24"/>
      <c r="I24" s="7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8.75" hidden="false" customHeight="false" outlineLevel="0" collapsed="false">
      <c r="A25" s="25" t="s">
        <v>94</v>
      </c>
      <c r="B25" s="26"/>
      <c r="C25" s="27"/>
      <c r="D25" s="27"/>
      <c r="E25" s="27"/>
      <c r="F25" s="27"/>
      <c r="G25" s="28" t="n">
        <f aca="false">SUM(G6:G24)</f>
        <v>5164390</v>
      </c>
      <c r="H25" s="28"/>
      <c r="I25" s="29" t="n">
        <f aca="false">SUM(I6:I23)</f>
        <v>1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>
      <c r="G29" s="15"/>
    </row>
    <row r="30" customFormat="false" ht="12.75" hidden="false" customHeight="true" outlineLevel="0" collapsed="false">
      <c r="G30" s="30"/>
    </row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24:B25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40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13" t="s">
        <v>39</v>
      </c>
      <c r="B6" s="13"/>
      <c r="C6" s="13" t="s">
        <v>14</v>
      </c>
      <c r="D6" s="13"/>
      <c r="E6" s="13" t="s">
        <v>40</v>
      </c>
      <c r="F6" s="13"/>
      <c r="G6" s="15" t="n">
        <v>191911</v>
      </c>
      <c r="H6" s="15"/>
      <c r="I6" s="3" t="n">
        <f aca="false">G6/$G$20</f>
        <v>0.405209389187454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20" t="s">
        <v>44</v>
      </c>
      <c r="B7" s="20"/>
      <c r="C7" s="20" t="s">
        <v>14</v>
      </c>
      <c r="D7" s="20"/>
      <c r="E7" s="20" t="s">
        <v>40</v>
      </c>
      <c r="F7" s="20"/>
      <c r="G7" s="15" t="n">
        <v>178053</v>
      </c>
      <c r="H7" s="15"/>
      <c r="I7" s="3" t="n">
        <f aca="false">G7/$G$20</f>
        <v>0.375948993924235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0" t="s">
        <v>56</v>
      </c>
      <c r="B8" s="20"/>
      <c r="C8" s="20" t="s">
        <v>14</v>
      </c>
      <c r="D8" s="20"/>
      <c r="E8" s="20" t="s">
        <v>40</v>
      </c>
      <c r="F8" s="20"/>
      <c r="G8" s="15" t="n">
        <v>71670</v>
      </c>
      <c r="H8" s="15"/>
      <c r="I8" s="3" t="n">
        <f aca="false">G8/$G$20</f>
        <v>0.151327213776515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3" t="s">
        <v>70</v>
      </c>
      <c r="B9" s="13"/>
      <c r="C9" s="13" t="s">
        <v>14</v>
      </c>
      <c r="D9" s="13"/>
      <c r="E9" s="13" t="s">
        <v>40</v>
      </c>
      <c r="F9" s="13"/>
      <c r="G9" s="15" t="n">
        <v>29515</v>
      </c>
      <c r="H9" s="15"/>
      <c r="I9" s="3" t="n">
        <f aca="false">G9/$G$20</f>
        <v>0.0623192788421076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8" t="s">
        <v>72</v>
      </c>
      <c r="B10" s="18"/>
      <c r="C10" s="18" t="s">
        <v>14</v>
      </c>
      <c r="D10" s="18"/>
      <c r="E10" s="18" t="s">
        <v>40</v>
      </c>
      <c r="F10" s="18"/>
      <c r="G10" s="15" t="n">
        <v>22757</v>
      </c>
      <c r="H10" s="19"/>
      <c r="I10" s="3" t="n">
        <f aca="false">G10/$G$20</f>
        <v>0.0480501381876958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>
      <c r="A11" s="13" t="s">
        <v>73</v>
      </c>
      <c r="B11" s="13"/>
      <c r="C11" s="13" t="s">
        <v>14</v>
      </c>
      <c r="D11" s="13"/>
      <c r="E11" s="13" t="s">
        <v>40</v>
      </c>
      <c r="F11" s="13"/>
      <c r="G11" s="15" t="n">
        <v>22593</v>
      </c>
      <c r="H11" s="15"/>
      <c r="I11" s="3" t="n">
        <f aca="false">G11/$G$20</f>
        <v>0.0477038613206755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2.75" hidden="false" customHeight="true" outlineLevel="0" collapsed="false">
      <c r="A12" s="20" t="s">
        <v>78</v>
      </c>
      <c r="B12" s="20"/>
      <c r="C12" s="20" t="s">
        <v>14</v>
      </c>
      <c r="D12" s="20"/>
      <c r="E12" s="20" t="s">
        <v>40</v>
      </c>
      <c r="F12" s="20"/>
      <c r="G12" s="15" t="n">
        <v>8210</v>
      </c>
      <c r="H12" s="15"/>
      <c r="I12" s="3" t="n">
        <f aca="false">G12/$G$20</f>
        <v>0.0173349577941285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true" outlineLevel="0" collapsed="false">
      <c r="A13" s="18" t="s">
        <v>71</v>
      </c>
      <c r="B13" s="18"/>
      <c r="C13" s="18" t="s">
        <v>14</v>
      </c>
      <c r="D13" s="18"/>
      <c r="E13" s="18" t="s">
        <v>40</v>
      </c>
      <c r="F13" s="18"/>
      <c r="G13" s="15" t="n">
        <v>2250</v>
      </c>
      <c r="H13" s="19"/>
      <c r="I13" s="3" t="n">
        <f aca="false">G13/$G$20</f>
        <v>0.00475074969997432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2.75" hidden="false" customHeight="true" outlineLevel="0" collapsed="false">
      <c r="A14" s="18" t="s">
        <v>84</v>
      </c>
      <c r="B14" s="18"/>
      <c r="C14" s="18" t="s">
        <v>14</v>
      </c>
      <c r="D14" s="18"/>
      <c r="E14" s="18" t="s">
        <v>40</v>
      </c>
      <c r="F14" s="18"/>
      <c r="G14" s="15" t="n">
        <v>1500</v>
      </c>
      <c r="H14" s="19"/>
      <c r="I14" s="3" t="n">
        <f aca="false">G14/$G$20</f>
        <v>0.00316716646664955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true" outlineLevel="0" collapsed="false">
      <c r="A15" s="13" t="s">
        <v>86</v>
      </c>
      <c r="B15" s="13"/>
      <c r="C15" s="13" t="s">
        <v>14</v>
      </c>
      <c r="D15" s="13"/>
      <c r="E15" s="13" t="s">
        <v>40</v>
      </c>
      <c r="F15" s="13"/>
      <c r="G15" s="15" t="n">
        <v>1317</v>
      </c>
      <c r="H15" s="15"/>
      <c r="I15" s="3" t="n">
        <f aca="false">G15/$G$20</f>
        <v>0.0027807721577183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.75" hidden="false" customHeight="true" outlineLevel="0" collapsed="false">
      <c r="A16" s="18" t="s">
        <v>89</v>
      </c>
      <c r="B16" s="18"/>
      <c r="C16" s="18" t="s">
        <v>14</v>
      </c>
      <c r="D16" s="18"/>
      <c r="E16" s="18" t="s">
        <v>40</v>
      </c>
      <c r="F16" s="18"/>
      <c r="G16" s="15" t="n">
        <v>1106.46</v>
      </c>
      <c r="H16" s="19"/>
      <c r="I16" s="3" t="n">
        <f aca="false">G16/$G$20</f>
        <v>0.00233622867245937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  <row r="17" customFormat="false" ht="12.75" hidden="false" customHeight="true" outlineLevel="0" collapsed="false">
      <c r="A17" s="13" t="s">
        <v>91</v>
      </c>
      <c r="B17" s="13"/>
      <c r="C17" s="13" t="s">
        <v>14</v>
      </c>
      <c r="D17" s="13"/>
      <c r="E17" s="13" t="s">
        <v>40</v>
      </c>
      <c r="F17" s="13"/>
      <c r="G17" s="15" t="n">
        <v>232</v>
      </c>
      <c r="H17" s="15"/>
      <c r="I17" s="3" t="n">
        <f aca="false">G17/$G$20</f>
        <v>0.00048985508017513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2.75" hidden="false" customHeight="true" outlineLevel="0" collapsed="false">
      <c r="A18" s="13" t="s">
        <v>93</v>
      </c>
      <c r="B18" s="13"/>
      <c r="C18" s="13" t="s">
        <v>14</v>
      </c>
      <c r="D18" s="13"/>
      <c r="E18" s="13" t="s">
        <v>40</v>
      </c>
      <c r="F18" s="13"/>
      <c r="G18" s="15" t="n">
        <v>-57505</v>
      </c>
      <c r="H18" s="15"/>
      <c r="I18" s="3" t="n">
        <f aca="false">G18/$G$20</f>
        <v>-0.121418605109788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18" hidden="false" customHeight="false" outlineLevel="0" collapsed="false">
      <c r="A19" s="24"/>
      <c r="B19" s="24"/>
      <c r="C19" s="24"/>
      <c r="D19" s="24"/>
      <c r="E19" s="24"/>
      <c r="F19" s="24"/>
      <c r="G19" s="24"/>
      <c r="H19" s="24"/>
      <c r="I19" s="7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8.75" hidden="false" customHeight="false" outlineLevel="0" collapsed="false">
      <c r="A20" s="25" t="s">
        <v>94</v>
      </c>
      <c r="B20" s="26"/>
      <c r="C20" s="27"/>
      <c r="D20" s="27"/>
      <c r="E20" s="27"/>
      <c r="F20" s="27"/>
      <c r="G20" s="28" t="n">
        <f aca="false">SUM(G6:G19)</f>
        <v>473609.46</v>
      </c>
      <c r="H20" s="28"/>
      <c r="I20" s="29" t="n">
        <f aca="false">SUM(I6:I18)</f>
        <v>1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>
      <c r="G24" s="15"/>
    </row>
    <row r="25" customFormat="false" ht="12.75" hidden="false" customHeight="true" outlineLevel="0" collapsed="false">
      <c r="G25" s="30"/>
    </row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9:B20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38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37</v>
      </c>
      <c r="B6" s="13"/>
      <c r="C6" s="13" t="s">
        <v>14</v>
      </c>
      <c r="D6" s="13"/>
      <c r="E6" s="13" t="s">
        <v>38</v>
      </c>
      <c r="F6" s="13"/>
      <c r="G6" s="15" t="n">
        <v>247870</v>
      </c>
      <c r="H6" s="15"/>
      <c r="I6" s="3" t="n">
        <f aca="false">G6/$G$8</f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94</v>
      </c>
      <c r="B8" s="26"/>
      <c r="C8" s="27"/>
      <c r="D8" s="27"/>
      <c r="E8" s="27"/>
      <c r="F8" s="27"/>
      <c r="G8" s="28" t="n">
        <f aca="false">SUM(G6:G7)</f>
        <v>247870</v>
      </c>
      <c r="H8" s="28"/>
      <c r="I8" s="29" t="n">
        <f aca="false">SUM(I6)</f>
        <v>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5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28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27</v>
      </c>
      <c r="B6" s="13"/>
      <c r="C6" s="13" t="s">
        <v>14</v>
      </c>
      <c r="D6" s="13"/>
      <c r="E6" s="18" t="s">
        <v>28</v>
      </c>
      <c r="F6" s="13"/>
      <c r="G6" s="15" t="n">
        <v>504604</v>
      </c>
      <c r="H6" s="15"/>
      <c r="I6" s="3" t="n">
        <f aca="false">G6/$G$10</f>
        <v>0.584001314744817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18" t="s">
        <v>27</v>
      </c>
      <c r="B7" s="21"/>
      <c r="C7" s="18" t="s">
        <v>14</v>
      </c>
      <c r="D7" s="18"/>
      <c r="E7" s="18" t="s">
        <v>28</v>
      </c>
      <c r="G7" s="15" t="n">
        <v>354927</v>
      </c>
      <c r="H7" s="19"/>
      <c r="I7" s="3" t="n">
        <f aca="false">G7/$G$10</f>
        <v>0.41077326901577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true" outlineLevel="0" collapsed="false">
      <c r="A8" s="18" t="s">
        <v>79</v>
      </c>
      <c r="B8" s="21"/>
      <c r="C8" s="18" t="s">
        <v>14</v>
      </c>
      <c r="D8" s="18"/>
      <c r="E8" s="18" t="s">
        <v>28</v>
      </c>
      <c r="G8" s="15" t="n">
        <v>4515</v>
      </c>
      <c r="I8" s="3" t="n">
        <f aca="false">G8/$G$10</f>
        <v>0.00522541623941318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8" hidden="false" customHeight="false" outlineLevel="0" collapsed="false">
      <c r="A9" s="24"/>
      <c r="B9" s="24"/>
      <c r="C9" s="24"/>
      <c r="D9" s="24"/>
      <c r="E9" s="24"/>
      <c r="F9" s="24"/>
      <c r="G9" s="24"/>
      <c r="H9" s="24"/>
      <c r="I9" s="7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8.75" hidden="false" customHeight="false" outlineLevel="0" collapsed="false">
      <c r="A10" s="25" t="s">
        <v>94</v>
      </c>
      <c r="B10" s="26"/>
      <c r="C10" s="27"/>
      <c r="D10" s="27"/>
      <c r="E10" s="27"/>
      <c r="F10" s="27"/>
      <c r="G10" s="28" t="n">
        <f aca="false">SUM(G6:G9)</f>
        <v>864046</v>
      </c>
      <c r="H10" s="28"/>
      <c r="I10" s="29" t="n">
        <f aca="false">SUM(I6:I8)</f>
        <v>1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>
      <c r="G14" s="15"/>
    </row>
    <row r="15" customFormat="false" ht="12.75" hidden="false" customHeight="true" outlineLevel="0" collapsed="false">
      <c r="G15" s="30"/>
    </row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9:B10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88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86</v>
      </c>
      <c r="B6" s="13"/>
      <c r="C6" s="13" t="s">
        <v>14</v>
      </c>
      <c r="D6" s="13"/>
      <c r="E6" s="13" t="s">
        <v>88</v>
      </c>
      <c r="F6" s="13"/>
      <c r="G6" s="15" t="n">
        <v>1240</v>
      </c>
      <c r="H6" s="15"/>
      <c r="I6" s="3" t="n">
        <f aca="false">G6/$G$8</f>
        <v>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94</v>
      </c>
      <c r="B8" s="26"/>
      <c r="C8" s="27"/>
      <c r="D8" s="27"/>
      <c r="E8" s="27"/>
      <c r="F8" s="27"/>
      <c r="G8" s="28" t="n">
        <f aca="false">SUM(G6:G7)</f>
        <v>1240</v>
      </c>
      <c r="H8" s="28"/>
      <c r="I8" s="29" t="n">
        <f aca="false">SUM(I6)</f>
        <v>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5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15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0" t="s">
        <v>13</v>
      </c>
      <c r="B6" s="20"/>
      <c r="C6" s="20" t="s">
        <v>14</v>
      </c>
      <c r="D6" s="20"/>
      <c r="E6" s="20" t="s">
        <v>15</v>
      </c>
      <c r="F6" s="20"/>
      <c r="G6" s="15" t="n">
        <v>3982771</v>
      </c>
      <c r="H6" s="15"/>
      <c r="I6" s="3" t="n">
        <f aca="false">G6/$G$15</f>
        <v>0.521873222459581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true" outlineLevel="0" collapsed="false">
      <c r="A7" s="20" t="s">
        <v>18</v>
      </c>
      <c r="B7" s="20"/>
      <c r="C7" s="20" t="s">
        <v>14</v>
      </c>
      <c r="D7" s="20"/>
      <c r="E7" s="20" t="s">
        <v>15</v>
      </c>
      <c r="F7" s="20"/>
      <c r="G7" s="15" t="n">
        <v>2088368</v>
      </c>
      <c r="H7" s="15"/>
      <c r="I7" s="3" t="n">
        <f aca="false">G7/$G$15</f>
        <v>0.273644489688579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true" outlineLevel="0" collapsed="false">
      <c r="A8" s="13" t="s">
        <v>25</v>
      </c>
      <c r="B8" s="13"/>
      <c r="C8" s="13" t="s">
        <v>14</v>
      </c>
      <c r="D8" s="13"/>
      <c r="E8" s="13" t="s">
        <v>15</v>
      </c>
      <c r="F8" s="13"/>
      <c r="G8" s="15" t="n">
        <v>657357</v>
      </c>
      <c r="H8" s="15"/>
      <c r="I8" s="3" t="n">
        <f aca="false">G8/$G$15</f>
        <v>0.0861352600730403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.75" hidden="false" customHeight="true" outlineLevel="0" collapsed="false">
      <c r="A9" s="13" t="s">
        <v>29</v>
      </c>
      <c r="B9" s="13"/>
      <c r="C9" s="13" t="s">
        <v>14</v>
      </c>
      <c r="D9" s="13"/>
      <c r="E9" s="13" t="s">
        <v>15</v>
      </c>
      <c r="F9" s="13"/>
      <c r="G9" s="15" t="n">
        <v>482265</v>
      </c>
      <c r="H9" s="15"/>
      <c r="I9" s="3" t="n">
        <f aca="false">G9/$G$15</f>
        <v>0.0631924832307631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.75" hidden="false" customHeight="true" outlineLevel="0" collapsed="false">
      <c r="A10" s="13" t="s">
        <v>47</v>
      </c>
      <c r="B10" s="13"/>
      <c r="C10" s="13" t="s">
        <v>14</v>
      </c>
      <c r="D10" s="13"/>
      <c r="E10" s="13" t="s">
        <v>15</v>
      </c>
      <c r="F10" s="13"/>
      <c r="G10" s="15" t="n">
        <v>166489</v>
      </c>
      <c r="H10" s="15"/>
      <c r="I10" s="3" t="n">
        <f aca="false">G10/$G$15</f>
        <v>0.0218155025569065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.75" hidden="false" customHeight="true" outlineLevel="0" collapsed="false">
      <c r="A11" s="18" t="s">
        <v>50</v>
      </c>
      <c r="B11" s="18"/>
      <c r="C11" s="18" t="s">
        <v>14</v>
      </c>
      <c r="D11" s="18"/>
      <c r="E11" s="18" t="s">
        <v>15</v>
      </c>
      <c r="F11" s="18"/>
      <c r="G11" s="15" t="n">
        <v>126148</v>
      </c>
      <c r="H11" s="19"/>
      <c r="I11" s="3" t="n">
        <f aca="false">G11/$G$15</f>
        <v>0.0165295125596805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2.75" hidden="false" customHeight="true" outlineLevel="0" collapsed="false">
      <c r="A12" s="13" t="s">
        <v>51</v>
      </c>
      <c r="B12" s="13"/>
      <c r="C12" s="13" t="s">
        <v>14</v>
      </c>
      <c r="D12" s="13"/>
      <c r="E12" s="13" t="s">
        <v>15</v>
      </c>
      <c r="F12" s="13"/>
      <c r="G12" s="15" t="n">
        <v>125272</v>
      </c>
      <c r="H12" s="15"/>
      <c r="I12" s="3" t="n">
        <f aca="false">G12/$G$15</f>
        <v>0.0164147279178132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true" outlineLevel="0" collapsed="false">
      <c r="A13" s="20" t="s">
        <v>83</v>
      </c>
      <c r="B13" s="20"/>
      <c r="C13" s="20" t="s">
        <v>14</v>
      </c>
      <c r="D13" s="20"/>
      <c r="E13" s="20" t="s">
        <v>15</v>
      </c>
      <c r="F13" s="20"/>
      <c r="G13" s="15" t="n">
        <v>3013</v>
      </c>
      <c r="H13" s="15"/>
      <c r="I13" s="3" t="n">
        <f aca="false">G13/$G$15</f>
        <v>0.000394801513637293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8" hidden="false" customHeight="false" outlineLevel="0" collapsed="false">
      <c r="A14" s="24"/>
      <c r="B14" s="24"/>
      <c r="C14" s="24"/>
      <c r="D14" s="24"/>
      <c r="E14" s="24"/>
      <c r="F14" s="24"/>
      <c r="G14" s="24"/>
      <c r="H14" s="24"/>
      <c r="I14" s="7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8.75" hidden="false" customHeight="false" outlineLevel="0" collapsed="false">
      <c r="A15" s="25" t="s">
        <v>94</v>
      </c>
      <c r="B15" s="26"/>
      <c r="C15" s="27"/>
      <c r="D15" s="27"/>
      <c r="E15" s="27"/>
      <c r="F15" s="27"/>
      <c r="G15" s="28" t="n">
        <f aca="false">SUM(G6:G14)</f>
        <v>7631683</v>
      </c>
      <c r="H15" s="28"/>
      <c r="I15" s="29" t="n">
        <f aca="false">SUM(I6:I13)</f>
        <v>1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>
      <c r="G19" s="15"/>
    </row>
    <row r="20" customFormat="false" ht="12.75" hidden="false" customHeight="true" outlineLevel="0" collapsed="false">
      <c r="G20" s="30"/>
    </row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4:B15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.85"/>
    <col collapsed="false" customWidth="true" hidden="false" outlineLevel="0" max="3" min="3" style="0" width="18.85"/>
    <col collapsed="false" customWidth="true" hidden="false" outlineLevel="0" max="4" min="4" style="0" width="1.85"/>
    <col collapsed="false" customWidth="true" hidden="false" outlineLevel="0" max="5" min="5" style="0" width="13.99"/>
    <col collapsed="false" customWidth="true" hidden="false" outlineLevel="0" max="7" min="7" style="0" width="11.28"/>
  </cols>
  <sheetData>
    <row r="1" customFormat="false" ht="20.25" hidden="false" customHeight="false" outlineLevel="0" collapsed="false">
      <c r="A1" s="4" t="s">
        <v>0</v>
      </c>
      <c r="B1" s="4"/>
      <c r="C1" s="4"/>
      <c r="D1" s="4"/>
      <c r="E1" s="4"/>
    </row>
    <row r="2" customFormat="false" ht="20.25" hidden="false" customHeight="false" outlineLevel="0" collapsed="false">
      <c r="A2" s="4" t="s">
        <v>95</v>
      </c>
      <c r="B2" s="4"/>
      <c r="C2" s="4"/>
      <c r="D2" s="4"/>
      <c r="E2" s="4"/>
    </row>
    <row r="3" customFormat="false" ht="15" hidden="false" customHeight="false" outlineLevel="0" collapsed="false">
      <c r="A3" s="6" t="s">
        <v>96</v>
      </c>
      <c r="B3" s="6"/>
      <c r="C3" s="6"/>
      <c r="D3" s="6"/>
      <c r="E3" s="6"/>
    </row>
    <row r="4" customFormat="false" ht="12.75" hidden="false" customHeight="false" outlineLevel="0" collapsed="false">
      <c r="A4" s="31"/>
    </row>
    <row r="5" customFormat="false" ht="18" hidden="false" customHeight="false" outlineLevel="0" collapsed="false">
      <c r="A5" s="10" t="s">
        <v>5</v>
      </c>
      <c r="B5" s="10"/>
      <c r="C5" s="10" t="s">
        <v>6</v>
      </c>
      <c r="D5" s="10"/>
      <c r="E5" s="32" t="s">
        <v>7</v>
      </c>
    </row>
    <row r="6" customFormat="false" ht="12" hidden="false" customHeight="true" outlineLevel="0" collapsed="false">
      <c r="A6" s="14" t="s">
        <v>97</v>
      </c>
      <c r="B6" s="14"/>
      <c r="C6" s="15" t="n">
        <v>18070000</v>
      </c>
      <c r="D6" s="2"/>
      <c r="E6" s="3" t="n">
        <f aca="false">C6/$C$21</f>
        <v>0.359967649414512</v>
      </c>
    </row>
    <row r="7" customFormat="false" ht="12.75" hidden="false" customHeight="true" outlineLevel="0" collapsed="false">
      <c r="A7" s="14" t="s">
        <v>98</v>
      </c>
      <c r="B7" s="14"/>
      <c r="C7" s="15" t="n">
        <v>11018827</v>
      </c>
      <c r="D7" s="2"/>
      <c r="E7" s="3" t="n">
        <f aca="false">C7/$C$21</f>
        <v>0.219503113143064</v>
      </c>
      <c r="F7" s="16"/>
      <c r="G7" s="16"/>
    </row>
    <row r="8" customFormat="false" ht="12.75" hidden="false" customHeight="true" outlineLevel="0" collapsed="false">
      <c r="A8" s="20" t="s">
        <v>99</v>
      </c>
      <c r="B8" s="20"/>
      <c r="C8" s="15" t="n">
        <v>7631683</v>
      </c>
      <c r="D8" s="15"/>
      <c r="E8" s="3" t="n">
        <f aca="false">C8/$C$21</f>
        <v>0.152028721117139</v>
      </c>
      <c r="F8" s="16"/>
      <c r="G8" s="16"/>
    </row>
    <row r="9" customFormat="false" ht="12.75" hidden="false" customHeight="true" outlineLevel="0" collapsed="false">
      <c r="A9" s="13" t="s">
        <v>100</v>
      </c>
      <c r="B9" s="13"/>
      <c r="C9" s="15" t="n">
        <v>5164390</v>
      </c>
      <c r="D9" s="15"/>
      <c r="E9" s="3" t="n">
        <f aca="false">C9/$C$21</f>
        <v>0.102878435470936</v>
      </c>
      <c r="F9" s="19"/>
      <c r="G9" s="19"/>
    </row>
    <row r="10" customFormat="false" ht="12.75" hidden="false" customHeight="true" outlineLevel="0" collapsed="false">
      <c r="A10" s="13" t="s">
        <v>101</v>
      </c>
      <c r="B10" s="13"/>
      <c r="C10" s="15" t="n">
        <v>2438000</v>
      </c>
      <c r="D10" s="15"/>
      <c r="E10" s="3" t="n">
        <f aca="false">C10/$C$21</f>
        <v>0.0485667476077798</v>
      </c>
      <c r="F10" s="19"/>
      <c r="G10" s="19"/>
    </row>
    <row r="11" customFormat="false" ht="12.75" hidden="false" customHeight="true" outlineLevel="0" collapsed="false">
      <c r="A11" s="18" t="s">
        <v>102</v>
      </c>
      <c r="B11" s="18"/>
      <c r="C11" s="15" t="n">
        <v>1704948</v>
      </c>
      <c r="D11" s="15"/>
      <c r="E11" s="3" t="n">
        <f aca="false">C11/$C$21</f>
        <v>0.0339638142741546</v>
      </c>
      <c r="F11" s="16"/>
      <c r="G11" s="16"/>
    </row>
    <row r="12" customFormat="false" ht="12.75" hidden="false" customHeight="true" outlineLevel="0" collapsed="false">
      <c r="A12" s="13" t="s">
        <v>103</v>
      </c>
      <c r="B12" s="13"/>
      <c r="C12" s="15" t="n">
        <v>1666537</v>
      </c>
      <c r="D12" s="15"/>
      <c r="E12" s="3" t="n">
        <f aca="false">C12/$C$21</f>
        <v>0.0331986389901668</v>
      </c>
      <c r="F12" s="16"/>
      <c r="G12" s="16"/>
    </row>
    <row r="13" customFormat="false" ht="12.75" hidden="false" customHeight="true" outlineLevel="0" collapsed="false">
      <c r="A13" s="18" t="s">
        <v>104</v>
      </c>
      <c r="B13" s="18"/>
      <c r="C13" s="15" t="n">
        <v>864046</v>
      </c>
      <c r="D13" s="15"/>
      <c r="E13" s="3" t="n">
        <f aca="false">C13/$C$21</f>
        <v>0.0172124298619818</v>
      </c>
      <c r="F13" s="16"/>
      <c r="G13" s="16"/>
    </row>
    <row r="14" customFormat="false" ht="12.75" hidden="false" customHeight="true" outlineLevel="0" collapsed="false">
      <c r="A14" s="13" t="s">
        <v>105</v>
      </c>
      <c r="B14" s="13"/>
      <c r="C14" s="15" t="n">
        <v>473609.46</v>
      </c>
      <c r="D14" s="15"/>
      <c r="E14" s="3" t="n">
        <f aca="false">C14/$C$21</f>
        <v>0.00943464770651226</v>
      </c>
      <c r="F14" s="16"/>
      <c r="G14" s="16"/>
    </row>
    <row r="15" customFormat="false" ht="12.75" hidden="false" customHeight="true" outlineLevel="0" collapsed="false">
      <c r="A15" s="13" t="s">
        <v>106</v>
      </c>
      <c r="B15" s="13"/>
      <c r="C15" s="15" t="n">
        <v>332905</v>
      </c>
      <c r="D15" s="15"/>
      <c r="E15" s="3" t="n">
        <f aca="false">C15/$C$21</f>
        <v>0.00663171169498275</v>
      </c>
      <c r="F15" s="16"/>
      <c r="G15" s="16"/>
    </row>
    <row r="16" customFormat="false" ht="12.75" hidden="false" customHeight="true" outlineLevel="0" collapsed="false">
      <c r="A16" s="14" t="s">
        <v>107</v>
      </c>
      <c r="B16" s="13"/>
      <c r="C16" s="15" t="n">
        <v>296900</v>
      </c>
      <c r="D16" s="15"/>
      <c r="E16" s="3" t="n">
        <f aca="false">C16/$C$21</f>
        <v>0.00591446569513939</v>
      </c>
      <c r="F16" s="16"/>
      <c r="G16" s="16"/>
    </row>
    <row r="17" customFormat="false" ht="12.75" hidden="false" customHeight="true" outlineLevel="0" collapsed="false">
      <c r="A17" s="14" t="s">
        <v>108</v>
      </c>
      <c r="B17" s="13"/>
      <c r="C17" s="15" t="n">
        <v>288000</v>
      </c>
      <c r="D17" s="15"/>
      <c r="E17" s="3" t="n">
        <f aca="false">C17/$C$21</f>
        <v>0.0057371711694178</v>
      </c>
      <c r="F17" s="16"/>
      <c r="G17" s="16"/>
    </row>
    <row r="18" customFormat="false" ht="12.75" hidden="false" customHeight="true" outlineLevel="0" collapsed="false">
      <c r="A18" s="13" t="s">
        <v>109</v>
      </c>
      <c r="B18" s="13"/>
      <c r="C18" s="15" t="n">
        <v>247870</v>
      </c>
      <c r="D18" s="15"/>
      <c r="E18" s="3" t="n">
        <f aca="false">C18/$C$21</f>
        <v>0.00493775214501246</v>
      </c>
      <c r="F18" s="16"/>
      <c r="G18" s="16"/>
    </row>
    <row r="19" customFormat="false" ht="12.75" hidden="false" customHeight="true" outlineLevel="0" collapsed="false">
      <c r="A19" s="13" t="s">
        <v>110</v>
      </c>
      <c r="B19" s="13"/>
      <c r="C19" s="15" t="n">
        <v>1240</v>
      </c>
      <c r="D19" s="15"/>
      <c r="E19" s="3" t="n">
        <f aca="false">C19/$C$21</f>
        <v>2.470170920166E-005</v>
      </c>
      <c r="F19" s="16"/>
      <c r="G19" s="16"/>
    </row>
    <row r="21" customFormat="false" ht="18.75" hidden="false" customHeight="false" outlineLevel="0" collapsed="false">
      <c r="A21" s="25" t="s">
        <v>94</v>
      </c>
      <c r="B21" s="26"/>
      <c r="C21" s="28" t="n">
        <f aca="false">SUM(C5:C19)</f>
        <v>50198955.46</v>
      </c>
      <c r="D21" s="28"/>
      <c r="E21" s="33" t="n">
        <f aca="false">SUM(E5:E19)</f>
        <v>1</v>
      </c>
    </row>
    <row r="24" customFormat="false" ht="12.75" hidden="false" customHeight="false" outlineLevel="0" collapsed="false">
      <c r="C24" s="34"/>
    </row>
    <row r="27" customFormat="false" ht="12.75" hidden="false" customHeight="false" outlineLevel="0" collapsed="false">
      <c r="C27" s="35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10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8</v>
      </c>
      <c r="B6" s="13"/>
      <c r="C6" s="13" t="s">
        <v>9</v>
      </c>
      <c r="D6" s="13"/>
      <c r="E6" s="14" t="s">
        <v>10</v>
      </c>
      <c r="F6" s="13"/>
      <c r="G6" s="15" t="n">
        <v>18060000</v>
      </c>
      <c r="H6" s="15"/>
      <c r="I6" s="3" t="n">
        <f aca="false">G6/$G$9</f>
        <v>0.999446596568899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true" outlineLevel="0" collapsed="false">
      <c r="A7" s="14" t="s">
        <v>76</v>
      </c>
      <c r="B7" s="18"/>
      <c r="C7" s="18" t="s">
        <v>9</v>
      </c>
      <c r="D7" s="18"/>
      <c r="E7" s="14" t="s">
        <v>10</v>
      </c>
      <c r="F7" s="18"/>
      <c r="G7" s="15" t="n">
        <v>10000</v>
      </c>
      <c r="H7" s="19"/>
      <c r="I7" s="3" t="n">
        <f aca="false">G7/$G$9</f>
        <v>0.000553403431101273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8" hidden="false" customHeight="false" outlineLevel="0" collapsed="false">
      <c r="A8" s="24"/>
      <c r="B8" s="24"/>
      <c r="C8" s="24"/>
      <c r="D8" s="24"/>
      <c r="E8" s="24"/>
      <c r="F8" s="24"/>
      <c r="G8" s="24"/>
      <c r="H8" s="24"/>
      <c r="I8" s="7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8.75" hidden="false" customHeight="false" outlineLevel="0" collapsed="false">
      <c r="A9" s="25" t="s">
        <v>94</v>
      </c>
      <c r="B9" s="26"/>
      <c r="C9" s="27"/>
      <c r="D9" s="27"/>
      <c r="E9" s="27"/>
      <c r="F9" s="27"/>
      <c r="G9" s="28" t="n">
        <f aca="false">SUM(G6:G8)</f>
        <v>18070000</v>
      </c>
      <c r="H9" s="28"/>
      <c r="I9" s="29" t="n">
        <f aca="false">SUM(I6:I7)</f>
        <v>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>
      <c r="G13" s="15"/>
    </row>
    <row r="14" customFormat="false" ht="12.75" hidden="false" customHeight="true" outlineLevel="0" collapsed="false">
      <c r="G14" s="3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8:B9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112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0" t="s">
        <v>41</v>
      </c>
      <c r="B6" s="20"/>
      <c r="C6" s="20" t="s">
        <v>9</v>
      </c>
      <c r="D6" s="20"/>
      <c r="E6" s="14" t="s">
        <v>42</v>
      </c>
      <c r="F6" s="20"/>
      <c r="G6" s="15" t="n">
        <v>189300</v>
      </c>
      <c r="I6" s="3" t="n">
        <f aca="false">G6/$G$12</f>
        <v>0.637588413607275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13" t="s">
        <v>58</v>
      </c>
      <c r="B7" s="13"/>
      <c r="C7" s="13" t="s">
        <v>9</v>
      </c>
      <c r="D7" s="13"/>
      <c r="E7" s="14" t="s">
        <v>42</v>
      </c>
      <c r="F7" s="13"/>
      <c r="G7" s="15" t="n">
        <v>62000</v>
      </c>
      <c r="H7" s="19"/>
      <c r="I7" s="3" t="n">
        <f aca="false">G7/$G$12</f>
        <v>0.208824520040418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14" t="s">
        <v>67</v>
      </c>
      <c r="B8" s="18"/>
      <c r="C8" s="18" t="s">
        <v>9</v>
      </c>
      <c r="D8" s="18"/>
      <c r="E8" s="14" t="s">
        <v>42</v>
      </c>
      <c r="F8" s="18"/>
      <c r="G8" s="15" t="n">
        <v>33300</v>
      </c>
      <c r="H8" s="15"/>
      <c r="I8" s="3" t="n">
        <f aca="false">G8/$G$12</f>
        <v>0.112158976086224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.75" hidden="false" customHeight="true" outlineLevel="0" collapsed="false">
      <c r="A9" s="13" t="s">
        <v>77</v>
      </c>
      <c r="B9" s="13"/>
      <c r="C9" s="13" t="s">
        <v>9</v>
      </c>
      <c r="D9" s="13"/>
      <c r="E9" s="14" t="s">
        <v>42</v>
      </c>
      <c r="F9" s="13"/>
      <c r="G9" s="15" t="n">
        <v>8800</v>
      </c>
      <c r="H9" s="15"/>
      <c r="I9" s="3" t="n">
        <f aca="false">G9/$G$12</f>
        <v>0.0296396092960593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.75" hidden="false" customHeight="true" outlineLevel="0" collapsed="false">
      <c r="A10" s="14" t="s">
        <v>58</v>
      </c>
      <c r="B10" s="18"/>
      <c r="C10" s="18" t="s">
        <v>9</v>
      </c>
      <c r="D10" s="18"/>
      <c r="E10" s="14" t="s">
        <v>42</v>
      </c>
      <c r="F10" s="18"/>
      <c r="G10" s="15" t="n">
        <v>3500</v>
      </c>
      <c r="H10" s="15"/>
      <c r="I10" s="3" t="n">
        <f aca="false">G10/$G$12</f>
        <v>0.0117884809700236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8" hidden="false" customHeight="false" outlineLevel="0" collapsed="false">
      <c r="A11" s="24"/>
      <c r="B11" s="24"/>
      <c r="C11" s="24"/>
      <c r="D11" s="24"/>
      <c r="E11" s="24"/>
      <c r="F11" s="24"/>
      <c r="G11" s="24"/>
      <c r="H11" s="24"/>
      <c r="I11" s="7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8.75" hidden="false" customHeight="false" outlineLevel="0" collapsed="false">
      <c r="A12" s="25" t="s">
        <v>94</v>
      </c>
      <c r="B12" s="26"/>
      <c r="C12" s="27"/>
      <c r="D12" s="27"/>
      <c r="E12" s="27"/>
      <c r="F12" s="27"/>
      <c r="G12" s="28" t="n">
        <f aca="false">SUM(G6:G11)</f>
        <v>296900</v>
      </c>
      <c r="H12" s="28"/>
      <c r="I12" s="29" t="n">
        <f aca="false">SUM(I6:I10)</f>
        <v>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>
      <c r="G16" s="15"/>
    </row>
    <row r="17" customFormat="false" ht="12.75" hidden="false" customHeight="true" outlineLevel="0" collapsed="false">
      <c r="G17" s="30"/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1:B12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113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20" t="s">
        <v>52</v>
      </c>
      <c r="B6" s="20"/>
      <c r="C6" s="20" t="s">
        <v>9</v>
      </c>
      <c r="D6" s="20"/>
      <c r="E6" s="14" t="s">
        <v>62</v>
      </c>
      <c r="F6" s="20"/>
      <c r="G6" s="15" t="n">
        <v>80000</v>
      </c>
      <c r="I6" s="3" t="n">
        <f aca="false">G6/$G$16</f>
        <v>0.277777777777778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true" outlineLevel="0" collapsed="false">
      <c r="A7" s="14" t="s">
        <v>61</v>
      </c>
      <c r="B7" s="14"/>
      <c r="C7" s="18" t="s">
        <v>9</v>
      </c>
      <c r="D7" s="14"/>
      <c r="E7" s="14" t="s">
        <v>62</v>
      </c>
      <c r="F7" s="14"/>
      <c r="G7" s="15" t="n">
        <v>60000</v>
      </c>
      <c r="H7" s="19"/>
      <c r="I7" s="3" t="n">
        <f aca="false">G7/$G$16</f>
        <v>0.208333333333333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true" outlineLevel="0" collapsed="false">
      <c r="A8" s="14" t="s">
        <v>63</v>
      </c>
      <c r="B8" s="14"/>
      <c r="C8" s="18" t="s">
        <v>9</v>
      </c>
      <c r="D8" s="14"/>
      <c r="E8" s="14" t="s">
        <v>62</v>
      </c>
      <c r="F8" s="14"/>
      <c r="G8" s="15" t="n">
        <v>54000</v>
      </c>
      <c r="H8" s="19"/>
      <c r="I8" s="3" t="n">
        <f aca="false">G8/$G$16</f>
        <v>0.1875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13" t="s">
        <v>64</v>
      </c>
      <c r="B9" s="13"/>
      <c r="C9" s="13" t="s">
        <v>9</v>
      </c>
      <c r="D9" s="13"/>
      <c r="E9" s="14" t="s">
        <v>62</v>
      </c>
      <c r="F9" s="13"/>
      <c r="G9" s="15" t="n">
        <v>50000</v>
      </c>
      <c r="H9" s="15"/>
      <c r="I9" s="3" t="n">
        <f aca="false">G9/$G$16</f>
        <v>0.173611111111111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true" outlineLevel="0" collapsed="false">
      <c r="A10" s="20" t="s">
        <v>75</v>
      </c>
      <c r="B10" s="20"/>
      <c r="C10" s="20" t="s">
        <v>9</v>
      </c>
      <c r="D10" s="20"/>
      <c r="E10" s="14" t="s">
        <v>62</v>
      </c>
      <c r="F10" s="20"/>
      <c r="G10" s="15" t="n">
        <v>20000</v>
      </c>
      <c r="H10" s="15"/>
      <c r="I10" s="3" t="n">
        <f aca="false">G10/$G$16</f>
        <v>0.0694444444444445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.75" hidden="false" customHeight="true" outlineLevel="0" collapsed="false">
      <c r="A11" s="13" t="s">
        <v>77</v>
      </c>
      <c r="B11" s="13"/>
      <c r="C11" s="13" t="s">
        <v>9</v>
      </c>
      <c r="D11" s="13"/>
      <c r="E11" s="14" t="s">
        <v>62</v>
      </c>
      <c r="F11" s="13"/>
      <c r="G11" s="15" t="n">
        <v>10000</v>
      </c>
      <c r="H11" s="15"/>
      <c r="I11" s="3" t="n">
        <f aca="false">G11/$G$16</f>
        <v>0.0347222222222222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2" customFormat="false" ht="12.75" hidden="false" customHeight="true" outlineLevel="0" collapsed="false">
      <c r="A12" s="13" t="s">
        <v>41</v>
      </c>
      <c r="B12" s="13"/>
      <c r="C12" s="13" t="s">
        <v>9</v>
      </c>
      <c r="D12" s="13"/>
      <c r="E12" s="14" t="s">
        <v>62</v>
      </c>
      <c r="F12" s="13"/>
      <c r="G12" s="15" t="n">
        <v>8200</v>
      </c>
      <c r="H12" s="15"/>
      <c r="I12" s="3" t="n">
        <f aca="false">G12/$G$16</f>
        <v>0.0284722222222222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</row>
    <row r="13" customFormat="false" ht="12.75" hidden="false" customHeight="true" outlineLevel="0" collapsed="false">
      <c r="A13" s="13" t="s">
        <v>63</v>
      </c>
      <c r="B13" s="13"/>
      <c r="C13" s="13" t="s">
        <v>9</v>
      </c>
      <c r="D13" s="13"/>
      <c r="E13" s="14" t="s">
        <v>62</v>
      </c>
      <c r="F13" s="13"/>
      <c r="G13" s="15" t="n">
        <v>5000</v>
      </c>
      <c r="H13" s="15"/>
      <c r="I13" s="3" t="n">
        <f aca="false">G13/$G$16</f>
        <v>0.0173611111111111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</row>
    <row r="14" customFormat="false" ht="12.75" hidden="false" customHeight="true" outlineLevel="0" collapsed="false">
      <c r="A14" s="14" t="s">
        <v>75</v>
      </c>
      <c r="B14" s="18"/>
      <c r="C14" s="18" t="s">
        <v>9</v>
      </c>
      <c r="D14" s="18"/>
      <c r="E14" s="14" t="s">
        <v>62</v>
      </c>
      <c r="F14" s="18"/>
      <c r="G14" s="15" t="n">
        <v>800</v>
      </c>
      <c r="H14" s="15"/>
      <c r="I14" s="3" t="n">
        <f aca="false">G14/$G$16</f>
        <v>0.00277777777777778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8" hidden="false" customHeight="false" outlineLevel="0" collapsed="false">
      <c r="A15" s="24"/>
      <c r="B15" s="24"/>
      <c r="C15" s="24"/>
      <c r="D15" s="24"/>
      <c r="E15" s="24"/>
      <c r="F15" s="24"/>
      <c r="G15" s="24"/>
      <c r="H15" s="24"/>
      <c r="I15" s="7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8.75" hidden="false" customHeight="false" outlineLevel="0" collapsed="false">
      <c r="A16" s="25" t="s">
        <v>94</v>
      </c>
      <c r="B16" s="26"/>
      <c r="C16" s="27"/>
      <c r="D16" s="27"/>
      <c r="E16" s="27"/>
      <c r="F16" s="27"/>
      <c r="G16" s="28" t="n">
        <f aca="false">SUM(G6:G15)</f>
        <v>288000</v>
      </c>
      <c r="H16" s="28"/>
      <c r="I16" s="29" t="n">
        <f aca="false">SUM(I6:I14)</f>
        <v>1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>
      <c r="G20" s="15"/>
    </row>
    <row r="21" customFormat="false" ht="12.75" hidden="false" customHeight="true" outlineLevel="0" collapsed="false">
      <c r="G21" s="30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5:B16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114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21</v>
      </c>
      <c r="B6" s="13"/>
      <c r="C6" s="13" t="s">
        <v>9</v>
      </c>
      <c r="D6" s="13"/>
      <c r="E6" s="13" t="s">
        <v>22</v>
      </c>
      <c r="F6" s="13"/>
      <c r="G6" s="15" t="n">
        <v>1689520</v>
      </c>
      <c r="H6" s="15"/>
      <c r="I6" s="3" t="n">
        <f aca="false">G6/$G$12</f>
        <v>1.01379087292991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13" t="s">
        <v>52</v>
      </c>
      <c r="B7" s="13"/>
      <c r="C7" s="13" t="s">
        <v>9</v>
      </c>
      <c r="D7" s="13"/>
      <c r="E7" s="13" t="s">
        <v>22</v>
      </c>
      <c r="F7" s="13"/>
      <c r="G7" s="15" t="n">
        <v>23632</v>
      </c>
      <c r="H7" s="15"/>
      <c r="I7" s="3" t="n">
        <f aca="false">G7/$G$12</f>
        <v>0.0141803032275911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13" t="s">
        <v>80</v>
      </c>
      <c r="B8" s="13"/>
      <c r="C8" s="13" t="s">
        <v>9</v>
      </c>
      <c r="D8" s="13"/>
      <c r="E8" s="13" t="s">
        <v>22</v>
      </c>
      <c r="F8" s="13"/>
      <c r="G8" s="15" t="n">
        <v>4500</v>
      </c>
      <c r="H8" s="15"/>
      <c r="I8" s="3" t="n">
        <f aca="false">G8/$G$12</f>
        <v>0.00270021007634394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13" t="s">
        <v>82</v>
      </c>
      <c r="B9" s="13"/>
      <c r="C9" s="13" t="s">
        <v>9</v>
      </c>
      <c r="D9" s="13"/>
      <c r="E9" s="13" t="s">
        <v>22</v>
      </c>
      <c r="F9" s="13"/>
      <c r="G9" s="15" t="n">
        <v>3500</v>
      </c>
      <c r="H9" s="15"/>
      <c r="I9" s="3" t="n">
        <f aca="false">G9/$G$12</f>
        <v>0.00210016339271195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12.75" hidden="false" customHeight="true" outlineLevel="0" collapsed="false">
      <c r="A10" s="13" t="s">
        <v>92</v>
      </c>
      <c r="B10" s="13"/>
      <c r="C10" s="13" t="s">
        <v>9</v>
      </c>
      <c r="D10" s="13"/>
      <c r="E10" s="13" t="s">
        <v>22</v>
      </c>
      <c r="F10" s="13"/>
      <c r="G10" s="15" t="n">
        <v>-54615</v>
      </c>
      <c r="H10" s="15"/>
      <c r="I10" s="3" t="n">
        <f aca="false">G10/$G$12</f>
        <v>-0.0327715496265609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8" hidden="false" customHeight="false" outlineLevel="0" collapsed="false">
      <c r="A11" s="24"/>
      <c r="B11" s="24"/>
      <c r="C11" s="24"/>
      <c r="D11" s="24"/>
      <c r="E11" s="24"/>
      <c r="F11" s="24"/>
      <c r="G11" s="24"/>
      <c r="H11" s="24"/>
      <c r="I11" s="7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8.75" hidden="false" customHeight="false" outlineLevel="0" collapsed="false">
      <c r="A12" s="25" t="s">
        <v>94</v>
      </c>
      <c r="B12" s="26"/>
      <c r="C12" s="27"/>
      <c r="D12" s="27"/>
      <c r="E12" s="27"/>
      <c r="F12" s="27"/>
      <c r="G12" s="28" t="n">
        <f aca="false">SUM(G6:G11)</f>
        <v>1666537</v>
      </c>
      <c r="H12" s="28"/>
      <c r="I12" s="29" t="n">
        <f aca="false">SUM(I6:I10)</f>
        <v>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>
      <c r="G16" s="15"/>
    </row>
    <row r="17" customFormat="false" ht="12.75" hidden="false" customHeight="true" outlineLevel="0" collapsed="false">
      <c r="G17" s="30"/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1:B12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17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13" t="s">
        <v>16</v>
      </c>
      <c r="B6" s="13"/>
      <c r="C6" s="13" t="s">
        <v>9</v>
      </c>
      <c r="D6" s="13"/>
      <c r="E6" s="13" t="s">
        <v>17</v>
      </c>
      <c r="F6" s="13"/>
      <c r="G6" s="15" t="n">
        <v>2438000</v>
      </c>
      <c r="H6" s="15"/>
      <c r="I6" s="3" t="n">
        <f aca="false">G6/$G$8</f>
        <v>1</v>
      </c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8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7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8.75" hidden="false" customHeight="false" outlineLevel="0" collapsed="false">
      <c r="A8" s="25" t="s">
        <v>94</v>
      </c>
      <c r="B8" s="26"/>
      <c r="C8" s="27"/>
      <c r="D8" s="27"/>
      <c r="E8" s="27"/>
      <c r="F8" s="27"/>
      <c r="G8" s="28" t="n">
        <f aca="false">SUM(G6:G7)</f>
        <v>2438000</v>
      </c>
      <c r="H8" s="28"/>
      <c r="I8" s="29" t="n">
        <f aca="false">SUM(I6)</f>
        <v>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>
      <c r="G12" s="15"/>
    </row>
    <row r="13" customFormat="false" ht="12.75" hidden="false" customHeight="true" outlineLevel="0" collapsed="false">
      <c r="G13" s="30"/>
    </row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7:B8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115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7" t="s">
        <v>11</v>
      </c>
      <c r="B6" s="18"/>
      <c r="C6" s="18" t="s">
        <v>9</v>
      </c>
      <c r="D6" s="18"/>
      <c r="E6" s="14" t="s">
        <v>12</v>
      </c>
      <c r="F6" s="18"/>
      <c r="G6" s="15" t="n">
        <v>11017547</v>
      </c>
      <c r="H6" s="19"/>
      <c r="I6" s="3" t="n">
        <f aca="false">G6/$G$9</f>
        <v>0.999883835184998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12.75" hidden="false" customHeight="true" outlineLevel="0" collapsed="false">
      <c r="A7" s="17" t="s">
        <v>87</v>
      </c>
      <c r="B7" s="21"/>
      <c r="C7" s="18" t="s">
        <v>9</v>
      </c>
      <c r="D7" s="18"/>
      <c r="E7" s="14" t="s">
        <v>12</v>
      </c>
      <c r="G7" s="15" t="n">
        <v>1280</v>
      </c>
      <c r="H7" s="16"/>
      <c r="I7" s="3" t="n">
        <f aca="false">G7/$G$9</f>
        <v>0.000116164815002541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8" hidden="false" customHeight="false" outlineLevel="0" collapsed="false">
      <c r="A8" s="24"/>
      <c r="B8" s="24"/>
      <c r="C8" s="24"/>
      <c r="D8" s="24"/>
      <c r="E8" s="24"/>
      <c r="F8" s="24"/>
      <c r="G8" s="24"/>
      <c r="H8" s="24"/>
      <c r="I8" s="7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8.75" hidden="false" customHeight="false" outlineLevel="0" collapsed="false">
      <c r="A9" s="25" t="s">
        <v>94</v>
      </c>
      <c r="B9" s="26"/>
      <c r="C9" s="27"/>
      <c r="D9" s="27"/>
      <c r="E9" s="27"/>
      <c r="F9" s="27"/>
      <c r="G9" s="28" t="n">
        <f aca="false">SUM(G6:G8)</f>
        <v>11018827</v>
      </c>
      <c r="H9" s="28"/>
      <c r="I9" s="29" t="n">
        <f aca="false">SUM(I6:I7)</f>
        <v>1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>
      <c r="G13" s="15"/>
    </row>
    <row r="14" customFormat="false" ht="12.75" hidden="false" customHeight="true" outlineLevel="0" collapsed="false">
      <c r="G14" s="30"/>
    </row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8:B9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3.42"/>
    <col collapsed="false" customWidth="true" hidden="false" outlineLevel="0" max="3" min="3" style="1" width="16.56"/>
    <col collapsed="false" customWidth="true" hidden="false" outlineLevel="0" max="4" min="4" style="1" width="3.28"/>
    <col collapsed="false" customWidth="true" hidden="false" outlineLevel="0" max="5" min="5" style="1" width="17.42"/>
    <col collapsed="false" customWidth="true" hidden="false" outlineLevel="0" max="6" min="6" style="2" width="2.99"/>
    <col collapsed="false" customWidth="true" hidden="false" outlineLevel="0" max="7" min="7" style="2" width="17.14"/>
    <col collapsed="false" customWidth="true" hidden="false" outlineLevel="0" max="8" min="8" style="2" width="2.99"/>
    <col collapsed="false" customWidth="true" hidden="false" outlineLevel="0" max="9" min="9" style="3" width="16.42"/>
    <col collapsed="false" customWidth="false" hidden="false" outlineLevel="0" max="257" min="10" style="2" width="9.14"/>
  </cols>
  <sheetData>
    <row r="1" customFormat="false" ht="20.25" hidden="false" customHeight="false" outlineLevel="0" collapsed="false">
      <c r="A1" s="4" t="s">
        <v>31</v>
      </c>
      <c r="B1" s="4"/>
      <c r="C1" s="4"/>
      <c r="D1" s="4"/>
      <c r="E1" s="4"/>
      <c r="F1" s="4"/>
      <c r="G1" s="4"/>
      <c r="H1" s="4"/>
      <c r="I1" s="4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0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" hidden="false" customHeight="false" outlineLevel="0" collapsed="false">
      <c r="A3" s="6" t="s">
        <v>111</v>
      </c>
      <c r="B3" s="6"/>
      <c r="C3" s="6"/>
      <c r="D3" s="6"/>
      <c r="E3" s="6"/>
      <c r="F3" s="6"/>
      <c r="G3" s="6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7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8" hidden="false" customHeight="false" outlineLevel="0" collapsed="false">
      <c r="A5" s="8" t="s">
        <v>3</v>
      </c>
      <c r="B5" s="9"/>
      <c r="C5" s="9" t="s">
        <v>4</v>
      </c>
      <c r="D5" s="9"/>
      <c r="E5" s="9" t="s">
        <v>5</v>
      </c>
      <c r="F5" s="10"/>
      <c r="G5" s="11" t="s">
        <v>6</v>
      </c>
      <c r="H5" s="11"/>
      <c r="I5" s="12" t="s">
        <v>7</v>
      </c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true" outlineLevel="0" collapsed="false">
      <c r="A6" s="13" t="s">
        <v>30</v>
      </c>
      <c r="B6" s="13"/>
      <c r="C6" s="13" t="s">
        <v>14</v>
      </c>
      <c r="D6" s="13"/>
      <c r="E6" s="13" t="s">
        <v>31</v>
      </c>
      <c r="F6" s="13"/>
      <c r="G6" s="15" t="n">
        <v>459580</v>
      </c>
      <c r="H6" s="19"/>
      <c r="I6" s="3" t="n">
        <f aca="false">G6/$G$17</f>
        <v>0.269556608178079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1" t="s">
        <v>32</v>
      </c>
      <c r="B7" s="18"/>
      <c r="C7" s="18" t="s">
        <v>9</v>
      </c>
      <c r="D7" s="18"/>
      <c r="E7" s="13" t="s">
        <v>31</v>
      </c>
      <c r="F7" s="18"/>
      <c r="G7" s="15" t="n">
        <v>389000</v>
      </c>
      <c r="H7" s="16"/>
      <c r="I7" s="3" t="n">
        <f aca="false">G7/$G$17</f>
        <v>0.228159451197339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false" outlineLevel="0" collapsed="false">
      <c r="A8" s="13" t="s">
        <v>33</v>
      </c>
      <c r="B8" s="13"/>
      <c r="C8" s="13" t="s">
        <v>14</v>
      </c>
      <c r="D8" s="13"/>
      <c r="E8" s="13" t="s">
        <v>31</v>
      </c>
      <c r="F8" s="13"/>
      <c r="G8" s="15" t="n">
        <v>343793</v>
      </c>
      <c r="H8" s="15"/>
      <c r="I8" s="3" t="n">
        <f aca="false">G8/$G$17</f>
        <v>0.201644273021817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13" t="s">
        <v>43</v>
      </c>
      <c r="B9" s="13"/>
      <c r="C9" s="13" t="s">
        <v>14</v>
      </c>
      <c r="D9" s="13"/>
      <c r="E9" s="13" t="s">
        <v>31</v>
      </c>
      <c r="F9" s="13"/>
      <c r="G9" s="15" t="n">
        <v>186878</v>
      </c>
      <c r="H9" s="15"/>
      <c r="I9" s="3" t="n">
        <f aca="false">G9/$G$17</f>
        <v>0.109609208022767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13" t="s">
        <v>48</v>
      </c>
      <c r="B10" s="13"/>
      <c r="C10" s="13" t="s">
        <v>14</v>
      </c>
      <c r="D10" s="13"/>
      <c r="E10" s="13" t="s">
        <v>31</v>
      </c>
      <c r="F10" s="13"/>
      <c r="G10" s="15" t="n">
        <v>130849</v>
      </c>
      <c r="H10" s="15"/>
      <c r="I10" s="3" t="n">
        <f aca="false">G10/$G$17</f>
        <v>0.0767466221843716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13" t="s">
        <v>54</v>
      </c>
      <c r="B11" s="13"/>
      <c r="C11" s="13" t="s">
        <v>14</v>
      </c>
      <c r="D11" s="13"/>
      <c r="E11" s="13" t="s">
        <v>31</v>
      </c>
      <c r="F11" s="13"/>
      <c r="G11" s="15" t="n">
        <v>77562</v>
      </c>
      <c r="H11" s="15"/>
      <c r="I11" s="3" t="n">
        <f aca="false">G11/$G$17</f>
        <v>0.0454922965392493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3" t="s">
        <v>55</v>
      </c>
      <c r="B12" s="13"/>
      <c r="C12" s="13" t="s">
        <v>14</v>
      </c>
      <c r="D12" s="13"/>
      <c r="E12" s="13" t="s">
        <v>31</v>
      </c>
      <c r="F12" s="13"/>
      <c r="G12" s="15" t="n">
        <v>76203</v>
      </c>
      <c r="H12" s="15"/>
      <c r="I12" s="3" t="n">
        <f aca="false">G12/$G$17</f>
        <v>0.0446952047804391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3" t="s">
        <v>66</v>
      </c>
      <c r="B13" s="13"/>
      <c r="C13" s="13" t="s">
        <v>14</v>
      </c>
      <c r="D13" s="13"/>
      <c r="E13" s="13" t="s">
        <v>31</v>
      </c>
      <c r="F13" s="13"/>
      <c r="G13" s="15" t="n">
        <v>36145</v>
      </c>
      <c r="H13" s="19"/>
      <c r="I13" s="3" t="n">
        <f aca="false">G13/$G$17</f>
        <v>0.0212000600604828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3" t="s">
        <v>81</v>
      </c>
      <c r="B14" s="13"/>
      <c r="C14" s="13" t="s">
        <v>14</v>
      </c>
      <c r="D14" s="13"/>
      <c r="E14" s="13" t="s">
        <v>31</v>
      </c>
      <c r="F14" s="13"/>
      <c r="G14" s="15" t="n">
        <v>4021</v>
      </c>
      <c r="H14" s="15"/>
      <c r="I14" s="3" t="n">
        <f aca="false">G14/$G$17</f>
        <v>0.00235842969990874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8" t="s">
        <v>18</v>
      </c>
      <c r="B15" s="18"/>
      <c r="C15" s="18" t="s">
        <v>14</v>
      </c>
      <c r="D15" s="18"/>
      <c r="E15" s="18" t="s">
        <v>31</v>
      </c>
      <c r="F15" s="18"/>
      <c r="G15" s="15" t="n">
        <v>917</v>
      </c>
      <c r="H15" s="15"/>
      <c r="I15" s="3" t="n">
        <f aca="false">G15/$G$17</f>
        <v>0.000537846315547454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8" hidden="false" customHeight="false" outlineLevel="0" collapsed="false">
      <c r="A16" s="24"/>
      <c r="B16" s="24"/>
      <c r="C16" s="24"/>
      <c r="D16" s="24"/>
      <c r="E16" s="24"/>
      <c r="F16" s="24"/>
      <c r="G16" s="24"/>
      <c r="H16" s="24"/>
      <c r="I16" s="7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8.75" hidden="false" customHeight="false" outlineLevel="0" collapsed="false">
      <c r="A17" s="25" t="s">
        <v>94</v>
      </c>
      <c r="B17" s="26"/>
      <c r="C17" s="27"/>
      <c r="D17" s="27"/>
      <c r="E17" s="27"/>
      <c r="F17" s="27"/>
      <c r="G17" s="28" t="n">
        <f aca="false">SUM(G6:G16)</f>
        <v>1704948</v>
      </c>
      <c r="H17" s="28"/>
      <c r="I17" s="29" t="n">
        <f aca="false">SUM(I6:I15)</f>
        <v>1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>
      <c r="G21" s="15"/>
    </row>
    <row r="22" customFormat="false" ht="12.75" hidden="false" customHeight="true" outlineLevel="0" collapsed="false">
      <c r="G22" s="30"/>
    </row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</sheetData>
  <mergeCells count="3">
    <mergeCell ref="A1:I1"/>
    <mergeCell ref="A2:I2"/>
    <mergeCell ref="A3:I3"/>
  </mergeCells>
  <dataValidations count="1">
    <dataValidation allowBlank="true" errorStyle="stop" operator="between" showDropDown="false" showErrorMessage="true" showInputMessage="false" sqref="A16:B17" type="list">
      <formula1>orignames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2001-09-18T14:44:09Z</dcterms:created>
  <dc:creator>mday</dc:creator>
  <dc:description/>
  <dc:language>en-US</dc:language>
  <cp:lastModifiedBy>mday</cp:lastModifiedBy>
  <cp:lastPrinted>2001-09-18T16:02:22Z</cp:lastPrinted>
  <dcterms:modified xsi:type="dcterms:W3CDTF">2001-09-18T16:05:41Z</dcterms:modified>
  <cp:revision>0</cp:revision>
  <dc:subject/>
  <dc:title/>
</cp:coreProperties>
</file>