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d Sheets" sheetId="1" state="visible" r:id="rId3"/>
  </sheets>
  <definedNames>
    <definedName function="false" hidden="false" localSheetId="0" name="_xlnm.Print_Area" vbProcedure="false">'Bid Sheets'!$A$2:$Q$383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<sst xmlns="http://schemas.openxmlformats.org/spreadsheetml/2006/main" count="684" uniqueCount="73">
  <si>
    <t xml:space="preserve">OPTION 1</t>
  </si>
  <si>
    <t xml:space="preserve">Year 2001 BID</t>
  </si>
  <si>
    <t xml:space="preserve">A</t>
  </si>
  <si>
    <t xml:space="preserve">B</t>
  </si>
  <si>
    <t xml:space="preserve">C</t>
  </si>
  <si>
    <t xml:space="preserve">GUARANTEED</t>
  </si>
  <si>
    <t xml:space="preserve">MMBTU</t>
  </si>
  <si>
    <t xml:space="preserve">MAX GUARANTEED</t>
  </si>
  <si>
    <t xml:space="preserve">OPTIONAL</t>
  </si>
  <si>
    <t xml:space="preserve">Month - 2001</t>
  </si>
  <si>
    <t xml:space="preserve"># UNITS</t>
  </si>
  <si>
    <t xml:space="preserve">DAYS</t>
  </si>
  <si>
    <t xml:space="preserve">HOURS</t>
  </si>
  <si>
    <t xml:space="preserve">PER HOUR</t>
  </si>
  <si>
    <t xml:space="preserve">MMBTU'S</t>
  </si>
  <si>
    <t xml:space="preserve">&amp; OPTIONAL MMBTU'S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</si>
  <si>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</si>
  <si>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</si>
  <si>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</si>
  <si>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</si>
  <si>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</si>
  <si>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</si>
  <si>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</si>
  <si>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</si>
  <si>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</si>
  <si>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</si>
  <si>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</si>
  <si>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</si>
  <si>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</t>
  </si>
  <si>
    <t xml:space="preserve">OPTION 1A: NOTIONAL MMBTU BID PRICE</t>
  </si>
  <si>
    <t xml:space="preserve">OPTION 1B:  OPTIONAL MMBTU PRICE</t>
  </si>
  <si>
    <t xml:space="preserve">OPTION 1C: NOTIONAL &amp; OPTIONAL MMBTU BID PRICE </t>
  </si>
  <si>
    <t xml:space="preserve">OPTION 2</t>
  </si>
  <si>
    <t xml:space="preserve">Year 2002 BID</t>
  </si>
  <si>
    <t xml:space="preserve">Month - 2002</t>
  </si>
  <si>
    <t xml:space="preserve"> </t>
  </si>
  <si>
    <t xml:space="preserve">OPTION 2A: NOTIONAL MMBTU BID PRICE</t>
  </si>
  <si>
    <t xml:space="preserve">OPTION 2B:  OPTIONAL MMBTU PRICE</t>
  </si>
  <si>
    <t xml:space="preserve">OPTION 2C: NOTIONAL &amp; OPTIONAL MMBTU BID PRICE </t>
  </si>
  <si>
    <t xml:space="preserve">OPTION 3</t>
  </si>
  <si>
    <t xml:space="preserve">Years 2001 - 2002 BID</t>
  </si>
  <si>
    <t xml:space="preserve">COMBINED TOTAL</t>
  </si>
  <si>
    <t xml:space="preserve">OPTION 3A: NOTIONAL MMBTU BID PRICE</t>
  </si>
  <si>
    <t xml:space="preserve">OPTION 3B:  OPTIONAL MMBTU PRICE</t>
  </si>
  <si>
    <t xml:space="preserve">OPTION 3C: NOTIONAL &amp; OPTIONAL MMBTU BID PRICE </t>
  </si>
  <si>
    <t xml:space="preserve">OPTION 4</t>
  </si>
  <si>
    <t xml:space="preserve">Year 2001 - 2003 BID</t>
  </si>
  <si>
    <t xml:space="preserve">OPTION 4 CONT.</t>
  </si>
  <si>
    <t xml:space="preserve">D</t>
  </si>
  <si>
    <t xml:space="preserve">MINIMUM</t>
  </si>
  <si>
    <t xml:space="preserve">Month - 2003</t>
  </si>
  <si>
    <t xml:space="preserve">OPTION 4A: NOTIONAL MMBTU BID PRICE</t>
  </si>
  <si>
    <t xml:space="preserve">OPTION 4B:  OPTION PREMIUM MMBTU PRICE</t>
  </si>
  <si>
    <t xml:space="preserve">OPTION 4C: NOTIONAL &amp; OPTIONAL MMBTU BID PRICE </t>
  </si>
  <si>
    <t xml:space="preserve">OPTION 4D: MINIMUM MMBTU'S PURCHASED</t>
  </si>
  <si>
    <t xml:space="preserve">OPTION 5</t>
  </si>
  <si>
    <t xml:space="preserve">Year 2001 - 2004 BID</t>
  </si>
  <si>
    <t xml:space="preserve">OPTION 5 CONT.</t>
  </si>
  <si>
    <t xml:space="preserve">Month - 2004</t>
  </si>
  <si>
    <t xml:space="preserve">OPTION 5A: MAXIMUM NOTIONAL MMBTU BID PRICE</t>
  </si>
  <si>
    <t xml:space="preserve">OPTION 5B:  OPTION PREMIUM MMBTU PRICE</t>
  </si>
  <si>
    <t xml:space="preserve">OPTION 5C: MAX NOTIONAL &amp; OPTIONAL BID PRICE </t>
  </si>
  <si>
    <t xml:space="preserve">OPTION 5D: MINIMUM MMBTU'S PURCHASED</t>
  </si>
  <si>
    <t xml:space="preserve">OPTION 6</t>
  </si>
  <si>
    <t xml:space="preserve">Year 2001 - 2005 BID</t>
  </si>
  <si>
    <t xml:space="preserve">OPTION 6 CONT.</t>
  </si>
  <si>
    <t xml:space="preserve">Month - 2005</t>
  </si>
  <si>
    <t xml:space="preserve">TOTALS</t>
  </si>
  <si>
    <t xml:space="preserve">COMBINED TOTALS</t>
  </si>
  <si>
    <t xml:space="preserve">OPTION 6A: MAXIMUM NOTIONAL MMBTU BID PRICE</t>
  </si>
  <si>
    <t xml:space="preserve">OPTION 6B:  OPTION PREMIUM MMBTU PRICE</t>
  </si>
  <si>
    <t xml:space="preserve">OPTION 6C: MAX NOTIONAL &amp; OPTIONAL BID PRICE </t>
  </si>
  <si>
    <t xml:space="preserve">OPTION 6D: MINIMUM MMBTU'S PURCHASED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</si>
</sst>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\$#,##0.00"/>
    <numFmt numFmtId="169" formatCode="_(* #,##0.0_);_(* \(#,##0.0\);_(* \-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true" outlineLevel="0" max="4" min="2" style="0" width="9.14"/>
    <col collapsed="false" customWidth="true" hidden="true" outlineLevel="0" max="5" min="5" style="0" width="16.13"/>
    <col collapsed="false" customWidth="true" hidden="false" outlineLevel="0" max="6" min="6" style="0" width="19.56"/>
    <col collapsed="false" customWidth="true" hidden="true" outlineLevel="0" max="11" min="7" style="0" width="9.14"/>
    <col collapsed="false" customWidth="true" hidden="false" outlineLevel="0" max="12" min="12" style="0" width="15.56"/>
    <col collapsed="false" customWidth="true" hidden="false" outlineLevel="0" max="13" min="13" style="0" width="23.41"/>
    <col collapsed="false" customWidth="true" hidden="true" outlineLevel="0" max="14" min="14" style="1" width="19.7"/>
    <col collapsed="false" customWidth="true" hidden="true" outlineLevel="0" max="15" min="15" style="0" width="13.41"/>
    <col collapsed="false" customWidth="true" hidden="true" outlineLevel="0" max="16" min="16" style="0" width="9.14"/>
    <col collapsed="false" customWidth="true" hidden="false" outlineLevel="0" max="17" min="17" style="2" width="15.41"/>
    <col collapsed="false" customWidth="true" hidden="false" outlineLevel="0" max="18" min="18" style="0" width="5.28"/>
    <col collapsed="false" customWidth="true" hidden="true" outlineLevel="0" max="20" min="19" style="0" width="15.28"/>
    <col collapsed="false" customWidth="true" hidden="true" outlineLevel="0" max="21" min="21" style="0" width="9.14"/>
    <col collapsed="false" customWidth="true" hidden="false" outlineLevel="0" max="22" min="22" style="0" width="14.56"/>
  </cols>
  <sheetData>
    <row r="1" customFormat="false" ht="12.75" hidden="false" customHeight="false" outlineLevel="0" collapsed="false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Format="false" ht="12.75" hidden="false" customHeight="false" outlineLevel="0" collapsed="false">
      <c r="A2" s="4" t="s">
        <v>0</v>
      </c>
      <c r="B2" s="3"/>
      <c r="C2" s="3"/>
      <c r="D2" s="3"/>
      <c r="E2" s="3"/>
      <c r="F2" s="5" t="s">
        <v>1</v>
      </c>
      <c r="G2" s="3"/>
      <c r="H2" s="3"/>
      <c r="I2" s="3"/>
      <c r="J2" s="3"/>
      <c r="K2" s="3"/>
      <c r="L2" s="3"/>
      <c r="M2" s="3"/>
    </row>
    <row r="3" customFormat="false" ht="12.75" hidden="false" customHeight="false" outlineLevel="0" collapsed="false">
      <c r="A3" s="4"/>
      <c r="B3" s="3"/>
      <c r="C3" s="3"/>
      <c r="D3" s="3"/>
      <c r="E3" s="3"/>
      <c r="F3" s="5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1"/>
      <c r="B4" s="1"/>
      <c r="C4" s="1"/>
      <c r="D4" s="1"/>
      <c r="E4" s="1"/>
      <c r="F4" s="1" t="s">
        <v>2</v>
      </c>
      <c r="G4" s="1"/>
      <c r="H4" s="1"/>
      <c r="I4" s="1"/>
      <c r="J4" s="1"/>
      <c r="K4" s="1"/>
      <c r="L4" s="1" t="s">
        <v>3</v>
      </c>
      <c r="M4" s="1" t="s">
        <v>4</v>
      </c>
    </row>
    <row r="5" customFormat="false" ht="12.75" hidden="false" customHeight="false" outlineLevel="0" collapsed="false">
      <c r="B5" s="1"/>
      <c r="C5" s="1" t="s">
        <v>5</v>
      </c>
      <c r="D5" s="1" t="s">
        <v>5</v>
      </c>
      <c r="E5" s="1" t="s">
        <v>6</v>
      </c>
      <c r="F5" s="1" t="s">
        <v>7</v>
      </c>
      <c r="H5" s="1"/>
      <c r="I5" s="1" t="s">
        <v>8</v>
      </c>
      <c r="J5" s="1" t="s">
        <v>8</v>
      </c>
      <c r="K5" s="1" t="s">
        <v>6</v>
      </c>
      <c r="L5" s="1" t="s">
        <v>8</v>
      </c>
      <c r="M5" s="1" t="s">
        <v>5</v>
      </c>
    </row>
    <row r="6" customFormat="false" ht="12.75" hidden="false" customHeight="false" outlineLevel="0" collapsed="false">
      <c r="A6" s="4" t="s">
        <v>9</v>
      </c>
      <c r="B6" s="1" t="s">
        <v>10</v>
      </c>
      <c r="C6" s="1" t="s">
        <v>11</v>
      </c>
      <c r="D6" s="1" t="s">
        <v>12</v>
      </c>
      <c r="E6" s="1" t="s">
        <v>13</v>
      </c>
      <c r="F6" s="1" t="s">
        <v>14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14</v>
      </c>
      <c r="M6" s="1" t="s">
        <v>15</v>
      </c>
    </row>
    <row r="7" customFormat="false" ht="12.75" hidden="false" customHeight="false" outlineLevel="0" collapsed="false">
      <c r="B7" s="1"/>
      <c r="C7" s="1"/>
      <c r="D7" s="1"/>
      <c r="E7" s="1"/>
      <c r="F7" s="1"/>
      <c r="H7" s="1"/>
      <c r="I7" s="1"/>
      <c r="J7" s="1"/>
      <c r="K7" s="1"/>
      <c r="L7" s="1"/>
    </row>
    <row r="8" customFormat="false" ht="12.75" hidden="false" customHeight="false" outlineLevel="0" collapsed="false">
      <c r="A8" s="0" t="s">
        <v>16</v>
      </c>
      <c r="B8" s="1"/>
      <c r="C8" s="1"/>
      <c r="D8" s="2" t="n">
        <f aca="false">+B8*C8*16</f>
        <v>0</v>
      </c>
      <c r="E8" s="6" t="n">
        <v>129.2</v>
      </c>
      <c r="F8" s="2" t="n">
        <f aca="false">+D8*E8</f>
        <v>0</v>
      </c>
      <c r="G8" s="7" t="s">
        <v>16</v>
      </c>
      <c r="H8" s="8"/>
      <c r="I8" s="8"/>
      <c r="J8" s="2" t="n">
        <f aca="false">+H8*I8*16</f>
        <v>0</v>
      </c>
      <c r="K8" s="2" t="n">
        <v>129.2</v>
      </c>
      <c r="L8" s="2" t="n">
        <f aca="false">+J8*K8</f>
        <v>0</v>
      </c>
      <c r="M8" s="7" t="n">
        <f aca="false">+F8+L8</f>
        <v>0</v>
      </c>
    </row>
    <row r="9" customFormat="false" ht="12.75" hidden="false" customHeight="false" outlineLevel="0" collapsed="false">
      <c r="A9" s="0" t="s">
        <v>17</v>
      </c>
      <c r="B9" s="1"/>
      <c r="C9" s="1"/>
      <c r="D9" s="2" t="n">
        <f aca="false">+B9*C9*16</f>
        <v>0</v>
      </c>
      <c r="E9" s="6" t="n">
        <v>128</v>
      </c>
      <c r="F9" s="2" t="n">
        <f aca="false">+D9*E9</f>
        <v>0</v>
      </c>
      <c r="G9" s="7" t="s">
        <v>17</v>
      </c>
      <c r="H9" s="8"/>
      <c r="I9" s="8"/>
      <c r="J9" s="2" t="n">
        <f aca="false">+H9*I9*16</f>
        <v>0</v>
      </c>
      <c r="K9" s="2" t="n">
        <v>128</v>
      </c>
      <c r="L9" s="2" t="n">
        <f aca="false">+J9*K9</f>
        <v>0</v>
      </c>
      <c r="M9" s="7" t="n">
        <f aca="false">+F9+L9</f>
        <v>0</v>
      </c>
    </row>
    <row r="10" customFormat="false" ht="12.75" hidden="false" customHeight="false" outlineLevel="0" collapsed="false">
      <c r="A10" s="0" t="s">
        <v>18</v>
      </c>
      <c r="B10" s="1"/>
      <c r="C10" s="1"/>
      <c r="D10" s="2" t="n">
        <f aca="false">+B10*C10*16</f>
        <v>0</v>
      </c>
      <c r="E10" s="6" t="n">
        <v>127</v>
      </c>
      <c r="F10" s="2" t="n">
        <f aca="false">+D10*E10</f>
        <v>0</v>
      </c>
      <c r="G10" s="7" t="s">
        <v>18</v>
      </c>
      <c r="H10" s="8"/>
      <c r="I10" s="8"/>
      <c r="J10" s="2" t="n">
        <f aca="false">+H10*I10*16</f>
        <v>0</v>
      </c>
      <c r="K10" s="2" t="n">
        <v>127</v>
      </c>
      <c r="L10" s="2" t="n">
        <f aca="false">+J10*K10</f>
        <v>0</v>
      </c>
      <c r="M10" s="7" t="n">
        <f aca="false">+F10+L10</f>
        <v>0</v>
      </c>
    </row>
    <row r="11" customFormat="false" ht="12.75" hidden="false" customHeight="false" outlineLevel="0" collapsed="false">
      <c r="A11" s="0" t="s">
        <v>19</v>
      </c>
      <c r="B11" s="1"/>
      <c r="C11" s="1"/>
      <c r="D11" s="2" t="n">
        <f aca="false">+B11*C11*16</f>
        <v>0</v>
      </c>
      <c r="E11" s="6" t="n">
        <v>124</v>
      </c>
      <c r="F11" s="2" t="n">
        <f aca="false">+D11*E11</f>
        <v>0</v>
      </c>
      <c r="G11" s="7" t="s">
        <v>19</v>
      </c>
      <c r="H11" s="8"/>
      <c r="I11" s="8"/>
      <c r="J11" s="2" t="n">
        <f aca="false">+H11*I11*16</f>
        <v>0</v>
      </c>
      <c r="K11" s="2" t="n">
        <v>124</v>
      </c>
      <c r="L11" s="2" t="n">
        <f aca="false">+J11*K11</f>
        <v>0</v>
      </c>
      <c r="M11" s="7" t="n">
        <f aca="false">+F11+L11</f>
        <v>0</v>
      </c>
    </row>
    <row r="12" customFormat="false" ht="12.75" hidden="false" customHeight="false" outlineLevel="0" collapsed="false">
      <c r="A12" s="0" t="s">
        <v>20</v>
      </c>
      <c r="B12" s="1"/>
      <c r="C12" s="1"/>
      <c r="D12" s="2" t="n">
        <f aca="false">+B12*C12*16</f>
        <v>0</v>
      </c>
      <c r="E12" s="6" t="n">
        <v>122.9</v>
      </c>
      <c r="F12" s="2" t="n">
        <f aca="false">+D12*E12</f>
        <v>0</v>
      </c>
      <c r="G12" s="7" t="s">
        <v>20</v>
      </c>
      <c r="H12" s="8"/>
      <c r="I12" s="8"/>
      <c r="J12" s="2" t="n">
        <f aca="false">+H12*I12*16</f>
        <v>0</v>
      </c>
      <c r="K12" s="2" t="n">
        <v>122.9</v>
      </c>
      <c r="L12" s="2" t="n">
        <f aca="false">+J12*K12</f>
        <v>0</v>
      </c>
      <c r="M12" s="7" t="n">
        <f aca="false">+F12+L12</f>
        <v>0</v>
      </c>
    </row>
    <row r="13" customFormat="false" ht="12.75" hidden="false" customHeight="false" outlineLevel="0" collapsed="false">
      <c r="A13" s="0" t="s">
        <v>21</v>
      </c>
      <c r="B13" s="1"/>
      <c r="C13" s="1"/>
      <c r="D13" s="2" t="n">
        <f aca="false">+B13*C13*16</f>
        <v>0</v>
      </c>
      <c r="E13" s="6" t="n">
        <v>118.7</v>
      </c>
      <c r="F13" s="2" t="n">
        <f aca="false">+D13*E13</f>
        <v>0</v>
      </c>
      <c r="G13" s="7" t="s">
        <v>21</v>
      </c>
      <c r="H13" s="8"/>
      <c r="I13" s="8"/>
      <c r="J13" s="2" t="n">
        <f aca="false">+H13*I13*16</f>
        <v>0</v>
      </c>
      <c r="K13" s="2" t="n">
        <v>118.7</v>
      </c>
      <c r="L13" s="2" t="n">
        <f aca="false">+J13*K13</f>
        <v>0</v>
      </c>
      <c r="M13" s="7" t="n">
        <f aca="false">+F13+L13</f>
        <v>0</v>
      </c>
    </row>
    <row r="14" customFormat="false" ht="12.75" hidden="false" customHeight="false" outlineLevel="0" collapsed="false">
      <c r="A14" s="0" t="s">
        <v>22</v>
      </c>
      <c r="B14" s="1" t="n">
        <v>4</v>
      </c>
      <c r="C14" s="1" t="n">
        <v>0</v>
      </c>
      <c r="D14" s="2" t="n">
        <f aca="false">+B14*C14*16</f>
        <v>0</v>
      </c>
      <c r="E14" s="6" t="n">
        <v>117.2</v>
      </c>
      <c r="F14" s="2" t="n">
        <f aca="false">+D14*E14</f>
        <v>0</v>
      </c>
      <c r="G14" s="7" t="s">
        <v>22</v>
      </c>
      <c r="H14" s="8" t="n">
        <v>4</v>
      </c>
      <c r="I14" s="8" t="n">
        <v>10</v>
      </c>
      <c r="J14" s="2" t="n">
        <f aca="false">+H14*I14*16</f>
        <v>640</v>
      </c>
      <c r="K14" s="2" t="n">
        <v>117.2</v>
      </c>
      <c r="L14" s="2" t="n">
        <f aca="false">+J14*K14</f>
        <v>75008</v>
      </c>
      <c r="M14" s="7" t="n">
        <f aca="false">+F14+L14</f>
        <v>75008</v>
      </c>
    </row>
    <row r="15" customFormat="false" ht="12.75" hidden="false" customHeight="false" outlineLevel="0" collapsed="false">
      <c r="A15" s="0" t="s">
        <v>23</v>
      </c>
      <c r="B15" s="1" t="n">
        <v>6</v>
      </c>
      <c r="C15" s="1" t="n">
        <v>13</v>
      </c>
      <c r="D15" s="2" t="n">
        <f aca="false">+B15*C15*16</f>
        <v>1248</v>
      </c>
      <c r="E15" s="6" t="n">
        <v>117.2</v>
      </c>
      <c r="F15" s="2" t="n">
        <f aca="false">+D15*E15</f>
        <v>146265.6</v>
      </c>
      <c r="G15" s="7" t="s">
        <v>23</v>
      </c>
      <c r="H15" s="8" t="n">
        <v>6</v>
      </c>
      <c r="I15" s="8" t="n">
        <v>12</v>
      </c>
      <c r="J15" s="2" t="n">
        <f aca="false">+H15*I15*16</f>
        <v>1152</v>
      </c>
      <c r="K15" s="2" t="n">
        <v>117.2</v>
      </c>
      <c r="L15" s="2" t="n">
        <f aca="false">+J15*K15</f>
        <v>135014.4</v>
      </c>
      <c r="M15" s="7" t="n">
        <f aca="false">+F15+L15</f>
        <v>281280</v>
      </c>
    </row>
    <row r="16" customFormat="false" ht="12.75" hidden="false" customHeight="false" outlineLevel="0" collapsed="false">
      <c r="A16" s="0" t="s">
        <v>24</v>
      </c>
      <c r="B16" s="1" t="n">
        <v>8</v>
      </c>
      <c r="C16" s="1" t="n">
        <v>13</v>
      </c>
      <c r="D16" s="2" t="n">
        <f aca="false">+B16*C16*16</f>
        <v>1664</v>
      </c>
      <c r="E16" s="6" t="n">
        <v>118.9</v>
      </c>
      <c r="F16" s="2" t="n">
        <f aca="false">+D16*E16</f>
        <v>197849.6</v>
      </c>
      <c r="G16" s="7" t="s">
        <v>24</v>
      </c>
      <c r="H16" s="8" t="n">
        <v>8</v>
      </c>
      <c r="I16" s="8" t="n">
        <v>12</v>
      </c>
      <c r="J16" s="2" t="n">
        <f aca="false">+H16*I16*16</f>
        <v>1536</v>
      </c>
      <c r="K16" s="2" t="n">
        <v>118.9</v>
      </c>
      <c r="L16" s="2" t="n">
        <f aca="false">+J16*K16</f>
        <v>182630.4</v>
      </c>
      <c r="M16" s="7" t="n">
        <f aca="false">+F16+L16</f>
        <v>380480</v>
      </c>
    </row>
    <row r="17" customFormat="false" ht="12.75" hidden="false" customHeight="false" outlineLevel="0" collapsed="false">
      <c r="A17" s="0" t="s">
        <v>25</v>
      </c>
      <c r="B17" s="1" t="n">
        <v>8</v>
      </c>
      <c r="C17" s="1" t="n">
        <v>13</v>
      </c>
      <c r="D17" s="2" t="n">
        <f aca="false">+B17*C17*16</f>
        <v>1664</v>
      </c>
      <c r="E17" s="6" t="n">
        <v>122</v>
      </c>
      <c r="F17" s="2" t="n">
        <f aca="false">+D17*E17</f>
        <v>203008</v>
      </c>
      <c r="G17" s="7" t="s">
        <v>25</v>
      </c>
      <c r="H17" s="8" t="n">
        <v>8</v>
      </c>
      <c r="I17" s="8" t="n">
        <v>12</v>
      </c>
      <c r="J17" s="2" t="n">
        <f aca="false">+H17*I17*16</f>
        <v>1536</v>
      </c>
      <c r="K17" s="2" t="n">
        <v>122</v>
      </c>
      <c r="L17" s="2" t="n">
        <f aca="false">+J17*K17</f>
        <v>187392</v>
      </c>
      <c r="M17" s="7" t="n">
        <f aca="false">+F17+L17</f>
        <v>390400</v>
      </c>
    </row>
    <row r="18" customFormat="false" ht="12.75" hidden="false" customHeight="false" outlineLevel="0" collapsed="false">
      <c r="A18" s="0" t="s">
        <v>26</v>
      </c>
      <c r="B18" s="1" t="n">
        <v>5</v>
      </c>
      <c r="C18" s="1" t="n">
        <v>13</v>
      </c>
      <c r="D18" s="2" t="n">
        <f aca="false">+B18*C18*16</f>
        <v>1040</v>
      </c>
      <c r="E18" s="6" t="n">
        <v>126</v>
      </c>
      <c r="F18" s="2" t="n">
        <f aca="false">+D18*E18</f>
        <v>131040</v>
      </c>
      <c r="G18" s="7" t="s">
        <v>26</v>
      </c>
      <c r="H18" s="8" t="n">
        <v>5</v>
      </c>
      <c r="I18" s="8" t="n">
        <v>12</v>
      </c>
      <c r="J18" s="2" t="n">
        <f aca="false">+H18*I18*16</f>
        <v>960</v>
      </c>
      <c r="K18" s="2" t="n">
        <v>126</v>
      </c>
      <c r="L18" s="2" t="n">
        <f aca="false">+J18*K18</f>
        <v>120960</v>
      </c>
      <c r="M18" s="7" t="n">
        <f aca="false">+F18+L18</f>
        <v>252000</v>
      </c>
    </row>
    <row r="19" customFormat="false" ht="12.75" hidden="false" customHeight="false" outlineLevel="0" collapsed="false">
      <c r="A19" s="0" t="s">
        <v>27</v>
      </c>
      <c r="B19" s="1" t="n">
        <v>5</v>
      </c>
      <c r="C19" s="1" t="n">
        <v>13</v>
      </c>
      <c r="D19" s="2" t="n">
        <f aca="false">+B19*C19*16</f>
        <v>1040</v>
      </c>
      <c r="E19" s="6" t="n">
        <v>129.2</v>
      </c>
      <c r="F19" s="2" t="n">
        <f aca="false">+D19*E19</f>
        <v>134368</v>
      </c>
      <c r="G19" s="7" t="s">
        <v>27</v>
      </c>
      <c r="H19" s="8" t="n">
        <v>5</v>
      </c>
      <c r="I19" s="8" t="n">
        <v>12</v>
      </c>
      <c r="J19" s="2" t="n">
        <f aca="false">+H19*I19*16</f>
        <v>960</v>
      </c>
      <c r="K19" s="2" t="n">
        <v>129.2</v>
      </c>
      <c r="L19" s="2" t="n">
        <f aca="false">+J19*K19</f>
        <v>124032</v>
      </c>
      <c r="M19" s="7" t="n">
        <f aca="false">+F19+L19</f>
        <v>258400</v>
      </c>
    </row>
    <row r="20" customFormat="false" ht="12.75" hidden="false" customHeight="false" outlineLevel="0" collapsed="false">
      <c r="B20" s="1"/>
      <c r="C20" s="1"/>
      <c r="D20" s="1"/>
      <c r="E20" s="1"/>
      <c r="F20" s="8"/>
      <c r="G20" s="7"/>
      <c r="H20" s="8"/>
      <c r="I20" s="8"/>
      <c r="J20" s="8"/>
      <c r="K20" s="8"/>
      <c r="L20" s="8"/>
      <c r="M20" s="7"/>
    </row>
    <row r="21" customFormat="false" ht="12.75" hidden="false" customHeight="false" outlineLevel="0" collapsed="false">
      <c r="A21" s="4" t="s">
        <v>28</v>
      </c>
      <c r="B21" s="9"/>
      <c r="C21" s="9"/>
      <c r="D21" s="10" t="n">
        <f aca="false">SUM(D8:D20)</f>
        <v>6656</v>
      </c>
      <c r="E21" s="9"/>
      <c r="F21" s="10" t="n">
        <f aca="false">SUM(F8:F20)</f>
        <v>812531.2</v>
      </c>
      <c r="G21" s="11"/>
      <c r="H21" s="10"/>
      <c r="I21" s="10"/>
      <c r="J21" s="10" t="n">
        <f aca="false">SUM(J8:J20)</f>
        <v>6784</v>
      </c>
      <c r="K21" s="10"/>
      <c r="L21" s="10" t="n">
        <f aca="false">SUM(L8:L20)</f>
        <v>825036.8</v>
      </c>
      <c r="M21" s="12" t="n">
        <f aca="false">SUM(M8:M20)</f>
        <v>1637568</v>
      </c>
      <c r="N21" s="13"/>
      <c r="O21" s="3"/>
      <c r="P21" s="3"/>
      <c r="Q21" s="14"/>
      <c r="R21" s="3"/>
      <c r="S21" s="3"/>
      <c r="T21" s="3"/>
      <c r="U21" s="3"/>
      <c r="V21" s="3"/>
    </row>
    <row r="24" customFormat="false" ht="12.75" hidden="false" customHeight="false" outlineLevel="0" collapsed="false">
      <c r="A24" s="0" t="s">
        <v>29</v>
      </c>
      <c r="M24" s="15" t="n">
        <v>6.55</v>
      </c>
      <c r="N24" s="16"/>
      <c r="O24" s="17"/>
    </row>
    <row r="25" customFormat="false" ht="12.75" hidden="false" customHeight="false" outlineLevel="0" collapsed="false">
      <c r="M25" s="18"/>
    </row>
    <row r="26" customFormat="false" ht="12.75" hidden="false" customHeight="false" outlineLevel="0" collapsed="false">
      <c r="A26" s="0" t="s">
        <v>30</v>
      </c>
      <c r="M26" s="15" t="n">
        <v>1.28</v>
      </c>
      <c r="N26" s="16"/>
      <c r="O26" s="17"/>
    </row>
    <row r="27" customFormat="false" ht="12.75" hidden="false" customHeight="false" outlineLevel="0" collapsed="false">
      <c r="M27" s="18"/>
    </row>
    <row r="28" customFormat="false" ht="12.75" hidden="false" customHeight="false" outlineLevel="0" collapsed="false">
      <c r="A28" s="0" t="s">
        <v>31</v>
      </c>
      <c r="M28" s="15" t="n">
        <v>6.58</v>
      </c>
      <c r="N28" s="16"/>
      <c r="O28" s="17"/>
    </row>
    <row r="32" customFormat="false" ht="12.75" hidden="false" customHeight="false" outlineLevel="0" collapsed="false">
      <c r="A32" s="4" t="s">
        <v>32</v>
      </c>
      <c r="F32" s="5" t="s">
        <v>33</v>
      </c>
    </row>
    <row r="34" customFormat="false" ht="12.75" hidden="false" customHeight="false" outlineLevel="0" collapsed="false">
      <c r="F34" s="1" t="s">
        <v>2</v>
      </c>
      <c r="G34" s="1"/>
      <c r="H34" s="1"/>
      <c r="I34" s="1"/>
      <c r="J34" s="1"/>
      <c r="K34" s="1"/>
      <c r="L34" s="1" t="s">
        <v>3</v>
      </c>
      <c r="M34" s="1" t="s">
        <v>4</v>
      </c>
    </row>
    <row r="35" customFormat="false" ht="12.75" hidden="false" customHeight="false" outlineLevel="0" collapsed="false">
      <c r="B35" s="1"/>
      <c r="C35" s="1" t="s">
        <v>5</v>
      </c>
      <c r="D35" s="1" t="s">
        <v>5</v>
      </c>
      <c r="E35" s="1" t="s">
        <v>6</v>
      </c>
      <c r="F35" s="1" t="s">
        <v>7</v>
      </c>
      <c r="H35" s="1"/>
      <c r="I35" s="1" t="s">
        <v>8</v>
      </c>
      <c r="J35" s="1" t="s">
        <v>8</v>
      </c>
      <c r="K35" s="1" t="s">
        <v>6</v>
      </c>
      <c r="L35" s="1" t="s">
        <v>8</v>
      </c>
      <c r="M35" s="1" t="s">
        <v>5</v>
      </c>
    </row>
    <row r="36" customFormat="false" ht="12.75" hidden="false" customHeight="false" outlineLevel="0" collapsed="false">
      <c r="A36" s="4" t="s">
        <v>34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H36" s="1" t="s">
        <v>10</v>
      </c>
      <c r="I36" s="1" t="s">
        <v>11</v>
      </c>
      <c r="J36" s="1" t="s">
        <v>12</v>
      </c>
      <c r="K36" s="1" t="s">
        <v>13</v>
      </c>
      <c r="L36" s="1" t="s">
        <v>14</v>
      </c>
      <c r="M36" s="1" t="s">
        <v>15</v>
      </c>
    </row>
    <row r="37" customFormat="false" ht="12.75" hidden="false" customHeight="false" outlineLevel="0" collapsed="false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customFormat="false" ht="12.75" hidden="false" customHeight="false" outlineLevel="0" collapsed="false">
      <c r="A38" s="0" t="s">
        <v>16</v>
      </c>
      <c r="B38" s="1" t="n">
        <v>8</v>
      </c>
      <c r="C38" s="1" t="n">
        <v>13</v>
      </c>
      <c r="D38" s="2" t="n">
        <f aca="false">+B38*C38*16</f>
        <v>1664</v>
      </c>
      <c r="E38" s="6" t="n">
        <v>129.2</v>
      </c>
      <c r="F38" s="2" t="n">
        <f aca="false">+D38*E38</f>
        <v>214988.8</v>
      </c>
      <c r="G38" s="2"/>
      <c r="H38" s="8" t="n">
        <v>8</v>
      </c>
      <c r="I38" s="8" t="n">
        <v>12</v>
      </c>
      <c r="J38" s="2" t="n">
        <f aca="false">+H38*I38*16</f>
        <v>1536</v>
      </c>
      <c r="K38" s="2" t="n">
        <v>129.2</v>
      </c>
      <c r="L38" s="2" t="n">
        <f aca="false">+J38*K38</f>
        <v>198451.2</v>
      </c>
      <c r="M38" s="7" t="n">
        <f aca="false">+F38+L38</f>
        <v>413440</v>
      </c>
    </row>
    <row r="39" customFormat="false" ht="12.75" hidden="false" customHeight="false" outlineLevel="0" collapsed="false">
      <c r="A39" s="0" t="s">
        <v>17</v>
      </c>
      <c r="B39" s="1" t="n">
        <v>8</v>
      </c>
      <c r="C39" s="1" t="n">
        <v>13</v>
      </c>
      <c r="D39" s="2" t="n">
        <f aca="false">+B39*C39*16</f>
        <v>1664</v>
      </c>
      <c r="E39" s="6" t="n">
        <v>128</v>
      </c>
      <c r="F39" s="2" t="n">
        <f aca="false">+D39*E39</f>
        <v>212992</v>
      </c>
      <c r="G39" s="2"/>
      <c r="H39" s="8" t="n">
        <v>8</v>
      </c>
      <c r="I39" s="8" t="n">
        <v>12</v>
      </c>
      <c r="J39" s="2" t="n">
        <f aca="false">+H39*I39*16</f>
        <v>1536</v>
      </c>
      <c r="K39" s="2" t="n">
        <v>128</v>
      </c>
      <c r="L39" s="2" t="n">
        <f aca="false">+J39*K39</f>
        <v>196608</v>
      </c>
      <c r="M39" s="7" t="n">
        <f aca="false">+F39+L39</f>
        <v>409600</v>
      </c>
    </row>
    <row r="40" customFormat="false" ht="12.75" hidden="false" customHeight="false" outlineLevel="0" collapsed="false">
      <c r="A40" s="0" t="s">
        <v>18</v>
      </c>
      <c r="B40" s="1" t="n">
        <v>8</v>
      </c>
      <c r="C40" s="1" t="n">
        <v>5</v>
      </c>
      <c r="D40" s="2" t="n">
        <f aca="false">+B40*C40*16</f>
        <v>640</v>
      </c>
      <c r="E40" s="6" t="n">
        <v>127</v>
      </c>
      <c r="F40" s="2" t="n">
        <f aca="false">+D40*E40</f>
        <v>81280</v>
      </c>
      <c r="G40" s="2"/>
      <c r="H40" s="8" t="n">
        <v>8</v>
      </c>
      <c r="I40" s="8" t="n">
        <v>4</v>
      </c>
      <c r="J40" s="2" t="n">
        <f aca="false">+H40*I40*16</f>
        <v>512</v>
      </c>
      <c r="K40" s="2" t="n">
        <v>127</v>
      </c>
      <c r="L40" s="2" t="n">
        <f aca="false">+J40*K40</f>
        <v>65024</v>
      </c>
      <c r="M40" s="7" t="n">
        <f aca="false">+F40+L40</f>
        <v>146304</v>
      </c>
    </row>
    <row r="41" customFormat="false" ht="12.75" hidden="false" customHeight="false" outlineLevel="0" collapsed="false">
      <c r="A41" s="0" t="s">
        <v>19</v>
      </c>
      <c r="B41" s="1" t="n">
        <v>8</v>
      </c>
      <c r="C41" s="1" t="n">
        <v>5</v>
      </c>
      <c r="D41" s="2" t="n">
        <f aca="false">+B41*C41*16</f>
        <v>640</v>
      </c>
      <c r="E41" s="6" t="n">
        <v>124</v>
      </c>
      <c r="F41" s="2" t="n">
        <f aca="false">+D41*E41</f>
        <v>79360</v>
      </c>
      <c r="G41" s="2"/>
      <c r="H41" s="8" t="n">
        <v>8</v>
      </c>
      <c r="I41" s="8" t="n">
        <v>3</v>
      </c>
      <c r="J41" s="2" t="n">
        <f aca="false">+H41*I41*16</f>
        <v>384</v>
      </c>
      <c r="K41" s="2" t="n">
        <v>124</v>
      </c>
      <c r="L41" s="2" t="n">
        <f aca="false">+J41*K41</f>
        <v>47616</v>
      </c>
      <c r="M41" s="7" t="n">
        <f aca="false">+F41+L41</f>
        <v>126976</v>
      </c>
    </row>
    <row r="42" customFormat="false" ht="12.75" hidden="false" customHeight="false" outlineLevel="0" collapsed="false">
      <c r="A42" s="0" t="s">
        <v>20</v>
      </c>
      <c r="B42" s="1" t="n">
        <v>8</v>
      </c>
      <c r="C42" s="1" t="n">
        <v>13</v>
      </c>
      <c r="D42" s="2" t="n">
        <f aca="false">+B42*C42*16</f>
        <v>1664</v>
      </c>
      <c r="E42" s="6" t="n">
        <v>122.9</v>
      </c>
      <c r="F42" s="2" t="n">
        <f aca="false">+D42*E42</f>
        <v>204505.6</v>
      </c>
      <c r="G42" s="2"/>
      <c r="H42" s="8" t="n">
        <v>8</v>
      </c>
      <c r="I42" s="8" t="n">
        <v>12</v>
      </c>
      <c r="J42" s="2" t="n">
        <f aca="false">+H42*I42*16</f>
        <v>1536</v>
      </c>
      <c r="K42" s="2" t="n">
        <v>122.9</v>
      </c>
      <c r="L42" s="2" t="n">
        <f aca="false">+J42*K42</f>
        <v>188774.4</v>
      </c>
      <c r="M42" s="7" t="n">
        <f aca="false">+F42+L42</f>
        <v>393280</v>
      </c>
    </row>
    <row r="43" customFormat="false" ht="12.75" hidden="false" customHeight="false" outlineLevel="0" collapsed="false">
      <c r="A43" s="0" t="s">
        <v>21</v>
      </c>
      <c r="B43" s="1" t="n">
        <v>8</v>
      </c>
      <c r="C43" s="1" t="n">
        <v>13</v>
      </c>
      <c r="D43" s="2" t="n">
        <f aca="false">+B43*C43*16</f>
        <v>1664</v>
      </c>
      <c r="E43" s="6" t="n">
        <v>118.7</v>
      </c>
      <c r="F43" s="2" t="n">
        <f aca="false">+D43*E43</f>
        <v>197516.8</v>
      </c>
      <c r="G43" s="2"/>
      <c r="H43" s="8" t="n">
        <v>8</v>
      </c>
      <c r="I43" s="8" t="n">
        <v>12</v>
      </c>
      <c r="J43" s="2" t="n">
        <f aca="false">+H43*I43*16</f>
        <v>1536</v>
      </c>
      <c r="K43" s="2" t="n">
        <v>118.7</v>
      </c>
      <c r="L43" s="2" t="n">
        <f aca="false">+J43*K43</f>
        <v>182323.2</v>
      </c>
      <c r="M43" s="7" t="n">
        <f aca="false">+F43+L43</f>
        <v>379840</v>
      </c>
    </row>
    <row r="44" customFormat="false" ht="12.75" hidden="false" customHeight="false" outlineLevel="0" collapsed="false">
      <c r="A44" s="0" t="s">
        <v>22</v>
      </c>
      <c r="B44" s="1" t="n">
        <v>8</v>
      </c>
      <c r="C44" s="1" t="n">
        <v>13</v>
      </c>
      <c r="D44" s="2" t="n">
        <f aca="false">+B44*C44*16</f>
        <v>1664</v>
      </c>
      <c r="E44" s="6" t="n">
        <v>117.2</v>
      </c>
      <c r="F44" s="2" t="n">
        <f aca="false">+D44*E44</f>
        <v>195020.8</v>
      </c>
      <c r="G44" s="2"/>
      <c r="H44" s="8" t="n">
        <v>8</v>
      </c>
      <c r="I44" s="8" t="n">
        <v>12</v>
      </c>
      <c r="J44" s="2" t="n">
        <f aca="false">+H44*I44*16</f>
        <v>1536</v>
      </c>
      <c r="K44" s="2" t="n">
        <v>117.2</v>
      </c>
      <c r="L44" s="2" t="n">
        <f aca="false">+J44*K44</f>
        <v>180019.2</v>
      </c>
      <c r="M44" s="7" t="n">
        <f aca="false">+F44+L44</f>
        <v>375040</v>
      </c>
    </row>
    <row r="45" customFormat="false" ht="12.75" hidden="false" customHeight="false" outlineLevel="0" collapsed="false">
      <c r="A45" s="0" t="s">
        <v>23</v>
      </c>
      <c r="B45" s="1" t="n">
        <v>8</v>
      </c>
      <c r="C45" s="1" t="n">
        <v>13</v>
      </c>
      <c r="D45" s="2" t="n">
        <f aca="false">+B45*C45*16</f>
        <v>1664</v>
      </c>
      <c r="E45" s="6" t="n">
        <v>117.2</v>
      </c>
      <c r="F45" s="2" t="n">
        <f aca="false">+D45*E45</f>
        <v>195020.8</v>
      </c>
      <c r="G45" s="2"/>
      <c r="H45" s="8" t="n">
        <v>8</v>
      </c>
      <c r="I45" s="8" t="n">
        <v>12</v>
      </c>
      <c r="J45" s="2" t="n">
        <f aca="false">+H45*I45*16</f>
        <v>1536</v>
      </c>
      <c r="K45" s="2" t="n">
        <v>117.2</v>
      </c>
      <c r="L45" s="2" t="n">
        <f aca="false">+J45*K45</f>
        <v>180019.2</v>
      </c>
      <c r="M45" s="7" t="n">
        <f aca="false">+F45+L45</f>
        <v>375040</v>
      </c>
    </row>
    <row r="46" customFormat="false" ht="12.75" hidden="false" customHeight="false" outlineLevel="0" collapsed="false">
      <c r="A46" s="0" t="s">
        <v>24</v>
      </c>
      <c r="B46" s="1" t="n">
        <v>8</v>
      </c>
      <c r="C46" s="1" t="n">
        <v>13</v>
      </c>
      <c r="D46" s="2" t="n">
        <f aca="false">+B46*C46*16</f>
        <v>1664</v>
      </c>
      <c r="E46" s="6" t="n">
        <v>118.9</v>
      </c>
      <c r="F46" s="2" t="n">
        <f aca="false">+D46*E46</f>
        <v>197849.6</v>
      </c>
      <c r="G46" s="2"/>
      <c r="H46" s="8" t="n">
        <v>8</v>
      </c>
      <c r="I46" s="8" t="n">
        <v>12</v>
      </c>
      <c r="J46" s="2" t="n">
        <f aca="false">+H46*I46*16</f>
        <v>1536</v>
      </c>
      <c r="K46" s="2" t="n">
        <v>118.9</v>
      </c>
      <c r="L46" s="2" t="n">
        <f aca="false">+J46*K46</f>
        <v>182630.4</v>
      </c>
      <c r="M46" s="7" t="n">
        <f aca="false">+F46+L46</f>
        <v>380480</v>
      </c>
    </row>
    <row r="47" customFormat="false" ht="12.75" hidden="false" customHeight="false" outlineLevel="0" collapsed="false">
      <c r="A47" s="0" t="s">
        <v>25</v>
      </c>
      <c r="B47" s="1" t="n">
        <v>8</v>
      </c>
      <c r="C47" s="1" t="n">
        <v>13</v>
      </c>
      <c r="D47" s="2" t="n">
        <f aca="false">+B47*C47*16</f>
        <v>1664</v>
      </c>
      <c r="E47" s="6" t="n">
        <v>122</v>
      </c>
      <c r="F47" s="2" t="n">
        <f aca="false">+D47*E47</f>
        <v>203008</v>
      </c>
      <c r="G47" s="2"/>
      <c r="H47" s="8" t="n">
        <v>8</v>
      </c>
      <c r="I47" s="8" t="n">
        <v>12</v>
      </c>
      <c r="J47" s="2" t="n">
        <f aca="false">+H47*I47*16</f>
        <v>1536</v>
      </c>
      <c r="K47" s="2" t="n">
        <v>122</v>
      </c>
      <c r="L47" s="2" t="n">
        <f aca="false">+J47*K47</f>
        <v>187392</v>
      </c>
      <c r="M47" s="7" t="n">
        <f aca="false">+F47+L47</f>
        <v>390400</v>
      </c>
    </row>
    <row r="48" customFormat="false" ht="12.75" hidden="false" customHeight="false" outlineLevel="0" collapsed="false">
      <c r="A48" s="0" t="s">
        <v>26</v>
      </c>
      <c r="B48" s="1" t="n">
        <v>8</v>
      </c>
      <c r="C48" s="1" t="n">
        <v>5</v>
      </c>
      <c r="D48" s="2" t="n">
        <f aca="false">+B48*C48*16</f>
        <v>640</v>
      </c>
      <c r="E48" s="6" t="n">
        <v>126</v>
      </c>
      <c r="F48" s="2" t="n">
        <f aca="false">+D48*E48</f>
        <v>80640</v>
      </c>
      <c r="G48" s="2"/>
      <c r="H48" s="8" t="n">
        <v>8</v>
      </c>
      <c r="I48" s="8" t="n">
        <v>3</v>
      </c>
      <c r="J48" s="2" t="n">
        <f aca="false">+H48*I48*16</f>
        <v>384</v>
      </c>
      <c r="K48" s="2" t="n">
        <v>126</v>
      </c>
      <c r="L48" s="2" t="n">
        <f aca="false">+J48*K48</f>
        <v>48384</v>
      </c>
      <c r="M48" s="7" t="n">
        <f aca="false">+F48+L48</f>
        <v>129024</v>
      </c>
    </row>
    <row r="49" customFormat="false" ht="12.75" hidden="false" customHeight="false" outlineLevel="0" collapsed="false">
      <c r="A49" s="0" t="s">
        <v>27</v>
      </c>
      <c r="B49" s="1" t="n">
        <v>8</v>
      </c>
      <c r="C49" s="1" t="n">
        <v>13</v>
      </c>
      <c r="D49" s="2" t="n">
        <f aca="false">+B49*C49*16</f>
        <v>1664</v>
      </c>
      <c r="E49" s="6" t="n">
        <v>129.2</v>
      </c>
      <c r="F49" s="2" t="n">
        <f aca="false">+D49*E49</f>
        <v>214988.8</v>
      </c>
      <c r="G49" s="2"/>
      <c r="H49" s="8" t="n">
        <v>8</v>
      </c>
      <c r="I49" s="8" t="n">
        <v>12</v>
      </c>
      <c r="J49" s="2" t="n">
        <f aca="false">+H49*I49*16</f>
        <v>1536</v>
      </c>
      <c r="K49" s="2" t="n">
        <v>129.2</v>
      </c>
      <c r="L49" s="2" t="n">
        <f aca="false">+J49*K49</f>
        <v>198451.2</v>
      </c>
      <c r="M49" s="7" t="n">
        <f aca="false">+F49+L49</f>
        <v>413440</v>
      </c>
    </row>
    <row r="50" customFormat="false" ht="12.75" hidden="false" customHeight="false" outlineLevel="0" collapsed="false">
      <c r="B50" s="1"/>
      <c r="C50" s="1"/>
      <c r="D50" s="1"/>
      <c r="E50" s="1"/>
      <c r="F50" s="8"/>
      <c r="G50" s="8"/>
      <c r="H50" s="8"/>
      <c r="I50" s="8"/>
      <c r="J50" s="8"/>
      <c r="K50" s="8"/>
      <c r="L50" s="8"/>
      <c r="M50" s="7" t="n">
        <f aca="false">+F50+L50</f>
        <v>0</v>
      </c>
    </row>
    <row r="51" customFormat="false" ht="12.75" hidden="false" customHeight="false" outlineLevel="0" collapsed="false">
      <c r="A51" s="4" t="s">
        <v>28</v>
      </c>
      <c r="B51" s="9"/>
      <c r="C51" s="9"/>
      <c r="D51" s="10" t="n">
        <f aca="false">SUM(D38:D50)</f>
        <v>16896</v>
      </c>
      <c r="E51" s="9"/>
      <c r="F51" s="10" t="n">
        <f aca="false">SUM(F38:F50)</f>
        <v>2077171.2</v>
      </c>
      <c r="G51" s="10"/>
      <c r="H51" s="10"/>
      <c r="I51" s="10"/>
      <c r="J51" s="10" t="n">
        <f aca="false">SUM(J38:J50)</f>
        <v>15104</v>
      </c>
      <c r="K51" s="10"/>
      <c r="L51" s="10" t="n">
        <f aca="false">SUM(L38:L50)</f>
        <v>1855692.8</v>
      </c>
      <c r="M51" s="10" t="n">
        <f aca="false">SUM(M38:M50)</f>
        <v>3932864</v>
      </c>
      <c r="N51" s="13"/>
      <c r="O51" s="3"/>
      <c r="P51" s="3"/>
      <c r="Q51" s="14"/>
      <c r="R51" s="3"/>
      <c r="S51" s="3"/>
      <c r="T51" s="3"/>
      <c r="U51" s="3"/>
      <c r="V51" s="3"/>
    </row>
    <row r="52" customFormat="false" ht="12.75" hidden="false" customHeight="false" outlineLevel="0" collapsed="false">
      <c r="M52" s="19" t="s">
        <v>35</v>
      </c>
    </row>
    <row r="54" customFormat="false" ht="12.75" hidden="false" customHeight="false" outlineLevel="0" collapsed="false">
      <c r="A54" s="0" t="s">
        <v>36</v>
      </c>
      <c r="M54" s="15" t="n">
        <v>5.01</v>
      </c>
      <c r="N54" s="16"/>
      <c r="O54" s="17"/>
    </row>
    <row r="55" customFormat="false" ht="12.75" hidden="false" customHeight="false" outlineLevel="0" collapsed="false">
      <c r="M55" s="18"/>
    </row>
    <row r="56" customFormat="false" ht="12.75" hidden="false" customHeight="false" outlineLevel="0" collapsed="false">
      <c r="A56" s="0" t="s">
        <v>37</v>
      </c>
      <c r="M56" s="15" t="n">
        <v>1.29</v>
      </c>
      <c r="N56" s="16"/>
      <c r="O56" s="17"/>
    </row>
    <row r="57" customFormat="false" ht="12.75" hidden="false" customHeight="false" outlineLevel="0" collapsed="false">
      <c r="M57" s="18"/>
    </row>
    <row r="58" customFormat="false" ht="12.75" hidden="false" customHeight="false" outlineLevel="0" collapsed="false">
      <c r="A58" s="0" t="s">
        <v>38</v>
      </c>
      <c r="M58" s="15" t="n">
        <v>5.01</v>
      </c>
      <c r="N58" s="16"/>
      <c r="O58" s="17"/>
    </row>
    <row r="60" customFormat="false" ht="12.75" hidden="false" customHeight="false" outlineLevel="0" collapsed="false">
      <c r="A60" s="4" t="s">
        <v>39</v>
      </c>
      <c r="F60" s="4" t="s">
        <v>40</v>
      </c>
    </row>
    <row r="62" customFormat="false" ht="12.75" hidden="false" customHeight="false" outlineLevel="0" collapsed="false">
      <c r="A62" s="4"/>
      <c r="F62" s="1" t="s">
        <v>2</v>
      </c>
      <c r="G62" s="1"/>
      <c r="H62" s="1"/>
      <c r="I62" s="1"/>
      <c r="J62" s="1"/>
      <c r="K62" s="1"/>
      <c r="L62" s="1" t="s">
        <v>3</v>
      </c>
      <c r="M62" s="1" t="s">
        <v>4</v>
      </c>
    </row>
    <row r="63" customFormat="false" ht="12.75" hidden="false" customHeight="false" outlineLevel="0" collapsed="false">
      <c r="F63" s="1" t="s">
        <v>7</v>
      </c>
      <c r="H63" s="1"/>
      <c r="I63" s="1" t="s">
        <v>8</v>
      </c>
      <c r="J63" s="1" t="s">
        <v>8</v>
      </c>
      <c r="K63" s="1" t="s">
        <v>6</v>
      </c>
      <c r="L63" s="1" t="s">
        <v>8</v>
      </c>
      <c r="M63" s="1" t="s">
        <v>5</v>
      </c>
    </row>
    <row r="64" customFormat="false" ht="12.75" hidden="false" customHeight="false" outlineLevel="0" collapsed="false">
      <c r="A64" s="4" t="s">
        <v>9</v>
      </c>
      <c r="F64" s="1" t="s">
        <v>14</v>
      </c>
      <c r="H64" s="1" t="s">
        <v>10</v>
      </c>
      <c r="I64" s="1" t="s">
        <v>11</v>
      </c>
      <c r="J64" s="1" t="s">
        <v>12</v>
      </c>
      <c r="K64" s="1" t="s">
        <v>13</v>
      </c>
      <c r="L64" s="1" t="s">
        <v>14</v>
      </c>
      <c r="M64" s="1" t="s">
        <v>15</v>
      </c>
    </row>
    <row r="65" customFormat="false" ht="12.75" hidden="false" customHeight="false" outlineLevel="0" collapsed="false">
      <c r="F65" s="1"/>
      <c r="H65" s="1"/>
      <c r="I65" s="1"/>
      <c r="J65" s="1"/>
      <c r="K65" s="1"/>
      <c r="L65" s="1"/>
      <c r="M65" s="1"/>
    </row>
    <row r="66" customFormat="false" ht="12.75" hidden="false" customHeight="false" outlineLevel="0" collapsed="false">
      <c r="A66" s="0" t="s">
        <v>16</v>
      </c>
      <c r="B66" s="1"/>
      <c r="C66" s="1"/>
      <c r="D66" s="2" t="n">
        <f aca="false">+B66*C66*16</f>
        <v>0</v>
      </c>
      <c r="E66" s="6" t="n">
        <v>129.2</v>
      </c>
      <c r="F66" s="2" t="n">
        <f aca="false">+D66*E66</f>
        <v>0</v>
      </c>
      <c r="G66" s="7" t="s">
        <v>16</v>
      </c>
      <c r="H66" s="8"/>
      <c r="I66" s="8"/>
      <c r="J66" s="2" t="n">
        <f aca="false">+H66*I66*16</f>
        <v>0</v>
      </c>
      <c r="K66" s="2" t="n">
        <v>129.2</v>
      </c>
      <c r="L66" s="2" t="n">
        <f aca="false">+J66*K66</f>
        <v>0</v>
      </c>
      <c r="M66" s="7" t="n">
        <f aca="false">+F66+L66</f>
        <v>0</v>
      </c>
    </row>
    <row r="67" customFormat="false" ht="12.75" hidden="false" customHeight="false" outlineLevel="0" collapsed="false">
      <c r="A67" s="0" t="s">
        <v>17</v>
      </c>
      <c r="B67" s="1"/>
      <c r="C67" s="1"/>
      <c r="D67" s="2" t="n">
        <f aca="false">+B67*C67*16</f>
        <v>0</v>
      </c>
      <c r="E67" s="6" t="n">
        <v>128</v>
      </c>
      <c r="F67" s="2" t="n">
        <f aca="false">+D67*E67</f>
        <v>0</v>
      </c>
      <c r="G67" s="7" t="s">
        <v>17</v>
      </c>
      <c r="H67" s="8"/>
      <c r="I67" s="8"/>
      <c r="J67" s="2" t="n">
        <f aca="false">+H67*I67*16</f>
        <v>0</v>
      </c>
      <c r="K67" s="2" t="n">
        <v>128</v>
      </c>
      <c r="L67" s="2" t="n">
        <f aca="false">+J67*K67</f>
        <v>0</v>
      </c>
      <c r="M67" s="7" t="n">
        <f aca="false">+F67+L67</f>
        <v>0</v>
      </c>
    </row>
    <row r="68" customFormat="false" ht="12.75" hidden="false" customHeight="false" outlineLevel="0" collapsed="false">
      <c r="A68" s="0" t="s">
        <v>18</v>
      </c>
      <c r="B68" s="1"/>
      <c r="C68" s="1"/>
      <c r="D68" s="2" t="n">
        <f aca="false">+B68*C68*16</f>
        <v>0</v>
      </c>
      <c r="E68" s="6" t="n">
        <v>127</v>
      </c>
      <c r="F68" s="2" t="n">
        <f aca="false">+D68*E68</f>
        <v>0</v>
      </c>
      <c r="G68" s="7" t="s">
        <v>18</v>
      </c>
      <c r="H68" s="8"/>
      <c r="I68" s="8"/>
      <c r="J68" s="2" t="n">
        <f aca="false">+H68*I68*16</f>
        <v>0</v>
      </c>
      <c r="K68" s="2" t="n">
        <v>127</v>
      </c>
      <c r="L68" s="2" t="n">
        <f aca="false">+J68*K68</f>
        <v>0</v>
      </c>
      <c r="M68" s="7" t="n">
        <f aca="false">+F68+L68</f>
        <v>0</v>
      </c>
    </row>
    <row r="69" customFormat="false" ht="12.75" hidden="false" customHeight="false" outlineLevel="0" collapsed="false">
      <c r="A69" s="0" t="s">
        <v>19</v>
      </c>
      <c r="B69" s="1"/>
      <c r="C69" s="1"/>
      <c r="D69" s="2" t="n">
        <f aca="false">+B69*C69*16</f>
        <v>0</v>
      </c>
      <c r="E69" s="6" t="n">
        <v>124</v>
      </c>
      <c r="F69" s="2" t="n">
        <f aca="false">+D69*E69</f>
        <v>0</v>
      </c>
      <c r="G69" s="7" t="s">
        <v>19</v>
      </c>
      <c r="H69" s="8"/>
      <c r="I69" s="8"/>
      <c r="J69" s="2" t="n">
        <f aca="false">+H69*I69*16</f>
        <v>0</v>
      </c>
      <c r="K69" s="2" t="n">
        <v>124</v>
      </c>
      <c r="L69" s="2" t="n">
        <f aca="false">+J69*K69</f>
        <v>0</v>
      </c>
      <c r="M69" s="7" t="n">
        <f aca="false">+F69+L69</f>
        <v>0</v>
      </c>
    </row>
    <row r="70" customFormat="false" ht="12.75" hidden="false" customHeight="false" outlineLevel="0" collapsed="false">
      <c r="A70" s="0" t="s">
        <v>20</v>
      </c>
      <c r="B70" s="1"/>
      <c r="C70" s="1"/>
      <c r="D70" s="2" t="n">
        <f aca="false">+B70*C70*16</f>
        <v>0</v>
      </c>
      <c r="E70" s="6" t="n">
        <v>122.9</v>
      </c>
      <c r="F70" s="2" t="n">
        <f aca="false">+D70*E70</f>
        <v>0</v>
      </c>
      <c r="G70" s="7" t="s">
        <v>20</v>
      </c>
      <c r="H70" s="8"/>
      <c r="I70" s="8"/>
      <c r="J70" s="2" t="n">
        <f aca="false">+H70*I70*16</f>
        <v>0</v>
      </c>
      <c r="K70" s="2" t="n">
        <v>122.9</v>
      </c>
      <c r="L70" s="2" t="n">
        <f aca="false">+J70*K70</f>
        <v>0</v>
      </c>
      <c r="M70" s="7" t="n">
        <f aca="false">+F70+L70</f>
        <v>0</v>
      </c>
    </row>
    <row r="71" customFormat="false" ht="12.75" hidden="false" customHeight="false" outlineLevel="0" collapsed="false">
      <c r="A71" s="0" t="s">
        <v>21</v>
      </c>
      <c r="B71" s="1"/>
      <c r="C71" s="1"/>
      <c r="D71" s="2" t="n">
        <f aca="false">+B71*C71*16</f>
        <v>0</v>
      </c>
      <c r="E71" s="6" t="n">
        <v>118.7</v>
      </c>
      <c r="F71" s="2" t="n">
        <f aca="false">+D71*E71</f>
        <v>0</v>
      </c>
      <c r="G71" s="7" t="s">
        <v>21</v>
      </c>
      <c r="H71" s="8"/>
      <c r="I71" s="8"/>
      <c r="J71" s="2" t="n">
        <f aca="false">+H71*I71*16</f>
        <v>0</v>
      </c>
      <c r="K71" s="2" t="n">
        <v>118.7</v>
      </c>
      <c r="L71" s="2" t="n">
        <f aca="false">+J71*K71</f>
        <v>0</v>
      </c>
      <c r="M71" s="7" t="n">
        <f aca="false">+F71+L71</f>
        <v>0</v>
      </c>
    </row>
    <row r="72" customFormat="false" ht="12.75" hidden="false" customHeight="false" outlineLevel="0" collapsed="false">
      <c r="A72" s="0" t="s">
        <v>22</v>
      </c>
      <c r="B72" s="1" t="n">
        <v>4</v>
      </c>
      <c r="C72" s="1" t="n">
        <v>0</v>
      </c>
      <c r="D72" s="2" t="n">
        <f aca="false">+B72*C72*16</f>
        <v>0</v>
      </c>
      <c r="E72" s="6" t="n">
        <v>117.2</v>
      </c>
      <c r="F72" s="2" t="n">
        <f aca="false">+D72*E72</f>
        <v>0</v>
      </c>
      <c r="G72" s="7" t="s">
        <v>22</v>
      </c>
      <c r="H72" s="8" t="n">
        <v>4</v>
      </c>
      <c r="I72" s="8" t="n">
        <v>10</v>
      </c>
      <c r="J72" s="2" t="n">
        <f aca="false">+H72*I72*16</f>
        <v>640</v>
      </c>
      <c r="K72" s="2" t="n">
        <v>117.2</v>
      </c>
      <c r="L72" s="2" t="n">
        <f aca="false">+J72*K72</f>
        <v>75008</v>
      </c>
      <c r="M72" s="7" t="n">
        <f aca="false">+F72+L72</f>
        <v>75008</v>
      </c>
    </row>
    <row r="73" customFormat="false" ht="12.75" hidden="false" customHeight="false" outlineLevel="0" collapsed="false">
      <c r="A73" s="0" t="s">
        <v>23</v>
      </c>
      <c r="B73" s="1" t="n">
        <v>6</v>
      </c>
      <c r="C73" s="1" t="n">
        <v>13</v>
      </c>
      <c r="D73" s="2" t="n">
        <f aca="false">+B73*C73*16</f>
        <v>1248</v>
      </c>
      <c r="E73" s="6" t="n">
        <v>117.2</v>
      </c>
      <c r="F73" s="2" t="n">
        <f aca="false">+D73*E73</f>
        <v>146265.6</v>
      </c>
      <c r="G73" s="7" t="s">
        <v>23</v>
      </c>
      <c r="H73" s="8" t="n">
        <v>6</v>
      </c>
      <c r="I73" s="8" t="n">
        <v>12</v>
      </c>
      <c r="J73" s="2" t="n">
        <f aca="false">+H73*I73*16</f>
        <v>1152</v>
      </c>
      <c r="K73" s="2" t="n">
        <v>117.2</v>
      </c>
      <c r="L73" s="2" t="n">
        <f aca="false">+J73*K73</f>
        <v>135014.4</v>
      </c>
      <c r="M73" s="7" t="n">
        <f aca="false">+F73+L73</f>
        <v>281280</v>
      </c>
    </row>
    <row r="74" customFormat="false" ht="12.75" hidden="false" customHeight="false" outlineLevel="0" collapsed="false">
      <c r="A74" s="0" t="s">
        <v>24</v>
      </c>
      <c r="B74" s="1" t="n">
        <v>8</v>
      </c>
      <c r="C74" s="1" t="n">
        <v>13</v>
      </c>
      <c r="D74" s="2" t="n">
        <f aca="false">+B74*C74*16</f>
        <v>1664</v>
      </c>
      <c r="E74" s="6" t="n">
        <v>118.9</v>
      </c>
      <c r="F74" s="2" t="n">
        <f aca="false">+D74*E74</f>
        <v>197849.6</v>
      </c>
      <c r="G74" s="7" t="s">
        <v>24</v>
      </c>
      <c r="H74" s="8" t="n">
        <v>8</v>
      </c>
      <c r="I74" s="8" t="n">
        <v>12</v>
      </c>
      <c r="J74" s="2" t="n">
        <f aca="false">+H74*I74*16</f>
        <v>1536</v>
      </c>
      <c r="K74" s="2" t="n">
        <v>118.9</v>
      </c>
      <c r="L74" s="2" t="n">
        <f aca="false">+J74*K74</f>
        <v>182630.4</v>
      </c>
      <c r="M74" s="7" t="n">
        <f aca="false">+F74+L74</f>
        <v>380480</v>
      </c>
    </row>
    <row r="75" customFormat="false" ht="12.75" hidden="false" customHeight="false" outlineLevel="0" collapsed="false">
      <c r="A75" s="0" t="s">
        <v>25</v>
      </c>
      <c r="B75" s="1" t="n">
        <v>8</v>
      </c>
      <c r="C75" s="1" t="n">
        <v>13</v>
      </c>
      <c r="D75" s="2" t="n">
        <f aca="false">+B75*C75*16</f>
        <v>1664</v>
      </c>
      <c r="E75" s="6" t="n">
        <v>122</v>
      </c>
      <c r="F75" s="2" t="n">
        <f aca="false">+D75*E75</f>
        <v>203008</v>
      </c>
      <c r="G75" s="7" t="s">
        <v>25</v>
      </c>
      <c r="H75" s="8" t="n">
        <v>8</v>
      </c>
      <c r="I75" s="8" t="n">
        <v>12</v>
      </c>
      <c r="J75" s="2" t="n">
        <f aca="false">+H75*I75*16</f>
        <v>1536</v>
      </c>
      <c r="K75" s="2" t="n">
        <v>122</v>
      </c>
      <c r="L75" s="2" t="n">
        <f aca="false">+J75*K75</f>
        <v>187392</v>
      </c>
      <c r="M75" s="7" t="n">
        <f aca="false">+F75+L75</f>
        <v>390400</v>
      </c>
    </row>
    <row r="76" customFormat="false" ht="12.75" hidden="false" customHeight="false" outlineLevel="0" collapsed="false">
      <c r="A76" s="0" t="s">
        <v>26</v>
      </c>
      <c r="B76" s="1" t="n">
        <v>5</v>
      </c>
      <c r="C76" s="1" t="n">
        <v>13</v>
      </c>
      <c r="D76" s="2" t="n">
        <f aca="false">+B76*C76*16</f>
        <v>1040</v>
      </c>
      <c r="E76" s="6" t="n">
        <v>126</v>
      </c>
      <c r="F76" s="2" t="n">
        <f aca="false">+D76*E76</f>
        <v>131040</v>
      </c>
      <c r="G76" s="7" t="s">
        <v>26</v>
      </c>
      <c r="H76" s="8" t="n">
        <v>5</v>
      </c>
      <c r="I76" s="8" t="n">
        <v>12</v>
      </c>
      <c r="J76" s="2" t="n">
        <f aca="false">+H76*I76*16</f>
        <v>960</v>
      </c>
      <c r="K76" s="2" t="n">
        <v>126</v>
      </c>
      <c r="L76" s="2" t="n">
        <f aca="false">+J76*K76</f>
        <v>120960</v>
      </c>
      <c r="M76" s="7" t="n">
        <f aca="false">+F76+L76</f>
        <v>252000</v>
      </c>
    </row>
    <row r="77" customFormat="false" ht="12.75" hidden="false" customHeight="false" outlineLevel="0" collapsed="false">
      <c r="A77" s="0" t="s">
        <v>27</v>
      </c>
      <c r="B77" s="1" t="n">
        <v>5</v>
      </c>
      <c r="C77" s="1" t="n">
        <v>13</v>
      </c>
      <c r="D77" s="2" t="n">
        <f aca="false">+B77*C77*16</f>
        <v>1040</v>
      </c>
      <c r="E77" s="6" t="n">
        <v>129.2</v>
      </c>
      <c r="F77" s="2" t="n">
        <f aca="false">+D77*E77</f>
        <v>134368</v>
      </c>
      <c r="G77" s="7" t="s">
        <v>27</v>
      </c>
      <c r="H77" s="8" t="n">
        <v>5</v>
      </c>
      <c r="I77" s="8" t="n">
        <v>12</v>
      </c>
      <c r="J77" s="2" t="n">
        <f aca="false">+H77*I77*16</f>
        <v>960</v>
      </c>
      <c r="K77" s="2" t="n">
        <v>129.2</v>
      </c>
      <c r="L77" s="2" t="n">
        <f aca="false">+J77*K77</f>
        <v>124032</v>
      </c>
      <c r="M77" s="7" t="n">
        <f aca="false">+F77+L77</f>
        <v>258400</v>
      </c>
    </row>
    <row r="78" customFormat="false" ht="12.75" hidden="false" customHeight="false" outlineLevel="0" collapsed="false">
      <c r="B78" s="1"/>
      <c r="C78" s="1"/>
      <c r="D78" s="1"/>
      <c r="E78" s="1"/>
      <c r="F78" s="8"/>
      <c r="G78" s="7"/>
      <c r="H78" s="8"/>
      <c r="I78" s="8"/>
      <c r="J78" s="8"/>
      <c r="K78" s="8"/>
      <c r="L78" s="8"/>
      <c r="M78" s="7"/>
    </row>
    <row r="79" customFormat="false" ht="12.75" hidden="false" customHeight="false" outlineLevel="0" collapsed="false">
      <c r="A79" s="4" t="s">
        <v>28</v>
      </c>
      <c r="B79" s="9"/>
      <c r="C79" s="9"/>
      <c r="D79" s="10" t="n">
        <f aca="false">SUM(D66:D78)</f>
        <v>6656</v>
      </c>
      <c r="E79" s="9"/>
      <c r="F79" s="10" t="n">
        <f aca="false">SUM(F66:F78)</f>
        <v>812531.2</v>
      </c>
      <c r="G79" s="11"/>
      <c r="H79" s="10"/>
      <c r="I79" s="10"/>
      <c r="J79" s="10" t="n">
        <f aca="false">SUM(J66:J78)</f>
        <v>6784</v>
      </c>
      <c r="K79" s="10"/>
      <c r="L79" s="10" t="n">
        <f aca="false">SUM(L66:L78)</f>
        <v>825036.8</v>
      </c>
      <c r="M79" s="12" t="n">
        <f aca="false">SUM(M66:M78)</f>
        <v>1637568</v>
      </c>
    </row>
    <row r="80" customFormat="false" ht="12.75" hidden="false" customHeight="false" outlineLevel="0" collapsed="false">
      <c r="F80" s="1"/>
      <c r="G80" s="1"/>
      <c r="H80" s="1"/>
      <c r="I80" s="1"/>
      <c r="J80" s="1"/>
      <c r="K80" s="1"/>
      <c r="L80" s="1"/>
      <c r="M80" s="1"/>
    </row>
    <row r="82" customFormat="false" ht="12.75" hidden="false" customHeight="false" outlineLevel="0" collapsed="false">
      <c r="F82" s="1" t="s">
        <v>2</v>
      </c>
      <c r="G82" s="1"/>
      <c r="H82" s="1"/>
      <c r="I82" s="1"/>
      <c r="J82" s="1"/>
      <c r="K82" s="1"/>
      <c r="L82" s="1" t="s">
        <v>3</v>
      </c>
      <c r="M82" s="1" t="s">
        <v>4</v>
      </c>
    </row>
    <row r="83" customFormat="false" ht="12.75" hidden="false" customHeight="false" outlineLevel="0" collapsed="false">
      <c r="B83" s="1"/>
      <c r="C83" s="1" t="s">
        <v>5</v>
      </c>
      <c r="D83" s="1" t="s">
        <v>5</v>
      </c>
      <c r="E83" s="1" t="s">
        <v>6</v>
      </c>
      <c r="F83" s="1" t="s">
        <v>7</v>
      </c>
      <c r="H83" s="1"/>
      <c r="I83" s="1" t="s">
        <v>8</v>
      </c>
      <c r="J83" s="1" t="s">
        <v>8</v>
      </c>
      <c r="K83" s="1" t="s">
        <v>6</v>
      </c>
      <c r="L83" s="1" t="s">
        <v>8</v>
      </c>
      <c r="M83" s="1" t="s">
        <v>5</v>
      </c>
    </row>
    <row r="84" customFormat="false" ht="12.75" hidden="false" customHeight="false" outlineLevel="0" collapsed="false">
      <c r="A84" s="4" t="s">
        <v>34</v>
      </c>
      <c r="B84" s="1" t="s">
        <v>10</v>
      </c>
      <c r="C84" s="1" t="s">
        <v>11</v>
      </c>
      <c r="D84" s="1" t="s">
        <v>12</v>
      </c>
      <c r="E84" s="1" t="s">
        <v>13</v>
      </c>
      <c r="F84" s="1" t="s">
        <v>14</v>
      </c>
      <c r="H84" s="1" t="s">
        <v>10</v>
      </c>
      <c r="I84" s="1" t="s">
        <v>11</v>
      </c>
      <c r="J84" s="1" t="s">
        <v>12</v>
      </c>
      <c r="K84" s="1" t="s">
        <v>13</v>
      </c>
      <c r="L84" s="1" t="s">
        <v>14</v>
      </c>
      <c r="M84" s="1" t="s">
        <v>15</v>
      </c>
    </row>
    <row r="85" customFormat="false" ht="12.75" hidden="false" customHeight="false" outlineLevel="0" collapsed="false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customFormat="false" ht="12.75" hidden="false" customHeight="false" outlineLevel="0" collapsed="false">
      <c r="A86" s="0" t="s">
        <v>16</v>
      </c>
      <c r="B86" s="1" t="n">
        <v>8</v>
      </c>
      <c r="C86" s="1" t="n">
        <v>13</v>
      </c>
      <c r="D86" s="2" t="n">
        <f aca="false">+B86*C86*16</f>
        <v>1664</v>
      </c>
      <c r="E86" s="6" t="n">
        <v>129.2</v>
      </c>
      <c r="F86" s="2" t="n">
        <f aca="false">+D86*E86</f>
        <v>214988.8</v>
      </c>
      <c r="G86" s="2"/>
      <c r="H86" s="8" t="n">
        <v>8</v>
      </c>
      <c r="I86" s="8" t="n">
        <v>12</v>
      </c>
      <c r="J86" s="2" t="n">
        <f aca="false">+H86*I86*16</f>
        <v>1536</v>
      </c>
      <c r="K86" s="2" t="n">
        <v>129.2</v>
      </c>
      <c r="L86" s="2" t="n">
        <f aca="false">+J86*K86</f>
        <v>198451.2</v>
      </c>
      <c r="M86" s="7" t="n">
        <f aca="false">+F86+L86</f>
        <v>413440</v>
      </c>
    </row>
    <row r="87" customFormat="false" ht="12.75" hidden="false" customHeight="false" outlineLevel="0" collapsed="false">
      <c r="A87" s="0" t="s">
        <v>17</v>
      </c>
      <c r="B87" s="1" t="n">
        <v>8</v>
      </c>
      <c r="C87" s="1" t="n">
        <v>13</v>
      </c>
      <c r="D87" s="2" t="n">
        <f aca="false">+B87*C87*16</f>
        <v>1664</v>
      </c>
      <c r="E87" s="6" t="n">
        <v>128</v>
      </c>
      <c r="F87" s="2" t="n">
        <f aca="false">+D87*E87</f>
        <v>212992</v>
      </c>
      <c r="G87" s="2"/>
      <c r="H87" s="8" t="n">
        <v>8</v>
      </c>
      <c r="I87" s="8" t="n">
        <v>12</v>
      </c>
      <c r="J87" s="2" t="n">
        <f aca="false">+H87*I87*16</f>
        <v>1536</v>
      </c>
      <c r="K87" s="2" t="n">
        <v>128</v>
      </c>
      <c r="L87" s="2" t="n">
        <f aca="false">+J87*K87</f>
        <v>196608</v>
      </c>
      <c r="M87" s="7" t="n">
        <f aca="false">+F87+L87</f>
        <v>409600</v>
      </c>
    </row>
    <row r="88" customFormat="false" ht="12.75" hidden="false" customHeight="false" outlineLevel="0" collapsed="false">
      <c r="A88" s="0" t="s">
        <v>18</v>
      </c>
      <c r="B88" s="1" t="n">
        <v>8</v>
      </c>
      <c r="C88" s="1" t="n">
        <v>5</v>
      </c>
      <c r="D88" s="2" t="n">
        <f aca="false">+B88*C88*16</f>
        <v>640</v>
      </c>
      <c r="E88" s="6" t="n">
        <v>127</v>
      </c>
      <c r="F88" s="2" t="n">
        <f aca="false">+D88*E88</f>
        <v>81280</v>
      </c>
      <c r="G88" s="2"/>
      <c r="H88" s="8" t="n">
        <v>8</v>
      </c>
      <c r="I88" s="8" t="n">
        <v>4</v>
      </c>
      <c r="J88" s="2" t="n">
        <f aca="false">+H88*I88*16</f>
        <v>512</v>
      </c>
      <c r="K88" s="2" t="n">
        <v>127</v>
      </c>
      <c r="L88" s="2" t="n">
        <f aca="false">+J88*K88</f>
        <v>65024</v>
      </c>
      <c r="M88" s="7" t="n">
        <f aca="false">+F88+L88</f>
        <v>146304</v>
      </c>
    </row>
    <row r="89" customFormat="false" ht="12.75" hidden="false" customHeight="false" outlineLevel="0" collapsed="false">
      <c r="A89" s="0" t="s">
        <v>19</v>
      </c>
      <c r="B89" s="1" t="n">
        <v>8</v>
      </c>
      <c r="C89" s="1" t="n">
        <v>5</v>
      </c>
      <c r="D89" s="2" t="n">
        <f aca="false">+B89*C89*16</f>
        <v>640</v>
      </c>
      <c r="E89" s="6" t="n">
        <v>124</v>
      </c>
      <c r="F89" s="2" t="n">
        <f aca="false">+D89*E89</f>
        <v>79360</v>
      </c>
      <c r="G89" s="2"/>
      <c r="H89" s="8" t="n">
        <v>8</v>
      </c>
      <c r="I89" s="8" t="n">
        <v>3</v>
      </c>
      <c r="J89" s="2" t="n">
        <f aca="false">+H89*I89*16</f>
        <v>384</v>
      </c>
      <c r="K89" s="2" t="n">
        <v>124</v>
      </c>
      <c r="L89" s="2" t="n">
        <f aca="false">+J89*K89</f>
        <v>47616</v>
      </c>
      <c r="M89" s="7" t="n">
        <f aca="false">+F89+L89</f>
        <v>126976</v>
      </c>
    </row>
    <row r="90" customFormat="false" ht="12.75" hidden="false" customHeight="false" outlineLevel="0" collapsed="false">
      <c r="A90" s="0" t="s">
        <v>20</v>
      </c>
      <c r="B90" s="1" t="n">
        <v>8</v>
      </c>
      <c r="C90" s="1" t="n">
        <v>13</v>
      </c>
      <c r="D90" s="2" t="n">
        <f aca="false">+B90*C90*16</f>
        <v>1664</v>
      </c>
      <c r="E90" s="6" t="n">
        <v>122.9</v>
      </c>
      <c r="F90" s="2" t="n">
        <f aca="false">+D90*E90</f>
        <v>204505.6</v>
      </c>
      <c r="G90" s="2"/>
      <c r="H90" s="8" t="n">
        <v>8</v>
      </c>
      <c r="I90" s="8" t="n">
        <v>12</v>
      </c>
      <c r="J90" s="2" t="n">
        <f aca="false">+H90*I90*16</f>
        <v>1536</v>
      </c>
      <c r="K90" s="2" t="n">
        <v>122.9</v>
      </c>
      <c r="L90" s="2" t="n">
        <f aca="false">+J90*K90</f>
        <v>188774.4</v>
      </c>
      <c r="M90" s="7" t="n">
        <f aca="false">+F90+L90</f>
        <v>393280</v>
      </c>
    </row>
    <row r="91" customFormat="false" ht="12.75" hidden="false" customHeight="false" outlineLevel="0" collapsed="false">
      <c r="A91" s="0" t="s">
        <v>21</v>
      </c>
      <c r="B91" s="1" t="n">
        <v>8</v>
      </c>
      <c r="C91" s="1" t="n">
        <v>13</v>
      </c>
      <c r="D91" s="2" t="n">
        <f aca="false">+B91*C91*16</f>
        <v>1664</v>
      </c>
      <c r="E91" s="6" t="n">
        <v>118.7</v>
      </c>
      <c r="F91" s="2" t="n">
        <f aca="false">+D91*E91</f>
        <v>197516.8</v>
      </c>
      <c r="G91" s="2"/>
      <c r="H91" s="8" t="n">
        <v>8</v>
      </c>
      <c r="I91" s="8" t="n">
        <v>12</v>
      </c>
      <c r="J91" s="2" t="n">
        <f aca="false">+H91*I91*16</f>
        <v>1536</v>
      </c>
      <c r="K91" s="2" t="n">
        <v>118.7</v>
      </c>
      <c r="L91" s="2" t="n">
        <f aca="false">+J91*K91</f>
        <v>182323.2</v>
      </c>
      <c r="M91" s="7" t="n">
        <f aca="false">+F91+L91</f>
        <v>379840</v>
      </c>
    </row>
    <row r="92" customFormat="false" ht="12.75" hidden="false" customHeight="false" outlineLevel="0" collapsed="false">
      <c r="A92" s="0" t="s">
        <v>22</v>
      </c>
      <c r="B92" s="1" t="n">
        <v>8</v>
      </c>
      <c r="C92" s="1" t="n">
        <v>13</v>
      </c>
      <c r="D92" s="2" t="n">
        <f aca="false">+B92*C92*16</f>
        <v>1664</v>
      </c>
      <c r="E92" s="6" t="n">
        <v>117.2</v>
      </c>
      <c r="F92" s="2" t="n">
        <f aca="false">+D92*E92</f>
        <v>195020.8</v>
      </c>
      <c r="G92" s="2"/>
      <c r="H92" s="8" t="n">
        <v>8</v>
      </c>
      <c r="I92" s="8" t="n">
        <v>12</v>
      </c>
      <c r="J92" s="2" t="n">
        <f aca="false">+H92*I92*16</f>
        <v>1536</v>
      </c>
      <c r="K92" s="2" t="n">
        <v>117.2</v>
      </c>
      <c r="L92" s="2" t="n">
        <f aca="false">+J92*K92</f>
        <v>180019.2</v>
      </c>
      <c r="M92" s="7" t="n">
        <f aca="false">+F92+L92</f>
        <v>375040</v>
      </c>
    </row>
    <row r="93" customFormat="false" ht="12.75" hidden="false" customHeight="false" outlineLevel="0" collapsed="false">
      <c r="A93" s="0" t="s">
        <v>23</v>
      </c>
      <c r="B93" s="1" t="n">
        <v>8</v>
      </c>
      <c r="C93" s="1" t="n">
        <v>13</v>
      </c>
      <c r="D93" s="2" t="n">
        <f aca="false">+B93*C93*16</f>
        <v>1664</v>
      </c>
      <c r="E93" s="6" t="n">
        <v>117.2</v>
      </c>
      <c r="F93" s="2" t="n">
        <f aca="false">+D93*E93</f>
        <v>195020.8</v>
      </c>
      <c r="G93" s="2"/>
      <c r="H93" s="8" t="n">
        <v>8</v>
      </c>
      <c r="I93" s="8" t="n">
        <v>12</v>
      </c>
      <c r="J93" s="2" t="n">
        <f aca="false">+H93*I93*16</f>
        <v>1536</v>
      </c>
      <c r="K93" s="2" t="n">
        <v>117.2</v>
      </c>
      <c r="L93" s="2" t="n">
        <f aca="false">+J93*K93</f>
        <v>180019.2</v>
      </c>
      <c r="M93" s="7" t="n">
        <f aca="false">+F93+L93</f>
        <v>375040</v>
      </c>
    </row>
    <row r="94" customFormat="false" ht="12.75" hidden="false" customHeight="false" outlineLevel="0" collapsed="false">
      <c r="A94" s="0" t="s">
        <v>24</v>
      </c>
      <c r="B94" s="1" t="n">
        <v>8</v>
      </c>
      <c r="C94" s="1" t="n">
        <v>13</v>
      </c>
      <c r="D94" s="2" t="n">
        <f aca="false">+B94*C94*16</f>
        <v>1664</v>
      </c>
      <c r="E94" s="6" t="n">
        <v>118.9</v>
      </c>
      <c r="F94" s="2" t="n">
        <f aca="false">+D94*E94</f>
        <v>197849.6</v>
      </c>
      <c r="G94" s="2"/>
      <c r="H94" s="8" t="n">
        <v>8</v>
      </c>
      <c r="I94" s="8" t="n">
        <v>12</v>
      </c>
      <c r="J94" s="2" t="n">
        <f aca="false">+H94*I94*16</f>
        <v>1536</v>
      </c>
      <c r="K94" s="2" t="n">
        <v>118.9</v>
      </c>
      <c r="L94" s="2" t="n">
        <f aca="false">+J94*K94</f>
        <v>182630.4</v>
      </c>
      <c r="M94" s="7" t="n">
        <f aca="false">+F94+L94</f>
        <v>380480</v>
      </c>
    </row>
    <row r="95" customFormat="false" ht="12.75" hidden="false" customHeight="false" outlineLevel="0" collapsed="false">
      <c r="A95" s="0" t="s">
        <v>25</v>
      </c>
      <c r="B95" s="1" t="n">
        <v>8</v>
      </c>
      <c r="C95" s="1" t="n">
        <v>13</v>
      </c>
      <c r="D95" s="2" t="n">
        <f aca="false">+B95*C95*16</f>
        <v>1664</v>
      </c>
      <c r="E95" s="6" t="n">
        <v>122</v>
      </c>
      <c r="F95" s="2" t="n">
        <f aca="false">+D95*E95</f>
        <v>203008</v>
      </c>
      <c r="G95" s="2"/>
      <c r="H95" s="8" t="n">
        <v>8</v>
      </c>
      <c r="I95" s="8" t="n">
        <v>12</v>
      </c>
      <c r="J95" s="2" t="n">
        <f aca="false">+H95*I95*16</f>
        <v>1536</v>
      </c>
      <c r="K95" s="2" t="n">
        <v>122</v>
      </c>
      <c r="L95" s="2" t="n">
        <f aca="false">+J95*K95</f>
        <v>187392</v>
      </c>
      <c r="M95" s="7" t="n">
        <f aca="false">+F95+L95</f>
        <v>390400</v>
      </c>
    </row>
    <row r="96" customFormat="false" ht="12.75" hidden="false" customHeight="false" outlineLevel="0" collapsed="false">
      <c r="A96" s="0" t="s">
        <v>26</v>
      </c>
      <c r="B96" s="1" t="n">
        <v>8</v>
      </c>
      <c r="C96" s="1" t="n">
        <v>5</v>
      </c>
      <c r="D96" s="2" t="n">
        <f aca="false">+B96*C96*16</f>
        <v>640</v>
      </c>
      <c r="E96" s="6" t="n">
        <v>126</v>
      </c>
      <c r="F96" s="2" t="n">
        <f aca="false">+D96*E96</f>
        <v>80640</v>
      </c>
      <c r="G96" s="2"/>
      <c r="H96" s="8" t="n">
        <v>8</v>
      </c>
      <c r="I96" s="8" t="n">
        <v>3</v>
      </c>
      <c r="J96" s="2" t="n">
        <f aca="false">+H96*I96*16</f>
        <v>384</v>
      </c>
      <c r="K96" s="2" t="n">
        <v>126</v>
      </c>
      <c r="L96" s="2" t="n">
        <f aca="false">+J96*K96</f>
        <v>48384</v>
      </c>
      <c r="M96" s="7" t="n">
        <f aca="false">+F96+L96</f>
        <v>129024</v>
      </c>
    </row>
    <row r="97" customFormat="false" ht="12.75" hidden="false" customHeight="false" outlineLevel="0" collapsed="false">
      <c r="A97" s="0" t="s">
        <v>27</v>
      </c>
      <c r="B97" s="1" t="n">
        <v>8</v>
      </c>
      <c r="C97" s="1" t="n">
        <v>13</v>
      </c>
      <c r="D97" s="2" t="n">
        <f aca="false">+B97*C97*16</f>
        <v>1664</v>
      </c>
      <c r="E97" s="6" t="n">
        <v>129.2</v>
      </c>
      <c r="F97" s="2" t="n">
        <f aca="false">+D97*E97</f>
        <v>214988.8</v>
      </c>
      <c r="G97" s="2"/>
      <c r="H97" s="8" t="n">
        <v>8</v>
      </c>
      <c r="I97" s="8" t="n">
        <v>12</v>
      </c>
      <c r="J97" s="2" t="n">
        <f aca="false">+H97*I97*16</f>
        <v>1536</v>
      </c>
      <c r="K97" s="2" t="n">
        <v>129.2</v>
      </c>
      <c r="L97" s="2" t="n">
        <f aca="false">+J97*K97</f>
        <v>198451.2</v>
      </c>
      <c r="M97" s="7" t="n">
        <f aca="false">+F97+L97</f>
        <v>413440</v>
      </c>
    </row>
    <row r="98" customFormat="false" ht="12.75" hidden="false" customHeight="false" outlineLevel="0" collapsed="false">
      <c r="B98" s="1"/>
      <c r="C98" s="1"/>
      <c r="D98" s="1"/>
      <c r="E98" s="1"/>
      <c r="F98" s="8"/>
      <c r="G98" s="8"/>
      <c r="H98" s="8"/>
      <c r="I98" s="8"/>
      <c r="J98" s="8"/>
      <c r="K98" s="8"/>
      <c r="L98" s="8"/>
      <c r="M98" s="7"/>
    </row>
    <row r="99" customFormat="false" ht="12.75" hidden="false" customHeight="false" outlineLevel="0" collapsed="false">
      <c r="A99" s="4" t="s">
        <v>28</v>
      </c>
      <c r="B99" s="9"/>
      <c r="C99" s="9"/>
      <c r="D99" s="10" t="n">
        <f aca="false">SUM(D86:D98)</f>
        <v>16896</v>
      </c>
      <c r="E99" s="9"/>
      <c r="F99" s="10" t="n">
        <f aca="false">SUM(F86:F98)</f>
        <v>2077171.2</v>
      </c>
      <c r="G99" s="10"/>
      <c r="H99" s="10"/>
      <c r="I99" s="10"/>
      <c r="J99" s="10" t="n">
        <f aca="false">SUM(J86:J98)</f>
        <v>15104</v>
      </c>
      <c r="K99" s="10"/>
      <c r="L99" s="10" t="n">
        <f aca="false">SUM(L86:L98)</f>
        <v>1855692.8</v>
      </c>
      <c r="M99" s="10" t="n">
        <f aca="false">SUM(M86:M98)</f>
        <v>3932864</v>
      </c>
    </row>
    <row r="100" customFormat="false" ht="12.75" hidden="false" customHeight="false" outlineLevel="0" collapsed="false">
      <c r="A100" s="3"/>
      <c r="B100" s="3"/>
      <c r="C100" s="3"/>
      <c r="D100" s="3"/>
      <c r="E100" s="3"/>
      <c r="F100" s="13"/>
      <c r="G100" s="13"/>
      <c r="H100" s="13"/>
      <c r="I100" s="13"/>
      <c r="J100" s="13"/>
      <c r="K100" s="13"/>
      <c r="L100" s="13"/>
      <c r="M100" s="13"/>
    </row>
    <row r="101" customFormat="false" ht="12.75" hidden="false" customHeight="false" outlineLevel="0" collapsed="false">
      <c r="A101" s="4" t="s">
        <v>41</v>
      </c>
      <c r="B101" s="4"/>
      <c r="C101" s="4"/>
      <c r="D101" s="4"/>
      <c r="E101" s="4"/>
      <c r="F101" s="10" t="n">
        <f aca="false">+F79+F99</f>
        <v>2889702.4</v>
      </c>
      <c r="G101" s="9"/>
      <c r="H101" s="9"/>
      <c r="I101" s="9"/>
      <c r="J101" s="9"/>
      <c r="K101" s="9"/>
      <c r="L101" s="10" t="n">
        <f aca="false">+L79+L99</f>
        <v>2680729.6</v>
      </c>
      <c r="M101" s="10" t="n">
        <f aca="false">+M79+M99</f>
        <v>5570432</v>
      </c>
      <c r="N101" s="9"/>
      <c r="O101" s="4"/>
      <c r="P101" s="4"/>
      <c r="Q101" s="20"/>
      <c r="R101" s="4"/>
      <c r="S101" s="4"/>
      <c r="T101" s="4"/>
      <c r="U101" s="4"/>
      <c r="V101" s="4"/>
    </row>
    <row r="102" customFormat="false" ht="12.75" hidden="false" customHeight="false" outlineLevel="0" collapsed="false">
      <c r="F102" s="1"/>
      <c r="G102" s="1"/>
      <c r="H102" s="1"/>
      <c r="I102" s="1"/>
      <c r="J102" s="1"/>
      <c r="K102" s="1"/>
      <c r="L102" s="1"/>
      <c r="M102" s="1"/>
    </row>
    <row r="103" customFormat="false" ht="12.75" hidden="false" customHeight="false" outlineLevel="0" collapsed="false">
      <c r="A103" s="0" t="s">
        <v>42</v>
      </c>
      <c r="F103" s="1"/>
      <c r="G103" s="1"/>
      <c r="H103" s="1"/>
      <c r="I103" s="1"/>
      <c r="J103" s="1"/>
      <c r="K103" s="1"/>
      <c r="L103" s="1"/>
      <c r="M103" s="21" t="n">
        <v>5.45</v>
      </c>
    </row>
    <row r="104" customFormat="false" ht="12.75" hidden="false" customHeight="false" outlineLevel="0" collapsed="false">
      <c r="F104" s="1"/>
      <c r="G104" s="1"/>
      <c r="H104" s="1"/>
      <c r="I104" s="1"/>
      <c r="J104" s="1"/>
      <c r="K104" s="1"/>
      <c r="L104" s="1"/>
      <c r="M104" s="22"/>
    </row>
    <row r="105" customFormat="false" ht="12.75" hidden="false" customHeight="false" outlineLevel="0" collapsed="false">
      <c r="A105" s="0" t="s">
        <v>43</v>
      </c>
      <c r="F105" s="1"/>
      <c r="G105" s="1"/>
      <c r="H105" s="1"/>
      <c r="I105" s="1"/>
      <c r="J105" s="1"/>
      <c r="K105" s="1"/>
      <c r="L105" s="1"/>
      <c r="M105" s="21" t="n">
        <v>1.285</v>
      </c>
    </row>
    <row r="106" customFormat="false" ht="12.75" hidden="false" customHeight="false" outlineLevel="0" collapsed="false">
      <c r="F106" s="1"/>
      <c r="G106" s="1"/>
      <c r="H106" s="1"/>
      <c r="I106" s="1"/>
      <c r="J106" s="1"/>
      <c r="K106" s="1"/>
      <c r="L106" s="1"/>
      <c r="M106" s="22"/>
    </row>
    <row r="107" customFormat="false" ht="12.75" hidden="false" customHeight="false" outlineLevel="0" collapsed="false">
      <c r="A107" s="0" t="s">
        <v>44</v>
      </c>
      <c r="F107" s="1"/>
      <c r="G107" s="1"/>
      <c r="H107" s="1"/>
      <c r="I107" s="1"/>
      <c r="J107" s="1"/>
      <c r="K107" s="1"/>
      <c r="L107" s="1"/>
      <c r="M107" s="21" t="n">
        <v>5.48</v>
      </c>
    </row>
    <row r="108" customFormat="false" ht="12.75" hidden="false" customHeight="false" outlineLevel="0" collapsed="false">
      <c r="F108" s="1"/>
      <c r="G108" s="1"/>
      <c r="H108" s="1"/>
      <c r="I108" s="1"/>
      <c r="J108" s="1"/>
      <c r="K108" s="1"/>
      <c r="L108" s="1"/>
      <c r="M108" s="23"/>
    </row>
    <row r="109" customFormat="false" ht="12.75" hidden="false" customHeight="false" outlineLevel="0" collapsed="false">
      <c r="A109" s="4" t="s">
        <v>45</v>
      </c>
      <c r="F109" s="4" t="s">
        <v>46</v>
      </c>
      <c r="G109" s="1"/>
      <c r="H109" s="1"/>
      <c r="I109" s="1"/>
      <c r="J109" s="1"/>
      <c r="K109" s="1"/>
      <c r="L109" s="1"/>
      <c r="M109" s="1"/>
    </row>
    <row r="110" customFormat="false" ht="12.75" hidden="false" customHeight="false" outlineLevel="0" collapsed="false">
      <c r="F110" s="1"/>
      <c r="G110" s="1"/>
      <c r="H110" s="1"/>
      <c r="I110" s="1"/>
      <c r="J110" s="1"/>
      <c r="K110" s="1"/>
      <c r="L110" s="1"/>
      <c r="M110" s="1"/>
    </row>
    <row r="111" customFormat="false" ht="12.75" hidden="false" customHeight="false" outlineLevel="0" collapsed="false">
      <c r="A111" s="4"/>
      <c r="F111" s="1" t="s">
        <v>2</v>
      </c>
      <c r="G111" s="1"/>
      <c r="H111" s="1"/>
      <c r="I111" s="1"/>
      <c r="J111" s="1"/>
      <c r="K111" s="1"/>
      <c r="L111" s="1" t="s">
        <v>3</v>
      </c>
      <c r="M111" s="1" t="s">
        <v>4</v>
      </c>
    </row>
    <row r="112" customFormat="false" ht="12.75" hidden="false" customHeight="false" outlineLevel="0" collapsed="false">
      <c r="F112" s="1" t="s">
        <v>7</v>
      </c>
      <c r="H112" s="1"/>
      <c r="I112" s="1" t="s">
        <v>8</v>
      </c>
      <c r="J112" s="1" t="s">
        <v>8</v>
      </c>
      <c r="K112" s="1" t="s">
        <v>6</v>
      </c>
      <c r="L112" s="1" t="s">
        <v>8</v>
      </c>
      <c r="M112" s="1" t="s">
        <v>5</v>
      </c>
    </row>
    <row r="113" customFormat="false" ht="12.75" hidden="false" customHeight="false" outlineLevel="0" collapsed="false">
      <c r="A113" s="4" t="s">
        <v>9</v>
      </c>
      <c r="F113" s="1" t="s">
        <v>14</v>
      </c>
      <c r="H113" s="1" t="s">
        <v>10</v>
      </c>
      <c r="I113" s="1" t="s">
        <v>11</v>
      </c>
      <c r="J113" s="1" t="s">
        <v>12</v>
      </c>
      <c r="K113" s="1" t="s">
        <v>13</v>
      </c>
      <c r="L113" s="1" t="s">
        <v>14</v>
      </c>
      <c r="M113" s="1" t="s">
        <v>15</v>
      </c>
    </row>
    <row r="114" customFormat="false" ht="12.75" hidden="false" customHeight="false" outlineLevel="0" collapsed="false">
      <c r="F114" s="1"/>
      <c r="H114" s="1"/>
      <c r="I114" s="1"/>
      <c r="J114" s="1"/>
      <c r="K114" s="1"/>
      <c r="L114" s="1"/>
      <c r="M114" s="1"/>
    </row>
    <row r="115" customFormat="false" ht="12.75" hidden="false" customHeight="false" outlineLevel="0" collapsed="false">
      <c r="A115" s="0" t="s">
        <v>16</v>
      </c>
      <c r="B115" s="1"/>
      <c r="C115" s="1"/>
      <c r="D115" s="2" t="n">
        <f aca="false">+B115*C115*16</f>
        <v>0</v>
      </c>
      <c r="E115" s="6" t="n">
        <v>129.2</v>
      </c>
      <c r="F115" s="2" t="n">
        <f aca="false">+D115*E115</f>
        <v>0</v>
      </c>
      <c r="G115" s="7" t="s">
        <v>16</v>
      </c>
      <c r="H115" s="8"/>
      <c r="I115" s="8"/>
      <c r="J115" s="2" t="n">
        <f aca="false">+H115*I115*16</f>
        <v>0</v>
      </c>
      <c r="K115" s="2" t="n">
        <v>129.2</v>
      </c>
      <c r="L115" s="2" t="n">
        <f aca="false">+J115*K115</f>
        <v>0</v>
      </c>
      <c r="M115" s="7" t="n">
        <f aca="false">+F115+L115</f>
        <v>0</v>
      </c>
    </row>
    <row r="116" customFormat="false" ht="12.75" hidden="false" customHeight="false" outlineLevel="0" collapsed="false">
      <c r="A116" s="0" t="s">
        <v>17</v>
      </c>
      <c r="B116" s="1"/>
      <c r="C116" s="1"/>
      <c r="D116" s="2" t="n">
        <f aca="false">+B116*C116*16</f>
        <v>0</v>
      </c>
      <c r="E116" s="6" t="n">
        <v>128</v>
      </c>
      <c r="F116" s="2" t="n">
        <f aca="false">+D116*E116</f>
        <v>0</v>
      </c>
      <c r="G116" s="7" t="s">
        <v>17</v>
      </c>
      <c r="H116" s="8"/>
      <c r="I116" s="8"/>
      <c r="J116" s="2" t="n">
        <f aca="false">+H116*I116*16</f>
        <v>0</v>
      </c>
      <c r="K116" s="2" t="n">
        <v>128</v>
      </c>
      <c r="L116" s="2" t="n">
        <f aca="false">+J116*K116</f>
        <v>0</v>
      </c>
      <c r="M116" s="7" t="n">
        <f aca="false">+F116+L116</f>
        <v>0</v>
      </c>
    </row>
    <row r="117" customFormat="false" ht="12.75" hidden="false" customHeight="false" outlineLevel="0" collapsed="false">
      <c r="A117" s="0" t="s">
        <v>18</v>
      </c>
      <c r="B117" s="1"/>
      <c r="C117" s="1"/>
      <c r="D117" s="2" t="n">
        <f aca="false">+B117*C117*16</f>
        <v>0</v>
      </c>
      <c r="E117" s="6" t="n">
        <v>127</v>
      </c>
      <c r="F117" s="2" t="n">
        <f aca="false">+D117*E117</f>
        <v>0</v>
      </c>
      <c r="G117" s="7" t="s">
        <v>18</v>
      </c>
      <c r="H117" s="8"/>
      <c r="I117" s="8"/>
      <c r="J117" s="2" t="n">
        <f aca="false">+H117*I117*16</f>
        <v>0</v>
      </c>
      <c r="K117" s="2" t="n">
        <v>127</v>
      </c>
      <c r="L117" s="2" t="n">
        <f aca="false">+J117*K117</f>
        <v>0</v>
      </c>
      <c r="M117" s="7" t="n">
        <f aca="false">+F117+L117</f>
        <v>0</v>
      </c>
    </row>
    <row r="118" customFormat="false" ht="12.75" hidden="false" customHeight="false" outlineLevel="0" collapsed="false">
      <c r="A118" s="0" t="s">
        <v>19</v>
      </c>
      <c r="B118" s="1"/>
      <c r="C118" s="1"/>
      <c r="D118" s="2" t="n">
        <f aca="false">+B118*C118*16</f>
        <v>0</v>
      </c>
      <c r="E118" s="6" t="n">
        <v>124</v>
      </c>
      <c r="F118" s="2" t="n">
        <f aca="false">+D118*E118</f>
        <v>0</v>
      </c>
      <c r="G118" s="7" t="s">
        <v>19</v>
      </c>
      <c r="H118" s="8"/>
      <c r="I118" s="8"/>
      <c r="J118" s="2" t="n">
        <f aca="false">+H118*I118*16</f>
        <v>0</v>
      </c>
      <c r="K118" s="2" t="n">
        <v>124</v>
      </c>
      <c r="L118" s="2" t="n">
        <f aca="false">+J118*K118</f>
        <v>0</v>
      </c>
      <c r="M118" s="7" t="n">
        <f aca="false">+F118+L118</f>
        <v>0</v>
      </c>
    </row>
    <row r="119" customFormat="false" ht="12.75" hidden="false" customHeight="false" outlineLevel="0" collapsed="false">
      <c r="A119" s="0" t="s">
        <v>20</v>
      </c>
      <c r="B119" s="1"/>
      <c r="C119" s="1"/>
      <c r="D119" s="2" t="n">
        <f aca="false">+B119*C119*16</f>
        <v>0</v>
      </c>
      <c r="E119" s="6" t="n">
        <v>122.9</v>
      </c>
      <c r="F119" s="2" t="n">
        <f aca="false">+D119*E119</f>
        <v>0</v>
      </c>
      <c r="G119" s="7" t="s">
        <v>20</v>
      </c>
      <c r="H119" s="8"/>
      <c r="I119" s="8"/>
      <c r="J119" s="2" t="n">
        <f aca="false">+H119*I119*16</f>
        <v>0</v>
      </c>
      <c r="K119" s="2" t="n">
        <v>122.9</v>
      </c>
      <c r="L119" s="2" t="n">
        <f aca="false">+J119*K119</f>
        <v>0</v>
      </c>
      <c r="M119" s="7" t="n">
        <f aca="false">+F119+L119</f>
        <v>0</v>
      </c>
    </row>
    <row r="120" customFormat="false" ht="12.75" hidden="false" customHeight="false" outlineLevel="0" collapsed="false">
      <c r="A120" s="0" t="s">
        <v>21</v>
      </c>
      <c r="B120" s="1"/>
      <c r="C120" s="1"/>
      <c r="D120" s="2" t="n">
        <f aca="false">+B120*C120*16</f>
        <v>0</v>
      </c>
      <c r="E120" s="6" t="n">
        <v>118.7</v>
      </c>
      <c r="F120" s="2" t="n">
        <f aca="false">+D120*E120</f>
        <v>0</v>
      </c>
      <c r="G120" s="7" t="s">
        <v>21</v>
      </c>
      <c r="H120" s="8"/>
      <c r="I120" s="8"/>
      <c r="J120" s="2" t="n">
        <f aca="false">+H120*I120*16</f>
        <v>0</v>
      </c>
      <c r="K120" s="2" t="n">
        <v>118.7</v>
      </c>
      <c r="L120" s="2" t="n">
        <f aca="false">+J120*K120</f>
        <v>0</v>
      </c>
      <c r="M120" s="7" t="n">
        <f aca="false">+F120+L120</f>
        <v>0</v>
      </c>
    </row>
    <row r="121" customFormat="false" ht="12.75" hidden="false" customHeight="false" outlineLevel="0" collapsed="false">
      <c r="A121" s="0" t="s">
        <v>22</v>
      </c>
      <c r="B121" s="1" t="n">
        <v>4</v>
      </c>
      <c r="C121" s="1" t="n">
        <v>0</v>
      </c>
      <c r="D121" s="2" t="n">
        <f aca="false">+B121*C121*16</f>
        <v>0</v>
      </c>
      <c r="E121" s="6" t="n">
        <v>117.2</v>
      </c>
      <c r="F121" s="2" t="n">
        <f aca="false">+D121*E121</f>
        <v>0</v>
      </c>
      <c r="G121" s="7" t="s">
        <v>22</v>
      </c>
      <c r="H121" s="8" t="n">
        <v>4</v>
      </c>
      <c r="I121" s="8" t="n">
        <v>10</v>
      </c>
      <c r="J121" s="2" t="n">
        <f aca="false">+H121*I121*16</f>
        <v>640</v>
      </c>
      <c r="K121" s="2" t="n">
        <v>117.2</v>
      </c>
      <c r="L121" s="2" t="n">
        <f aca="false">+J121*K121</f>
        <v>75008</v>
      </c>
      <c r="M121" s="7" t="n">
        <f aca="false">+F121+L121</f>
        <v>75008</v>
      </c>
    </row>
    <row r="122" customFormat="false" ht="12.75" hidden="false" customHeight="false" outlineLevel="0" collapsed="false">
      <c r="A122" s="0" t="s">
        <v>23</v>
      </c>
      <c r="B122" s="1" t="n">
        <v>6</v>
      </c>
      <c r="C122" s="1" t="n">
        <v>13</v>
      </c>
      <c r="D122" s="2" t="n">
        <f aca="false">+B122*C122*16</f>
        <v>1248</v>
      </c>
      <c r="E122" s="6" t="n">
        <v>117.2</v>
      </c>
      <c r="F122" s="2" t="n">
        <f aca="false">+D122*E122</f>
        <v>146265.6</v>
      </c>
      <c r="G122" s="7" t="s">
        <v>23</v>
      </c>
      <c r="H122" s="8" t="n">
        <v>6</v>
      </c>
      <c r="I122" s="8" t="n">
        <v>12</v>
      </c>
      <c r="J122" s="2" t="n">
        <f aca="false">+H122*I122*16</f>
        <v>1152</v>
      </c>
      <c r="K122" s="2" t="n">
        <v>117.2</v>
      </c>
      <c r="L122" s="2" t="n">
        <f aca="false">+J122*K122</f>
        <v>135014.4</v>
      </c>
      <c r="M122" s="7" t="n">
        <f aca="false">+F122+L122</f>
        <v>281280</v>
      </c>
    </row>
    <row r="123" customFormat="false" ht="12.75" hidden="false" customHeight="false" outlineLevel="0" collapsed="false">
      <c r="A123" s="0" t="s">
        <v>24</v>
      </c>
      <c r="B123" s="1" t="n">
        <v>8</v>
      </c>
      <c r="C123" s="1" t="n">
        <v>13</v>
      </c>
      <c r="D123" s="2" t="n">
        <f aca="false">+B123*C123*16</f>
        <v>1664</v>
      </c>
      <c r="E123" s="6" t="n">
        <v>118.9</v>
      </c>
      <c r="F123" s="2" t="n">
        <f aca="false">+D123*E123</f>
        <v>197849.6</v>
      </c>
      <c r="G123" s="7" t="s">
        <v>24</v>
      </c>
      <c r="H123" s="8" t="n">
        <v>8</v>
      </c>
      <c r="I123" s="8" t="n">
        <v>12</v>
      </c>
      <c r="J123" s="2" t="n">
        <f aca="false">+H123*I123*16</f>
        <v>1536</v>
      </c>
      <c r="K123" s="2" t="n">
        <v>118.9</v>
      </c>
      <c r="L123" s="2" t="n">
        <f aca="false">+J123*K123</f>
        <v>182630.4</v>
      </c>
      <c r="M123" s="7" t="n">
        <f aca="false">+F123+L123</f>
        <v>380480</v>
      </c>
    </row>
    <row r="124" customFormat="false" ht="12.75" hidden="false" customHeight="false" outlineLevel="0" collapsed="false">
      <c r="A124" s="0" t="s">
        <v>25</v>
      </c>
      <c r="B124" s="1" t="n">
        <v>8</v>
      </c>
      <c r="C124" s="1" t="n">
        <v>13</v>
      </c>
      <c r="D124" s="2" t="n">
        <f aca="false">+B124*C124*16</f>
        <v>1664</v>
      </c>
      <c r="E124" s="6" t="n">
        <v>122</v>
      </c>
      <c r="F124" s="2" t="n">
        <f aca="false">+D124*E124</f>
        <v>203008</v>
      </c>
      <c r="G124" s="7" t="s">
        <v>25</v>
      </c>
      <c r="H124" s="8" t="n">
        <v>8</v>
      </c>
      <c r="I124" s="8" t="n">
        <v>12</v>
      </c>
      <c r="J124" s="2" t="n">
        <f aca="false">+H124*I124*16</f>
        <v>1536</v>
      </c>
      <c r="K124" s="2" t="n">
        <v>122</v>
      </c>
      <c r="L124" s="2" t="n">
        <f aca="false">+J124*K124</f>
        <v>187392</v>
      </c>
      <c r="M124" s="7" t="n">
        <f aca="false">+F124+L124</f>
        <v>390400</v>
      </c>
    </row>
    <row r="125" customFormat="false" ht="12.75" hidden="false" customHeight="false" outlineLevel="0" collapsed="false">
      <c r="A125" s="0" t="s">
        <v>26</v>
      </c>
      <c r="B125" s="1" t="n">
        <v>5</v>
      </c>
      <c r="C125" s="1" t="n">
        <v>13</v>
      </c>
      <c r="D125" s="2" t="n">
        <f aca="false">+B125*C125*16</f>
        <v>1040</v>
      </c>
      <c r="E125" s="6" t="n">
        <v>126</v>
      </c>
      <c r="F125" s="2" t="n">
        <f aca="false">+D125*E125</f>
        <v>131040</v>
      </c>
      <c r="G125" s="7" t="s">
        <v>26</v>
      </c>
      <c r="H125" s="8" t="n">
        <v>5</v>
      </c>
      <c r="I125" s="8" t="n">
        <v>12</v>
      </c>
      <c r="J125" s="2" t="n">
        <f aca="false">+H125*I125*16</f>
        <v>960</v>
      </c>
      <c r="K125" s="2" t="n">
        <v>126</v>
      </c>
      <c r="L125" s="2" t="n">
        <f aca="false">+J125*K125</f>
        <v>120960</v>
      </c>
      <c r="M125" s="7" t="n">
        <f aca="false">+F125+L125</f>
        <v>252000</v>
      </c>
    </row>
    <row r="126" customFormat="false" ht="12.75" hidden="false" customHeight="false" outlineLevel="0" collapsed="false">
      <c r="A126" s="0" t="s">
        <v>27</v>
      </c>
      <c r="B126" s="1" t="n">
        <v>5</v>
      </c>
      <c r="C126" s="1" t="n">
        <v>13</v>
      </c>
      <c r="D126" s="2" t="n">
        <f aca="false">+B126*C126*16</f>
        <v>1040</v>
      </c>
      <c r="E126" s="6" t="n">
        <v>129.2</v>
      </c>
      <c r="F126" s="2" t="n">
        <f aca="false">+D126*E126</f>
        <v>134368</v>
      </c>
      <c r="G126" s="7" t="s">
        <v>27</v>
      </c>
      <c r="H126" s="8" t="n">
        <v>5</v>
      </c>
      <c r="I126" s="8" t="n">
        <v>12</v>
      </c>
      <c r="J126" s="2" t="n">
        <f aca="false">+H126*I126*16</f>
        <v>960</v>
      </c>
      <c r="K126" s="2" t="n">
        <v>129.2</v>
      </c>
      <c r="L126" s="2" t="n">
        <f aca="false">+J126*K126</f>
        <v>124032</v>
      </c>
      <c r="M126" s="7" t="n">
        <f aca="false">+F126+L126</f>
        <v>258400</v>
      </c>
    </row>
    <row r="127" customFormat="false" ht="12.75" hidden="false" customHeight="false" outlineLevel="0" collapsed="false">
      <c r="B127" s="1"/>
      <c r="C127" s="1"/>
      <c r="D127" s="1"/>
      <c r="E127" s="1"/>
      <c r="F127" s="8"/>
      <c r="G127" s="7"/>
      <c r="H127" s="8"/>
      <c r="I127" s="8"/>
      <c r="J127" s="8"/>
      <c r="K127" s="8"/>
      <c r="L127" s="8"/>
      <c r="M127" s="7"/>
    </row>
    <row r="128" customFormat="false" ht="12.75" hidden="false" customHeight="false" outlineLevel="0" collapsed="false">
      <c r="A128" s="4" t="s">
        <v>28</v>
      </c>
      <c r="B128" s="9"/>
      <c r="C128" s="9"/>
      <c r="D128" s="10" t="n">
        <f aca="false">SUM(D115:D127)</f>
        <v>6656</v>
      </c>
      <c r="E128" s="9"/>
      <c r="F128" s="10" t="n">
        <f aca="false">SUM(F115:F127)</f>
        <v>812531.2</v>
      </c>
      <c r="G128" s="11"/>
      <c r="H128" s="10"/>
      <c r="I128" s="10"/>
      <c r="J128" s="10" t="n">
        <f aca="false">SUM(J115:J127)</f>
        <v>6784</v>
      </c>
      <c r="K128" s="10"/>
      <c r="L128" s="10" t="n">
        <f aca="false">SUM(L115:L127)</f>
        <v>825036.8</v>
      </c>
      <c r="M128" s="12" t="n">
        <f aca="false">SUM(M115:M127)</f>
        <v>1637568</v>
      </c>
      <c r="N128" s="13"/>
      <c r="O128" s="3"/>
      <c r="P128" s="3"/>
      <c r="Q128" s="20"/>
      <c r="R128" s="3"/>
      <c r="S128" s="3"/>
      <c r="T128" s="3"/>
      <c r="U128" s="3"/>
      <c r="V128" s="3"/>
    </row>
    <row r="129" customFormat="false" ht="12.75" hidden="false" customHeight="false" outlineLevel="0" collapsed="false">
      <c r="F129" s="1"/>
      <c r="G129" s="1"/>
      <c r="H129" s="1"/>
      <c r="I129" s="1"/>
      <c r="J129" s="1"/>
      <c r="K129" s="1"/>
      <c r="L129" s="1"/>
      <c r="M129" s="1"/>
    </row>
    <row r="131" customFormat="false" ht="12.75" hidden="false" customHeight="false" outlineLevel="0" collapsed="false">
      <c r="F131" s="1" t="s">
        <v>2</v>
      </c>
      <c r="G131" s="1"/>
      <c r="H131" s="1"/>
      <c r="I131" s="1"/>
      <c r="J131" s="1"/>
      <c r="K131" s="1"/>
      <c r="L131" s="1" t="s">
        <v>3</v>
      </c>
      <c r="M131" s="1" t="s">
        <v>4</v>
      </c>
    </row>
    <row r="132" customFormat="false" ht="12.75" hidden="false" customHeight="false" outlineLevel="0" collapsed="false">
      <c r="B132" s="1"/>
      <c r="C132" s="1" t="s">
        <v>5</v>
      </c>
      <c r="D132" s="1" t="s">
        <v>5</v>
      </c>
      <c r="E132" s="1" t="s">
        <v>6</v>
      </c>
      <c r="F132" s="1" t="s">
        <v>7</v>
      </c>
      <c r="H132" s="1"/>
      <c r="I132" s="1" t="s">
        <v>8</v>
      </c>
      <c r="J132" s="1" t="s">
        <v>8</v>
      </c>
      <c r="K132" s="1" t="s">
        <v>6</v>
      </c>
      <c r="L132" s="1" t="s">
        <v>8</v>
      </c>
      <c r="M132" s="1" t="s">
        <v>5</v>
      </c>
    </row>
    <row r="133" customFormat="false" ht="12.75" hidden="false" customHeight="false" outlineLevel="0" collapsed="false">
      <c r="A133" s="4" t="s">
        <v>34</v>
      </c>
      <c r="B133" s="1" t="s">
        <v>10</v>
      </c>
      <c r="C133" s="1" t="s">
        <v>11</v>
      </c>
      <c r="D133" s="1" t="s">
        <v>12</v>
      </c>
      <c r="E133" s="1" t="s">
        <v>13</v>
      </c>
      <c r="F133" s="1" t="s">
        <v>14</v>
      </c>
      <c r="H133" s="1" t="s">
        <v>10</v>
      </c>
      <c r="I133" s="1" t="s">
        <v>11</v>
      </c>
      <c r="J133" s="1" t="s">
        <v>12</v>
      </c>
      <c r="K133" s="1" t="s">
        <v>13</v>
      </c>
      <c r="L133" s="1" t="s">
        <v>14</v>
      </c>
      <c r="M133" s="1" t="s">
        <v>15</v>
      </c>
    </row>
    <row r="134" customFormat="false" ht="12.75" hidden="false" customHeight="false" outlineLevel="0" collapsed="false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customFormat="false" ht="12.75" hidden="false" customHeight="false" outlineLevel="0" collapsed="false">
      <c r="A135" s="0" t="s">
        <v>16</v>
      </c>
      <c r="B135" s="1" t="n">
        <v>8</v>
      </c>
      <c r="C135" s="1" t="n">
        <v>13</v>
      </c>
      <c r="D135" s="2" t="n">
        <f aca="false">+B135*C135*16</f>
        <v>1664</v>
      </c>
      <c r="E135" s="6" t="n">
        <v>129.2</v>
      </c>
      <c r="F135" s="2" t="n">
        <f aca="false">+D135*E135</f>
        <v>214988.8</v>
      </c>
      <c r="G135" s="2"/>
      <c r="H135" s="8" t="n">
        <v>8</v>
      </c>
      <c r="I135" s="8" t="n">
        <v>12</v>
      </c>
      <c r="J135" s="2" t="n">
        <f aca="false">+H135*I135*16</f>
        <v>1536</v>
      </c>
      <c r="K135" s="2" t="n">
        <v>129.2</v>
      </c>
      <c r="L135" s="2" t="n">
        <f aca="false">+J135*K135</f>
        <v>198451.2</v>
      </c>
      <c r="M135" s="7" t="n">
        <f aca="false">+F135+L135</f>
        <v>413440</v>
      </c>
    </row>
    <row r="136" customFormat="false" ht="12.75" hidden="false" customHeight="false" outlineLevel="0" collapsed="false">
      <c r="A136" s="0" t="s">
        <v>17</v>
      </c>
      <c r="B136" s="1" t="n">
        <v>8</v>
      </c>
      <c r="C136" s="1" t="n">
        <v>13</v>
      </c>
      <c r="D136" s="2" t="n">
        <f aca="false">+B136*C136*16</f>
        <v>1664</v>
      </c>
      <c r="E136" s="6" t="n">
        <v>128</v>
      </c>
      <c r="F136" s="2" t="n">
        <f aca="false">+D136*E136</f>
        <v>212992</v>
      </c>
      <c r="G136" s="2"/>
      <c r="H136" s="8" t="n">
        <v>8</v>
      </c>
      <c r="I136" s="8" t="n">
        <v>12</v>
      </c>
      <c r="J136" s="2" t="n">
        <f aca="false">+H136*I136*16</f>
        <v>1536</v>
      </c>
      <c r="K136" s="2" t="n">
        <v>128</v>
      </c>
      <c r="L136" s="2" t="n">
        <f aca="false">+J136*K136</f>
        <v>196608</v>
      </c>
      <c r="M136" s="7" t="n">
        <f aca="false">+F136+L136</f>
        <v>409600</v>
      </c>
    </row>
    <row r="137" customFormat="false" ht="12.75" hidden="false" customHeight="false" outlineLevel="0" collapsed="false">
      <c r="A137" s="0" t="s">
        <v>18</v>
      </c>
      <c r="B137" s="1" t="n">
        <v>8</v>
      </c>
      <c r="C137" s="1" t="n">
        <v>5</v>
      </c>
      <c r="D137" s="2" t="n">
        <f aca="false">+B137*C137*16</f>
        <v>640</v>
      </c>
      <c r="E137" s="6" t="n">
        <v>127</v>
      </c>
      <c r="F137" s="2" t="n">
        <f aca="false">+D137*E137</f>
        <v>81280</v>
      </c>
      <c r="G137" s="2"/>
      <c r="H137" s="8" t="n">
        <v>8</v>
      </c>
      <c r="I137" s="8" t="n">
        <v>4</v>
      </c>
      <c r="J137" s="2" t="n">
        <f aca="false">+H137*I137*16</f>
        <v>512</v>
      </c>
      <c r="K137" s="2" t="n">
        <v>127</v>
      </c>
      <c r="L137" s="2" t="n">
        <f aca="false">+J137*K137</f>
        <v>65024</v>
      </c>
      <c r="M137" s="7" t="n">
        <f aca="false">+F137+L137</f>
        <v>146304</v>
      </c>
    </row>
    <row r="138" customFormat="false" ht="12.75" hidden="false" customHeight="false" outlineLevel="0" collapsed="false">
      <c r="A138" s="0" t="s">
        <v>19</v>
      </c>
      <c r="B138" s="1" t="n">
        <v>8</v>
      </c>
      <c r="C138" s="1" t="n">
        <v>5</v>
      </c>
      <c r="D138" s="2" t="n">
        <f aca="false">+B138*C138*16</f>
        <v>640</v>
      </c>
      <c r="E138" s="6" t="n">
        <v>124</v>
      </c>
      <c r="F138" s="2" t="n">
        <f aca="false">+D138*E138</f>
        <v>79360</v>
      </c>
      <c r="G138" s="2"/>
      <c r="H138" s="8" t="n">
        <v>8</v>
      </c>
      <c r="I138" s="8" t="n">
        <v>3</v>
      </c>
      <c r="J138" s="2" t="n">
        <f aca="false">+H138*I138*16</f>
        <v>384</v>
      </c>
      <c r="K138" s="2" t="n">
        <v>124</v>
      </c>
      <c r="L138" s="2" t="n">
        <f aca="false">+J138*K138</f>
        <v>47616</v>
      </c>
      <c r="M138" s="7" t="n">
        <f aca="false">+F138+L138</f>
        <v>126976</v>
      </c>
    </row>
    <row r="139" customFormat="false" ht="12.75" hidden="false" customHeight="false" outlineLevel="0" collapsed="false">
      <c r="A139" s="0" t="s">
        <v>20</v>
      </c>
      <c r="B139" s="1" t="n">
        <v>8</v>
      </c>
      <c r="C139" s="1" t="n">
        <v>13</v>
      </c>
      <c r="D139" s="2" t="n">
        <f aca="false">+B139*C139*16</f>
        <v>1664</v>
      </c>
      <c r="E139" s="6" t="n">
        <v>122.9</v>
      </c>
      <c r="F139" s="2" t="n">
        <f aca="false">+D139*E139</f>
        <v>204505.6</v>
      </c>
      <c r="G139" s="2"/>
      <c r="H139" s="8" t="n">
        <v>8</v>
      </c>
      <c r="I139" s="8" t="n">
        <v>12</v>
      </c>
      <c r="J139" s="2" t="n">
        <f aca="false">+H139*I139*16</f>
        <v>1536</v>
      </c>
      <c r="K139" s="2" t="n">
        <v>122.9</v>
      </c>
      <c r="L139" s="2" t="n">
        <f aca="false">+J139*K139</f>
        <v>188774.4</v>
      </c>
      <c r="M139" s="7" t="n">
        <f aca="false">+F139+L139</f>
        <v>393280</v>
      </c>
    </row>
    <row r="140" customFormat="false" ht="12.75" hidden="false" customHeight="false" outlineLevel="0" collapsed="false">
      <c r="A140" s="0" t="s">
        <v>21</v>
      </c>
      <c r="B140" s="1" t="n">
        <v>8</v>
      </c>
      <c r="C140" s="1" t="n">
        <v>13</v>
      </c>
      <c r="D140" s="2" t="n">
        <f aca="false">+B140*C140*16</f>
        <v>1664</v>
      </c>
      <c r="E140" s="6" t="n">
        <v>118.7</v>
      </c>
      <c r="F140" s="2" t="n">
        <f aca="false">+D140*E140</f>
        <v>197516.8</v>
      </c>
      <c r="G140" s="2"/>
      <c r="H140" s="8" t="n">
        <v>8</v>
      </c>
      <c r="I140" s="8" t="n">
        <v>12</v>
      </c>
      <c r="J140" s="2" t="n">
        <f aca="false">+H140*I140*16</f>
        <v>1536</v>
      </c>
      <c r="K140" s="2" t="n">
        <v>118.7</v>
      </c>
      <c r="L140" s="2" t="n">
        <f aca="false">+J140*K140</f>
        <v>182323.2</v>
      </c>
      <c r="M140" s="7" t="n">
        <f aca="false">+F140+L140</f>
        <v>379840</v>
      </c>
    </row>
    <row r="141" customFormat="false" ht="12.75" hidden="false" customHeight="false" outlineLevel="0" collapsed="false">
      <c r="A141" s="0" t="s">
        <v>22</v>
      </c>
      <c r="B141" s="1" t="n">
        <v>8</v>
      </c>
      <c r="C141" s="1" t="n">
        <v>13</v>
      </c>
      <c r="D141" s="2" t="n">
        <f aca="false">+B141*C141*16</f>
        <v>1664</v>
      </c>
      <c r="E141" s="6" t="n">
        <v>117.2</v>
      </c>
      <c r="F141" s="2" t="n">
        <f aca="false">+D141*E141</f>
        <v>195020.8</v>
      </c>
      <c r="G141" s="2"/>
      <c r="H141" s="8" t="n">
        <v>8</v>
      </c>
      <c r="I141" s="8" t="n">
        <v>12</v>
      </c>
      <c r="J141" s="2" t="n">
        <f aca="false">+H141*I141*16</f>
        <v>1536</v>
      </c>
      <c r="K141" s="2" t="n">
        <v>117.2</v>
      </c>
      <c r="L141" s="2" t="n">
        <f aca="false">+J141*K141</f>
        <v>180019.2</v>
      </c>
      <c r="M141" s="7" t="n">
        <f aca="false">+F141+L141</f>
        <v>375040</v>
      </c>
    </row>
    <row r="142" customFormat="false" ht="12.75" hidden="false" customHeight="false" outlineLevel="0" collapsed="false">
      <c r="A142" s="0" t="s">
        <v>23</v>
      </c>
      <c r="B142" s="1" t="n">
        <v>8</v>
      </c>
      <c r="C142" s="1" t="n">
        <v>13</v>
      </c>
      <c r="D142" s="2" t="n">
        <f aca="false">+B142*C142*16</f>
        <v>1664</v>
      </c>
      <c r="E142" s="6" t="n">
        <v>117.2</v>
      </c>
      <c r="F142" s="2" t="n">
        <f aca="false">+D142*E142</f>
        <v>195020.8</v>
      </c>
      <c r="G142" s="2"/>
      <c r="H142" s="8" t="n">
        <v>8</v>
      </c>
      <c r="I142" s="8" t="n">
        <v>12</v>
      </c>
      <c r="J142" s="2" t="n">
        <f aca="false">+H142*I142*16</f>
        <v>1536</v>
      </c>
      <c r="K142" s="2" t="n">
        <v>117.2</v>
      </c>
      <c r="L142" s="2" t="n">
        <f aca="false">+J142*K142</f>
        <v>180019.2</v>
      </c>
      <c r="M142" s="7" t="n">
        <f aca="false">+F142+L142</f>
        <v>375040</v>
      </c>
    </row>
    <row r="143" customFormat="false" ht="12.75" hidden="false" customHeight="false" outlineLevel="0" collapsed="false">
      <c r="A143" s="0" t="s">
        <v>24</v>
      </c>
      <c r="B143" s="1" t="n">
        <v>8</v>
      </c>
      <c r="C143" s="1" t="n">
        <v>13</v>
      </c>
      <c r="D143" s="2" t="n">
        <f aca="false">+B143*C143*16</f>
        <v>1664</v>
      </c>
      <c r="E143" s="6" t="n">
        <v>118.9</v>
      </c>
      <c r="F143" s="2" t="n">
        <f aca="false">+D143*E143</f>
        <v>197849.6</v>
      </c>
      <c r="G143" s="2"/>
      <c r="H143" s="8" t="n">
        <v>8</v>
      </c>
      <c r="I143" s="8" t="n">
        <v>12</v>
      </c>
      <c r="J143" s="2" t="n">
        <f aca="false">+H143*I143*16</f>
        <v>1536</v>
      </c>
      <c r="K143" s="2" t="n">
        <v>118.9</v>
      </c>
      <c r="L143" s="2" t="n">
        <f aca="false">+J143*K143</f>
        <v>182630.4</v>
      </c>
      <c r="M143" s="7" t="n">
        <f aca="false">+F143+L143</f>
        <v>380480</v>
      </c>
    </row>
    <row r="144" customFormat="false" ht="12.75" hidden="false" customHeight="false" outlineLevel="0" collapsed="false">
      <c r="A144" s="0" t="s">
        <v>25</v>
      </c>
      <c r="B144" s="1" t="n">
        <v>8</v>
      </c>
      <c r="C144" s="1" t="n">
        <v>13</v>
      </c>
      <c r="D144" s="2" t="n">
        <f aca="false">+B144*C144*16</f>
        <v>1664</v>
      </c>
      <c r="E144" s="6" t="n">
        <v>122</v>
      </c>
      <c r="F144" s="2" t="n">
        <f aca="false">+D144*E144</f>
        <v>203008</v>
      </c>
      <c r="G144" s="2"/>
      <c r="H144" s="8" t="n">
        <v>8</v>
      </c>
      <c r="I144" s="8" t="n">
        <v>12</v>
      </c>
      <c r="J144" s="2" t="n">
        <f aca="false">+H144*I144*16</f>
        <v>1536</v>
      </c>
      <c r="K144" s="2" t="n">
        <v>122</v>
      </c>
      <c r="L144" s="2" t="n">
        <f aca="false">+J144*K144</f>
        <v>187392</v>
      </c>
      <c r="M144" s="7" t="n">
        <f aca="false">+F144+L144</f>
        <v>390400</v>
      </c>
    </row>
    <row r="145" customFormat="false" ht="12.75" hidden="false" customHeight="false" outlineLevel="0" collapsed="false">
      <c r="A145" s="0" t="s">
        <v>26</v>
      </c>
      <c r="B145" s="1" t="n">
        <v>8</v>
      </c>
      <c r="C145" s="1" t="n">
        <v>5</v>
      </c>
      <c r="D145" s="2" t="n">
        <f aca="false">+B145*C145*16</f>
        <v>640</v>
      </c>
      <c r="E145" s="6" t="n">
        <v>126</v>
      </c>
      <c r="F145" s="2" t="n">
        <f aca="false">+D145*E145</f>
        <v>80640</v>
      </c>
      <c r="G145" s="2"/>
      <c r="H145" s="8" t="n">
        <v>8</v>
      </c>
      <c r="I145" s="8" t="n">
        <v>3</v>
      </c>
      <c r="J145" s="2" t="n">
        <f aca="false">+H145*I145*16</f>
        <v>384</v>
      </c>
      <c r="K145" s="2" t="n">
        <v>126</v>
      </c>
      <c r="L145" s="2" t="n">
        <f aca="false">+J145*K145</f>
        <v>48384</v>
      </c>
      <c r="M145" s="7" t="n">
        <f aca="false">+F145+L145</f>
        <v>129024</v>
      </c>
    </row>
    <row r="146" customFormat="false" ht="12.75" hidden="false" customHeight="false" outlineLevel="0" collapsed="false">
      <c r="A146" s="0" t="s">
        <v>27</v>
      </c>
      <c r="B146" s="1" t="n">
        <v>8</v>
      </c>
      <c r="C146" s="1" t="n">
        <v>13</v>
      </c>
      <c r="D146" s="2" t="n">
        <f aca="false">+B146*C146*16</f>
        <v>1664</v>
      </c>
      <c r="E146" s="6" t="n">
        <v>129.2</v>
      </c>
      <c r="F146" s="2" t="n">
        <f aca="false">+D146*E146</f>
        <v>214988.8</v>
      </c>
      <c r="G146" s="2"/>
      <c r="H146" s="8" t="n">
        <v>8</v>
      </c>
      <c r="I146" s="8" t="n">
        <v>12</v>
      </c>
      <c r="J146" s="2" t="n">
        <f aca="false">+H146*I146*16</f>
        <v>1536</v>
      </c>
      <c r="K146" s="2" t="n">
        <v>129.2</v>
      </c>
      <c r="L146" s="2" t="n">
        <f aca="false">+J146*K146</f>
        <v>198451.2</v>
      </c>
      <c r="M146" s="7" t="n">
        <f aca="false">+F146+L146</f>
        <v>413440</v>
      </c>
    </row>
    <row r="147" customFormat="false" ht="12.75" hidden="false" customHeight="false" outlineLevel="0" collapsed="false">
      <c r="B147" s="1"/>
      <c r="C147" s="1"/>
      <c r="D147" s="1"/>
      <c r="E147" s="1"/>
      <c r="F147" s="8"/>
      <c r="G147" s="8"/>
      <c r="H147" s="8"/>
      <c r="I147" s="8"/>
      <c r="J147" s="8"/>
      <c r="K147" s="8"/>
      <c r="L147" s="8"/>
      <c r="M147" s="7"/>
    </row>
    <row r="148" customFormat="false" ht="12.75" hidden="false" customHeight="false" outlineLevel="0" collapsed="false">
      <c r="A148" s="4" t="s">
        <v>28</v>
      </c>
      <c r="B148" s="9"/>
      <c r="C148" s="9"/>
      <c r="D148" s="10" t="n">
        <f aca="false">SUM(D135:D147)</f>
        <v>16896</v>
      </c>
      <c r="E148" s="9"/>
      <c r="F148" s="10" t="n">
        <f aca="false">SUM(F135:F147)</f>
        <v>2077171.2</v>
      </c>
      <c r="G148" s="10"/>
      <c r="H148" s="10"/>
      <c r="I148" s="10"/>
      <c r="J148" s="10" t="n">
        <f aca="false">SUM(J135:J147)</f>
        <v>15104</v>
      </c>
      <c r="K148" s="10"/>
      <c r="L148" s="10" t="n">
        <f aca="false">SUM(L135:L147)</f>
        <v>1855692.8</v>
      </c>
      <c r="M148" s="10" t="n">
        <f aca="false">SUM(M135:M147)</f>
        <v>3932864</v>
      </c>
      <c r="N148" s="13"/>
      <c r="O148" s="3"/>
      <c r="P148" s="3"/>
      <c r="Q148" s="14"/>
      <c r="R148" s="3"/>
      <c r="S148" s="3"/>
      <c r="T148" s="3"/>
      <c r="U148" s="3"/>
      <c r="V148" s="3"/>
    </row>
    <row r="149" customFormat="false" ht="12.75" hidden="false" customHeight="false" outlineLevel="0" collapsed="false">
      <c r="A149" s="4" t="s">
        <v>47</v>
      </c>
      <c r="F149" s="1"/>
      <c r="G149" s="1"/>
      <c r="H149" s="1"/>
      <c r="I149" s="1"/>
      <c r="J149" s="1"/>
      <c r="K149" s="1"/>
      <c r="L149" s="1"/>
      <c r="M149" s="1"/>
    </row>
    <row r="150" customFormat="false" ht="12.75" hidden="false" customHeight="false" outlineLevel="0" collapsed="false">
      <c r="F150" s="1" t="s">
        <v>2</v>
      </c>
      <c r="G150" s="1"/>
      <c r="H150" s="1"/>
      <c r="I150" s="1"/>
      <c r="J150" s="1"/>
      <c r="K150" s="1"/>
      <c r="L150" s="1" t="s">
        <v>3</v>
      </c>
      <c r="M150" s="1" t="s">
        <v>4</v>
      </c>
      <c r="Q150" s="2" t="s">
        <v>48</v>
      </c>
    </row>
    <row r="152" customFormat="false" ht="12.75" hidden="false" customHeight="false" outlineLevel="0" collapsed="false">
      <c r="B152" s="1"/>
      <c r="C152" s="1" t="s">
        <v>5</v>
      </c>
      <c r="D152" s="1" t="s">
        <v>5</v>
      </c>
      <c r="E152" s="1" t="s">
        <v>6</v>
      </c>
      <c r="F152" s="1" t="s">
        <v>7</v>
      </c>
      <c r="H152" s="1"/>
      <c r="I152" s="1" t="s">
        <v>8</v>
      </c>
      <c r="J152" s="1" t="s">
        <v>8</v>
      </c>
      <c r="K152" s="1" t="s">
        <v>6</v>
      </c>
      <c r="L152" s="1" t="s">
        <v>8</v>
      </c>
      <c r="M152" s="1" t="s">
        <v>5</v>
      </c>
      <c r="N152" s="1" t="s">
        <v>49</v>
      </c>
      <c r="Q152" s="2" t="s">
        <v>49</v>
      </c>
    </row>
    <row r="153" customFormat="false" ht="12.75" hidden="false" customHeight="false" outlineLevel="0" collapsed="false">
      <c r="A153" s="4" t="s">
        <v>50</v>
      </c>
      <c r="B153" s="1" t="s">
        <v>10</v>
      </c>
      <c r="C153" s="1" t="s">
        <v>11</v>
      </c>
      <c r="D153" s="1" t="s">
        <v>12</v>
      </c>
      <c r="E153" s="1" t="s">
        <v>13</v>
      </c>
      <c r="F153" s="1" t="s">
        <v>14</v>
      </c>
      <c r="H153" s="1" t="s">
        <v>10</v>
      </c>
      <c r="I153" s="1" t="s">
        <v>11</v>
      </c>
      <c r="J153" s="1" t="s">
        <v>12</v>
      </c>
      <c r="K153" s="1" t="s">
        <v>13</v>
      </c>
      <c r="L153" s="1" t="s">
        <v>14</v>
      </c>
      <c r="M153" s="1" t="s">
        <v>15</v>
      </c>
      <c r="N153" s="1" t="s">
        <v>12</v>
      </c>
      <c r="Q153" s="2" t="s">
        <v>5</v>
      </c>
    </row>
    <row r="154" customFormat="false" ht="12.75" hidden="false" customHeight="false" outlineLevel="0" collapsed="false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customFormat="false" ht="12.75" hidden="false" customHeight="false" outlineLevel="0" collapsed="false">
      <c r="A155" s="0" t="s">
        <v>16</v>
      </c>
      <c r="B155" s="1" t="n">
        <v>8</v>
      </c>
      <c r="C155" s="1" t="n">
        <v>13</v>
      </c>
      <c r="D155" s="2" t="n">
        <f aca="false">+B155*C155*16</f>
        <v>1664</v>
      </c>
      <c r="E155" s="6" t="n">
        <v>129.2</v>
      </c>
      <c r="F155" s="2" t="n">
        <f aca="false">+D155*E155</f>
        <v>214988.8</v>
      </c>
      <c r="G155" s="2"/>
      <c r="H155" s="8" t="n">
        <v>8</v>
      </c>
      <c r="I155" s="8" t="n">
        <v>12</v>
      </c>
      <c r="J155" s="2" t="n">
        <f aca="false">+H155*I155*16</f>
        <v>1536</v>
      </c>
      <c r="K155" s="2" t="n">
        <v>129.2</v>
      </c>
      <c r="L155" s="2" t="n">
        <f aca="false">+J155*K155</f>
        <v>198451.2</v>
      </c>
      <c r="M155" s="7" t="n">
        <f aca="false">+F155+L155</f>
        <v>413440</v>
      </c>
    </row>
    <row r="156" customFormat="false" ht="12.75" hidden="false" customHeight="false" outlineLevel="0" collapsed="false">
      <c r="A156" s="0" t="s">
        <v>17</v>
      </c>
      <c r="B156" s="1" t="n">
        <v>8</v>
      </c>
      <c r="C156" s="1" t="n">
        <v>13</v>
      </c>
      <c r="D156" s="2" t="n">
        <f aca="false">+B156*C156*16</f>
        <v>1664</v>
      </c>
      <c r="E156" s="6" t="n">
        <v>128</v>
      </c>
      <c r="F156" s="2" t="n">
        <f aca="false">+D156*E156</f>
        <v>212992</v>
      </c>
      <c r="G156" s="2"/>
      <c r="H156" s="8" t="n">
        <v>8</v>
      </c>
      <c r="I156" s="8" t="n">
        <v>12</v>
      </c>
      <c r="J156" s="2" t="n">
        <f aca="false">+H156*I156*16</f>
        <v>1536</v>
      </c>
      <c r="K156" s="2" t="n">
        <v>128</v>
      </c>
      <c r="L156" s="2" t="n">
        <f aca="false">+J156*K156</f>
        <v>196608</v>
      </c>
      <c r="M156" s="7" t="n">
        <f aca="false">+F156+L156</f>
        <v>409600</v>
      </c>
    </row>
    <row r="157" customFormat="false" ht="12.75" hidden="false" customHeight="false" outlineLevel="0" collapsed="false">
      <c r="A157" s="0" t="s">
        <v>18</v>
      </c>
      <c r="B157" s="1" t="n">
        <v>8</v>
      </c>
      <c r="C157" s="1" t="n">
        <v>5</v>
      </c>
      <c r="D157" s="2" t="n">
        <f aca="false">+B157*C157*16</f>
        <v>640</v>
      </c>
      <c r="E157" s="6" t="n">
        <v>127</v>
      </c>
      <c r="F157" s="2" t="n">
        <f aca="false">+D157*E157</f>
        <v>81280</v>
      </c>
      <c r="G157" s="2"/>
      <c r="H157" s="8" t="n">
        <v>8</v>
      </c>
      <c r="I157" s="8" t="n">
        <v>4</v>
      </c>
      <c r="J157" s="2" t="n">
        <f aca="false">+H157*I157*16</f>
        <v>512</v>
      </c>
      <c r="K157" s="2" t="n">
        <v>127</v>
      </c>
      <c r="L157" s="2" t="n">
        <f aca="false">+J157*K157</f>
        <v>65024</v>
      </c>
      <c r="M157" s="7" t="n">
        <f aca="false">+F157+L157</f>
        <v>146304</v>
      </c>
    </row>
    <row r="158" customFormat="false" ht="12.75" hidden="false" customHeight="false" outlineLevel="0" collapsed="false">
      <c r="A158" s="0" t="s">
        <v>19</v>
      </c>
      <c r="B158" s="1" t="n">
        <v>8</v>
      </c>
      <c r="C158" s="1" t="n">
        <v>5</v>
      </c>
      <c r="D158" s="2" t="n">
        <f aca="false">+B158*C158*16</f>
        <v>640</v>
      </c>
      <c r="E158" s="6" t="n">
        <v>124</v>
      </c>
      <c r="F158" s="2" t="n">
        <f aca="false">+D158*E158</f>
        <v>79360</v>
      </c>
      <c r="G158" s="2"/>
      <c r="H158" s="8" t="n">
        <v>8</v>
      </c>
      <c r="I158" s="8" t="n">
        <v>3</v>
      </c>
      <c r="J158" s="2" t="n">
        <f aca="false">+H158*I158*16</f>
        <v>384</v>
      </c>
      <c r="K158" s="2" t="n">
        <v>124</v>
      </c>
      <c r="L158" s="2" t="n">
        <f aca="false">+J158*K158</f>
        <v>47616</v>
      </c>
      <c r="M158" s="7" t="n">
        <f aca="false">+F158+L158</f>
        <v>126976</v>
      </c>
    </row>
    <row r="159" customFormat="false" ht="12.75" hidden="false" customHeight="false" outlineLevel="0" collapsed="false">
      <c r="A159" s="0" t="s">
        <v>20</v>
      </c>
      <c r="B159" s="1" t="n">
        <v>8</v>
      </c>
      <c r="C159" s="1" t="n">
        <v>13</v>
      </c>
      <c r="D159" s="2" t="n">
        <f aca="false">+B159*C159*16</f>
        <v>1664</v>
      </c>
      <c r="E159" s="6" t="n">
        <v>122.9</v>
      </c>
      <c r="F159" s="2" t="n">
        <f aca="false">+D159*E159</f>
        <v>204505.6</v>
      </c>
      <c r="G159" s="2"/>
      <c r="H159" s="8" t="n">
        <v>8</v>
      </c>
      <c r="I159" s="8" t="n">
        <v>12</v>
      </c>
      <c r="J159" s="2" t="n">
        <f aca="false">+H159*I159*16</f>
        <v>1536</v>
      </c>
      <c r="K159" s="2" t="n">
        <v>122.9</v>
      </c>
      <c r="L159" s="2" t="n">
        <f aca="false">+J159*K159</f>
        <v>188774.4</v>
      </c>
      <c r="M159" s="7" t="n">
        <f aca="false">+F159+L159</f>
        <v>393280</v>
      </c>
    </row>
    <row r="160" customFormat="false" ht="12.75" hidden="false" customHeight="false" outlineLevel="0" collapsed="false">
      <c r="A160" s="0" t="s">
        <v>21</v>
      </c>
      <c r="B160" s="1" t="n">
        <v>8</v>
      </c>
      <c r="C160" s="1" t="n">
        <v>13</v>
      </c>
      <c r="D160" s="2" t="n">
        <f aca="false">+B160*C160*16</f>
        <v>1664</v>
      </c>
      <c r="E160" s="6" t="n">
        <v>118.7</v>
      </c>
      <c r="F160" s="2" t="n">
        <f aca="false">+D160*E160</f>
        <v>197516.8</v>
      </c>
      <c r="G160" s="2"/>
      <c r="H160" s="8" t="n">
        <v>8</v>
      </c>
      <c r="I160" s="8" t="n">
        <v>12</v>
      </c>
      <c r="J160" s="2" t="n">
        <f aca="false">+H160*I160*16</f>
        <v>1536</v>
      </c>
      <c r="K160" s="2" t="n">
        <v>118.7</v>
      </c>
      <c r="L160" s="2" t="n">
        <f aca="false">+J160*K160</f>
        <v>182323.2</v>
      </c>
      <c r="M160" s="7" t="n">
        <f aca="false">+F160+L160</f>
        <v>379840</v>
      </c>
      <c r="N160" s="1" t="n">
        <v>1536</v>
      </c>
      <c r="Q160" s="2" t="n">
        <f aca="false">E160*N160</f>
        <v>182323.2</v>
      </c>
    </row>
    <row r="161" customFormat="false" ht="12.75" hidden="false" customHeight="false" outlineLevel="0" collapsed="false">
      <c r="A161" s="0" t="s">
        <v>22</v>
      </c>
      <c r="B161" s="1" t="n">
        <v>8</v>
      </c>
      <c r="C161" s="1" t="n">
        <v>13</v>
      </c>
      <c r="D161" s="2" t="n">
        <f aca="false">+B161*C161*16</f>
        <v>1664</v>
      </c>
      <c r="E161" s="6" t="n">
        <v>117.2</v>
      </c>
      <c r="F161" s="2" t="n">
        <f aca="false">+D161*E161</f>
        <v>195020.8</v>
      </c>
      <c r="G161" s="2"/>
      <c r="H161" s="8" t="n">
        <v>8</v>
      </c>
      <c r="I161" s="8" t="n">
        <v>12</v>
      </c>
      <c r="J161" s="2" t="n">
        <f aca="false">+H161*I161*16</f>
        <v>1536</v>
      </c>
      <c r="K161" s="2" t="n">
        <v>117.2</v>
      </c>
      <c r="L161" s="2" t="n">
        <f aca="false">+J161*K161</f>
        <v>180019.2</v>
      </c>
      <c r="M161" s="7" t="n">
        <f aca="false">+F161+L161</f>
        <v>375040</v>
      </c>
      <c r="N161" s="1" t="n">
        <v>1664</v>
      </c>
      <c r="Q161" s="2" t="n">
        <f aca="false">E161*N161</f>
        <v>195020.8</v>
      </c>
    </row>
    <row r="162" customFormat="false" ht="12.75" hidden="false" customHeight="false" outlineLevel="0" collapsed="false">
      <c r="A162" s="0" t="s">
        <v>23</v>
      </c>
      <c r="B162" s="1" t="n">
        <v>8</v>
      </c>
      <c r="C162" s="1" t="n">
        <v>13</v>
      </c>
      <c r="D162" s="2" t="n">
        <f aca="false">+B162*C162*16</f>
        <v>1664</v>
      </c>
      <c r="E162" s="6" t="n">
        <v>117.2</v>
      </c>
      <c r="F162" s="2" t="n">
        <f aca="false">+D162*E162</f>
        <v>195020.8</v>
      </c>
      <c r="G162" s="2"/>
      <c r="H162" s="8" t="n">
        <v>8</v>
      </c>
      <c r="I162" s="8" t="n">
        <v>12</v>
      </c>
      <c r="J162" s="2" t="n">
        <f aca="false">+H162*I162*16</f>
        <v>1536</v>
      </c>
      <c r="K162" s="2" t="n">
        <v>117.2</v>
      </c>
      <c r="L162" s="2" t="n">
        <f aca="false">+J162*K162</f>
        <v>180019.2</v>
      </c>
      <c r="M162" s="7" t="n">
        <f aca="false">+F162+L162</f>
        <v>375040</v>
      </c>
      <c r="N162" s="1" t="n">
        <v>1664</v>
      </c>
      <c r="Q162" s="2" t="n">
        <f aca="false">E162*N162</f>
        <v>195020.8</v>
      </c>
    </row>
    <row r="163" customFormat="false" ht="12.75" hidden="false" customHeight="false" outlineLevel="0" collapsed="false">
      <c r="A163" s="0" t="s">
        <v>24</v>
      </c>
      <c r="B163" s="1" t="n">
        <v>8</v>
      </c>
      <c r="C163" s="1" t="n">
        <v>13</v>
      </c>
      <c r="D163" s="2" t="n">
        <f aca="false">+B163*C163*16</f>
        <v>1664</v>
      </c>
      <c r="E163" s="6" t="n">
        <v>118.9</v>
      </c>
      <c r="F163" s="2" t="n">
        <f aca="false">+D163*E163</f>
        <v>197849.6</v>
      </c>
      <c r="G163" s="2"/>
      <c r="H163" s="8" t="n">
        <v>8</v>
      </c>
      <c r="I163" s="8" t="n">
        <v>12</v>
      </c>
      <c r="J163" s="2" t="n">
        <f aca="false">+H163*I163*16</f>
        <v>1536</v>
      </c>
      <c r="K163" s="2" t="n">
        <v>118.9</v>
      </c>
      <c r="L163" s="2" t="n">
        <f aca="false">+J163*K163</f>
        <v>182630.4</v>
      </c>
      <c r="M163" s="7" t="n">
        <f aca="false">+F163+L163</f>
        <v>380480</v>
      </c>
      <c r="N163" s="1" t="n">
        <v>1664</v>
      </c>
      <c r="Q163" s="2" t="n">
        <f aca="false">E163*N163</f>
        <v>197849.6</v>
      </c>
    </row>
    <row r="164" customFormat="false" ht="12.75" hidden="false" customHeight="false" outlineLevel="0" collapsed="false">
      <c r="A164" s="0" t="s">
        <v>25</v>
      </c>
      <c r="B164" s="1" t="n">
        <v>8</v>
      </c>
      <c r="C164" s="1" t="n">
        <v>13</v>
      </c>
      <c r="D164" s="2" t="n">
        <f aca="false">+B164*C164*16</f>
        <v>1664</v>
      </c>
      <c r="E164" s="6" t="n">
        <v>122</v>
      </c>
      <c r="F164" s="2" t="n">
        <f aca="false">+D164*E164</f>
        <v>203008</v>
      </c>
      <c r="G164" s="2"/>
      <c r="H164" s="8" t="n">
        <v>8</v>
      </c>
      <c r="I164" s="8" t="n">
        <v>12</v>
      </c>
      <c r="J164" s="2" t="n">
        <f aca="false">+H164*I164*16</f>
        <v>1536</v>
      </c>
      <c r="K164" s="2" t="n">
        <v>122</v>
      </c>
      <c r="L164" s="2" t="n">
        <f aca="false">+J164*K164</f>
        <v>187392</v>
      </c>
      <c r="M164" s="7" t="n">
        <f aca="false">+F164+L164</f>
        <v>390400</v>
      </c>
      <c r="N164" s="1" t="n">
        <v>1536</v>
      </c>
      <c r="Q164" s="2" t="n">
        <f aca="false">E164*N164</f>
        <v>187392</v>
      </c>
    </row>
    <row r="165" customFormat="false" ht="12.75" hidden="false" customHeight="false" outlineLevel="0" collapsed="false">
      <c r="A165" s="0" t="s">
        <v>26</v>
      </c>
      <c r="B165" s="1" t="n">
        <v>8</v>
      </c>
      <c r="C165" s="1" t="n">
        <v>5</v>
      </c>
      <c r="D165" s="2" t="n">
        <f aca="false">+B165*C165*16</f>
        <v>640</v>
      </c>
      <c r="E165" s="6" t="n">
        <v>126</v>
      </c>
      <c r="F165" s="2" t="n">
        <f aca="false">+D165*E165</f>
        <v>80640</v>
      </c>
      <c r="G165" s="2"/>
      <c r="H165" s="8" t="n">
        <v>8</v>
      </c>
      <c r="I165" s="8" t="n">
        <v>3</v>
      </c>
      <c r="J165" s="2" t="n">
        <f aca="false">+H165*I165*16</f>
        <v>384</v>
      </c>
      <c r="K165" s="2" t="n">
        <v>126</v>
      </c>
      <c r="L165" s="2" t="n">
        <f aca="false">+J165*K165</f>
        <v>48384</v>
      </c>
      <c r="M165" s="7" t="n">
        <f aca="false">+F165+L165</f>
        <v>129024</v>
      </c>
    </row>
    <row r="166" customFormat="false" ht="12.75" hidden="false" customHeight="false" outlineLevel="0" collapsed="false">
      <c r="A166" s="0" t="s">
        <v>27</v>
      </c>
      <c r="B166" s="1" t="n">
        <v>8</v>
      </c>
      <c r="C166" s="1" t="n">
        <v>13</v>
      </c>
      <c r="D166" s="2" t="n">
        <f aca="false">+B166*C166*16</f>
        <v>1664</v>
      </c>
      <c r="E166" s="6" t="n">
        <v>129.2</v>
      </c>
      <c r="F166" s="2" t="n">
        <f aca="false">+D166*E166</f>
        <v>214988.8</v>
      </c>
      <c r="G166" s="2"/>
      <c r="H166" s="8" t="n">
        <v>8</v>
      </c>
      <c r="I166" s="8" t="n">
        <v>12</v>
      </c>
      <c r="J166" s="2" t="n">
        <f aca="false">+H166*I166*16</f>
        <v>1536</v>
      </c>
      <c r="K166" s="2" t="n">
        <v>129.2</v>
      </c>
      <c r="L166" s="2" t="n">
        <f aca="false">+J166*K166</f>
        <v>198451.2</v>
      </c>
      <c r="M166" s="7" t="n">
        <f aca="false">+F166+L166</f>
        <v>413440</v>
      </c>
    </row>
    <row r="167" customFormat="false" ht="12.75" hidden="false" customHeight="false" outlineLevel="0" collapsed="false">
      <c r="B167" s="1"/>
      <c r="C167" s="1"/>
      <c r="D167" s="1"/>
      <c r="E167" s="1"/>
      <c r="F167" s="8"/>
      <c r="G167" s="8"/>
      <c r="H167" s="8"/>
      <c r="I167" s="8"/>
      <c r="J167" s="8"/>
      <c r="K167" s="8"/>
      <c r="L167" s="8"/>
      <c r="M167" s="7"/>
    </row>
    <row r="168" customFormat="false" ht="12.75" hidden="false" customHeight="false" outlineLevel="0" collapsed="false">
      <c r="A168" s="4" t="s">
        <v>28</v>
      </c>
      <c r="B168" s="9"/>
      <c r="C168" s="9"/>
      <c r="D168" s="10" t="n">
        <f aca="false">SUM(D155:D167)</f>
        <v>16896</v>
      </c>
      <c r="E168" s="9"/>
      <c r="F168" s="10" t="n">
        <f aca="false">SUM(F155:F167)</f>
        <v>2077171.2</v>
      </c>
      <c r="G168" s="10"/>
      <c r="H168" s="10"/>
      <c r="I168" s="10"/>
      <c r="J168" s="10" t="n">
        <f aca="false">SUM(J155:J167)</f>
        <v>15104</v>
      </c>
      <c r="K168" s="10"/>
      <c r="L168" s="10" t="n">
        <f aca="false">SUM(L155:L167)</f>
        <v>1855692.8</v>
      </c>
      <c r="M168" s="10" t="n">
        <f aca="false">SUM(M155:M167)</f>
        <v>3932864</v>
      </c>
      <c r="N168" s="13"/>
      <c r="O168" s="3"/>
      <c r="P168" s="3"/>
      <c r="Q168" s="20" t="n">
        <f aca="false">SUM(Q160:Q167)</f>
        <v>957606.4</v>
      </c>
      <c r="R168" s="3"/>
      <c r="S168" s="3"/>
      <c r="T168" s="3"/>
      <c r="U168" s="3"/>
      <c r="V168" s="3"/>
    </row>
    <row r="169" customFormat="false" ht="12.75" hidden="false" customHeight="false" outlineLevel="0" collapsed="false">
      <c r="F169" s="1"/>
      <c r="G169" s="1"/>
      <c r="H169" s="1"/>
      <c r="I169" s="1"/>
      <c r="J169" s="1"/>
      <c r="K169" s="1"/>
      <c r="L169" s="1"/>
      <c r="M169" s="1"/>
    </row>
    <row r="170" customFormat="false" ht="12.75" hidden="false" customHeight="false" outlineLevel="0" collapsed="false">
      <c r="A170" s="4" t="s">
        <v>41</v>
      </c>
      <c r="B170" s="4"/>
      <c r="C170" s="4"/>
      <c r="D170" s="4"/>
      <c r="E170" s="4"/>
      <c r="F170" s="10" t="n">
        <f aca="false">+F128+F148+F168</f>
        <v>4966873.6</v>
      </c>
      <c r="G170" s="9"/>
      <c r="H170" s="9"/>
      <c r="I170" s="9"/>
      <c r="J170" s="9"/>
      <c r="K170" s="9"/>
      <c r="L170" s="10" t="n">
        <f aca="false">+L128+L148+L168</f>
        <v>4536422.4</v>
      </c>
      <c r="M170" s="10" t="n">
        <f aca="false">+M128+M148+M168</f>
        <v>9503296</v>
      </c>
      <c r="N170" s="9"/>
      <c r="O170" s="4"/>
      <c r="P170" s="4"/>
      <c r="Q170" s="10" t="n">
        <f aca="false">+Q128+Q148+Q168</f>
        <v>957606.4</v>
      </c>
      <c r="R170" s="4"/>
      <c r="S170" s="4"/>
      <c r="T170" s="4"/>
      <c r="U170" s="4"/>
      <c r="V170" s="4"/>
    </row>
    <row r="171" customFormat="false" ht="12.75" hidden="false" customHeight="false" outlineLevel="0" collapsed="false">
      <c r="F171" s="1"/>
      <c r="G171" s="1"/>
      <c r="H171" s="1"/>
      <c r="I171" s="1"/>
      <c r="J171" s="1"/>
      <c r="K171" s="1"/>
      <c r="L171" s="1"/>
      <c r="M171" s="1"/>
    </row>
    <row r="172" customFormat="false" ht="12.75" hidden="false" customHeight="false" outlineLevel="0" collapsed="false">
      <c r="A172" s="0" t="s">
        <v>51</v>
      </c>
      <c r="F172" s="1"/>
      <c r="G172" s="1"/>
      <c r="H172" s="1"/>
      <c r="I172" s="1"/>
      <c r="J172" s="1"/>
      <c r="K172" s="1"/>
      <c r="L172" s="1"/>
      <c r="M172" s="21" t="n">
        <v>4.99</v>
      </c>
    </row>
    <row r="173" customFormat="false" ht="12.75" hidden="false" customHeight="false" outlineLevel="0" collapsed="false">
      <c r="F173" s="1"/>
      <c r="G173" s="1"/>
      <c r="H173" s="1"/>
      <c r="I173" s="1"/>
      <c r="J173" s="1"/>
      <c r="K173" s="1"/>
      <c r="L173" s="1"/>
      <c r="M173" s="24"/>
    </row>
    <row r="174" customFormat="false" ht="12.75" hidden="false" customHeight="false" outlineLevel="0" collapsed="false">
      <c r="A174" s="0" t="s">
        <v>52</v>
      </c>
      <c r="F174" s="1"/>
      <c r="G174" s="1"/>
      <c r="H174" s="1"/>
      <c r="I174" s="1"/>
      <c r="J174" s="1"/>
      <c r="K174" s="1"/>
      <c r="L174" s="1"/>
      <c r="M174" s="21" t="n">
        <v>1.26</v>
      </c>
    </row>
    <row r="175" customFormat="false" ht="12.75" hidden="false" customHeight="false" outlineLevel="0" collapsed="false">
      <c r="F175" s="1"/>
      <c r="G175" s="1"/>
      <c r="H175" s="1"/>
      <c r="I175" s="1"/>
      <c r="J175" s="1"/>
      <c r="K175" s="1"/>
      <c r="L175" s="1"/>
      <c r="M175" s="22"/>
    </row>
    <row r="176" customFormat="false" ht="12.75" hidden="false" customHeight="false" outlineLevel="0" collapsed="false">
      <c r="A176" s="0" t="s">
        <v>53</v>
      </c>
      <c r="F176" s="1"/>
      <c r="G176" s="1"/>
      <c r="H176" s="1"/>
      <c r="I176" s="1"/>
      <c r="J176" s="1"/>
      <c r="K176" s="1"/>
      <c r="L176" s="1"/>
      <c r="M176" s="21" t="n">
        <v>5.01</v>
      </c>
    </row>
    <row r="177" customFormat="false" ht="12.75" hidden="false" customHeight="false" outlineLevel="0" collapsed="false">
      <c r="F177" s="1"/>
      <c r="G177" s="1"/>
      <c r="H177" s="1"/>
      <c r="I177" s="1"/>
      <c r="J177" s="1"/>
      <c r="K177" s="1"/>
      <c r="L177" s="1"/>
      <c r="M177" s="22"/>
    </row>
    <row r="178" customFormat="false" ht="12.75" hidden="false" customHeight="false" outlineLevel="0" collapsed="false">
      <c r="A178" s="0" t="s">
        <v>54</v>
      </c>
      <c r="F178" s="1"/>
      <c r="G178" s="1"/>
      <c r="H178" s="1"/>
      <c r="I178" s="1"/>
      <c r="J178" s="1"/>
      <c r="K178" s="1"/>
      <c r="L178" s="1"/>
      <c r="M178" s="21" t="n">
        <v>4.09</v>
      </c>
    </row>
    <row r="179" customFormat="false" ht="12.75" hidden="false" customHeight="false" outlineLevel="0" collapsed="false">
      <c r="A179" s="4" t="s">
        <v>55</v>
      </c>
      <c r="F179" s="4" t="s">
        <v>56</v>
      </c>
      <c r="G179" s="1"/>
      <c r="H179" s="1"/>
      <c r="I179" s="1"/>
      <c r="J179" s="1"/>
      <c r="K179" s="1"/>
      <c r="L179" s="1"/>
      <c r="M179" s="1"/>
    </row>
    <row r="180" customFormat="false" ht="12.75" hidden="false" customHeight="false" outlineLevel="0" collapsed="false">
      <c r="F180" s="1"/>
      <c r="G180" s="1"/>
      <c r="H180" s="1"/>
      <c r="I180" s="1"/>
      <c r="J180" s="1"/>
      <c r="K180" s="1"/>
      <c r="L180" s="1"/>
      <c r="M180" s="1"/>
    </row>
    <row r="181" customFormat="false" ht="12.75" hidden="false" customHeight="false" outlineLevel="0" collapsed="false">
      <c r="A181" s="4"/>
      <c r="F181" s="1" t="s">
        <v>2</v>
      </c>
      <c r="G181" s="1"/>
      <c r="H181" s="1"/>
      <c r="I181" s="1"/>
      <c r="J181" s="1"/>
      <c r="K181" s="1"/>
      <c r="L181" s="1" t="s">
        <v>3</v>
      </c>
      <c r="M181" s="1" t="s">
        <v>4</v>
      </c>
    </row>
    <row r="182" customFormat="false" ht="12.75" hidden="false" customHeight="false" outlineLevel="0" collapsed="false">
      <c r="F182" s="1" t="s">
        <v>7</v>
      </c>
      <c r="H182" s="1"/>
      <c r="I182" s="1" t="s">
        <v>8</v>
      </c>
      <c r="J182" s="1" t="s">
        <v>8</v>
      </c>
      <c r="K182" s="1" t="s">
        <v>6</v>
      </c>
      <c r="L182" s="1" t="s">
        <v>8</v>
      </c>
      <c r="M182" s="1" t="s">
        <v>5</v>
      </c>
    </row>
    <row r="183" customFormat="false" ht="12.75" hidden="false" customHeight="false" outlineLevel="0" collapsed="false">
      <c r="A183" s="4" t="s">
        <v>9</v>
      </c>
      <c r="F183" s="1" t="s">
        <v>14</v>
      </c>
      <c r="H183" s="1" t="s">
        <v>10</v>
      </c>
      <c r="I183" s="1" t="s">
        <v>11</v>
      </c>
      <c r="J183" s="1" t="s">
        <v>12</v>
      </c>
      <c r="K183" s="1" t="s">
        <v>13</v>
      </c>
      <c r="L183" s="1" t="s">
        <v>14</v>
      </c>
      <c r="M183" s="1" t="s">
        <v>15</v>
      </c>
    </row>
    <row r="184" customFormat="false" ht="12.75" hidden="false" customHeight="false" outlineLevel="0" collapsed="false">
      <c r="F184" s="1"/>
      <c r="H184" s="1"/>
      <c r="I184" s="1"/>
      <c r="J184" s="1"/>
      <c r="K184" s="1"/>
      <c r="L184" s="1"/>
      <c r="M184" s="1"/>
    </row>
    <row r="185" customFormat="false" ht="12.75" hidden="false" customHeight="false" outlineLevel="0" collapsed="false">
      <c r="A185" s="0" t="s">
        <v>16</v>
      </c>
      <c r="B185" s="1"/>
      <c r="C185" s="1"/>
      <c r="D185" s="2" t="n">
        <f aca="false">+B185*C185*16</f>
        <v>0</v>
      </c>
      <c r="E185" s="6" t="n">
        <v>129.2</v>
      </c>
      <c r="F185" s="2" t="n">
        <f aca="false">+D185*E185</f>
        <v>0</v>
      </c>
      <c r="G185" s="7" t="s">
        <v>16</v>
      </c>
      <c r="H185" s="8"/>
      <c r="I185" s="8"/>
      <c r="J185" s="2" t="n">
        <f aca="false">+H185*I185*16</f>
        <v>0</v>
      </c>
      <c r="K185" s="2" t="n">
        <v>129.2</v>
      </c>
      <c r="L185" s="2" t="n">
        <f aca="false">+J185*K185</f>
        <v>0</v>
      </c>
      <c r="M185" s="7" t="n">
        <f aca="false">+F185+L185</f>
        <v>0</v>
      </c>
    </row>
    <row r="186" customFormat="false" ht="12.75" hidden="false" customHeight="false" outlineLevel="0" collapsed="false">
      <c r="A186" s="0" t="s">
        <v>17</v>
      </c>
      <c r="B186" s="1"/>
      <c r="C186" s="1"/>
      <c r="D186" s="2" t="n">
        <f aca="false">+B186*C186*16</f>
        <v>0</v>
      </c>
      <c r="E186" s="6" t="n">
        <v>128</v>
      </c>
      <c r="F186" s="2" t="n">
        <f aca="false">+D186*E186</f>
        <v>0</v>
      </c>
      <c r="G186" s="7" t="s">
        <v>17</v>
      </c>
      <c r="H186" s="8"/>
      <c r="I186" s="8"/>
      <c r="J186" s="2" t="n">
        <f aca="false">+H186*I186*16</f>
        <v>0</v>
      </c>
      <c r="K186" s="2" t="n">
        <v>128</v>
      </c>
      <c r="L186" s="2" t="n">
        <f aca="false">+J186*K186</f>
        <v>0</v>
      </c>
      <c r="M186" s="7" t="n">
        <f aca="false">+F186+L186</f>
        <v>0</v>
      </c>
    </row>
    <row r="187" customFormat="false" ht="12.75" hidden="false" customHeight="false" outlineLevel="0" collapsed="false">
      <c r="A187" s="0" t="s">
        <v>18</v>
      </c>
      <c r="B187" s="1"/>
      <c r="C187" s="1"/>
      <c r="D187" s="2" t="n">
        <f aca="false">+B187*C187*16</f>
        <v>0</v>
      </c>
      <c r="E187" s="6" t="n">
        <v>127</v>
      </c>
      <c r="F187" s="2" t="n">
        <f aca="false">+D187*E187</f>
        <v>0</v>
      </c>
      <c r="G187" s="7" t="s">
        <v>18</v>
      </c>
      <c r="H187" s="8"/>
      <c r="I187" s="8"/>
      <c r="J187" s="2" t="n">
        <f aca="false">+H187*I187*16</f>
        <v>0</v>
      </c>
      <c r="K187" s="2" t="n">
        <v>127</v>
      </c>
      <c r="L187" s="2" t="n">
        <f aca="false">+J187*K187</f>
        <v>0</v>
      </c>
      <c r="M187" s="7" t="n">
        <f aca="false">+F187+L187</f>
        <v>0</v>
      </c>
    </row>
    <row r="188" customFormat="false" ht="12.75" hidden="false" customHeight="false" outlineLevel="0" collapsed="false">
      <c r="A188" s="0" t="s">
        <v>19</v>
      </c>
      <c r="B188" s="1"/>
      <c r="C188" s="1"/>
      <c r="D188" s="2" t="n">
        <f aca="false">+B188*C188*16</f>
        <v>0</v>
      </c>
      <c r="E188" s="6" t="n">
        <v>124</v>
      </c>
      <c r="F188" s="2" t="n">
        <f aca="false">+D188*E188</f>
        <v>0</v>
      </c>
      <c r="G188" s="7" t="s">
        <v>19</v>
      </c>
      <c r="H188" s="8"/>
      <c r="I188" s="8"/>
      <c r="J188" s="2" t="n">
        <f aca="false">+H188*I188*16</f>
        <v>0</v>
      </c>
      <c r="K188" s="2" t="n">
        <v>124</v>
      </c>
      <c r="L188" s="2" t="n">
        <f aca="false">+J188*K188</f>
        <v>0</v>
      </c>
      <c r="M188" s="7" t="n">
        <f aca="false">+F188+L188</f>
        <v>0</v>
      </c>
    </row>
    <row r="189" customFormat="false" ht="12.75" hidden="false" customHeight="false" outlineLevel="0" collapsed="false">
      <c r="A189" s="0" t="s">
        <v>20</v>
      </c>
      <c r="B189" s="1"/>
      <c r="C189" s="1"/>
      <c r="D189" s="2" t="n">
        <f aca="false">+B189*C189*16</f>
        <v>0</v>
      </c>
      <c r="E189" s="6" t="n">
        <v>122.9</v>
      </c>
      <c r="F189" s="2" t="n">
        <f aca="false">+D189*E189</f>
        <v>0</v>
      </c>
      <c r="G189" s="7" t="s">
        <v>20</v>
      </c>
      <c r="H189" s="8"/>
      <c r="I189" s="8"/>
      <c r="J189" s="2" t="n">
        <f aca="false">+H189*I189*16</f>
        <v>0</v>
      </c>
      <c r="K189" s="2" t="n">
        <v>122.9</v>
      </c>
      <c r="L189" s="2" t="n">
        <f aca="false">+J189*K189</f>
        <v>0</v>
      </c>
      <c r="M189" s="7" t="n">
        <f aca="false">+F189+L189</f>
        <v>0</v>
      </c>
    </row>
    <row r="190" customFormat="false" ht="12.75" hidden="false" customHeight="false" outlineLevel="0" collapsed="false">
      <c r="A190" s="0" t="s">
        <v>21</v>
      </c>
      <c r="B190" s="1"/>
      <c r="C190" s="1"/>
      <c r="D190" s="2" t="n">
        <f aca="false">+B190*C190*16</f>
        <v>0</v>
      </c>
      <c r="E190" s="6" t="n">
        <v>118.7</v>
      </c>
      <c r="F190" s="2" t="n">
        <f aca="false">+D190*E190</f>
        <v>0</v>
      </c>
      <c r="G190" s="7" t="s">
        <v>21</v>
      </c>
      <c r="H190" s="8"/>
      <c r="I190" s="8"/>
      <c r="J190" s="2" t="n">
        <f aca="false">+H190*I190*16</f>
        <v>0</v>
      </c>
      <c r="K190" s="2" t="n">
        <v>118.7</v>
      </c>
      <c r="L190" s="2" t="n">
        <f aca="false">+J190*K190</f>
        <v>0</v>
      </c>
      <c r="M190" s="7" t="n">
        <f aca="false">+F190+L190</f>
        <v>0</v>
      </c>
    </row>
    <row r="191" customFormat="false" ht="12.75" hidden="false" customHeight="false" outlineLevel="0" collapsed="false">
      <c r="A191" s="0" t="s">
        <v>22</v>
      </c>
      <c r="B191" s="1" t="n">
        <v>4</v>
      </c>
      <c r="C191" s="1" t="n">
        <v>0</v>
      </c>
      <c r="D191" s="2" t="n">
        <f aca="false">+B191*C191*16</f>
        <v>0</v>
      </c>
      <c r="E191" s="6" t="n">
        <v>117.2</v>
      </c>
      <c r="F191" s="2" t="n">
        <f aca="false">+D191*E191</f>
        <v>0</v>
      </c>
      <c r="G191" s="7" t="s">
        <v>22</v>
      </c>
      <c r="H191" s="8" t="n">
        <v>4</v>
      </c>
      <c r="I191" s="8" t="n">
        <v>10</v>
      </c>
      <c r="J191" s="2" t="n">
        <f aca="false">+H191*I191*16</f>
        <v>640</v>
      </c>
      <c r="K191" s="2" t="n">
        <v>117.2</v>
      </c>
      <c r="L191" s="2" t="n">
        <f aca="false">+J191*K191</f>
        <v>75008</v>
      </c>
      <c r="M191" s="7" t="n">
        <f aca="false">+F191+L191</f>
        <v>75008</v>
      </c>
    </row>
    <row r="192" customFormat="false" ht="12.75" hidden="false" customHeight="false" outlineLevel="0" collapsed="false">
      <c r="A192" s="0" t="s">
        <v>23</v>
      </c>
      <c r="B192" s="1" t="n">
        <v>6</v>
      </c>
      <c r="C192" s="1" t="n">
        <v>13</v>
      </c>
      <c r="D192" s="2" t="n">
        <f aca="false">+B192*C192*16</f>
        <v>1248</v>
      </c>
      <c r="E192" s="6" t="n">
        <v>117.2</v>
      </c>
      <c r="F192" s="2" t="n">
        <f aca="false">+D192*E192</f>
        <v>146265.6</v>
      </c>
      <c r="G192" s="7" t="s">
        <v>23</v>
      </c>
      <c r="H192" s="8" t="n">
        <v>6</v>
      </c>
      <c r="I192" s="8" t="n">
        <v>12</v>
      </c>
      <c r="J192" s="2" t="n">
        <f aca="false">+H192*I192*16</f>
        <v>1152</v>
      </c>
      <c r="K192" s="2" t="n">
        <v>117.2</v>
      </c>
      <c r="L192" s="2" t="n">
        <f aca="false">+J192*K192</f>
        <v>135014.4</v>
      </c>
      <c r="M192" s="7" t="n">
        <f aca="false">+F192+L192</f>
        <v>281280</v>
      </c>
    </row>
    <row r="193" customFormat="false" ht="12.75" hidden="false" customHeight="false" outlineLevel="0" collapsed="false">
      <c r="A193" s="0" t="s">
        <v>24</v>
      </c>
      <c r="B193" s="1" t="n">
        <v>8</v>
      </c>
      <c r="C193" s="1" t="n">
        <v>13</v>
      </c>
      <c r="D193" s="2" t="n">
        <f aca="false">+B193*C193*16</f>
        <v>1664</v>
      </c>
      <c r="E193" s="6" t="n">
        <v>118.9</v>
      </c>
      <c r="F193" s="2" t="n">
        <f aca="false">+D193*E193</f>
        <v>197849.6</v>
      </c>
      <c r="G193" s="7" t="s">
        <v>24</v>
      </c>
      <c r="H193" s="8" t="n">
        <v>8</v>
      </c>
      <c r="I193" s="8" t="n">
        <v>12</v>
      </c>
      <c r="J193" s="2" t="n">
        <f aca="false">+H193*I193*16</f>
        <v>1536</v>
      </c>
      <c r="K193" s="2" t="n">
        <v>118.9</v>
      </c>
      <c r="L193" s="2" t="n">
        <f aca="false">+J193*K193</f>
        <v>182630.4</v>
      </c>
      <c r="M193" s="7" t="n">
        <f aca="false">+F193+L193</f>
        <v>380480</v>
      </c>
    </row>
    <row r="194" customFormat="false" ht="12.75" hidden="false" customHeight="false" outlineLevel="0" collapsed="false">
      <c r="A194" s="0" t="s">
        <v>25</v>
      </c>
      <c r="B194" s="1" t="n">
        <v>8</v>
      </c>
      <c r="C194" s="1" t="n">
        <v>13</v>
      </c>
      <c r="D194" s="2" t="n">
        <f aca="false">+B194*C194*16</f>
        <v>1664</v>
      </c>
      <c r="E194" s="6" t="n">
        <v>122</v>
      </c>
      <c r="F194" s="2" t="n">
        <f aca="false">+D194*E194</f>
        <v>203008</v>
      </c>
      <c r="G194" s="7" t="s">
        <v>25</v>
      </c>
      <c r="H194" s="8" t="n">
        <v>8</v>
      </c>
      <c r="I194" s="8" t="n">
        <v>12</v>
      </c>
      <c r="J194" s="2" t="n">
        <f aca="false">+H194*I194*16</f>
        <v>1536</v>
      </c>
      <c r="K194" s="2" t="n">
        <v>122</v>
      </c>
      <c r="L194" s="2" t="n">
        <f aca="false">+J194*K194</f>
        <v>187392</v>
      </c>
      <c r="M194" s="7" t="n">
        <f aca="false">+F194+L194</f>
        <v>390400</v>
      </c>
    </row>
    <row r="195" customFormat="false" ht="12.75" hidden="false" customHeight="false" outlineLevel="0" collapsed="false">
      <c r="A195" s="0" t="s">
        <v>26</v>
      </c>
      <c r="B195" s="1" t="n">
        <v>5</v>
      </c>
      <c r="C195" s="1" t="n">
        <v>13</v>
      </c>
      <c r="D195" s="2" t="n">
        <f aca="false">+B195*C195*16</f>
        <v>1040</v>
      </c>
      <c r="E195" s="6" t="n">
        <v>126</v>
      </c>
      <c r="F195" s="2" t="n">
        <f aca="false">+D195*E195</f>
        <v>131040</v>
      </c>
      <c r="G195" s="7" t="s">
        <v>26</v>
      </c>
      <c r="H195" s="8" t="n">
        <v>5</v>
      </c>
      <c r="I195" s="8" t="n">
        <v>12</v>
      </c>
      <c r="J195" s="2" t="n">
        <f aca="false">+H195*I195*16</f>
        <v>960</v>
      </c>
      <c r="K195" s="2" t="n">
        <v>126</v>
      </c>
      <c r="L195" s="2" t="n">
        <f aca="false">+J195*K195</f>
        <v>120960</v>
      </c>
      <c r="M195" s="7" t="n">
        <f aca="false">+F195+L195</f>
        <v>252000</v>
      </c>
    </row>
    <row r="196" customFormat="false" ht="12.75" hidden="false" customHeight="false" outlineLevel="0" collapsed="false">
      <c r="A196" s="0" t="s">
        <v>27</v>
      </c>
      <c r="B196" s="1" t="n">
        <v>5</v>
      </c>
      <c r="C196" s="1" t="n">
        <v>13</v>
      </c>
      <c r="D196" s="2" t="n">
        <f aca="false">+B196*C196*16</f>
        <v>1040</v>
      </c>
      <c r="E196" s="6" t="n">
        <v>129.2</v>
      </c>
      <c r="F196" s="2" t="n">
        <f aca="false">+D196*E196</f>
        <v>134368</v>
      </c>
      <c r="G196" s="7" t="s">
        <v>27</v>
      </c>
      <c r="H196" s="8" t="n">
        <v>5</v>
      </c>
      <c r="I196" s="8" t="n">
        <v>12</v>
      </c>
      <c r="J196" s="2" t="n">
        <f aca="false">+H196*I196*16</f>
        <v>960</v>
      </c>
      <c r="K196" s="2" t="n">
        <v>129.2</v>
      </c>
      <c r="L196" s="2" t="n">
        <f aca="false">+J196*K196</f>
        <v>124032</v>
      </c>
      <c r="M196" s="7" t="n">
        <f aca="false">+F196+L196</f>
        <v>258400</v>
      </c>
    </row>
    <row r="197" customFormat="false" ht="12.75" hidden="false" customHeight="false" outlineLevel="0" collapsed="false">
      <c r="B197" s="1"/>
      <c r="C197" s="1"/>
      <c r="D197" s="1"/>
      <c r="E197" s="1"/>
      <c r="F197" s="8"/>
      <c r="G197" s="7"/>
      <c r="H197" s="8"/>
      <c r="I197" s="8"/>
      <c r="J197" s="8"/>
      <c r="K197" s="8"/>
      <c r="L197" s="8"/>
      <c r="M197" s="7"/>
    </row>
    <row r="198" customFormat="false" ht="12.75" hidden="false" customHeight="false" outlineLevel="0" collapsed="false">
      <c r="A198" s="4" t="s">
        <v>28</v>
      </c>
      <c r="B198" s="9"/>
      <c r="C198" s="9"/>
      <c r="D198" s="10" t="n">
        <f aca="false">SUM(D185:D197)</f>
        <v>6656</v>
      </c>
      <c r="E198" s="9"/>
      <c r="F198" s="10" t="n">
        <f aca="false">SUM(F185:F197)</f>
        <v>812531.2</v>
      </c>
      <c r="G198" s="11"/>
      <c r="H198" s="10"/>
      <c r="I198" s="10"/>
      <c r="J198" s="10" t="n">
        <f aca="false">SUM(J185:J197)</f>
        <v>6784</v>
      </c>
      <c r="K198" s="10"/>
      <c r="L198" s="10" t="n">
        <f aca="false">SUM(L185:L197)</f>
        <v>825036.8</v>
      </c>
      <c r="M198" s="12" t="n">
        <f aca="false">SUM(M185:M197)</f>
        <v>1637568</v>
      </c>
      <c r="N198" s="13"/>
      <c r="O198" s="3"/>
      <c r="P198" s="3"/>
      <c r="Q198" s="14"/>
      <c r="R198" s="3"/>
      <c r="S198" s="3"/>
      <c r="T198" s="3"/>
      <c r="U198" s="3"/>
      <c r="V198" s="3"/>
    </row>
    <row r="199" customFormat="false" ht="12.75" hidden="false" customHeight="false" outlineLevel="0" collapsed="false">
      <c r="F199" s="1"/>
      <c r="G199" s="1"/>
      <c r="H199" s="1"/>
      <c r="I199" s="1"/>
      <c r="J199" s="1"/>
      <c r="K199" s="1"/>
      <c r="L199" s="1"/>
      <c r="M199" s="1"/>
    </row>
    <row r="201" customFormat="false" ht="12.75" hidden="false" customHeight="false" outlineLevel="0" collapsed="false">
      <c r="F201" s="1" t="s">
        <v>2</v>
      </c>
      <c r="G201" s="1"/>
      <c r="H201" s="1"/>
      <c r="I201" s="1"/>
      <c r="J201" s="1"/>
      <c r="K201" s="1"/>
      <c r="L201" s="1" t="s">
        <v>3</v>
      </c>
      <c r="M201" s="1" t="s">
        <v>4</v>
      </c>
    </row>
    <row r="202" customFormat="false" ht="12.75" hidden="false" customHeight="false" outlineLevel="0" collapsed="false">
      <c r="B202" s="1"/>
      <c r="C202" s="1" t="s">
        <v>5</v>
      </c>
      <c r="D202" s="1" t="s">
        <v>5</v>
      </c>
      <c r="E202" s="1" t="s">
        <v>6</v>
      </c>
      <c r="F202" s="1" t="s">
        <v>7</v>
      </c>
      <c r="H202" s="1"/>
      <c r="I202" s="1" t="s">
        <v>8</v>
      </c>
      <c r="J202" s="1" t="s">
        <v>8</v>
      </c>
      <c r="K202" s="1" t="s">
        <v>6</v>
      </c>
      <c r="L202" s="1" t="s">
        <v>8</v>
      </c>
      <c r="M202" s="1" t="s">
        <v>5</v>
      </c>
    </row>
    <row r="203" customFormat="false" ht="12.75" hidden="false" customHeight="false" outlineLevel="0" collapsed="false">
      <c r="A203" s="4" t="s">
        <v>34</v>
      </c>
      <c r="B203" s="1" t="s">
        <v>10</v>
      </c>
      <c r="C203" s="1" t="s">
        <v>11</v>
      </c>
      <c r="D203" s="1" t="s">
        <v>12</v>
      </c>
      <c r="E203" s="1" t="s">
        <v>13</v>
      </c>
      <c r="F203" s="1" t="s">
        <v>14</v>
      </c>
      <c r="H203" s="1" t="s">
        <v>10</v>
      </c>
      <c r="I203" s="1" t="s">
        <v>11</v>
      </c>
      <c r="J203" s="1" t="s">
        <v>12</v>
      </c>
      <c r="K203" s="1" t="s">
        <v>13</v>
      </c>
      <c r="L203" s="1" t="s">
        <v>14</v>
      </c>
      <c r="M203" s="1" t="s">
        <v>15</v>
      </c>
    </row>
    <row r="204" customFormat="false" ht="12.75" hidden="false" customHeight="false" outlineLevel="0" collapsed="false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customFormat="false" ht="12.75" hidden="false" customHeight="false" outlineLevel="0" collapsed="false">
      <c r="A205" s="0" t="s">
        <v>16</v>
      </c>
      <c r="B205" s="1" t="n">
        <v>8</v>
      </c>
      <c r="C205" s="1" t="n">
        <v>13</v>
      </c>
      <c r="D205" s="2" t="n">
        <f aca="false">+B205*C205*16</f>
        <v>1664</v>
      </c>
      <c r="E205" s="6" t="n">
        <v>129.2</v>
      </c>
      <c r="F205" s="2" t="n">
        <f aca="false">+D205*E205</f>
        <v>214988.8</v>
      </c>
      <c r="G205" s="2"/>
      <c r="H205" s="8" t="n">
        <v>8</v>
      </c>
      <c r="I205" s="8" t="n">
        <v>12</v>
      </c>
      <c r="J205" s="2" t="n">
        <f aca="false">+H205*I205*16</f>
        <v>1536</v>
      </c>
      <c r="K205" s="2" t="n">
        <v>129.2</v>
      </c>
      <c r="L205" s="2" t="n">
        <f aca="false">+J205*K205</f>
        <v>198451.2</v>
      </c>
      <c r="M205" s="7" t="n">
        <f aca="false">+F205+L205</f>
        <v>413440</v>
      </c>
    </row>
    <row r="206" customFormat="false" ht="12.75" hidden="false" customHeight="false" outlineLevel="0" collapsed="false">
      <c r="A206" s="0" t="s">
        <v>17</v>
      </c>
      <c r="B206" s="1" t="n">
        <v>8</v>
      </c>
      <c r="C206" s="1" t="n">
        <v>13</v>
      </c>
      <c r="D206" s="2" t="n">
        <f aca="false">+B206*C206*16</f>
        <v>1664</v>
      </c>
      <c r="E206" s="6" t="n">
        <v>128</v>
      </c>
      <c r="F206" s="2" t="n">
        <f aca="false">+D206*E206</f>
        <v>212992</v>
      </c>
      <c r="G206" s="2"/>
      <c r="H206" s="8" t="n">
        <v>8</v>
      </c>
      <c r="I206" s="8" t="n">
        <v>12</v>
      </c>
      <c r="J206" s="2" t="n">
        <f aca="false">+H206*I206*16</f>
        <v>1536</v>
      </c>
      <c r="K206" s="2" t="n">
        <v>128</v>
      </c>
      <c r="L206" s="2" t="n">
        <f aca="false">+J206*K206</f>
        <v>196608</v>
      </c>
      <c r="M206" s="7" t="n">
        <f aca="false">+F206+L206</f>
        <v>409600</v>
      </c>
    </row>
    <row r="207" customFormat="false" ht="12.75" hidden="false" customHeight="false" outlineLevel="0" collapsed="false">
      <c r="A207" s="0" t="s">
        <v>18</v>
      </c>
      <c r="B207" s="1" t="n">
        <v>8</v>
      </c>
      <c r="C207" s="1" t="n">
        <v>5</v>
      </c>
      <c r="D207" s="2" t="n">
        <f aca="false">+B207*C207*16</f>
        <v>640</v>
      </c>
      <c r="E207" s="6" t="n">
        <v>127</v>
      </c>
      <c r="F207" s="2" t="n">
        <f aca="false">+D207*E207</f>
        <v>81280</v>
      </c>
      <c r="G207" s="2"/>
      <c r="H207" s="8" t="n">
        <v>8</v>
      </c>
      <c r="I207" s="8" t="n">
        <v>4</v>
      </c>
      <c r="J207" s="2" t="n">
        <f aca="false">+H207*I207*16</f>
        <v>512</v>
      </c>
      <c r="K207" s="2" t="n">
        <v>127</v>
      </c>
      <c r="L207" s="2" t="n">
        <f aca="false">+J207*K207</f>
        <v>65024</v>
      </c>
      <c r="M207" s="7" t="n">
        <f aca="false">+F207+L207</f>
        <v>146304</v>
      </c>
    </row>
    <row r="208" customFormat="false" ht="12.75" hidden="false" customHeight="false" outlineLevel="0" collapsed="false">
      <c r="A208" s="0" t="s">
        <v>19</v>
      </c>
      <c r="B208" s="1" t="n">
        <v>8</v>
      </c>
      <c r="C208" s="1" t="n">
        <v>5</v>
      </c>
      <c r="D208" s="2" t="n">
        <f aca="false">+B208*C208*16</f>
        <v>640</v>
      </c>
      <c r="E208" s="6" t="n">
        <v>124</v>
      </c>
      <c r="F208" s="2" t="n">
        <f aca="false">+D208*E208</f>
        <v>79360</v>
      </c>
      <c r="G208" s="2"/>
      <c r="H208" s="8" t="n">
        <v>8</v>
      </c>
      <c r="I208" s="8" t="n">
        <v>3</v>
      </c>
      <c r="J208" s="2" t="n">
        <f aca="false">+H208*I208*16</f>
        <v>384</v>
      </c>
      <c r="K208" s="2" t="n">
        <v>124</v>
      </c>
      <c r="L208" s="2" t="n">
        <f aca="false">+J208*K208</f>
        <v>47616</v>
      </c>
      <c r="M208" s="7" t="n">
        <f aca="false">+F208+L208</f>
        <v>126976</v>
      </c>
    </row>
    <row r="209" customFormat="false" ht="12.75" hidden="false" customHeight="false" outlineLevel="0" collapsed="false">
      <c r="A209" s="0" t="s">
        <v>20</v>
      </c>
      <c r="B209" s="1" t="n">
        <v>8</v>
      </c>
      <c r="C209" s="1" t="n">
        <v>13</v>
      </c>
      <c r="D209" s="2" t="n">
        <f aca="false">+B209*C209*16</f>
        <v>1664</v>
      </c>
      <c r="E209" s="6" t="n">
        <v>122.9</v>
      </c>
      <c r="F209" s="2" t="n">
        <f aca="false">+D209*E209</f>
        <v>204505.6</v>
      </c>
      <c r="G209" s="2"/>
      <c r="H209" s="8" t="n">
        <v>8</v>
      </c>
      <c r="I209" s="8" t="n">
        <v>12</v>
      </c>
      <c r="J209" s="2" t="n">
        <f aca="false">+H209*I209*16</f>
        <v>1536</v>
      </c>
      <c r="K209" s="2" t="n">
        <v>122.9</v>
      </c>
      <c r="L209" s="2" t="n">
        <f aca="false">+J209*K209</f>
        <v>188774.4</v>
      </c>
      <c r="M209" s="7" t="n">
        <f aca="false">+F209+L209</f>
        <v>393280</v>
      </c>
    </row>
    <row r="210" customFormat="false" ht="12.75" hidden="false" customHeight="false" outlineLevel="0" collapsed="false">
      <c r="A210" s="0" t="s">
        <v>21</v>
      </c>
      <c r="B210" s="1" t="n">
        <v>8</v>
      </c>
      <c r="C210" s="1" t="n">
        <v>13</v>
      </c>
      <c r="D210" s="2" t="n">
        <f aca="false">+B210*C210*16</f>
        <v>1664</v>
      </c>
      <c r="E210" s="6" t="n">
        <v>118.7</v>
      </c>
      <c r="F210" s="2" t="n">
        <f aca="false">+D210*E210</f>
        <v>197516.8</v>
      </c>
      <c r="G210" s="2"/>
      <c r="H210" s="8" t="n">
        <v>8</v>
      </c>
      <c r="I210" s="8" t="n">
        <v>12</v>
      </c>
      <c r="J210" s="2" t="n">
        <f aca="false">+H210*I210*16</f>
        <v>1536</v>
      </c>
      <c r="K210" s="2" t="n">
        <v>118.7</v>
      </c>
      <c r="L210" s="2" t="n">
        <f aca="false">+J210*K210</f>
        <v>182323.2</v>
      </c>
      <c r="M210" s="7" t="n">
        <f aca="false">+F210+L210</f>
        <v>379840</v>
      </c>
    </row>
    <row r="211" customFormat="false" ht="12.75" hidden="false" customHeight="false" outlineLevel="0" collapsed="false">
      <c r="A211" s="0" t="s">
        <v>22</v>
      </c>
      <c r="B211" s="1" t="n">
        <v>8</v>
      </c>
      <c r="C211" s="1" t="n">
        <v>13</v>
      </c>
      <c r="D211" s="2" t="n">
        <f aca="false">+B211*C211*16</f>
        <v>1664</v>
      </c>
      <c r="E211" s="6" t="n">
        <v>117.2</v>
      </c>
      <c r="F211" s="2" t="n">
        <f aca="false">+D211*E211</f>
        <v>195020.8</v>
      </c>
      <c r="G211" s="2"/>
      <c r="H211" s="8" t="n">
        <v>8</v>
      </c>
      <c r="I211" s="8" t="n">
        <v>12</v>
      </c>
      <c r="J211" s="2" t="n">
        <f aca="false">+H211*I211*16</f>
        <v>1536</v>
      </c>
      <c r="K211" s="2" t="n">
        <v>117.2</v>
      </c>
      <c r="L211" s="2" t="n">
        <f aca="false">+J211*K211</f>
        <v>180019.2</v>
      </c>
      <c r="M211" s="7" t="n">
        <f aca="false">+F211+L211</f>
        <v>375040</v>
      </c>
    </row>
    <row r="212" customFormat="false" ht="12.75" hidden="false" customHeight="false" outlineLevel="0" collapsed="false">
      <c r="A212" s="0" t="s">
        <v>23</v>
      </c>
      <c r="B212" s="1" t="n">
        <v>8</v>
      </c>
      <c r="C212" s="1" t="n">
        <v>13</v>
      </c>
      <c r="D212" s="2" t="n">
        <f aca="false">+B212*C212*16</f>
        <v>1664</v>
      </c>
      <c r="E212" s="6" t="n">
        <v>117.2</v>
      </c>
      <c r="F212" s="2" t="n">
        <f aca="false">+D212*E212</f>
        <v>195020.8</v>
      </c>
      <c r="G212" s="2"/>
      <c r="H212" s="8" t="n">
        <v>8</v>
      </c>
      <c r="I212" s="8" t="n">
        <v>12</v>
      </c>
      <c r="J212" s="2" t="n">
        <f aca="false">+H212*I212*16</f>
        <v>1536</v>
      </c>
      <c r="K212" s="2" t="n">
        <v>117.2</v>
      </c>
      <c r="L212" s="2" t="n">
        <f aca="false">+J212*K212</f>
        <v>180019.2</v>
      </c>
      <c r="M212" s="7" t="n">
        <f aca="false">+F212+L212</f>
        <v>375040</v>
      </c>
    </row>
    <row r="213" customFormat="false" ht="12.75" hidden="false" customHeight="false" outlineLevel="0" collapsed="false">
      <c r="A213" s="0" t="s">
        <v>24</v>
      </c>
      <c r="B213" s="1" t="n">
        <v>8</v>
      </c>
      <c r="C213" s="1" t="n">
        <v>13</v>
      </c>
      <c r="D213" s="2" t="n">
        <f aca="false">+B213*C213*16</f>
        <v>1664</v>
      </c>
      <c r="E213" s="6" t="n">
        <v>118.9</v>
      </c>
      <c r="F213" s="2" t="n">
        <f aca="false">+D213*E213</f>
        <v>197849.6</v>
      </c>
      <c r="G213" s="2"/>
      <c r="H213" s="8" t="n">
        <v>8</v>
      </c>
      <c r="I213" s="8" t="n">
        <v>12</v>
      </c>
      <c r="J213" s="2" t="n">
        <f aca="false">+H213*I213*16</f>
        <v>1536</v>
      </c>
      <c r="K213" s="2" t="n">
        <v>118.9</v>
      </c>
      <c r="L213" s="2" t="n">
        <f aca="false">+J213*K213</f>
        <v>182630.4</v>
      </c>
      <c r="M213" s="7" t="n">
        <f aca="false">+F213+L213</f>
        <v>380480</v>
      </c>
    </row>
    <row r="214" customFormat="false" ht="12.75" hidden="false" customHeight="false" outlineLevel="0" collapsed="false">
      <c r="A214" s="0" t="s">
        <v>25</v>
      </c>
      <c r="B214" s="1" t="n">
        <v>8</v>
      </c>
      <c r="C214" s="1" t="n">
        <v>13</v>
      </c>
      <c r="D214" s="2" t="n">
        <f aca="false">+B214*C214*16</f>
        <v>1664</v>
      </c>
      <c r="E214" s="6" t="n">
        <v>122</v>
      </c>
      <c r="F214" s="2" t="n">
        <f aca="false">+D214*E214</f>
        <v>203008</v>
      </c>
      <c r="G214" s="2"/>
      <c r="H214" s="8" t="n">
        <v>8</v>
      </c>
      <c r="I214" s="8" t="n">
        <v>12</v>
      </c>
      <c r="J214" s="2" t="n">
        <f aca="false">+H214*I214*16</f>
        <v>1536</v>
      </c>
      <c r="K214" s="2" t="n">
        <v>122</v>
      </c>
      <c r="L214" s="2" t="n">
        <f aca="false">+J214*K214</f>
        <v>187392</v>
      </c>
      <c r="M214" s="7" t="n">
        <f aca="false">+F214+L214</f>
        <v>390400</v>
      </c>
    </row>
    <row r="215" customFormat="false" ht="12.75" hidden="false" customHeight="false" outlineLevel="0" collapsed="false">
      <c r="A215" s="0" t="s">
        <v>26</v>
      </c>
      <c r="B215" s="1" t="n">
        <v>8</v>
      </c>
      <c r="C215" s="1" t="n">
        <v>5</v>
      </c>
      <c r="D215" s="2" t="n">
        <f aca="false">+B215*C215*16</f>
        <v>640</v>
      </c>
      <c r="E215" s="6" t="n">
        <v>126</v>
      </c>
      <c r="F215" s="2" t="n">
        <f aca="false">+D215*E215</f>
        <v>80640</v>
      </c>
      <c r="G215" s="2"/>
      <c r="H215" s="8" t="n">
        <v>8</v>
      </c>
      <c r="I215" s="8" t="n">
        <v>3</v>
      </c>
      <c r="J215" s="2" t="n">
        <f aca="false">+H215*I215*16</f>
        <v>384</v>
      </c>
      <c r="K215" s="2" t="n">
        <v>126</v>
      </c>
      <c r="L215" s="2" t="n">
        <f aca="false">+J215*K215</f>
        <v>48384</v>
      </c>
      <c r="M215" s="7" t="n">
        <f aca="false">+F215+L215</f>
        <v>129024</v>
      </c>
    </row>
    <row r="216" customFormat="false" ht="12.75" hidden="false" customHeight="false" outlineLevel="0" collapsed="false">
      <c r="A216" s="0" t="s">
        <v>27</v>
      </c>
      <c r="B216" s="1" t="n">
        <v>8</v>
      </c>
      <c r="C216" s="1" t="n">
        <v>13</v>
      </c>
      <c r="D216" s="2" t="n">
        <f aca="false">+B216*C216*16</f>
        <v>1664</v>
      </c>
      <c r="E216" s="6" t="n">
        <v>129.2</v>
      </c>
      <c r="F216" s="2" t="n">
        <f aca="false">+D216*E216</f>
        <v>214988.8</v>
      </c>
      <c r="G216" s="2"/>
      <c r="H216" s="8" t="n">
        <v>8</v>
      </c>
      <c r="I216" s="8" t="n">
        <v>12</v>
      </c>
      <c r="J216" s="2" t="n">
        <f aca="false">+H216*I216*16</f>
        <v>1536</v>
      </c>
      <c r="K216" s="2" t="n">
        <v>129.2</v>
      </c>
      <c r="L216" s="2" t="n">
        <f aca="false">+J216*K216</f>
        <v>198451.2</v>
      </c>
      <c r="M216" s="7" t="n">
        <f aca="false">+F216+L216</f>
        <v>413440</v>
      </c>
    </row>
    <row r="217" customFormat="false" ht="12.75" hidden="false" customHeight="false" outlineLevel="0" collapsed="false">
      <c r="B217" s="1"/>
      <c r="C217" s="1"/>
      <c r="D217" s="1"/>
      <c r="E217" s="1"/>
      <c r="F217" s="8"/>
      <c r="G217" s="8"/>
      <c r="H217" s="8"/>
      <c r="I217" s="8"/>
      <c r="J217" s="8"/>
      <c r="K217" s="8"/>
      <c r="L217" s="8"/>
      <c r="M217" s="7"/>
    </row>
    <row r="218" customFormat="false" ht="12.75" hidden="false" customHeight="false" outlineLevel="0" collapsed="false">
      <c r="A218" s="4" t="s">
        <v>28</v>
      </c>
      <c r="B218" s="9"/>
      <c r="C218" s="9"/>
      <c r="D218" s="10" t="n">
        <f aca="false">SUM(D205:D217)</f>
        <v>16896</v>
      </c>
      <c r="E218" s="9"/>
      <c r="F218" s="10" t="n">
        <f aca="false">SUM(F205:F217)</f>
        <v>2077171.2</v>
      </c>
      <c r="G218" s="10"/>
      <c r="H218" s="10"/>
      <c r="I218" s="10"/>
      <c r="J218" s="10" t="n">
        <f aca="false">SUM(J205:J217)</f>
        <v>15104</v>
      </c>
      <c r="K218" s="10"/>
      <c r="L218" s="10" t="n">
        <f aca="false">SUM(L205:L217)</f>
        <v>1855692.8</v>
      </c>
      <c r="M218" s="10" t="n">
        <f aca="false">SUM(M205:M217)</f>
        <v>3932864</v>
      </c>
      <c r="N218" s="13"/>
      <c r="O218" s="3"/>
      <c r="P218" s="3"/>
      <c r="Q218" s="14"/>
      <c r="R218" s="3"/>
      <c r="S218" s="3"/>
      <c r="T218" s="3"/>
      <c r="U218" s="3"/>
      <c r="V218" s="3"/>
    </row>
    <row r="219" customFormat="false" ht="15" hidden="false" customHeight="false" outlineLevel="0" collapsed="false">
      <c r="A219" s="25"/>
      <c r="B219" s="26"/>
      <c r="C219" s="26"/>
      <c r="D219" s="27"/>
      <c r="E219" s="26"/>
      <c r="F219" s="27"/>
      <c r="G219" s="27"/>
      <c r="H219" s="27"/>
      <c r="I219" s="27"/>
      <c r="J219" s="27"/>
      <c r="K219" s="27"/>
      <c r="L219" s="27"/>
      <c r="M219" s="27"/>
    </row>
    <row r="220" customFormat="false" ht="12.75" hidden="false" customHeight="false" outlineLevel="0" collapsed="false">
      <c r="A220" s="4" t="s">
        <v>57</v>
      </c>
      <c r="F220" s="1"/>
      <c r="G220" s="1"/>
      <c r="H220" s="1"/>
      <c r="I220" s="1"/>
      <c r="J220" s="1"/>
      <c r="K220" s="1"/>
      <c r="L220" s="1"/>
      <c r="M220" s="1"/>
    </row>
    <row r="221" customFormat="false" ht="12.75" hidden="false" customHeight="false" outlineLevel="0" collapsed="false">
      <c r="F221" s="1" t="s">
        <v>2</v>
      </c>
      <c r="G221" s="1"/>
      <c r="H221" s="1"/>
      <c r="I221" s="1"/>
      <c r="J221" s="1"/>
      <c r="K221" s="1"/>
      <c r="L221" s="1" t="s">
        <v>3</v>
      </c>
      <c r="M221" s="1" t="s">
        <v>4</v>
      </c>
      <c r="Q221" s="2" t="s">
        <v>48</v>
      </c>
    </row>
    <row r="223" customFormat="false" ht="12.75" hidden="false" customHeight="false" outlineLevel="0" collapsed="false">
      <c r="B223" s="1"/>
      <c r="C223" s="1" t="s">
        <v>5</v>
      </c>
      <c r="D223" s="1" t="s">
        <v>5</v>
      </c>
      <c r="E223" s="1" t="s">
        <v>6</v>
      </c>
      <c r="F223" s="1" t="s">
        <v>7</v>
      </c>
      <c r="H223" s="1"/>
      <c r="I223" s="1" t="s">
        <v>8</v>
      </c>
      <c r="J223" s="1" t="s">
        <v>8</v>
      </c>
      <c r="K223" s="1" t="s">
        <v>6</v>
      </c>
      <c r="L223" s="1" t="s">
        <v>8</v>
      </c>
      <c r="M223" s="1" t="s">
        <v>5</v>
      </c>
      <c r="Q223" s="2" t="s">
        <v>49</v>
      </c>
    </row>
    <row r="224" customFormat="false" ht="12.75" hidden="false" customHeight="false" outlineLevel="0" collapsed="false">
      <c r="A224" s="4" t="s">
        <v>50</v>
      </c>
      <c r="B224" s="1" t="s">
        <v>10</v>
      </c>
      <c r="C224" s="1" t="s">
        <v>11</v>
      </c>
      <c r="D224" s="1" t="s">
        <v>12</v>
      </c>
      <c r="E224" s="1" t="s">
        <v>13</v>
      </c>
      <c r="F224" s="1" t="s">
        <v>14</v>
      </c>
      <c r="H224" s="1" t="s">
        <v>10</v>
      </c>
      <c r="I224" s="1" t="s">
        <v>11</v>
      </c>
      <c r="J224" s="1" t="s">
        <v>12</v>
      </c>
      <c r="K224" s="1" t="s">
        <v>13</v>
      </c>
      <c r="L224" s="1" t="s">
        <v>14</v>
      </c>
      <c r="M224" s="1" t="s">
        <v>15</v>
      </c>
      <c r="Q224" s="2" t="s">
        <v>5</v>
      </c>
    </row>
    <row r="225" customFormat="false" ht="12.75" hidden="false" customHeight="false" outlineLevel="0" collapsed="false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customFormat="false" ht="12.75" hidden="false" customHeight="false" outlineLevel="0" collapsed="false">
      <c r="A226" s="0" t="s">
        <v>16</v>
      </c>
      <c r="B226" s="1" t="n">
        <v>8</v>
      </c>
      <c r="C226" s="1" t="n">
        <v>13</v>
      </c>
      <c r="D226" s="2" t="n">
        <f aca="false">+B226*C226*16</f>
        <v>1664</v>
      </c>
      <c r="E226" s="6" t="n">
        <v>129.2</v>
      </c>
      <c r="F226" s="2" t="n">
        <f aca="false">+D226*E226</f>
        <v>214988.8</v>
      </c>
      <c r="G226" s="2"/>
      <c r="H226" s="8" t="n">
        <v>8</v>
      </c>
      <c r="I226" s="8" t="n">
        <v>12</v>
      </c>
      <c r="J226" s="2" t="n">
        <f aca="false">+H226*I226*16</f>
        <v>1536</v>
      </c>
      <c r="K226" s="2" t="n">
        <v>129.2</v>
      </c>
      <c r="L226" s="2" t="n">
        <f aca="false">+J226*K226</f>
        <v>198451.2</v>
      </c>
      <c r="M226" s="7" t="n">
        <f aca="false">+F226+L226</f>
        <v>413440</v>
      </c>
    </row>
    <row r="227" customFormat="false" ht="12.75" hidden="false" customHeight="false" outlineLevel="0" collapsed="false">
      <c r="A227" s="0" t="s">
        <v>17</v>
      </c>
      <c r="B227" s="1" t="n">
        <v>8</v>
      </c>
      <c r="C227" s="1" t="n">
        <v>13</v>
      </c>
      <c r="D227" s="2" t="n">
        <f aca="false">+B227*C227*16</f>
        <v>1664</v>
      </c>
      <c r="E227" s="6" t="n">
        <v>128</v>
      </c>
      <c r="F227" s="2" t="n">
        <f aca="false">+D227*E227</f>
        <v>212992</v>
      </c>
      <c r="G227" s="2"/>
      <c r="H227" s="8" t="n">
        <v>8</v>
      </c>
      <c r="I227" s="8" t="n">
        <v>12</v>
      </c>
      <c r="J227" s="2" t="n">
        <f aca="false">+H227*I227*16</f>
        <v>1536</v>
      </c>
      <c r="K227" s="2" t="n">
        <v>128</v>
      </c>
      <c r="L227" s="2" t="n">
        <f aca="false">+J227*K227</f>
        <v>196608</v>
      </c>
      <c r="M227" s="7" t="n">
        <f aca="false">+F227+L227</f>
        <v>409600</v>
      </c>
    </row>
    <row r="228" customFormat="false" ht="12.75" hidden="false" customHeight="false" outlineLevel="0" collapsed="false">
      <c r="A228" s="0" t="s">
        <v>18</v>
      </c>
      <c r="B228" s="1" t="n">
        <v>8</v>
      </c>
      <c r="C228" s="1" t="n">
        <v>5</v>
      </c>
      <c r="D228" s="2" t="n">
        <f aca="false">+B228*C228*16</f>
        <v>640</v>
      </c>
      <c r="E228" s="6" t="n">
        <v>127</v>
      </c>
      <c r="F228" s="2" t="n">
        <f aca="false">+D228*E228</f>
        <v>81280</v>
      </c>
      <c r="G228" s="2"/>
      <c r="H228" s="8" t="n">
        <v>8</v>
      </c>
      <c r="I228" s="8" t="n">
        <v>4</v>
      </c>
      <c r="J228" s="2" t="n">
        <f aca="false">+H228*I228*16</f>
        <v>512</v>
      </c>
      <c r="K228" s="2" t="n">
        <v>127</v>
      </c>
      <c r="L228" s="2" t="n">
        <f aca="false">+J228*K228</f>
        <v>65024</v>
      </c>
      <c r="M228" s="7" t="n">
        <f aca="false">+F228+L228</f>
        <v>146304</v>
      </c>
    </row>
    <row r="229" customFormat="false" ht="12.75" hidden="false" customHeight="false" outlineLevel="0" collapsed="false">
      <c r="A229" s="0" t="s">
        <v>19</v>
      </c>
      <c r="B229" s="1" t="n">
        <v>8</v>
      </c>
      <c r="C229" s="1" t="n">
        <v>5</v>
      </c>
      <c r="D229" s="2" t="n">
        <f aca="false">+B229*C229*16</f>
        <v>640</v>
      </c>
      <c r="E229" s="6" t="n">
        <v>124</v>
      </c>
      <c r="F229" s="2" t="n">
        <f aca="false">+D229*E229</f>
        <v>79360</v>
      </c>
      <c r="G229" s="2"/>
      <c r="H229" s="8" t="n">
        <v>8</v>
      </c>
      <c r="I229" s="8" t="n">
        <v>3</v>
      </c>
      <c r="J229" s="2" t="n">
        <f aca="false">+H229*I229*16</f>
        <v>384</v>
      </c>
      <c r="K229" s="2" t="n">
        <v>124</v>
      </c>
      <c r="L229" s="2" t="n">
        <f aca="false">+J229*K229</f>
        <v>47616</v>
      </c>
      <c r="M229" s="7" t="n">
        <f aca="false">+F229+L229</f>
        <v>126976</v>
      </c>
    </row>
    <row r="230" customFormat="false" ht="12.75" hidden="false" customHeight="false" outlineLevel="0" collapsed="false">
      <c r="A230" s="0" t="s">
        <v>20</v>
      </c>
      <c r="B230" s="1" t="n">
        <v>8</v>
      </c>
      <c r="C230" s="1" t="n">
        <v>13</v>
      </c>
      <c r="D230" s="2" t="n">
        <f aca="false">+B230*C230*16</f>
        <v>1664</v>
      </c>
      <c r="E230" s="6" t="n">
        <v>122.9</v>
      </c>
      <c r="F230" s="2" t="n">
        <f aca="false">+D230*E230</f>
        <v>204505.6</v>
      </c>
      <c r="G230" s="2"/>
      <c r="H230" s="8" t="n">
        <v>8</v>
      </c>
      <c r="I230" s="8" t="n">
        <v>12</v>
      </c>
      <c r="J230" s="2" t="n">
        <f aca="false">+H230*I230*16</f>
        <v>1536</v>
      </c>
      <c r="K230" s="2" t="n">
        <v>122.9</v>
      </c>
      <c r="L230" s="2" t="n">
        <f aca="false">+J230*K230</f>
        <v>188774.4</v>
      </c>
      <c r="M230" s="7" t="n">
        <f aca="false">+F230+L230</f>
        <v>393280</v>
      </c>
    </row>
    <row r="231" customFormat="false" ht="12.75" hidden="false" customHeight="false" outlineLevel="0" collapsed="false">
      <c r="A231" s="0" t="s">
        <v>21</v>
      </c>
      <c r="B231" s="1" t="n">
        <v>8</v>
      </c>
      <c r="C231" s="1" t="n">
        <v>13</v>
      </c>
      <c r="D231" s="2" t="n">
        <f aca="false">+B231*C231*16</f>
        <v>1664</v>
      </c>
      <c r="E231" s="6" t="n">
        <v>118.7</v>
      </c>
      <c r="F231" s="2" t="n">
        <f aca="false">+D231*E231</f>
        <v>197516.8</v>
      </c>
      <c r="G231" s="2"/>
      <c r="H231" s="8" t="n">
        <v>8</v>
      </c>
      <c r="I231" s="8" t="n">
        <v>12</v>
      </c>
      <c r="J231" s="2" t="n">
        <f aca="false">+H231*I231*16</f>
        <v>1536</v>
      </c>
      <c r="K231" s="2" t="n">
        <v>118.7</v>
      </c>
      <c r="L231" s="2" t="n">
        <f aca="false">+J231*K231</f>
        <v>182323.2</v>
      </c>
      <c r="M231" s="7" t="n">
        <f aca="false">+F231+L231</f>
        <v>379840</v>
      </c>
      <c r="N231" s="1" t="n">
        <v>1536</v>
      </c>
      <c r="Q231" s="2" t="n">
        <f aca="false">E231*N231</f>
        <v>182323.2</v>
      </c>
    </row>
    <row r="232" customFormat="false" ht="12.75" hidden="false" customHeight="false" outlineLevel="0" collapsed="false">
      <c r="A232" s="0" t="s">
        <v>22</v>
      </c>
      <c r="B232" s="1" t="n">
        <v>8</v>
      </c>
      <c r="C232" s="1" t="n">
        <v>13</v>
      </c>
      <c r="D232" s="2" t="n">
        <f aca="false">+B232*C232*16</f>
        <v>1664</v>
      </c>
      <c r="E232" s="6" t="n">
        <v>117.2</v>
      </c>
      <c r="F232" s="2" t="n">
        <f aca="false">+D232*E232</f>
        <v>195020.8</v>
      </c>
      <c r="G232" s="2"/>
      <c r="H232" s="8" t="n">
        <v>8</v>
      </c>
      <c r="I232" s="8" t="n">
        <v>12</v>
      </c>
      <c r="J232" s="2" t="n">
        <f aca="false">+H232*I232*16</f>
        <v>1536</v>
      </c>
      <c r="K232" s="2" t="n">
        <v>117.2</v>
      </c>
      <c r="L232" s="2" t="n">
        <f aca="false">+J232*K232</f>
        <v>180019.2</v>
      </c>
      <c r="M232" s="7" t="n">
        <f aca="false">+F232+L232</f>
        <v>375040</v>
      </c>
      <c r="N232" s="1" t="n">
        <v>1664</v>
      </c>
      <c r="Q232" s="2" t="n">
        <f aca="false">E232*N232</f>
        <v>195020.8</v>
      </c>
    </row>
    <row r="233" customFormat="false" ht="12.75" hidden="false" customHeight="false" outlineLevel="0" collapsed="false">
      <c r="A233" s="0" t="s">
        <v>23</v>
      </c>
      <c r="B233" s="1" t="n">
        <v>8</v>
      </c>
      <c r="C233" s="1" t="n">
        <v>13</v>
      </c>
      <c r="D233" s="2" t="n">
        <f aca="false">+B233*C233*16</f>
        <v>1664</v>
      </c>
      <c r="E233" s="6" t="n">
        <v>117.2</v>
      </c>
      <c r="F233" s="2" t="n">
        <f aca="false">+D233*E233</f>
        <v>195020.8</v>
      </c>
      <c r="G233" s="2"/>
      <c r="H233" s="8" t="n">
        <v>8</v>
      </c>
      <c r="I233" s="8" t="n">
        <v>12</v>
      </c>
      <c r="J233" s="2" t="n">
        <f aca="false">+H233*I233*16</f>
        <v>1536</v>
      </c>
      <c r="K233" s="2" t="n">
        <v>117.2</v>
      </c>
      <c r="L233" s="2" t="n">
        <f aca="false">+J233*K233</f>
        <v>180019.2</v>
      </c>
      <c r="M233" s="7" t="n">
        <f aca="false">+F233+L233</f>
        <v>375040</v>
      </c>
      <c r="N233" s="1" t="n">
        <v>1664</v>
      </c>
      <c r="Q233" s="2" t="n">
        <f aca="false">E233*N233</f>
        <v>195020.8</v>
      </c>
    </row>
    <row r="234" customFormat="false" ht="12.75" hidden="false" customHeight="false" outlineLevel="0" collapsed="false">
      <c r="A234" s="0" t="s">
        <v>24</v>
      </c>
      <c r="B234" s="1" t="n">
        <v>8</v>
      </c>
      <c r="C234" s="1" t="n">
        <v>13</v>
      </c>
      <c r="D234" s="2" t="n">
        <f aca="false">+B234*C234*16</f>
        <v>1664</v>
      </c>
      <c r="E234" s="6" t="n">
        <v>118.9</v>
      </c>
      <c r="F234" s="2" t="n">
        <f aca="false">+D234*E234</f>
        <v>197849.6</v>
      </c>
      <c r="G234" s="2"/>
      <c r="H234" s="8" t="n">
        <v>8</v>
      </c>
      <c r="I234" s="8" t="n">
        <v>12</v>
      </c>
      <c r="J234" s="2" t="n">
        <f aca="false">+H234*I234*16</f>
        <v>1536</v>
      </c>
      <c r="K234" s="2" t="n">
        <v>118.9</v>
      </c>
      <c r="L234" s="2" t="n">
        <f aca="false">+J234*K234</f>
        <v>182630.4</v>
      </c>
      <c r="M234" s="7" t="n">
        <f aca="false">+F234+L234</f>
        <v>380480</v>
      </c>
      <c r="N234" s="1" t="n">
        <v>1664</v>
      </c>
      <c r="Q234" s="2" t="n">
        <f aca="false">E234*N234</f>
        <v>197849.6</v>
      </c>
    </row>
    <row r="235" customFormat="false" ht="12.75" hidden="false" customHeight="false" outlineLevel="0" collapsed="false">
      <c r="A235" s="0" t="s">
        <v>25</v>
      </c>
      <c r="B235" s="1" t="n">
        <v>8</v>
      </c>
      <c r="C235" s="1" t="n">
        <v>13</v>
      </c>
      <c r="D235" s="2" t="n">
        <f aca="false">+B235*C235*16</f>
        <v>1664</v>
      </c>
      <c r="E235" s="6" t="n">
        <v>122</v>
      </c>
      <c r="F235" s="2" t="n">
        <f aca="false">+D235*E235</f>
        <v>203008</v>
      </c>
      <c r="G235" s="2"/>
      <c r="H235" s="8" t="n">
        <v>8</v>
      </c>
      <c r="I235" s="8" t="n">
        <v>12</v>
      </c>
      <c r="J235" s="2" t="n">
        <f aca="false">+H235*I235*16</f>
        <v>1536</v>
      </c>
      <c r="K235" s="2" t="n">
        <v>122</v>
      </c>
      <c r="L235" s="2" t="n">
        <f aca="false">+J235*K235</f>
        <v>187392</v>
      </c>
      <c r="M235" s="7" t="n">
        <f aca="false">+F235+L235</f>
        <v>390400</v>
      </c>
      <c r="N235" s="1" t="n">
        <v>1536</v>
      </c>
      <c r="Q235" s="2" t="n">
        <f aca="false">E235*N235</f>
        <v>187392</v>
      </c>
    </row>
    <row r="236" customFormat="false" ht="12.75" hidden="false" customHeight="false" outlineLevel="0" collapsed="false">
      <c r="A236" s="0" t="s">
        <v>26</v>
      </c>
      <c r="B236" s="1" t="n">
        <v>8</v>
      </c>
      <c r="C236" s="1" t="n">
        <v>5</v>
      </c>
      <c r="D236" s="2" t="n">
        <f aca="false">+B236*C236*16</f>
        <v>640</v>
      </c>
      <c r="E236" s="6" t="n">
        <v>126</v>
      </c>
      <c r="F236" s="2" t="n">
        <f aca="false">+D236*E236</f>
        <v>80640</v>
      </c>
      <c r="G236" s="2"/>
      <c r="H236" s="8" t="n">
        <v>8</v>
      </c>
      <c r="I236" s="8" t="n">
        <v>3</v>
      </c>
      <c r="J236" s="2" t="n">
        <f aca="false">+H236*I236*16</f>
        <v>384</v>
      </c>
      <c r="K236" s="2" t="n">
        <v>126</v>
      </c>
      <c r="L236" s="2" t="n">
        <f aca="false">+J236*K236</f>
        <v>48384</v>
      </c>
      <c r="M236" s="7" t="n">
        <f aca="false">+F236+L236</f>
        <v>129024</v>
      </c>
    </row>
    <row r="237" customFormat="false" ht="12.75" hidden="false" customHeight="false" outlineLevel="0" collapsed="false">
      <c r="A237" s="0" t="s">
        <v>27</v>
      </c>
      <c r="B237" s="1" t="n">
        <v>8</v>
      </c>
      <c r="C237" s="1" t="n">
        <v>13</v>
      </c>
      <c r="D237" s="2" t="n">
        <f aca="false">+B237*C237*16</f>
        <v>1664</v>
      </c>
      <c r="E237" s="6" t="n">
        <v>129.2</v>
      </c>
      <c r="F237" s="2" t="n">
        <f aca="false">+D237*E237</f>
        <v>214988.8</v>
      </c>
      <c r="G237" s="2"/>
      <c r="H237" s="8" t="n">
        <v>8</v>
      </c>
      <c r="I237" s="8" t="n">
        <v>12</v>
      </c>
      <c r="J237" s="2" t="n">
        <f aca="false">+H237*I237*16</f>
        <v>1536</v>
      </c>
      <c r="K237" s="2" t="n">
        <v>129.2</v>
      </c>
      <c r="L237" s="2" t="n">
        <f aca="false">+J237*K237</f>
        <v>198451.2</v>
      </c>
      <c r="M237" s="7" t="n">
        <f aca="false">+F237+L237</f>
        <v>413440</v>
      </c>
    </row>
    <row r="238" customFormat="false" ht="12.75" hidden="false" customHeight="false" outlineLevel="0" collapsed="false">
      <c r="B238" s="1"/>
      <c r="C238" s="1"/>
      <c r="D238" s="1"/>
      <c r="E238" s="1"/>
      <c r="F238" s="8"/>
      <c r="G238" s="8"/>
      <c r="H238" s="8"/>
      <c r="I238" s="8"/>
      <c r="J238" s="8"/>
      <c r="K238" s="8"/>
      <c r="L238" s="8"/>
      <c r="M238" s="7"/>
    </row>
    <row r="239" customFormat="false" ht="12.75" hidden="false" customHeight="false" outlineLevel="0" collapsed="false">
      <c r="A239" s="4" t="s">
        <v>28</v>
      </c>
      <c r="B239" s="9"/>
      <c r="C239" s="9"/>
      <c r="D239" s="10" t="n">
        <f aca="false">SUM(D226:D238)</f>
        <v>16896</v>
      </c>
      <c r="E239" s="9"/>
      <c r="F239" s="10" t="n">
        <f aca="false">SUM(F226:F238)</f>
        <v>2077171.2</v>
      </c>
      <c r="G239" s="10"/>
      <c r="H239" s="10"/>
      <c r="I239" s="10"/>
      <c r="J239" s="10" t="n">
        <f aca="false">SUM(J226:J238)</f>
        <v>15104</v>
      </c>
      <c r="K239" s="10"/>
      <c r="L239" s="10" t="n">
        <f aca="false">SUM(L226:L238)</f>
        <v>1855692.8</v>
      </c>
      <c r="M239" s="10" t="n">
        <f aca="false">SUM(M226:M238)</f>
        <v>3932864</v>
      </c>
      <c r="N239" s="13"/>
      <c r="O239" s="3"/>
      <c r="P239" s="3"/>
      <c r="Q239" s="20" t="n">
        <f aca="false">SUM(Q231:Q238)</f>
        <v>957606.4</v>
      </c>
      <c r="R239" s="3"/>
      <c r="S239" s="3"/>
      <c r="T239" s="3"/>
      <c r="U239" s="3"/>
      <c r="V239" s="3"/>
    </row>
    <row r="240" customFormat="false" ht="15" hidden="false" customHeight="false" outlineLevel="0" collapsed="false">
      <c r="A240" s="25"/>
      <c r="B240" s="26"/>
      <c r="C240" s="26"/>
      <c r="D240" s="27"/>
      <c r="E240" s="26"/>
      <c r="F240" s="27"/>
      <c r="G240" s="27"/>
      <c r="H240" s="27"/>
      <c r="I240" s="27"/>
      <c r="J240" s="27"/>
      <c r="K240" s="27"/>
      <c r="L240" s="27"/>
      <c r="M240" s="27"/>
    </row>
    <row r="241" customFormat="false" ht="15" hidden="false" customHeight="false" outlineLevel="0" collapsed="false">
      <c r="A241" s="25"/>
      <c r="B241" s="26"/>
      <c r="C241" s="26"/>
      <c r="D241" s="27"/>
      <c r="E241" s="26"/>
      <c r="F241" s="27"/>
      <c r="G241" s="27"/>
      <c r="H241" s="27"/>
      <c r="I241" s="27"/>
      <c r="J241" s="27"/>
      <c r="K241" s="27"/>
      <c r="L241" s="27"/>
      <c r="M241" s="27"/>
    </row>
    <row r="242" customFormat="false" ht="15" hidden="false" customHeight="false" outlineLevel="0" collapsed="false">
      <c r="A242" s="25"/>
      <c r="B242" s="26"/>
      <c r="C242" s="26"/>
      <c r="D242" s="27"/>
      <c r="E242" s="26"/>
      <c r="F242" s="1" t="s">
        <v>2</v>
      </c>
      <c r="G242" s="1"/>
      <c r="H242" s="1"/>
      <c r="I242" s="1"/>
      <c r="J242" s="1"/>
      <c r="K242" s="1"/>
      <c r="L242" s="1" t="s">
        <v>3</v>
      </c>
      <c r="M242" s="1" t="s">
        <v>4</v>
      </c>
      <c r="Q242" s="2" t="s">
        <v>48</v>
      </c>
    </row>
    <row r="243" customFormat="false" ht="12.75" hidden="false" customHeight="false" outlineLevel="0" collapsed="false">
      <c r="A243" s="4"/>
      <c r="B243" s="1" t="s">
        <v>10</v>
      </c>
      <c r="C243" s="1" t="s">
        <v>11</v>
      </c>
      <c r="D243" s="1" t="s">
        <v>12</v>
      </c>
      <c r="E243" s="1" t="s">
        <v>13</v>
      </c>
      <c r="F243" s="1" t="s">
        <v>7</v>
      </c>
      <c r="H243" s="1"/>
      <c r="I243" s="1" t="s">
        <v>8</v>
      </c>
      <c r="J243" s="1" t="s">
        <v>8</v>
      </c>
      <c r="K243" s="1" t="s">
        <v>6</v>
      </c>
      <c r="L243" s="1" t="s">
        <v>8</v>
      </c>
      <c r="M243" s="1" t="s">
        <v>5</v>
      </c>
      <c r="Q243" s="2" t="s">
        <v>49</v>
      </c>
    </row>
    <row r="244" customFormat="false" ht="12.75" hidden="false" customHeight="false" outlineLevel="0" collapsed="false">
      <c r="A244" s="4" t="s">
        <v>58</v>
      </c>
      <c r="B244" s="1"/>
      <c r="C244" s="1"/>
      <c r="D244" s="1"/>
      <c r="E244" s="1"/>
      <c r="F244" s="1" t="s">
        <v>14</v>
      </c>
      <c r="H244" s="1" t="s">
        <v>10</v>
      </c>
      <c r="I244" s="1" t="s">
        <v>11</v>
      </c>
      <c r="J244" s="1" t="s">
        <v>12</v>
      </c>
      <c r="K244" s="1" t="s">
        <v>13</v>
      </c>
      <c r="L244" s="1" t="s">
        <v>14</v>
      </c>
      <c r="M244" s="1" t="s">
        <v>15</v>
      </c>
      <c r="Q244" s="2" t="s">
        <v>5</v>
      </c>
    </row>
    <row r="245" customFormat="false" ht="12.75" hidden="false" customHeight="false" outlineLevel="0" collapsed="false">
      <c r="B245" s="1"/>
      <c r="C245" s="1"/>
      <c r="D245" s="1"/>
      <c r="E245" s="1"/>
      <c r="F245" s="1"/>
      <c r="H245" s="1"/>
      <c r="I245" s="1"/>
      <c r="J245" s="1"/>
      <c r="K245" s="1"/>
      <c r="L245" s="1"/>
      <c r="M245" s="1"/>
    </row>
    <row r="246" customFormat="false" ht="12.75" hidden="false" customHeight="false" outlineLevel="0" collapsed="false">
      <c r="A246" s="0" t="s">
        <v>16</v>
      </c>
      <c r="B246" s="1" t="n">
        <v>8</v>
      </c>
      <c r="C246" s="1" t="n">
        <v>13</v>
      </c>
      <c r="D246" s="2" t="n">
        <f aca="false">+B246*C246*16</f>
        <v>1664</v>
      </c>
      <c r="E246" s="6" t="n">
        <v>129.2</v>
      </c>
      <c r="F246" s="2" t="n">
        <f aca="false">+D246*E246</f>
        <v>214988.8</v>
      </c>
      <c r="G246" s="2"/>
      <c r="H246" s="8" t="n">
        <v>8</v>
      </c>
      <c r="I246" s="8" t="n">
        <v>12</v>
      </c>
      <c r="J246" s="2" t="n">
        <f aca="false">+H246*I246*16</f>
        <v>1536</v>
      </c>
      <c r="K246" s="2" t="n">
        <v>129.2</v>
      </c>
      <c r="L246" s="2" t="n">
        <f aca="false">+J246*K246</f>
        <v>198451.2</v>
      </c>
      <c r="M246" s="7" t="n">
        <f aca="false">+F246+L246</f>
        <v>413440</v>
      </c>
    </row>
    <row r="247" customFormat="false" ht="12.75" hidden="false" customHeight="false" outlineLevel="0" collapsed="false">
      <c r="A247" s="0" t="s">
        <v>17</v>
      </c>
      <c r="B247" s="1" t="n">
        <v>8</v>
      </c>
      <c r="C247" s="1" t="n">
        <v>13</v>
      </c>
      <c r="D247" s="2" t="n">
        <f aca="false">+B247*C247*16</f>
        <v>1664</v>
      </c>
      <c r="E247" s="6" t="n">
        <v>128</v>
      </c>
      <c r="F247" s="2" t="n">
        <f aca="false">+D247*E247</f>
        <v>212992</v>
      </c>
      <c r="G247" s="2"/>
      <c r="H247" s="8" t="n">
        <v>8</v>
      </c>
      <c r="I247" s="8" t="n">
        <v>12</v>
      </c>
      <c r="J247" s="2" t="n">
        <f aca="false">+H247*I247*16</f>
        <v>1536</v>
      </c>
      <c r="K247" s="2" t="n">
        <v>128</v>
      </c>
      <c r="L247" s="2" t="n">
        <f aca="false">+J247*K247</f>
        <v>196608</v>
      </c>
      <c r="M247" s="7" t="n">
        <f aca="false">+F247+L247</f>
        <v>409600</v>
      </c>
    </row>
    <row r="248" customFormat="false" ht="12.75" hidden="false" customHeight="false" outlineLevel="0" collapsed="false">
      <c r="A248" s="0" t="s">
        <v>18</v>
      </c>
      <c r="B248" s="1" t="n">
        <v>8</v>
      </c>
      <c r="C248" s="1" t="n">
        <v>5</v>
      </c>
      <c r="D248" s="2" t="n">
        <f aca="false">+B248*C248*16</f>
        <v>640</v>
      </c>
      <c r="E248" s="6" t="n">
        <v>127</v>
      </c>
      <c r="F248" s="2" t="n">
        <f aca="false">+D248*E248</f>
        <v>81280</v>
      </c>
      <c r="G248" s="2"/>
      <c r="H248" s="8" t="n">
        <v>8</v>
      </c>
      <c r="I248" s="8" t="n">
        <v>4</v>
      </c>
      <c r="J248" s="2" t="n">
        <f aca="false">+H248*I248*16</f>
        <v>512</v>
      </c>
      <c r="K248" s="2" t="n">
        <v>127</v>
      </c>
      <c r="L248" s="2" t="n">
        <f aca="false">+J248*K248</f>
        <v>65024</v>
      </c>
      <c r="M248" s="7" t="n">
        <f aca="false">+F248+L248</f>
        <v>146304</v>
      </c>
    </row>
    <row r="249" customFormat="false" ht="12.75" hidden="false" customHeight="false" outlineLevel="0" collapsed="false">
      <c r="A249" s="0" t="s">
        <v>19</v>
      </c>
      <c r="B249" s="1" t="n">
        <v>8</v>
      </c>
      <c r="C249" s="1" t="n">
        <v>5</v>
      </c>
      <c r="D249" s="2" t="n">
        <f aca="false">+B249*C249*16</f>
        <v>640</v>
      </c>
      <c r="E249" s="6" t="n">
        <v>124</v>
      </c>
      <c r="F249" s="2" t="n">
        <f aca="false">+D249*E249</f>
        <v>79360</v>
      </c>
      <c r="G249" s="2"/>
      <c r="H249" s="8" t="n">
        <v>8</v>
      </c>
      <c r="I249" s="8" t="n">
        <v>3</v>
      </c>
      <c r="J249" s="2" t="n">
        <f aca="false">+H249*I249*16</f>
        <v>384</v>
      </c>
      <c r="K249" s="2" t="n">
        <v>124</v>
      </c>
      <c r="L249" s="2" t="n">
        <f aca="false">+J249*K249</f>
        <v>47616</v>
      </c>
      <c r="M249" s="7" t="n">
        <f aca="false">+F249+L249</f>
        <v>126976</v>
      </c>
    </row>
    <row r="250" customFormat="false" ht="12.75" hidden="false" customHeight="false" outlineLevel="0" collapsed="false">
      <c r="A250" s="0" t="s">
        <v>20</v>
      </c>
      <c r="B250" s="1" t="n">
        <v>8</v>
      </c>
      <c r="C250" s="1" t="n">
        <v>13</v>
      </c>
      <c r="D250" s="2" t="n">
        <f aca="false">+B250*C250*16</f>
        <v>1664</v>
      </c>
      <c r="E250" s="6" t="n">
        <v>122.9</v>
      </c>
      <c r="F250" s="2" t="n">
        <f aca="false">+D250*E250</f>
        <v>204505.6</v>
      </c>
      <c r="G250" s="2"/>
      <c r="H250" s="8" t="n">
        <v>8</v>
      </c>
      <c r="I250" s="8" t="n">
        <v>12</v>
      </c>
      <c r="J250" s="2" t="n">
        <f aca="false">+H250*I250*16</f>
        <v>1536</v>
      </c>
      <c r="K250" s="2" t="n">
        <v>122.9</v>
      </c>
      <c r="L250" s="2" t="n">
        <f aca="false">+J250*K250</f>
        <v>188774.4</v>
      </c>
      <c r="M250" s="7" t="n">
        <f aca="false">+F250+L250</f>
        <v>393280</v>
      </c>
    </row>
    <row r="251" customFormat="false" ht="12.75" hidden="false" customHeight="false" outlineLevel="0" collapsed="false">
      <c r="A251" s="0" t="s">
        <v>21</v>
      </c>
      <c r="B251" s="1" t="n">
        <v>8</v>
      </c>
      <c r="C251" s="1" t="n">
        <v>13</v>
      </c>
      <c r="D251" s="2" t="n">
        <f aca="false">+B251*C251*16</f>
        <v>1664</v>
      </c>
      <c r="E251" s="6" t="n">
        <v>118.7</v>
      </c>
      <c r="F251" s="2" t="n">
        <f aca="false">+D251*E251</f>
        <v>197516.8</v>
      </c>
      <c r="G251" s="2"/>
      <c r="H251" s="8" t="n">
        <v>8</v>
      </c>
      <c r="I251" s="8" t="n">
        <v>12</v>
      </c>
      <c r="J251" s="2" t="n">
        <f aca="false">+H251*I251*16</f>
        <v>1536</v>
      </c>
      <c r="K251" s="2" t="n">
        <v>118.7</v>
      </c>
      <c r="L251" s="2" t="n">
        <f aca="false">+J251*K251</f>
        <v>182323.2</v>
      </c>
      <c r="M251" s="7" t="n">
        <f aca="false">+F251+L251</f>
        <v>379840</v>
      </c>
      <c r="N251" s="1" t="n">
        <v>1536</v>
      </c>
      <c r="Q251" s="2" t="n">
        <f aca="false">E251*N251</f>
        <v>182323.2</v>
      </c>
    </row>
    <row r="252" customFormat="false" ht="12.75" hidden="false" customHeight="false" outlineLevel="0" collapsed="false">
      <c r="A252" s="0" t="s">
        <v>22</v>
      </c>
      <c r="B252" s="1" t="n">
        <v>8</v>
      </c>
      <c r="C252" s="1" t="n">
        <v>13</v>
      </c>
      <c r="D252" s="2" t="n">
        <f aca="false">+B252*C252*16</f>
        <v>1664</v>
      </c>
      <c r="E252" s="6" t="n">
        <v>117.2</v>
      </c>
      <c r="F252" s="2" t="n">
        <f aca="false">+D252*E252</f>
        <v>195020.8</v>
      </c>
      <c r="G252" s="2"/>
      <c r="H252" s="8" t="n">
        <v>8</v>
      </c>
      <c r="I252" s="8" t="n">
        <v>12</v>
      </c>
      <c r="J252" s="2" t="n">
        <f aca="false">+H252*I252*16</f>
        <v>1536</v>
      </c>
      <c r="K252" s="2" t="n">
        <v>117.2</v>
      </c>
      <c r="L252" s="2" t="n">
        <f aca="false">+J252*K252</f>
        <v>180019.2</v>
      </c>
      <c r="M252" s="7" t="n">
        <f aca="false">+F252+L252</f>
        <v>375040</v>
      </c>
      <c r="N252" s="1" t="n">
        <v>1664</v>
      </c>
      <c r="Q252" s="2" t="n">
        <f aca="false">E252*N252</f>
        <v>195020.8</v>
      </c>
    </row>
    <row r="253" customFormat="false" ht="12.75" hidden="false" customHeight="false" outlineLevel="0" collapsed="false">
      <c r="A253" s="0" t="s">
        <v>23</v>
      </c>
      <c r="B253" s="1" t="n">
        <v>8</v>
      </c>
      <c r="C253" s="1" t="n">
        <v>13</v>
      </c>
      <c r="D253" s="2" t="n">
        <f aca="false">+B253*C253*16</f>
        <v>1664</v>
      </c>
      <c r="E253" s="6" t="n">
        <v>117.2</v>
      </c>
      <c r="F253" s="2" t="n">
        <f aca="false">+D253*E253</f>
        <v>195020.8</v>
      </c>
      <c r="G253" s="2"/>
      <c r="H253" s="8" t="n">
        <v>8</v>
      </c>
      <c r="I253" s="8" t="n">
        <v>12</v>
      </c>
      <c r="J253" s="2" t="n">
        <f aca="false">+H253*I253*16</f>
        <v>1536</v>
      </c>
      <c r="K253" s="2" t="n">
        <v>117.2</v>
      </c>
      <c r="L253" s="2" t="n">
        <f aca="false">+J253*K253</f>
        <v>180019.2</v>
      </c>
      <c r="M253" s="7" t="n">
        <f aca="false">+F253+L253</f>
        <v>375040</v>
      </c>
      <c r="N253" s="1" t="n">
        <v>1664</v>
      </c>
      <c r="Q253" s="2" t="n">
        <f aca="false">E253*N253</f>
        <v>195020.8</v>
      </c>
    </row>
    <row r="254" customFormat="false" ht="12.75" hidden="false" customHeight="false" outlineLevel="0" collapsed="false">
      <c r="A254" s="0" t="s">
        <v>24</v>
      </c>
      <c r="B254" s="1" t="n">
        <v>8</v>
      </c>
      <c r="C254" s="1" t="n">
        <v>13</v>
      </c>
      <c r="D254" s="2" t="n">
        <f aca="false">+B254*C254*16</f>
        <v>1664</v>
      </c>
      <c r="E254" s="6" t="n">
        <v>118.9</v>
      </c>
      <c r="F254" s="2" t="n">
        <f aca="false">+D254*E254</f>
        <v>197849.6</v>
      </c>
      <c r="G254" s="2"/>
      <c r="H254" s="8" t="n">
        <v>8</v>
      </c>
      <c r="I254" s="8" t="n">
        <v>12</v>
      </c>
      <c r="J254" s="2" t="n">
        <f aca="false">+H254*I254*16</f>
        <v>1536</v>
      </c>
      <c r="K254" s="2" t="n">
        <v>118.9</v>
      </c>
      <c r="L254" s="2" t="n">
        <f aca="false">+J254*K254</f>
        <v>182630.4</v>
      </c>
      <c r="M254" s="7" t="n">
        <f aca="false">+F254+L254</f>
        <v>380480</v>
      </c>
      <c r="N254" s="1" t="n">
        <v>1664</v>
      </c>
      <c r="Q254" s="2" t="n">
        <f aca="false">E254*N254</f>
        <v>197849.6</v>
      </c>
    </row>
    <row r="255" customFormat="false" ht="12.75" hidden="false" customHeight="false" outlineLevel="0" collapsed="false">
      <c r="A255" s="0" t="s">
        <v>25</v>
      </c>
      <c r="B255" s="1" t="n">
        <v>8</v>
      </c>
      <c r="C255" s="1" t="n">
        <v>13</v>
      </c>
      <c r="D255" s="2" t="n">
        <f aca="false">+B255*C255*16</f>
        <v>1664</v>
      </c>
      <c r="E255" s="6" t="n">
        <v>122</v>
      </c>
      <c r="F255" s="2" t="n">
        <f aca="false">+D255*E255</f>
        <v>203008</v>
      </c>
      <c r="G255" s="2"/>
      <c r="H255" s="8" t="n">
        <v>8</v>
      </c>
      <c r="I255" s="8" t="n">
        <v>12</v>
      </c>
      <c r="J255" s="2" t="n">
        <f aca="false">+H255*I255*16</f>
        <v>1536</v>
      </c>
      <c r="K255" s="2" t="n">
        <v>122</v>
      </c>
      <c r="L255" s="2" t="n">
        <f aca="false">+J255*K255</f>
        <v>187392</v>
      </c>
      <c r="M255" s="7" t="n">
        <f aca="false">+F255+L255</f>
        <v>390400</v>
      </c>
      <c r="N255" s="1" t="n">
        <v>1536</v>
      </c>
      <c r="Q255" s="2" t="n">
        <f aca="false">E255*N255</f>
        <v>187392</v>
      </c>
    </row>
    <row r="256" customFormat="false" ht="12.75" hidden="false" customHeight="false" outlineLevel="0" collapsed="false">
      <c r="A256" s="0" t="s">
        <v>26</v>
      </c>
      <c r="B256" s="1" t="n">
        <v>8</v>
      </c>
      <c r="C256" s="1" t="n">
        <v>5</v>
      </c>
      <c r="D256" s="2" t="n">
        <f aca="false">+B256*C256*16</f>
        <v>640</v>
      </c>
      <c r="E256" s="6" t="n">
        <v>126</v>
      </c>
      <c r="F256" s="2" t="n">
        <f aca="false">+D256*E256</f>
        <v>80640</v>
      </c>
      <c r="G256" s="2"/>
      <c r="H256" s="8" t="n">
        <v>8</v>
      </c>
      <c r="I256" s="8" t="n">
        <v>3</v>
      </c>
      <c r="J256" s="2" t="n">
        <f aca="false">+H256*I256*16</f>
        <v>384</v>
      </c>
      <c r="K256" s="2" t="n">
        <v>126</v>
      </c>
      <c r="L256" s="2" t="n">
        <f aca="false">+J256*K256</f>
        <v>48384</v>
      </c>
      <c r="M256" s="7" t="n">
        <f aca="false">+F256+L256</f>
        <v>129024</v>
      </c>
    </row>
    <row r="257" customFormat="false" ht="12.75" hidden="false" customHeight="false" outlineLevel="0" collapsed="false">
      <c r="A257" s="0" t="s">
        <v>27</v>
      </c>
      <c r="B257" s="1" t="n">
        <v>8</v>
      </c>
      <c r="C257" s="1" t="n">
        <v>13</v>
      </c>
      <c r="D257" s="2" t="n">
        <f aca="false">+B257*C257*16</f>
        <v>1664</v>
      </c>
      <c r="E257" s="6" t="n">
        <v>129.2</v>
      </c>
      <c r="F257" s="2" t="n">
        <f aca="false">+D257*E257</f>
        <v>214988.8</v>
      </c>
      <c r="G257" s="2"/>
      <c r="H257" s="8" t="n">
        <v>8</v>
      </c>
      <c r="I257" s="8" t="n">
        <v>12</v>
      </c>
      <c r="J257" s="2" t="n">
        <f aca="false">+H257*I257*16</f>
        <v>1536</v>
      </c>
      <c r="K257" s="2" t="n">
        <v>129.2</v>
      </c>
      <c r="L257" s="2" t="n">
        <f aca="false">+J257*K257</f>
        <v>198451.2</v>
      </c>
      <c r="M257" s="7" t="n">
        <f aca="false">+F257+L257</f>
        <v>413440</v>
      </c>
    </row>
    <row r="258" customFormat="false" ht="12.75" hidden="false" customHeight="false" outlineLevel="0" collapsed="false">
      <c r="B258" s="1"/>
      <c r="C258" s="1"/>
      <c r="D258" s="1"/>
      <c r="E258" s="1"/>
      <c r="F258" s="8"/>
      <c r="G258" s="8"/>
      <c r="H258" s="8"/>
      <c r="I258" s="8"/>
      <c r="J258" s="8"/>
      <c r="K258" s="8"/>
      <c r="L258" s="8"/>
      <c r="M258" s="7"/>
    </row>
    <row r="259" customFormat="false" ht="15" hidden="false" customHeight="false" outlineLevel="0" collapsed="false">
      <c r="A259" s="4" t="s">
        <v>28</v>
      </c>
      <c r="B259" s="26"/>
      <c r="C259" s="26"/>
      <c r="D259" s="27" t="n">
        <f aca="false">SUM(D246:D258)</f>
        <v>16896</v>
      </c>
      <c r="E259" s="26"/>
      <c r="F259" s="10" t="n">
        <f aca="false">SUM(F246:F258)</f>
        <v>2077171.2</v>
      </c>
      <c r="G259" s="10"/>
      <c r="H259" s="10"/>
      <c r="I259" s="10"/>
      <c r="J259" s="10" t="n">
        <f aca="false">SUM(J246:J258)</f>
        <v>15104</v>
      </c>
      <c r="K259" s="10"/>
      <c r="L259" s="10" t="n">
        <f aca="false">SUM(L246:L258)</f>
        <v>1855692.8</v>
      </c>
      <c r="M259" s="10" t="n">
        <f aca="false">SUM(M246:M258)</f>
        <v>3932864</v>
      </c>
      <c r="Q259" s="20" t="n">
        <f aca="false">SUM(Q251:Q258)</f>
        <v>957606.4</v>
      </c>
    </row>
    <row r="260" customFormat="false" ht="12.75" hidden="false" customHeight="false" outlineLevel="0" collapsed="false">
      <c r="F260" s="1"/>
      <c r="G260" s="1"/>
      <c r="H260" s="1"/>
      <c r="I260" s="1"/>
      <c r="J260" s="1"/>
      <c r="K260" s="1"/>
      <c r="L260" s="1"/>
      <c r="M260" s="1"/>
    </row>
    <row r="261" customFormat="false" ht="12.75" hidden="false" customHeight="false" outlineLevel="0" collapsed="false">
      <c r="A261" s="4" t="s">
        <v>41</v>
      </c>
      <c r="B261" s="4"/>
      <c r="C261" s="4"/>
      <c r="D261" s="4"/>
      <c r="E261" s="4"/>
      <c r="F261" s="10" t="n">
        <f aca="false">+F198+F218+F239+F259</f>
        <v>7044044.8</v>
      </c>
      <c r="G261" s="9"/>
      <c r="H261" s="9"/>
      <c r="I261" s="9"/>
      <c r="J261" s="9"/>
      <c r="K261" s="9"/>
      <c r="L261" s="10" t="n">
        <f aca="false">+L198+L218+L239+L259</f>
        <v>6392115.2</v>
      </c>
      <c r="M261" s="10" t="n">
        <f aca="false">+M198+M218+M239+M259</f>
        <v>13436160</v>
      </c>
      <c r="N261" s="9"/>
      <c r="O261" s="4"/>
      <c r="P261" s="4"/>
      <c r="Q261" s="10" t="n">
        <f aca="false">+Q198+Q218+Q239+Q259</f>
        <v>1915212.8</v>
      </c>
      <c r="R261" s="4"/>
      <c r="S261" s="4"/>
      <c r="T261" s="4"/>
      <c r="U261" s="4"/>
      <c r="V261" s="4"/>
    </row>
    <row r="262" customFormat="false" ht="12.75" hidden="false" customHeight="false" outlineLevel="0" collapsed="false">
      <c r="F262" s="1"/>
      <c r="G262" s="1"/>
      <c r="H262" s="1"/>
      <c r="I262" s="1"/>
      <c r="J262" s="1"/>
      <c r="K262" s="1"/>
      <c r="L262" s="1"/>
      <c r="M262" s="1"/>
    </row>
    <row r="263" customFormat="false" ht="12.75" hidden="false" customHeight="false" outlineLevel="0" collapsed="false">
      <c r="A263" s="0" t="s">
        <v>59</v>
      </c>
      <c r="F263" s="1"/>
      <c r="G263" s="1"/>
      <c r="H263" s="1"/>
      <c r="I263" s="1"/>
      <c r="J263" s="1"/>
      <c r="K263" s="1"/>
      <c r="L263" s="1"/>
      <c r="M263" s="21" t="n">
        <v>4.77</v>
      </c>
    </row>
    <row r="264" customFormat="false" ht="12.75" hidden="false" customHeight="false" outlineLevel="0" collapsed="false">
      <c r="F264" s="1"/>
      <c r="G264" s="1"/>
      <c r="H264" s="1"/>
      <c r="I264" s="1"/>
      <c r="J264" s="1"/>
      <c r="K264" s="1"/>
      <c r="L264" s="1"/>
      <c r="M264" s="22"/>
    </row>
    <row r="265" customFormat="false" ht="12.75" hidden="false" customHeight="false" outlineLevel="0" collapsed="false">
      <c r="A265" s="0" t="s">
        <v>60</v>
      </c>
      <c r="F265" s="1"/>
      <c r="G265" s="1"/>
      <c r="H265" s="1"/>
      <c r="I265" s="1"/>
      <c r="J265" s="1"/>
      <c r="K265" s="1"/>
      <c r="L265" s="1"/>
      <c r="M265" s="21" t="n">
        <v>1.2</v>
      </c>
    </row>
    <row r="266" customFormat="false" ht="12.75" hidden="false" customHeight="false" outlineLevel="0" collapsed="false">
      <c r="F266" s="1"/>
      <c r="G266" s="1"/>
      <c r="H266" s="1"/>
      <c r="I266" s="1"/>
      <c r="J266" s="1"/>
      <c r="K266" s="1"/>
      <c r="L266" s="1"/>
      <c r="M266" s="22"/>
    </row>
    <row r="267" customFormat="false" ht="12.75" hidden="false" customHeight="false" outlineLevel="0" collapsed="false">
      <c r="A267" s="0" t="s">
        <v>61</v>
      </c>
      <c r="F267" s="1"/>
      <c r="G267" s="1"/>
      <c r="H267" s="1"/>
      <c r="I267" s="1"/>
      <c r="J267" s="1"/>
      <c r="K267" s="1"/>
      <c r="L267" s="1"/>
      <c r="M267" s="21" t="n">
        <v>4.79</v>
      </c>
    </row>
    <row r="268" customFormat="false" ht="12.75" hidden="false" customHeight="false" outlineLevel="0" collapsed="false">
      <c r="F268" s="1"/>
      <c r="G268" s="1"/>
      <c r="H268" s="1"/>
      <c r="I268" s="1"/>
      <c r="J268" s="1"/>
      <c r="K268" s="1"/>
      <c r="L268" s="1"/>
      <c r="M268" s="22"/>
    </row>
    <row r="269" customFormat="false" ht="12.75" hidden="false" customHeight="false" outlineLevel="0" collapsed="false">
      <c r="A269" s="0" t="s">
        <v>62</v>
      </c>
      <c r="F269" s="1"/>
      <c r="G269" s="1"/>
      <c r="H269" s="1"/>
      <c r="I269" s="1"/>
      <c r="J269" s="1"/>
      <c r="K269" s="1"/>
      <c r="L269" s="1"/>
      <c r="M269" s="21" t="n">
        <v>4.09</v>
      </c>
    </row>
    <row r="270" customFormat="false" ht="12.75" hidden="false" customHeight="false" outlineLevel="0" collapsed="false">
      <c r="F270" s="1"/>
      <c r="G270" s="1"/>
      <c r="H270" s="1"/>
      <c r="I270" s="1"/>
      <c r="J270" s="1"/>
      <c r="K270" s="1"/>
      <c r="L270" s="1"/>
      <c r="M270" s="1"/>
    </row>
    <row r="271" customFormat="false" ht="12.75" hidden="false" customHeight="false" outlineLevel="0" collapsed="false">
      <c r="F271" s="1"/>
      <c r="G271" s="1"/>
      <c r="H271" s="1"/>
      <c r="I271" s="1"/>
      <c r="J271" s="1"/>
      <c r="K271" s="1"/>
      <c r="L271" s="1"/>
      <c r="M271" s="1"/>
    </row>
    <row r="272" customFormat="false" ht="12.75" hidden="false" customHeight="false" outlineLevel="0" collapsed="false">
      <c r="A272" s="4" t="s">
        <v>63</v>
      </c>
      <c r="F272" s="4" t="s">
        <v>64</v>
      </c>
      <c r="G272" s="1"/>
      <c r="H272" s="1"/>
      <c r="I272" s="1"/>
      <c r="J272" s="1"/>
      <c r="K272" s="1"/>
      <c r="L272" s="1"/>
      <c r="M272" s="1"/>
    </row>
    <row r="273" customFormat="false" ht="12.75" hidden="false" customHeight="false" outlineLevel="0" collapsed="false">
      <c r="F273" s="1"/>
      <c r="G273" s="1"/>
      <c r="H273" s="1"/>
      <c r="I273" s="1"/>
      <c r="J273" s="1"/>
      <c r="K273" s="1"/>
      <c r="L273" s="1"/>
      <c r="M273" s="1"/>
    </row>
    <row r="274" customFormat="false" ht="15" hidden="false" customHeight="false" outlineLevel="0" collapsed="false">
      <c r="A274" s="25"/>
      <c r="B274" s="26"/>
      <c r="C274" s="26"/>
      <c r="D274" s="27"/>
      <c r="E274" s="26"/>
      <c r="F274" s="1" t="s">
        <v>2</v>
      </c>
      <c r="G274" s="1"/>
      <c r="H274" s="1"/>
      <c r="I274" s="1"/>
      <c r="J274" s="1"/>
      <c r="K274" s="1"/>
      <c r="L274" s="1" t="s">
        <v>3</v>
      </c>
      <c r="M274" s="1" t="s">
        <v>4</v>
      </c>
      <c r="Q274" s="2" t="s">
        <v>48</v>
      </c>
    </row>
    <row r="276" customFormat="false" ht="12.75" hidden="false" customHeight="false" outlineLevel="0" collapsed="false">
      <c r="A276" s="4"/>
      <c r="B276" s="1" t="s">
        <v>10</v>
      </c>
      <c r="C276" s="1" t="s">
        <v>11</v>
      </c>
      <c r="D276" s="1" t="s">
        <v>12</v>
      </c>
      <c r="E276" s="1" t="s">
        <v>13</v>
      </c>
      <c r="F276" s="1" t="s">
        <v>7</v>
      </c>
      <c r="H276" s="1"/>
      <c r="I276" s="1" t="s">
        <v>8</v>
      </c>
      <c r="J276" s="1" t="s">
        <v>8</v>
      </c>
      <c r="K276" s="1" t="s">
        <v>6</v>
      </c>
      <c r="L276" s="1" t="s">
        <v>8</v>
      </c>
      <c r="M276" s="1" t="s">
        <v>5</v>
      </c>
      <c r="Q276" s="2" t="s">
        <v>49</v>
      </c>
    </row>
    <row r="277" customFormat="false" ht="12.75" hidden="false" customHeight="false" outlineLevel="0" collapsed="false">
      <c r="A277" s="4" t="s">
        <v>9</v>
      </c>
      <c r="B277" s="1"/>
      <c r="C277" s="1"/>
      <c r="D277" s="1"/>
      <c r="E277" s="1"/>
      <c r="F277" s="1" t="s">
        <v>14</v>
      </c>
      <c r="H277" s="1" t="s">
        <v>10</v>
      </c>
      <c r="I277" s="1" t="s">
        <v>11</v>
      </c>
      <c r="J277" s="1" t="s">
        <v>12</v>
      </c>
      <c r="K277" s="1" t="s">
        <v>13</v>
      </c>
      <c r="L277" s="1" t="s">
        <v>14</v>
      </c>
      <c r="M277" s="1" t="s">
        <v>15</v>
      </c>
      <c r="Q277" s="2" t="s">
        <v>5</v>
      </c>
    </row>
    <row r="278" customFormat="false" ht="12.75" hidden="false" customHeight="false" outlineLevel="0" collapsed="false">
      <c r="B278" s="1"/>
      <c r="C278" s="1"/>
      <c r="D278" s="1"/>
      <c r="E278" s="1"/>
      <c r="F278" s="1"/>
      <c r="H278" s="1"/>
      <c r="I278" s="1"/>
      <c r="J278" s="1"/>
      <c r="K278" s="1"/>
      <c r="L278" s="1"/>
      <c r="M278" s="1"/>
    </row>
    <row r="279" customFormat="false" ht="12.75" hidden="false" customHeight="false" outlineLevel="0" collapsed="false">
      <c r="A279" s="0" t="s">
        <v>16</v>
      </c>
      <c r="B279" s="1"/>
      <c r="C279" s="1"/>
      <c r="D279" s="2" t="n">
        <f aca="false">+B279*C279*16</f>
        <v>0</v>
      </c>
      <c r="E279" s="6" t="n">
        <v>129.2</v>
      </c>
      <c r="F279" s="2" t="n">
        <f aca="false">+D279*E279</f>
        <v>0</v>
      </c>
      <c r="G279" s="7" t="s">
        <v>16</v>
      </c>
      <c r="H279" s="8"/>
      <c r="I279" s="8"/>
      <c r="J279" s="2" t="n">
        <f aca="false">+H279*I279*16</f>
        <v>0</v>
      </c>
      <c r="K279" s="2" t="n">
        <v>129.2</v>
      </c>
      <c r="L279" s="2" t="n">
        <f aca="false">+J279*K279</f>
        <v>0</v>
      </c>
      <c r="M279" s="7" t="n">
        <f aca="false">+F279+L279</f>
        <v>0</v>
      </c>
    </row>
    <row r="280" customFormat="false" ht="12.75" hidden="false" customHeight="false" outlineLevel="0" collapsed="false">
      <c r="A280" s="0" t="s">
        <v>17</v>
      </c>
      <c r="B280" s="1"/>
      <c r="C280" s="1"/>
      <c r="D280" s="2" t="n">
        <f aca="false">+B280*C280*16</f>
        <v>0</v>
      </c>
      <c r="E280" s="6" t="n">
        <v>128</v>
      </c>
      <c r="F280" s="2" t="n">
        <f aca="false">+D280*E280</f>
        <v>0</v>
      </c>
      <c r="G280" s="7" t="s">
        <v>17</v>
      </c>
      <c r="H280" s="8"/>
      <c r="I280" s="8"/>
      <c r="J280" s="2" t="n">
        <f aca="false">+H280*I280*16</f>
        <v>0</v>
      </c>
      <c r="K280" s="2" t="n">
        <v>128</v>
      </c>
      <c r="L280" s="2" t="n">
        <f aca="false">+J280*K280</f>
        <v>0</v>
      </c>
      <c r="M280" s="7" t="n">
        <f aca="false">+F280+L280</f>
        <v>0</v>
      </c>
    </row>
    <row r="281" customFormat="false" ht="12.75" hidden="false" customHeight="false" outlineLevel="0" collapsed="false">
      <c r="A281" s="0" t="s">
        <v>18</v>
      </c>
      <c r="B281" s="1"/>
      <c r="C281" s="1"/>
      <c r="D281" s="2" t="n">
        <f aca="false">+B281*C281*16</f>
        <v>0</v>
      </c>
      <c r="E281" s="6" t="n">
        <v>127</v>
      </c>
      <c r="F281" s="2" t="n">
        <f aca="false">+D281*E281</f>
        <v>0</v>
      </c>
      <c r="G281" s="7" t="s">
        <v>18</v>
      </c>
      <c r="H281" s="8"/>
      <c r="I281" s="8"/>
      <c r="J281" s="2" t="n">
        <f aca="false">+H281*I281*16</f>
        <v>0</v>
      </c>
      <c r="K281" s="2" t="n">
        <v>127</v>
      </c>
      <c r="L281" s="2" t="n">
        <f aca="false">+J281*K281</f>
        <v>0</v>
      </c>
      <c r="M281" s="7" t="n">
        <f aca="false">+F281+L281</f>
        <v>0</v>
      </c>
    </row>
    <row r="282" customFormat="false" ht="12.75" hidden="false" customHeight="false" outlineLevel="0" collapsed="false">
      <c r="A282" s="0" t="s">
        <v>19</v>
      </c>
      <c r="B282" s="1"/>
      <c r="C282" s="1"/>
      <c r="D282" s="2" t="n">
        <f aca="false">+B282*C282*16</f>
        <v>0</v>
      </c>
      <c r="E282" s="6" t="n">
        <v>124</v>
      </c>
      <c r="F282" s="2" t="n">
        <f aca="false">+D282*E282</f>
        <v>0</v>
      </c>
      <c r="G282" s="7" t="s">
        <v>19</v>
      </c>
      <c r="H282" s="8"/>
      <c r="I282" s="8"/>
      <c r="J282" s="2" t="n">
        <f aca="false">+H282*I282*16</f>
        <v>0</v>
      </c>
      <c r="K282" s="2" t="n">
        <v>124</v>
      </c>
      <c r="L282" s="2" t="n">
        <f aca="false">+J282*K282</f>
        <v>0</v>
      </c>
      <c r="M282" s="7" t="n">
        <f aca="false">+F282+L282</f>
        <v>0</v>
      </c>
    </row>
    <row r="283" customFormat="false" ht="12.75" hidden="false" customHeight="false" outlineLevel="0" collapsed="false">
      <c r="A283" s="0" t="s">
        <v>20</v>
      </c>
      <c r="B283" s="1"/>
      <c r="C283" s="1"/>
      <c r="D283" s="2" t="n">
        <f aca="false">+B283*C283*16</f>
        <v>0</v>
      </c>
      <c r="E283" s="6" t="n">
        <v>122.9</v>
      </c>
      <c r="F283" s="2" t="n">
        <f aca="false">+D283*E283</f>
        <v>0</v>
      </c>
      <c r="G283" s="7" t="s">
        <v>20</v>
      </c>
      <c r="H283" s="8"/>
      <c r="I283" s="8"/>
      <c r="J283" s="2" t="n">
        <f aca="false">+H283*I283*16</f>
        <v>0</v>
      </c>
      <c r="K283" s="2" t="n">
        <v>122.9</v>
      </c>
      <c r="L283" s="2" t="n">
        <f aca="false">+J283*K283</f>
        <v>0</v>
      </c>
      <c r="M283" s="7" t="n">
        <f aca="false">+F283+L283</f>
        <v>0</v>
      </c>
    </row>
    <row r="284" customFormat="false" ht="12.75" hidden="false" customHeight="false" outlineLevel="0" collapsed="false">
      <c r="A284" s="0" t="s">
        <v>21</v>
      </c>
      <c r="B284" s="1"/>
      <c r="C284" s="1"/>
      <c r="D284" s="2" t="n">
        <f aca="false">+B284*C284*16</f>
        <v>0</v>
      </c>
      <c r="E284" s="6" t="n">
        <v>118.7</v>
      </c>
      <c r="F284" s="2" t="n">
        <f aca="false">+D284*E284</f>
        <v>0</v>
      </c>
      <c r="G284" s="7" t="s">
        <v>21</v>
      </c>
      <c r="H284" s="8"/>
      <c r="I284" s="8"/>
      <c r="J284" s="2" t="n">
        <f aca="false">+H284*I284*16</f>
        <v>0</v>
      </c>
      <c r="K284" s="2" t="n">
        <v>118.7</v>
      </c>
      <c r="L284" s="2" t="n">
        <f aca="false">+J284*K284</f>
        <v>0</v>
      </c>
      <c r="M284" s="7" t="n">
        <f aca="false">+F284+L284</f>
        <v>0</v>
      </c>
    </row>
    <row r="285" customFormat="false" ht="12.75" hidden="false" customHeight="false" outlineLevel="0" collapsed="false">
      <c r="A285" s="0" t="s">
        <v>22</v>
      </c>
      <c r="B285" s="1" t="n">
        <v>4</v>
      </c>
      <c r="C285" s="1" t="n">
        <v>0</v>
      </c>
      <c r="D285" s="2" t="n">
        <f aca="false">+B285*C285*16</f>
        <v>0</v>
      </c>
      <c r="E285" s="6" t="n">
        <v>117.2</v>
      </c>
      <c r="F285" s="2" t="n">
        <f aca="false">+D285*E285</f>
        <v>0</v>
      </c>
      <c r="G285" s="7" t="s">
        <v>22</v>
      </c>
      <c r="H285" s="8" t="n">
        <v>4</v>
      </c>
      <c r="I285" s="8" t="n">
        <v>10</v>
      </c>
      <c r="J285" s="2" t="n">
        <f aca="false">+H285*I285*16</f>
        <v>640</v>
      </c>
      <c r="K285" s="2" t="n">
        <v>117.2</v>
      </c>
      <c r="L285" s="2" t="n">
        <f aca="false">+J285*K285</f>
        <v>75008</v>
      </c>
      <c r="M285" s="7" t="n">
        <f aca="false">+F285+L285</f>
        <v>75008</v>
      </c>
    </row>
    <row r="286" customFormat="false" ht="12.75" hidden="false" customHeight="false" outlineLevel="0" collapsed="false">
      <c r="A286" s="0" t="s">
        <v>23</v>
      </c>
      <c r="B286" s="1" t="n">
        <v>6</v>
      </c>
      <c r="C286" s="1" t="n">
        <v>13</v>
      </c>
      <c r="D286" s="2" t="n">
        <f aca="false">+B286*C286*16</f>
        <v>1248</v>
      </c>
      <c r="E286" s="6" t="n">
        <v>117.2</v>
      </c>
      <c r="F286" s="2" t="n">
        <f aca="false">+D286*E286</f>
        <v>146265.6</v>
      </c>
      <c r="G286" s="7" t="s">
        <v>23</v>
      </c>
      <c r="H286" s="8" t="n">
        <v>6</v>
      </c>
      <c r="I286" s="8" t="n">
        <v>12</v>
      </c>
      <c r="J286" s="2" t="n">
        <f aca="false">+H286*I286*16</f>
        <v>1152</v>
      </c>
      <c r="K286" s="2" t="n">
        <v>117.2</v>
      </c>
      <c r="L286" s="2" t="n">
        <f aca="false">+J286*K286</f>
        <v>135014.4</v>
      </c>
      <c r="M286" s="7" t="n">
        <f aca="false">+F286+L286</f>
        <v>281280</v>
      </c>
    </row>
    <row r="287" customFormat="false" ht="12.75" hidden="false" customHeight="false" outlineLevel="0" collapsed="false">
      <c r="A287" s="0" t="s">
        <v>24</v>
      </c>
      <c r="B287" s="1" t="n">
        <v>8</v>
      </c>
      <c r="C287" s="1" t="n">
        <v>13</v>
      </c>
      <c r="D287" s="2" t="n">
        <f aca="false">+B287*C287*16</f>
        <v>1664</v>
      </c>
      <c r="E287" s="6" t="n">
        <v>118.9</v>
      </c>
      <c r="F287" s="2" t="n">
        <f aca="false">+D287*E287</f>
        <v>197849.6</v>
      </c>
      <c r="G287" s="7" t="s">
        <v>24</v>
      </c>
      <c r="H287" s="8" t="n">
        <v>8</v>
      </c>
      <c r="I287" s="8" t="n">
        <v>12</v>
      </c>
      <c r="J287" s="2" t="n">
        <f aca="false">+H287*I287*16</f>
        <v>1536</v>
      </c>
      <c r="K287" s="2" t="n">
        <v>118.9</v>
      </c>
      <c r="L287" s="2" t="n">
        <f aca="false">+J287*K287</f>
        <v>182630.4</v>
      </c>
      <c r="M287" s="7" t="n">
        <f aca="false">+F287+L287</f>
        <v>380480</v>
      </c>
    </row>
    <row r="288" customFormat="false" ht="12.75" hidden="false" customHeight="false" outlineLevel="0" collapsed="false">
      <c r="A288" s="0" t="s">
        <v>25</v>
      </c>
      <c r="B288" s="1" t="n">
        <v>8</v>
      </c>
      <c r="C288" s="1" t="n">
        <v>13</v>
      </c>
      <c r="D288" s="2" t="n">
        <f aca="false">+B288*C288*16</f>
        <v>1664</v>
      </c>
      <c r="E288" s="6" t="n">
        <v>122</v>
      </c>
      <c r="F288" s="2" t="n">
        <f aca="false">+D288*E288</f>
        <v>203008</v>
      </c>
      <c r="G288" s="7" t="s">
        <v>25</v>
      </c>
      <c r="H288" s="8" t="n">
        <v>8</v>
      </c>
      <c r="I288" s="8" t="n">
        <v>12</v>
      </c>
      <c r="J288" s="2" t="n">
        <f aca="false">+H288*I288*16</f>
        <v>1536</v>
      </c>
      <c r="K288" s="2" t="n">
        <v>122</v>
      </c>
      <c r="L288" s="2" t="n">
        <f aca="false">+J288*K288</f>
        <v>187392</v>
      </c>
      <c r="M288" s="7" t="n">
        <f aca="false">+F288+L288</f>
        <v>390400</v>
      </c>
    </row>
    <row r="289" customFormat="false" ht="12.75" hidden="false" customHeight="false" outlineLevel="0" collapsed="false">
      <c r="A289" s="0" t="s">
        <v>26</v>
      </c>
      <c r="B289" s="1" t="n">
        <v>5</v>
      </c>
      <c r="C289" s="1" t="n">
        <v>13</v>
      </c>
      <c r="D289" s="2" t="n">
        <f aca="false">+B289*C289*16</f>
        <v>1040</v>
      </c>
      <c r="E289" s="6" t="n">
        <v>126</v>
      </c>
      <c r="F289" s="2" t="n">
        <f aca="false">+D289*E289</f>
        <v>131040</v>
      </c>
      <c r="G289" s="7" t="s">
        <v>26</v>
      </c>
      <c r="H289" s="8" t="n">
        <v>5</v>
      </c>
      <c r="I289" s="8" t="n">
        <v>12</v>
      </c>
      <c r="J289" s="2" t="n">
        <f aca="false">+H289*I289*16</f>
        <v>960</v>
      </c>
      <c r="K289" s="2" t="n">
        <v>126</v>
      </c>
      <c r="L289" s="2" t="n">
        <f aca="false">+J289*K289</f>
        <v>120960</v>
      </c>
      <c r="M289" s="7" t="n">
        <f aca="false">+F289+L289</f>
        <v>252000</v>
      </c>
    </row>
    <row r="290" customFormat="false" ht="12.75" hidden="false" customHeight="false" outlineLevel="0" collapsed="false">
      <c r="A290" s="0" t="s">
        <v>27</v>
      </c>
      <c r="B290" s="1" t="n">
        <v>5</v>
      </c>
      <c r="C290" s="1" t="n">
        <v>13</v>
      </c>
      <c r="D290" s="2" t="n">
        <f aca="false">+B290*C290*16</f>
        <v>1040</v>
      </c>
      <c r="E290" s="6" t="n">
        <v>129.2</v>
      </c>
      <c r="F290" s="2" t="n">
        <f aca="false">+D290*E290</f>
        <v>134368</v>
      </c>
      <c r="G290" s="7" t="s">
        <v>27</v>
      </c>
      <c r="H290" s="8" t="n">
        <v>5</v>
      </c>
      <c r="I290" s="8" t="n">
        <v>12</v>
      </c>
      <c r="J290" s="2" t="n">
        <f aca="false">+H290*I290*16</f>
        <v>960</v>
      </c>
      <c r="K290" s="2" t="n">
        <v>129.2</v>
      </c>
      <c r="L290" s="2" t="n">
        <f aca="false">+J290*K290</f>
        <v>124032</v>
      </c>
      <c r="M290" s="7" t="n">
        <f aca="false">+F290+L290</f>
        <v>258400</v>
      </c>
    </row>
    <row r="291" customFormat="false" ht="12.75" hidden="false" customHeight="false" outlineLevel="0" collapsed="false">
      <c r="B291" s="1"/>
      <c r="C291" s="1"/>
      <c r="D291" s="1"/>
      <c r="E291" s="1"/>
      <c r="F291" s="8"/>
      <c r="G291" s="7"/>
      <c r="H291" s="8"/>
      <c r="I291" s="8"/>
      <c r="J291" s="8"/>
      <c r="K291" s="8"/>
      <c r="L291" s="8"/>
      <c r="M291" s="7"/>
    </row>
    <row r="292" customFormat="false" ht="12.75" hidden="false" customHeight="false" outlineLevel="0" collapsed="false">
      <c r="A292" s="4" t="s">
        <v>28</v>
      </c>
      <c r="B292" s="9"/>
      <c r="C292" s="9"/>
      <c r="D292" s="10" t="n">
        <f aca="false">SUM(D279:D291)</f>
        <v>6656</v>
      </c>
      <c r="E292" s="9"/>
      <c r="F292" s="10" t="n">
        <f aca="false">SUM(F279:F291)</f>
        <v>812531.2</v>
      </c>
      <c r="G292" s="11"/>
      <c r="H292" s="10"/>
      <c r="I292" s="10"/>
      <c r="J292" s="10" t="n">
        <f aca="false">SUM(J279:J291)</f>
        <v>6784</v>
      </c>
      <c r="K292" s="10"/>
      <c r="L292" s="10" t="n">
        <f aca="false">SUM(L279:L291)</f>
        <v>825036.8</v>
      </c>
      <c r="M292" s="12" t="n">
        <f aca="false">SUM(M279:M291)</f>
        <v>1637568</v>
      </c>
    </row>
    <row r="293" customFormat="false" ht="12.75" hidden="false" customHeight="false" outlineLevel="0" collapsed="false">
      <c r="F293" s="1"/>
      <c r="G293" s="1"/>
      <c r="H293" s="1"/>
      <c r="I293" s="1"/>
      <c r="J293" s="1"/>
      <c r="K293" s="1"/>
      <c r="L293" s="1"/>
      <c r="M293" s="1"/>
    </row>
    <row r="295" customFormat="false" ht="12.75" hidden="false" customHeight="false" outlineLevel="0" collapsed="false">
      <c r="F295" s="1" t="s">
        <v>2</v>
      </c>
      <c r="G295" s="1"/>
      <c r="H295" s="1"/>
      <c r="I295" s="1"/>
      <c r="J295" s="1"/>
      <c r="K295" s="1"/>
      <c r="L295" s="1" t="s">
        <v>3</v>
      </c>
      <c r="M295" s="1" t="s">
        <v>4</v>
      </c>
    </row>
    <row r="296" customFormat="false" ht="12.75" hidden="false" customHeight="false" outlineLevel="0" collapsed="false">
      <c r="A296" s="4"/>
      <c r="B296" s="1"/>
      <c r="C296" s="1" t="s">
        <v>5</v>
      </c>
      <c r="D296" s="1" t="s">
        <v>5</v>
      </c>
      <c r="E296" s="1" t="s">
        <v>6</v>
      </c>
      <c r="F296" s="1" t="s">
        <v>7</v>
      </c>
      <c r="H296" s="1"/>
      <c r="I296" s="1" t="s">
        <v>8</v>
      </c>
      <c r="J296" s="1" t="s">
        <v>8</v>
      </c>
      <c r="K296" s="1" t="s">
        <v>6</v>
      </c>
      <c r="L296" s="1" t="s">
        <v>8</v>
      </c>
      <c r="M296" s="1" t="s">
        <v>5</v>
      </c>
    </row>
    <row r="297" customFormat="false" ht="12.75" hidden="false" customHeight="false" outlineLevel="0" collapsed="false">
      <c r="A297" s="4" t="s">
        <v>34</v>
      </c>
      <c r="B297" s="1" t="s">
        <v>10</v>
      </c>
      <c r="C297" s="1" t="s">
        <v>11</v>
      </c>
      <c r="D297" s="1" t="s">
        <v>12</v>
      </c>
      <c r="E297" s="1" t="s">
        <v>13</v>
      </c>
      <c r="F297" s="1" t="s">
        <v>14</v>
      </c>
      <c r="H297" s="1" t="s">
        <v>10</v>
      </c>
      <c r="I297" s="1" t="s">
        <v>11</v>
      </c>
      <c r="J297" s="1" t="s">
        <v>12</v>
      </c>
      <c r="K297" s="1" t="s">
        <v>13</v>
      </c>
      <c r="L297" s="1" t="s">
        <v>14</v>
      </c>
      <c r="M297" s="1" t="s">
        <v>15</v>
      </c>
    </row>
    <row r="298" customFormat="false" ht="12.75" hidden="false" customHeight="false" outlineLevel="0" collapsed="false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customFormat="false" ht="12.75" hidden="false" customHeight="false" outlineLevel="0" collapsed="false">
      <c r="A299" s="0" t="s">
        <v>16</v>
      </c>
      <c r="B299" s="1" t="n">
        <v>8</v>
      </c>
      <c r="C299" s="1" t="n">
        <v>13</v>
      </c>
      <c r="D299" s="2" t="n">
        <f aca="false">+B299*C299*16</f>
        <v>1664</v>
      </c>
      <c r="E299" s="6" t="n">
        <v>129.2</v>
      </c>
      <c r="F299" s="2" t="n">
        <f aca="false">+D299*E299</f>
        <v>214988.8</v>
      </c>
      <c r="G299" s="2"/>
      <c r="H299" s="8" t="n">
        <v>8</v>
      </c>
      <c r="I299" s="8" t="n">
        <v>12</v>
      </c>
      <c r="J299" s="2" t="n">
        <f aca="false">+H299*I299*16</f>
        <v>1536</v>
      </c>
      <c r="K299" s="2" t="n">
        <v>129.2</v>
      </c>
      <c r="L299" s="2" t="n">
        <f aca="false">+J299*K299</f>
        <v>198451.2</v>
      </c>
      <c r="M299" s="7" t="n">
        <f aca="false">+F299+L299</f>
        <v>413440</v>
      </c>
    </row>
    <row r="300" customFormat="false" ht="12.75" hidden="false" customHeight="false" outlineLevel="0" collapsed="false">
      <c r="A300" s="0" t="s">
        <v>17</v>
      </c>
      <c r="B300" s="1" t="n">
        <v>8</v>
      </c>
      <c r="C300" s="1" t="n">
        <v>13</v>
      </c>
      <c r="D300" s="2" t="n">
        <f aca="false">+B300*C300*16</f>
        <v>1664</v>
      </c>
      <c r="E300" s="6" t="n">
        <v>128</v>
      </c>
      <c r="F300" s="2" t="n">
        <f aca="false">+D300*E300</f>
        <v>212992</v>
      </c>
      <c r="G300" s="2"/>
      <c r="H300" s="8" t="n">
        <v>8</v>
      </c>
      <c r="I300" s="8" t="n">
        <v>12</v>
      </c>
      <c r="J300" s="2" t="n">
        <f aca="false">+H300*I300*16</f>
        <v>1536</v>
      </c>
      <c r="K300" s="2" t="n">
        <v>128</v>
      </c>
      <c r="L300" s="2" t="n">
        <f aca="false">+J300*K300</f>
        <v>196608</v>
      </c>
      <c r="M300" s="7" t="n">
        <f aca="false">+F300+L300</f>
        <v>409600</v>
      </c>
    </row>
    <row r="301" customFormat="false" ht="12.75" hidden="false" customHeight="false" outlineLevel="0" collapsed="false">
      <c r="A301" s="0" t="s">
        <v>18</v>
      </c>
      <c r="B301" s="1" t="n">
        <v>8</v>
      </c>
      <c r="C301" s="1" t="n">
        <v>5</v>
      </c>
      <c r="D301" s="2" t="n">
        <f aca="false">+B301*C301*16</f>
        <v>640</v>
      </c>
      <c r="E301" s="6" t="n">
        <v>127</v>
      </c>
      <c r="F301" s="2" t="n">
        <f aca="false">+D301*E301</f>
        <v>81280</v>
      </c>
      <c r="G301" s="2"/>
      <c r="H301" s="8" t="n">
        <v>8</v>
      </c>
      <c r="I301" s="8" t="n">
        <v>4</v>
      </c>
      <c r="J301" s="2" t="n">
        <f aca="false">+H301*I301*16</f>
        <v>512</v>
      </c>
      <c r="K301" s="2" t="n">
        <v>127</v>
      </c>
      <c r="L301" s="2" t="n">
        <f aca="false">+J301*K301</f>
        <v>65024</v>
      </c>
      <c r="M301" s="7" t="n">
        <f aca="false">+F301+L301</f>
        <v>146304</v>
      </c>
    </row>
    <row r="302" customFormat="false" ht="12.75" hidden="false" customHeight="false" outlineLevel="0" collapsed="false">
      <c r="A302" s="0" t="s">
        <v>19</v>
      </c>
      <c r="B302" s="1" t="n">
        <v>8</v>
      </c>
      <c r="C302" s="1" t="n">
        <v>5</v>
      </c>
      <c r="D302" s="2" t="n">
        <f aca="false">+B302*C302*16</f>
        <v>640</v>
      </c>
      <c r="E302" s="6" t="n">
        <v>124</v>
      </c>
      <c r="F302" s="2" t="n">
        <f aca="false">+D302*E302</f>
        <v>79360</v>
      </c>
      <c r="G302" s="2"/>
      <c r="H302" s="8" t="n">
        <v>8</v>
      </c>
      <c r="I302" s="8" t="n">
        <v>3</v>
      </c>
      <c r="J302" s="2" t="n">
        <f aca="false">+H302*I302*16</f>
        <v>384</v>
      </c>
      <c r="K302" s="2" t="n">
        <v>124</v>
      </c>
      <c r="L302" s="2" t="n">
        <f aca="false">+J302*K302</f>
        <v>47616</v>
      </c>
      <c r="M302" s="7" t="n">
        <f aca="false">+F302+L302</f>
        <v>126976</v>
      </c>
    </row>
    <row r="303" customFormat="false" ht="12.75" hidden="false" customHeight="false" outlineLevel="0" collapsed="false">
      <c r="A303" s="0" t="s">
        <v>20</v>
      </c>
      <c r="B303" s="1" t="n">
        <v>8</v>
      </c>
      <c r="C303" s="1" t="n">
        <v>13</v>
      </c>
      <c r="D303" s="2" t="n">
        <f aca="false">+B303*C303*16</f>
        <v>1664</v>
      </c>
      <c r="E303" s="6" t="n">
        <v>122.9</v>
      </c>
      <c r="F303" s="2" t="n">
        <f aca="false">+D303*E303</f>
        <v>204505.6</v>
      </c>
      <c r="G303" s="2"/>
      <c r="H303" s="8" t="n">
        <v>8</v>
      </c>
      <c r="I303" s="8" t="n">
        <v>12</v>
      </c>
      <c r="J303" s="2" t="n">
        <f aca="false">+H303*I303*16</f>
        <v>1536</v>
      </c>
      <c r="K303" s="2" t="n">
        <v>122.9</v>
      </c>
      <c r="L303" s="2" t="n">
        <f aca="false">+J303*K303</f>
        <v>188774.4</v>
      </c>
      <c r="M303" s="7" t="n">
        <f aca="false">+F303+L303</f>
        <v>393280</v>
      </c>
    </row>
    <row r="304" customFormat="false" ht="12.75" hidden="false" customHeight="false" outlineLevel="0" collapsed="false">
      <c r="A304" s="0" t="s">
        <v>21</v>
      </c>
      <c r="B304" s="1" t="n">
        <v>8</v>
      </c>
      <c r="C304" s="1" t="n">
        <v>13</v>
      </c>
      <c r="D304" s="2" t="n">
        <f aca="false">+B304*C304*16</f>
        <v>1664</v>
      </c>
      <c r="E304" s="6" t="n">
        <v>118.7</v>
      </c>
      <c r="F304" s="2" t="n">
        <f aca="false">+D304*E304</f>
        <v>197516.8</v>
      </c>
      <c r="G304" s="2"/>
      <c r="H304" s="8" t="n">
        <v>8</v>
      </c>
      <c r="I304" s="8" t="n">
        <v>12</v>
      </c>
      <c r="J304" s="2" t="n">
        <f aca="false">+H304*I304*16</f>
        <v>1536</v>
      </c>
      <c r="K304" s="2" t="n">
        <v>118.7</v>
      </c>
      <c r="L304" s="2" t="n">
        <f aca="false">+J304*K304</f>
        <v>182323.2</v>
      </c>
      <c r="M304" s="7" t="n">
        <f aca="false">+F304+L304</f>
        <v>379840</v>
      </c>
    </row>
    <row r="305" customFormat="false" ht="12.75" hidden="false" customHeight="false" outlineLevel="0" collapsed="false">
      <c r="A305" s="0" t="s">
        <v>22</v>
      </c>
      <c r="B305" s="1" t="n">
        <v>8</v>
      </c>
      <c r="C305" s="1" t="n">
        <v>13</v>
      </c>
      <c r="D305" s="2" t="n">
        <f aca="false">+B305*C305*16</f>
        <v>1664</v>
      </c>
      <c r="E305" s="6" t="n">
        <v>117.2</v>
      </c>
      <c r="F305" s="2" t="n">
        <f aca="false">+D305*E305</f>
        <v>195020.8</v>
      </c>
      <c r="G305" s="2"/>
      <c r="H305" s="8" t="n">
        <v>8</v>
      </c>
      <c r="I305" s="8" t="n">
        <v>12</v>
      </c>
      <c r="J305" s="2" t="n">
        <f aca="false">+H305*I305*16</f>
        <v>1536</v>
      </c>
      <c r="K305" s="2" t="n">
        <v>117.2</v>
      </c>
      <c r="L305" s="2" t="n">
        <f aca="false">+J305*K305</f>
        <v>180019.2</v>
      </c>
      <c r="M305" s="7" t="n">
        <f aca="false">+F305+L305</f>
        <v>375040</v>
      </c>
    </row>
    <row r="306" customFormat="false" ht="12.75" hidden="false" customHeight="false" outlineLevel="0" collapsed="false">
      <c r="A306" s="0" t="s">
        <v>23</v>
      </c>
      <c r="B306" s="1" t="n">
        <v>8</v>
      </c>
      <c r="C306" s="1" t="n">
        <v>13</v>
      </c>
      <c r="D306" s="2" t="n">
        <f aca="false">+B306*C306*16</f>
        <v>1664</v>
      </c>
      <c r="E306" s="6" t="n">
        <v>117.2</v>
      </c>
      <c r="F306" s="2" t="n">
        <f aca="false">+D306*E306</f>
        <v>195020.8</v>
      </c>
      <c r="G306" s="2"/>
      <c r="H306" s="8" t="n">
        <v>8</v>
      </c>
      <c r="I306" s="8" t="n">
        <v>12</v>
      </c>
      <c r="J306" s="2" t="n">
        <f aca="false">+H306*I306*16</f>
        <v>1536</v>
      </c>
      <c r="K306" s="2" t="n">
        <v>117.2</v>
      </c>
      <c r="L306" s="2" t="n">
        <f aca="false">+J306*K306</f>
        <v>180019.2</v>
      </c>
      <c r="M306" s="7" t="n">
        <f aca="false">+F306+L306</f>
        <v>375040</v>
      </c>
    </row>
    <row r="307" customFormat="false" ht="12.75" hidden="false" customHeight="false" outlineLevel="0" collapsed="false">
      <c r="A307" s="0" t="s">
        <v>24</v>
      </c>
      <c r="B307" s="1" t="n">
        <v>8</v>
      </c>
      <c r="C307" s="1" t="n">
        <v>13</v>
      </c>
      <c r="D307" s="2" t="n">
        <f aca="false">+B307*C307*16</f>
        <v>1664</v>
      </c>
      <c r="E307" s="6" t="n">
        <v>118.9</v>
      </c>
      <c r="F307" s="2" t="n">
        <f aca="false">+D307*E307</f>
        <v>197849.6</v>
      </c>
      <c r="G307" s="2"/>
      <c r="H307" s="8" t="n">
        <v>8</v>
      </c>
      <c r="I307" s="8" t="n">
        <v>12</v>
      </c>
      <c r="J307" s="2" t="n">
        <f aca="false">+H307*I307*16</f>
        <v>1536</v>
      </c>
      <c r="K307" s="2" t="n">
        <v>118.9</v>
      </c>
      <c r="L307" s="2" t="n">
        <f aca="false">+J307*K307</f>
        <v>182630.4</v>
      </c>
      <c r="M307" s="7" t="n">
        <f aca="false">+F307+L307</f>
        <v>380480</v>
      </c>
    </row>
    <row r="308" customFormat="false" ht="12.75" hidden="false" customHeight="false" outlineLevel="0" collapsed="false">
      <c r="A308" s="0" t="s">
        <v>25</v>
      </c>
      <c r="B308" s="1" t="n">
        <v>8</v>
      </c>
      <c r="C308" s="1" t="n">
        <v>13</v>
      </c>
      <c r="D308" s="2" t="n">
        <f aca="false">+B308*C308*16</f>
        <v>1664</v>
      </c>
      <c r="E308" s="6" t="n">
        <v>122</v>
      </c>
      <c r="F308" s="2" t="n">
        <f aca="false">+D308*E308</f>
        <v>203008</v>
      </c>
      <c r="G308" s="2"/>
      <c r="H308" s="8" t="n">
        <v>8</v>
      </c>
      <c r="I308" s="8" t="n">
        <v>12</v>
      </c>
      <c r="J308" s="2" t="n">
        <f aca="false">+H308*I308*16</f>
        <v>1536</v>
      </c>
      <c r="K308" s="2" t="n">
        <v>122</v>
      </c>
      <c r="L308" s="2" t="n">
        <f aca="false">+J308*K308</f>
        <v>187392</v>
      </c>
      <c r="M308" s="7" t="n">
        <f aca="false">+F308+L308</f>
        <v>390400</v>
      </c>
    </row>
    <row r="309" customFormat="false" ht="12.75" hidden="false" customHeight="false" outlineLevel="0" collapsed="false">
      <c r="A309" s="0" t="s">
        <v>26</v>
      </c>
      <c r="B309" s="1" t="n">
        <v>8</v>
      </c>
      <c r="C309" s="1" t="n">
        <v>5</v>
      </c>
      <c r="D309" s="2" t="n">
        <f aca="false">+B309*C309*16</f>
        <v>640</v>
      </c>
      <c r="E309" s="6" t="n">
        <v>126</v>
      </c>
      <c r="F309" s="2" t="n">
        <f aca="false">+D309*E309</f>
        <v>80640</v>
      </c>
      <c r="G309" s="2"/>
      <c r="H309" s="8" t="n">
        <v>8</v>
      </c>
      <c r="I309" s="8" t="n">
        <v>3</v>
      </c>
      <c r="J309" s="2" t="n">
        <f aca="false">+H309*I309*16</f>
        <v>384</v>
      </c>
      <c r="K309" s="2" t="n">
        <v>126</v>
      </c>
      <c r="L309" s="2" t="n">
        <f aca="false">+J309*K309</f>
        <v>48384</v>
      </c>
      <c r="M309" s="7" t="n">
        <f aca="false">+F309+L309</f>
        <v>129024</v>
      </c>
    </row>
    <row r="310" customFormat="false" ht="12.75" hidden="false" customHeight="false" outlineLevel="0" collapsed="false">
      <c r="A310" s="0" t="s">
        <v>27</v>
      </c>
      <c r="B310" s="1" t="n">
        <v>8</v>
      </c>
      <c r="C310" s="1" t="n">
        <v>13</v>
      </c>
      <c r="D310" s="2" t="n">
        <f aca="false">+B310*C310*16</f>
        <v>1664</v>
      </c>
      <c r="E310" s="6" t="n">
        <v>129.2</v>
      </c>
      <c r="F310" s="2" t="n">
        <f aca="false">+D310*E310</f>
        <v>214988.8</v>
      </c>
      <c r="G310" s="2"/>
      <c r="H310" s="8" t="n">
        <v>8</v>
      </c>
      <c r="I310" s="8" t="n">
        <v>12</v>
      </c>
      <c r="J310" s="2" t="n">
        <f aca="false">+H310*I310*16</f>
        <v>1536</v>
      </c>
      <c r="K310" s="2" t="n">
        <v>129.2</v>
      </c>
      <c r="L310" s="2" t="n">
        <f aca="false">+J310*K310</f>
        <v>198451.2</v>
      </c>
      <c r="M310" s="7" t="n">
        <f aca="false">+F310+L310</f>
        <v>413440</v>
      </c>
    </row>
    <row r="311" customFormat="false" ht="12.75" hidden="false" customHeight="false" outlineLevel="0" collapsed="false">
      <c r="B311" s="1"/>
      <c r="C311" s="1"/>
      <c r="D311" s="1"/>
      <c r="E311" s="1"/>
      <c r="F311" s="8"/>
      <c r="G311" s="8"/>
      <c r="H311" s="8"/>
      <c r="I311" s="8"/>
      <c r="J311" s="8"/>
      <c r="K311" s="8"/>
      <c r="L311" s="8"/>
      <c r="M311" s="7"/>
    </row>
    <row r="312" customFormat="false" ht="15" hidden="false" customHeight="false" outlineLevel="0" collapsed="false">
      <c r="A312" s="4" t="s">
        <v>28</v>
      </c>
      <c r="B312" s="26"/>
      <c r="C312" s="26"/>
      <c r="D312" s="27" t="n">
        <f aca="false">SUM(D299:D311)</f>
        <v>16896</v>
      </c>
      <c r="E312" s="26"/>
      <c r="F312" s="10" t="n">
        <f aca="false">SUM(F299:F311)</f>
        <v>2077171.2</v>
      </c>
      <c r="G312" s="10"/>
      <c r="H312" s="10"/>
      <c r="I312" s="10"/>
      <c r="J312" s="10" t="n">
        <f aca="false">SUM(J299:J311)</f>
        <v>15104</v>
      </c>
      <c r="K312" s="10"/>
      <c r="L312" s="10" t="n">
        <f aca="false">SUM(L299:L311)</f>
        <v>1855692.8</v>
      </c>
      <c r="M312" s="10" t="n">
        <f aca="false">SUM(M299:M311)</f>
        <v>3932864</v>
      </c>
    </row>
    <row r="313" customFormat="false" ht="12.75" hidden="false" customHeight="false" outlineLevel="0" collapsed="false">
      <c r="A313" s="4" t="s">
        <v>65</v>
      </c>
      <c r="F313" s="1"/>
      <c r="G313" s="1"/>
      <c r="H313" s="1"/>
      <c r="I313" s="1"/>
      <c r="J313" s="1"/>
      <c r="K313" s="1"/>
      <c r="L313" s="1"/>
      <c r="M313" s="1"/>
    </row>
    <row r="314" customFormat="false" ht="12.75" hidden="false" customHeight="false" outlineLevel="0" collapsed="false">
      <c r="F314" s="1" t="s">
        <v>2</v>
      </c>
      <c r="G314" s="1"/>
      <c r="H314" s="1"/>
      <c r="I314" s="1"/>
      <c r="J314" s="1"/>
      <c r="K314" s="1"/>
      <c r="L314" s="1" t="s">
        <v>3</v>
      </c>
      <c r="M314" s="1" t="s">
        <v>4</v>
      </c>
      <c r="Q314" s="2" t="s">
        <v>48</v>
      </c>
    </row>
    <row r="316" customFormat="false" ht="12.75" hidden="false" customHeight="false" outlineLevel="0" collapsed="false">
      <c r="B316" s="1"/>
      <c r="C316" s="1" t="s">
        <v>5</v>
      </c>
      <c r="D316" s="1" t="s">
        <v>5</v>
      </c>
      <c r="E316" s="1" t="s">
        <v>6</v>
      </c>
      <c r="F316" s="1" t="s">
        <v>7</v>
      </c>
      <c r="H316" s="1"/>
      <c r="I316" s="1" t="s">
        <v>8</v>
      </c>
      <c r="J316" s="1" t="s">
        <v>8</v>
      </c>
      <c r="K316" s="1" t="s">
        <v>6</v>
      </c>
      <c r="L316" s="1" t="s">
        <v>8</v>
      </c>
      <c r="M316" s="1" t="s">
        <v>5</v>
      </c>
      <c r="Q316" s="2" t="s">
        <v>49</v>
      </c>
    </row>
    <row r="317" customFormat="false" ht="12.75" hidden="false" customHeight="false" outlineLevel="0" collapsed="false">
      <c r="A317" s="4" t="s">
        <v>50</v>
      </c>
      <c r="B317" s="1" t="s">
        <v>10</v>
      </c>
      <c r="C317" s="1" t="s">
        <v>11</v>
      </c>
      <c r="D317" s="1" t="s">
        <v>12</v>
      </c>
      <c r="E317" s="1" t="s">
        <v>13</v>
      </c>
      <c r="F317" s="1" t="s">
        <v>14</v>
      </c>
      <c r="H317" s="1" t="s">
        <v>10</v>
      </c>
      <c r="I317" s="1" t="s">
        <v>11</v>
      </c>
      <c r="J317" s="1" t="s">
        <v>12</v>
      </c>
      <c r="K317" s="1" t="s">
        <v>13</v>
      </c>
      <c r="L317" s="1" t="s">
        <v>14</v>
      </c>
      <c r="M317" s="1" t="s">
        <v>15</v>
      </c>
      <c r="Q317" s="2" t="s">
        <v>5</v>
      </c>
    </row>
    <row r="318" customFormat="false" ht="12.75" hidden="false" customHeight="false" outlineLevel="0" collapsed="false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customFormat="false" ht="12.75" hidden="false" customHeight="false" outlineLevel="0" collapsed="false">
      <c r="A319" s="0" t="s">
        <v>16</v>
      </c>
      <c r="B319" s="1" t="n">
        <v>8</v>
      </c>
      <c r="C319" s="1" t="n">
        <v>13</v>
      </c>
      <c r="D319" s="2" t="n">
        <f aca="false">+B319*C319*16</f>
        <v>1664</v>
      </c>
      <c r="E319" s="6" t="n">
        <v>129.2</v>
      </c>
      <c r="F319" s="2" t="n">
        <f aca="false">+D319*E319</f>
        <v>214988.8</v>
      </c>
      <c r="G319" s="2"/>
      <c r="H319" s="8" t="n">
        <v>8</v>
      </c>
      <c r="I319" s="8" t="n">
        <v>12</v>
      </c>
      <c r="J319" s="2" t="n">
        <f aca="false">+H319*I319*16</f>
        <v>1536</v>
      </c>
      <c r="K319" s="2" t="n">
        <v>129.2</v>
      </c>
      <c r="L319" s="2" t="n">
        <f aca="false">+J319*K319</f>
        <v>198451.2</v>
      </c>
      <c r="M319" s="7" t="n">
        <f aca="false">+F319+L319</f>
        <v>413440</v>
      </c>
    </row>
    <row r="320" customFormat="false" ht="12.75" hidden="false" customHeight="false" outlineLevel="0" collapsed="false">
      <c r="A320" s="0" t="s">
        <v>17</v>
      </c>
      <c r="B320" s="1" t="n">
        <v>8</v>
      </c>
      <c r="C320" s="1" t="n">
        <v>13</v>
      </c>
      <c r="D320" s="2" t="n">
        <f aca="false">+B320*C320*16</f>
        <v>1664</v>
      </c>
      <c r="E320" s="6" t="n">
        <v>128</v>
      </c>
      <c r="F320" s="2" t="n">
        <f aca="false">+D320*E320</f>
        <v>212992</v>
      </c>
      <c r="G320" s="2"/>
      <c r="H320" s="8" t="n">
        <v>8</v>
      </c>
      <c r="I320" s="8" t="n">
        <v>12</v>
      </c>
      <c r="J320" s="2" t="n">
        <f aca="false">+H320*I320*16</f>
        <v>1536</v>
      </c>
      <c r="K320" s="2" t="n">
        <v>128</v>
      </c>
      <c r="L320" s="2" t="n">
        <f aca="false">+J320*K320</f>
        <v>196608</v>
      </c>
      <c r="M320" s="7" t="n">
        <f aca="false">+F320+L320</f>
        <v>409600</v>
      </c>
    </row>
    <row r="321" customFormat="false" ht="12.75" hidden="false" customHeight="false" outlineLevel="0" collapsed="false">
      <c r="A321" s="0" t="s">
        <v>18</v>
      </c>
      <c r="B321" s="1" t="n">
        <v>8</v>
      </c>
      <c r="C321" s="1" t="n">
        <v>5</v>
      </c>
      <c r="D321" s="2" t="n">
        <f aca="false">+B321*C321*16</f>
        <v>640</v>
      </c>
      <c r="E321" s="6" t="n">
        <v>127</v>
      </c>
      <c r="F321" s="2" t="n">
        <f aca="false">+D321*E321</f>
        <v>81280</v>
      </c>
      <c r="G321" s="2"/>
      <c r="H321" s="8" t="n">
        <v>8</v>
      </c>
      <c r="I321" s="8" t="n">
        <v>4</v>
      </c>
      <c r="J321" s="2" t="n">
        <f aca="false">+H321*I321*16</f>
        <v>512</v>
      </c>
      <c r="K321" s="2" t="n">
        <v>127</v>
      </c>
      <c r="L321" s="2" t="n">
        <f aca="false">+J321*K321</f>
        <v>65024</v>
      </c>
      <c r="M321" s="7" t="n">
        <f aca="false">+F321+L321</f>
        <v>146304</v>
      </c>
    </row>
    <row r="322" customFormat="false" ht="12.75" hidden="false" customHeight="false" outlineLevel="0" collapsed="false">
      <c r="A322" s="0" t="s">
        <v>19</v>
      </c>
      <c r="B322" s="1" t="n">
        <v>8</v>
      </c>
      <c r="C322" s="1" t="n">
        <v>5</v>
      </c>
      <c r="D322" s="2" t="n">
        <f aca="false">+B322*C322*16</f>
        <v>640</v>
      </c>
      <c r="E322" s="6" t="n">
        <v>124</v>
      </c>
      <c r="F322" s="2" t="n">
        <f aca="false">+D322*E322</f>
        <v>79360</v>
      </c>
      <c r="G322" s="2"/>
      <c r="H322" s="8" t="n">
        <v>8</v>
      </c>
      <c r="I322" s="8" t="n">
        <v>3</v>
      </c>
      <c r="J322" s="2" t="n">
        <f aca="false">+H322*I322*16</f>
        <v>384</v>
      </c>
      <c r="K322" s="2" t="n">
        <v>124</v>
      </c>
      <c r="L322" s="2" t="n">
        <f aca="false">+J322*K322</f>
        <v>47616</v>
      </c>
      <c r="M322" s="7" t="n">
        <f aca="false">+F322+L322</f>
        <v>126976</v>
      </c>
    </row>
    <row r="323" customFormat="false" ht="12.75" hidden="false" customHeight="false" outlineLevel="0" collapsed="false">
      <c r="A323" s="0" t="s">
        <v>20</v>
      </c>
      <c r="B323" s="1" t="n">
        <v>8</v>
      </c>
      <c r="C323" s="1" t="n">
        <v>13</v>
      </c>
      <c r="D323" s="2" t="n">
        <f aca="false">+B323*C323*16</f>
        <v>1664</v>
      </c>
      <c r="E323" s="6" t="n">
        <v>122.9</v>
      </c>
      <c r="F323" s="2" t="n">
        <f aca="false">+D323*E323</f>
        <v>204505.6</v>
      </c>
      <c r="G323" s="2"/>
      <c r="H323" s="8" t="n">
        <v>8</v>
      </c>
      <c r="I323" s="8" t="n">
        <v>12</v>
      </c>
      <c r="J323" s="2" t="n">
        <f aca="false">+H323*I323*16</f>
        <v>1536</v>
      </c>
      <c r="K323" s="2" t="n">
        <v>122.9</v>
      </c>
      <c r="L323" s="2" t="n">
        <f aca="false">+J323*K323</f>
        <v>188774.4</v>
      </c>
      <c r="M323" s="7" t="n">
        <f aca="false">+F323+L323</f>
        <v>393280</v>
      </c>
    </row>
    <row r="324" customFormat="false" ht="12.75" hidden="false" customHeight="false" outlineLevel="0" collapsed="false">
      <c r="A324" s="0" t="s">
        <v>21</v>
      </c>
      <c r="B324" s="1" t="n">
        <v>8</v>
      </c>
      <c r="C324" s="1" t="n">
        <v>13</v>
      </c>
      <c r="D324" s="2" t="n">
        <f aca="false">+B324*C324*16</f>
        <v>1664</v>
      </c>
      <c r="E324" s="6" t="n">
        <v>118.7</v>
      </c>
      <c r="F324" s="2" t="n">
        <f aca="false">+D324*E324</f>
        <v>197516.8</v>
      </c>
      <c r="G324" s="2"/>
      <c r="H324" s="8" t="n">
        <v>8</v>
      </c>
      <c r="I324" s="8" t="n">
        <v>12</v>
      </c>
      <c r="J324" s="2" t="n">
        <f aca="false">+H324*I324*16</f>
        <v>1536</v>
      </c>
      <c r="K324" s="2" t="n">
        <v>118.7</v>
      </c>
      <c r="L324" s="2" t="n">
        <f aca="false">+J324*K324</f>
        <v>182323.2</v>
      </c>
      <c r="M324" s="7" t="n">
        <f aca="false">+F324+L324</f>
        <v>379840</v>
      </c>
      <c r="N324" s="1" t="n">
        <v>1536</v>
      </c>
      <c r="Q324" s="2" t="n">
        <f aca="false">E324*N324</f>
        <v>182323.2</v>
      </c>
    </row>
    <row r="325" customFormat="false" ht="12.75" hidden="false" customHeight="false" outlineLevel="0" collapsed="false">
      <c r="A325" s="0" t="s">
        <v>22</v>
      </c>
      <c r="B325" s="1" t="n">
        <v>8</v>
      </c>
      <c r="C325" s="1" t="n">
        <v>13</v>
      </c>
      <c r="D325" s="2" t="n">
        <f aca="false">+B325*C325*16</f>
        <v>1664</v>
      </c>
      <c r="E325" s="6" t="n">
        <v>117.2</v>
      </c>
      <c r="F325" s="2" t="n">
        <f aca="false">+D325*E325</f>
        <v>195020.8</v>
      </c>
      <c r="G325" s="2"/>
      <c r="H325" s="8" t="n">
        <v>8</v>
      </c>
      <c r="I325" s="8" t="n">
        <v>12</v>
      </c>
      <c r="J325" s="2" t="n">
        <f aca="false">+H325*I325*16</f>
        <v>1536</v>
      </c>
      <c r="K325" s="2" t="n">
        <v>117.2</v>
      </c>
      <c r="L325" s="2" t="n">
        <f aca="false">+J325*K325</f>
        <v>180019.2</v>
      </c>
      <c r="M325" s="7" t="n">
        <f aca="false">+F325+L325</f>
        <v>375040</v>
      </c>
      <c r="N325" s="1" t="n">
        <v>1664</v>
      </c>
      <c r="Q325" s="2" t="n">
        <f aca="false">E325*N325</f>
        <v>195020.8</v>
      </c>
    </row>
    <row r="326" customFormat="false" ht="12.75" hidden="false" customHeight="false" outlineLevel="0" collapsed="false">
      <c r="A326" s="0" t="s">
        <v>23</v>
      </c>
      <c r="B326" s="1" t="n">
        <v>8</v>
      </c>
      <c r="C326" s="1" t="n">
        <v>13</v>
      </c>
      <c r="D326" s="2" t="n">
        <f aca="false">+B326*C326*16</f>
        <v>1664</v>
      </c>
      <c r="E326" s="6" t="n">
        <v>117.2</v>
      </c>
      <c r="F326" s="2" t="n">
        <f aca="false">+D326*E326</f>
        <v>195020.8</v>
      </c>
      <c r="G326" s="2"/>
      <c r="H326" s="8" t="n">
        <v>8</v>
      </c>
      <c r="I326" s="8" t="n">
        <v>12</v>
      </c>
      <c r="J326" s="2" t="n">
        <f aca="false">+H326*I326*16</f>
        <v>1536</v>
      </c>
      <c r="K326" s="2" t="n">
        <v>117.2</v>
      </c>
      <c r="L326" s="2" t="n">
        <f aca="false">+J326*K326</f>
        <v>180019.2</v>
      </c>
      <c r="M326" s="7" t="n">
        <f aca="false">+F326+L326</f>
        <v>375040</v>
      </c>
      <c r="N326" s="1" t="n">
        <v>1664</v>
      </c>
      <c r="Q326" s="2" t="n">
        <f aca="false">E326*N326</f>
        <v>195020.8</v>
      </c>
    </row>
    <row r="327" customFormat="false" ht="12.75" hidden="false" customHeight="false" outlineLevel="0" collapsed="false">
      <c r="A327" s="0" t="s">
        <v>24</v>
      </c>
      <c r="B327" s="1" t="n">
        <v>8</v>
      </c>
      <c r="C327" s="1" t="n">
        <v>13</v>
      </c>
      <c r="D327" s="2" t="n">
        <f aca="false">+B327*C327*16</f>
        <v>1664</v>
      </c>
      <c r="E327" s="6" t="n">
        <v>118.9</v>
      </c>
      <c r="F327" s="2" t="n">
        <f aca="false">+D327*E327</f>
        <v>197849.6</v>
      </c>
      <c r="G327" s="2"/>
      <c r="H327" s="8" t="n">
        <v>8</v>
      </c>
      <c r="I327" s="8" t="n">
        <v>12</v>
      </c>
      <c r="J327" s="2" t="n">
        <f aca="false">+H327*I327*16</f>
        <v>1536</v>
      </c>
      <c r="K327" s="2" t="n">
        <v>118.9</v>
      </c>
      <c r="L327" s="2" t="n">
        <f aca="false">+J327*K327</f>
        <v>182630.4</v>
      </c>
      <c r="M327" s="7" t="n">
        <f aca="false">+F327+L327</f>
        <v>380480</v>
      </c>
      <c r="N327" s="1" t="n">
        <v>1664</v>
      </c>
      <c r="Q327" s="2" t="n">
        <f aca="false">E327*N327</f>
        <v>197849.6</v>
      </c>
    </row>
    <row r="328" customFormat="false" ht="12.75" hidden="false" customHeight="false" outlineLevel="0" collapsed="false">
      <c r="A328" s="0" t="s">
        <v>25</v>
      </c>
      <c r="B328" s="1" t="n">
        <v>8</v>
      </c>
      <c r="C328" s="1" t="n">
        <v>13</v>
      </c>
      <c r="D328" s="2" t="n">
        <f aca="false">+B328*C328*16</f>
        <v>1664</v>
      </c>
      <c r="E328" s="6" t="n">
        <v>122</v>
      </c>
      <c r="F328" s="2" t="n">
        <f aca="false">+D328*E328</f>
        <v>203008</v>
      </c>
      <c r="G328" s="2"/>
      <c r="H328" s="8" t="n">
        <v>8</v>
      </c>
      <c r="I328" s="8" t="n">
        <v>12</v>
      </c>
      <c r="J328" s="2" t="n">
        <f aca="false">+H328*I328*16</f>
        <v>1536</v>
      </c>
      <c r="K328" s="2" t="n">
        <v>122</v>
      </c>
      <c r="L328" s="2" t="n">
        <f aca="false">+J328*K328</f>
        <v>187392</v>
      </c>
      <c r="M328" s="7" t="n">
        <f aca="false">+F328+L328</f>
        <v>390400</v>
      </c>
      <c r="N328" s="1" t="n">
        <v>1536</v>
      </c>
      <c r="Q328" s="2" t="n">
        <f aca="false">E328*N328</f>
        <v>187392</v>
      </c>
    </row>
    <row r="329" customFormat="false" ht="12.75" hidden="false" customHeight="false" outlineLevel="0" collapsed="false">
      <c r="A329" s="0" t="s">
        <v>26</v>
      </c>
      <c r="B329" s="1" t="n">
        <v>8</v>
      </c>
      <c r="C329" s="1" t="n">
        <v>5</v>
      </c>
      <c r="D329" s="2" t="n">
        <f aca="false">+B329*C329*16</f>
        <v>640</v>
      </c>
      <c r="E329" s="6" t="n">
        <v>126</v>
      </c>
      <c r="F329" s="2" t="n">
        <f aca="false">+D329*E329</f>
        <v>80640</v>
      </c>
      <c r="G329" s="2"/>
      <c r="H329" s="8" t="n">
        <v>8</v>
      </c>
      <c r="I329" s="8" t="n">
        <v>3</v>
      </c>
      <c r="J329" s="2" t="n">
        <f aca="false">+H329*I329*16</f>
        <v>384</v>
      </c>
      <c r="K329" s="2" t="n">
        <v>126</v>
      </c>
      <c r="L329" s="2" t="n">
        <f aca="false">+J329*K329</f>
        <v>48384</v>
      </c>
      <c r="M329" s="7" t="n">
        <f aca="false">+F329+L329</f>
        <v>129024</v>
      </c>
    </row>
    <row r="330" customFormat="false" ht="12.75" hidden="false" customHeight="false" outlineLevel="0" collapsed="false">
      <c r="A330" s="0" t="s">
        <v>27</v>
      </c>
      <c r="B330" s="1" t="n">
        <v>8</v>
      </c>
      <c r="C330" s="1" t="n">
        <v>13</v>
      </c>
      <c r="D330" s="2" t="n">
        <f aca="false">+B330*C330*16</f>
        <v>1664</v>
      </c>
      <c r="E330" s="6" t="n">
        <v>129.2</v>
      </c>
      <c r="F330" s="2" t="n">
        <f aca="false">+D330*E330</f>
        <v>214988.8</v>
      </c>
      <c r="G330" s="2"/>
      <c r="H330" s="8" t="n">
        <v>8</v>
      </c>
      <c r="I330" s="8" t="n">
        <v>12</v>
      </c>
      <c r="J330" s="2" t="n">
        <f aca="false">+H330*I330*16</f>
        <v>1536</v>
      </c>
      <c r="K330" s="2" t="n">
        <v>129.2</v>
      </c>
      <c r="L330" s="2" t="n">
        <f aca="false">+J330*K330</f>
        <v>198451.2</v>
      </c>
      <c r="M330" s="7" t="n">
        <f aca="false">+F330+L330</f>
        <v>413440</v>
      </c>
    </row>
    <row r="331" customFormat="false" ht="12.75" hidden="false" customHeight="false" outlineLevel="0" collapsed="false">
      <c r="B331" s="1"/>
      <c r="C331" s="1"/>
      <c r="D331" s="1"/>
      <c r="E331" s="1"/>
      <c r="F331" s="8"/>
      <c r="G331" s="8"/>
      <c r="H331" s="8"/>
      <c r="I331" s="8"/>
      <c r="J331" s="8"/>
      <c r="K331" s="8"/>
      <c r="L331" s="8"/>
      <c r="M331" s="7"/>
    </row>
    <row r="332" customFormat="false" ht="12.75" hidden="false" customHeight="false" outlineLevel="0" collapsed="false">
      <c r="A332" s="4" t="s">
        <v>28</v>
      </c>
      <c r="B332" s="9"/>
      <c r="C332" s="9"/>
      <c r="D332" s="10" t="n">
        <f aca="false">SUM(D319:D331)</f>
        <v>16896</v>
      </c>
      <c r="E332" s="9"/>
      <c r="F332" s="10" t="n">
        <f aca="false">SUM(F319:F331)</f>
        <v>2077171.2</v>
      </c>
      <c r="G332" s="10"/>
      <c r="H332" s="10"/>
      <c r="I332" s="10"/>
      <c r="J332" s="10" t="n">
        <f aca="false">SUM(J319:J331)</f>
        <v>15104</v>
      </c>
      <c r="K332" s="10"/>
      <c r="L332" s="10" t="n">
        <f aca="false">SUM(L319:L331)</f>
        <v>1855692.8</v>
      </c>
      <c r="M332" s="10" t="n">
        <f aca="false">SUM(M319:M331)</f>
        <v>3932864</v>
      </c>
      <c r="Q332" s="20" t="n">
        <f aca="false">SUM(Q324:Q331)</f>
        <v>957606.4</v>
      </c>
    </row>
    <row r="333" customFormat="false" ht="15" hidden="false" customHeight="false" outlineLevel="0" collapsed="false">
      <c r="A333" s="25"/>
      <c r="B333" s="26"/>
      <c r="C333" s="26"/>
      <c r="D333" s="27"/>
      <c r="E333" s="26"/>
      <c r="F333" s="27"/>
      <c r="G333" s="27"/>
      <c r="H333" s="27"/>
      <c r="I333" s="27"/>
      <c r="J333" s="27"/>
      <c r="K333" s="27"/>
      <c r="L333" s="27"/>
      <c r="M333" s="27"/>
    </row>
    <row r="334" customFormat="false" ht="15" hidden="false" customHeight="false" outlineLevel="0" collapsed="false">
      <c r="A334" s="25"/>
      <c r="B334" s="26"/>
      <c r="C334" s="26"/>
      <c r="D334" s="27"/>
      <c r="E334" s="26"/>
      <c r="F334" s="27"/>
      <c r="G334" s="27"/>
      <c r="H334" s="27"/>
      <c r="I334" s="27"/>
      <c r="J334" s="27"/>
      <c r="K334" s="27"/>
      <c r="L334" s="27"/>
      <c r="M334" s="27"/>
    </row>
    <row r="335" customFormat="false" ht="15" hidden="false" customHeight="false" outlineLevel="0" collapsed="false">
      <c r="A335" s="25"/>
      <c r="B335" s="26"/>
      <c r="C335" s="26"/>
      <c r="D335" s="27"/>
      <c r="E335" s="26"/>
      <c r="F335" s="1" t="s">
        <v>2</v>
      </c>
      <c r="G335" s="1"/>
      <c r="H335" s="1"/>
      <c r="I335" s="1"/>
      <c r="J335" s="1"/>
      <c r="K335" s="1"/>
      <c r="L335" s="1" t="s">
        <v>3</v>
      </c>
      <c r="M335" s="1" t="s">
        <v>4</v>
      </c>
      <c r="Q335" s="2" t="s">
        <v>48</v>
      </c>
    </row>
    <row r="336" customFormat="false" ht="12.75" hidden="false" customHeight="false" outlineLevel="0" collapsed="false">
      <c r="A336" s="4"/>
      <c r="B336" s="1" t="s">
        <v>10</v>
      </c>
      <c r="C336" s="1" t="s">
        <v>11</v>
      </c>
      <c r="D336" s="1" t="s">
        <v>12</v>
      </c>
      <c r="E336" s="1" t="s">
        <v>13</v>
      </c>
      <c r="F336" s="1" t="s">
        <v>7</v>
      </c>
      <c r="H336" s="1"/>
      <c r="I336" s="1" t="s">
        <v>8</v>
      </c>
      <c r="J336" s="1" t="s">
        <v>8</v>
      </c>
      <c r="K336" s="1" t="s">
        <v>6</v>
      </c>
      <c r="L336" s="1" t="s">
        <v>8</v>
      </c>
      <c r="M336" s="1" t="s">
        <v>5</v>
      </c>
      <c r="Q336" s="2" t="s">
        <v>49</v>
      </c>
    </row>
    <row r="337" customFormat="false" ht="12.75" hidden="false" customHeight="false" outlineLevel="0" collapsed="false">
      <c r="A337" s="4" t="s">
        <v>58</v>
      </c>
      <c r="B337" s="1"/>
      <c r="C337" s="1"/>
      <c r="D337" s="1"/>
      <c r="E337" s="1"/>
      <c r="F337" s="1" t="s">
        <v>14</v>
      </c>
      <c r="H337" s="1" t="s">
        <v>10</v>
      </c>
      <c r="I337" s="1" t="s">
        <v>11</v>
      </c>
      <c r="J337" s="1" t="s">
        <v>12</v>
      </c>
      <c r="K337" s="1" t="s">
        <v>13</v>
      </c>
      <c r="L337" s="1" t="s">
        <v>14</v>
      </c>
      <c r="M337" s="1" t="s">
        <v>15</v>
      </c>
      <c r="Q337" s="2" t="s">
        <v>5</v>
      </c>
    </row>
    <row r="338" customFormat="false" ht="12.75" hidden="false" customHeight="false" outlineLevel="0" collapsed="false">
      <c r="B338" s="1"/>
      <c r="C338" s="1"/>
      <c r="D338" s="1"/>
      <c r="E338" s="1"/>
      <c r="F338" s="1"/>
      <c r="H338" s="1"/>
      <c r="I338" s="1"/>
      <c r="J338" s="1"/>
      <c r="K338" s="1"/>
      <c r="L338" s="1"/>
      <c r="M338" s="1"/>
    </row>
    <row r="339" customFormat="false" ht="12.75" hidden="false" customHeight="false" outlineLevel="0" collapsed="false">
      <c r="A339" s="0" t="s">
        <v>16</v>
      </c>
      <c r="B339" s="1" t="n">
        <v>8</v>
      </c>
      <c r="C339" s="1" t="n">
        <v>13</v>
      </c>
      <c r="D339" s="2" t="n">
        <f aca="false">+B339*C339*16</f>
        <v>1664</v>
      </c>
      <c r="E339" s="6" t="n">
        <v>129.2</v>
      </c>
      <c r="F339" s="2" t="n">
        <f aca="false">+D339*E339</f>
        <v>214988.8</v>
      </c>
      <c r="G339" s="2"/>
      <c r="H339" s="8" t="n">
        <v>8</v>
      </c>
      <c r="I339" s="8" t="n">
        <v>12</v>
      </c>
      <c r="J339" s="2" t="n">
        <f aca="false">+H339*I339*16</f>
        <v>1536</v>
      </c>
      <c r="K339" s="2" t="n">
        <v>129.2</v>
      </c>
      <c r="L339" s="2" t="n">
        <f aca="false">+J339*K339</f>
        <v>198451.2</v>
      </c>
      <c r="M339" s="7" t="n">
        <f aca="false">+F339+L339</f>
        <v>413440</v>
      </c>
    </row>
    <row r="340" customFormat="false" ht="12.75" hidden="false" customHeight="false" outlineLevel="0" collapsed="false">
      <c r="A340" s="0" t="s">
        <v>17</v>
      </c>
      <c r="B340" s="1" t="n">
        <v>8</v>
      </c>
      <c r="C340" s="1" t="n">
        <v>13</v>
      </c>
      <c r="D340" s="2" t="n">
        <f aca="false">+B340*C340*16</f>
        <v>1664</v>
      </c>
      <c r="E340" s="6" t="n">
        <v>128</v>
      </c>
      <c r="F340" s="2" t="n">
        <f aca="false">+D340*E340</f>
        <v>212992</v>
      </c>
      <c r="G340" s="2"/>
      <c r="H340" s="8" t="n">
        <v>8</v>
      </c>
      <c r="I340" s="8" t="n">
        <v>12</v>
      </c>
      <c r="J340" s="2" t="n">
        <f aca="false">+H340*I340*16</f>
        <v>1536</v>
      </c>
      <c r="K340" s="2" t="n">
        <v>128</v>
      </c>
      <c r="L340" s="2" t="n">
        <f aca="false">+J340*K340</f>
        <v>196608</v>
      </c>
      <c r="M340" s="7" t="n">
        <f aca="false">+F340+L340</f>
        <v>409600</v>
      </c>
    </row>
    <row r="341" customFormat="false" ht="12.75" hidden="false" customHeight="false" outlineLevel="0" collapsed="false">
      <c r="A341" s="0" t="s">
        <v>18</v>
      </c>
      <c r="B341" s="1" t="n">
        <v>8</v>
      </c>
      <c r="C341" s="1" t="n">
        <v>5</v>
      </c>
      <c r="D341" s="2" t="n">
        <f aca="false">+B341*C341*16</f>
        <v>640</v>
      </c>
      <c r="E341" s="6" t="n">
        <v>127</v>
      </c>
      <c r="F341" s="2" t="n">
        <f aca="false">+D341*E341</f>
        <v>81280</v>
      </c>
      <c r="G341" s="2"/>
      <c r="H341" s="8" t="n">
        <v>8</v>
      </c>
      <c r="I341" s="8" t="n">
        <v>4</v>
      </c>
      <c r="J341" s="2" t="n">
        <f aca="false">+H341*I341*16</f>
        <v>512</v>
      </c>
      <c r="K341" s="2" t="n">
        <v>127</v>
      </c>
      <c r="L341" s="2" t="n">
        <f aca="false">+J341*K341</f>
        <v>65024</v>
      </c>
      <c r="M341" s="7" t="n">
        <f aca="false">+F341+L341</f>
        <v>146304</v>
      </c>
    </row>
    <row r="342" customFormat="false" ht="12.75" hidden="false" customHeight="false" outlineLevel="0" collapsed="false">
      <c r="A342" s="0" t="s">
        <v>19</v>
      </c>
      <c r="B342" s="1" t="n">
        <v>8</v>
      </c>
      <c r="C342" s="1" t="n">
        <v>5</v>
      </c>
      <c r="D342" s="2" t="n">
        <f aca="false">+B342*C342*16</f>
        <v>640</v>
      </c>
      <c r="E342" s="6" t="n">
        <v>124</v>
      </c>
      <c r="F342" s="2" t="n">
        <f aca="false">+D342*E342</f>
        <v>79360</v>
      </c>
      <c r="G342" s="2"/>
      <c r="H342" s="8" t="n">
        <v>8</v>
      </c>
      <c r="I342" s="8" t="n">
        <v>3</v>
      </c>
      <c r="J342" s="2" t="n">
        <f aca="false">+H342*I342*16</f>
        <v>384</v>
      </c>
      <c r="K342" s="2" t="n">
        <v>124</v>
      </c>
      <c r="L342" s="2" t="n">
        <f aca="false">+J342*K342</f>
        <v>47616</v>
      </c>
      <c r="M342" s="7" t="n">
        <f aca="false">+F342+L342</f>
        <v>126976</v>
      </c>
    </row>
    <row r="343" customFormat="false" ht="12.75" hidden="false" customHeight="false" outlineLevel="0" collapsed="false">
      <c r="A343" s="0" t="s">
        <v>20</v>
      </c>
      <c r="B343" s="1" t="n">
        <v>8</v>
      </c>
      <c r="C343" s="1" t="n">
        <v>13</v>
      </c>
      <c r="D343" s="2" t="n">
        <f aca="false">+B343*C343*16</f>
        <v>1664</v>
      </c>
      <c r="E343" s="6" t="n">
        <v>122.9</v>
      </c>
      <c r="F343" s="2" t="n">
        <f aca="false">+D343*E343</f>
        <v>204505.6</v>
      </c>
      <c r="G343" s="2"/>
      <c r="H343" s="8" t="n">
        <v>8</v>
      </c>
      <c r="I343" s="8" t="n">
        <v>12</v>
      </c>
      <c r="J343" s="2" t="n">
        <f aca="false">+H343*I343*16</f>
        <v>1536</v>
      </c>
      <c r="K343" s="2" t="n">
        <v>122.9</v>
      </c>
      <c r="L343" s="2" t="n">
        <f aca="false">+J343*K343</f>
        <v>188774.4</v>
      </c>
      <c r="M343" s="7" t="n">
        <f aca="false">+F343+L343</f>
        <v>393280</v>
      </c>
    </row>
    <row r="344" customFormat="false" ht="12.75" hidden="false" customHeight="false" outlineLevel="0" collapsed="false">
      <c r="A344" s="0" t="s">
        <v>21</v>
      </c>
      <c r="B344" s="1" t="n">
        <v>8</v>
      </c>
      <c r="C344" s="1" t="n">
        <v>13</v>
      </c>
      <c r="D344" s="2" t="n">
        <f aca="false">+B344*C344*16</f>
        <v>1664</v>
      </c>
      <c r="E344" s="6" t="n">
        <v>118.7</v>
      </c>
      <c r="F344" s="2" t="n">
        <f aca="false">+D344*E344</f>
        <v>197516.8</v>
      </c>
      <c r="G344" s="2"/>
      <c r="H344" s="8" t="n">
        <v>8</v>
      </c>
      <c r="I344" s="8" t="n">
        <v>12</v>
      </c>
      <c r="J344" s="2" t="n">
        <f aca="false">+H344*I344*16</f>
        <v>1536</v>
      </c>
      <c r="K344" s="2" t="n">
        <v>118.7</v>
      </c>
      <c r="L344" s="2" t="n">
        <f aca="false">+J344*K344</f>
        <v>182323.2</v>
      </c>
      <c r="M344" s="7" t="n">
        <f aca="false">+F344+L344</f>
        <v>379840</v>
      </c>
      <c r="N344" s="1" t="n">
        <v>1536</v>
      </c>
      <c r="Q344" s="2" t="n">
        <f aca="false">E344*N344</f>
        <v>182323.2</v>
      </c>
    </row>
    <row r="345" customFormat="false" ht="12.75" hidden="false" customHeight="false" outlineLevel="0" collapsed="false">
      <c r="A345" s="0" t="s">
        <v>22</v>
      </c>
      <c r="B345" s="1" t="n">
        <v>8</v>
      </c>
      <c r="C345" s="1" t="n">
        <v>13</v>
      </c>
      <c r="D345" s="2" t="n">
        <f aca="false">+B345*C345*16</f>
        <v>1664</v>
      </c>
      <c r="E345" s="6" t="n">
        <v>117.2</v>
      </c>
      <c r="F345" s="2" t="n">
        <f aca="false">+D345*E345</f>
        <v>195020.8</v>
      </c>
      <c r="G345" s="2"/>
      <c r="H345" s="8" t="n">
        <v>8</v>
      </c>
      <c r="I345" s="8" t="n">
        <v>12</v>
      </c>
      <c r="J345" s="2" t="n">
        <f aca="false">+H345*I345*16</f>
        <v>1536</v>
      </c>
      <c r="K345" s="2" t="n">
        <v>117.2</v>
      </c>
      <c r="L345" s="2" t="n">
        <f aca="false">+J345*K345</f>
        <v>180019.2</v>
      </c>
      <c r="M345" s="7" t="n">
        <f aca="false">+F345+L345</f>
        <v>375040</v>
      </c>
      <c r="N345" s="1" t="n">
        <v>1664</v>
      </c>
      <c r="Q345" s="2" t="n">
        <f aca="false">E345*N345</f>
        <v>195020.8</v>
      </c>
    </row>
    <row r="346" customFormat="false" ht="12.75" hidden="false" customHeight="false" outlineLevel="0" collapsed="false">
      <c r="A346" s="0" t="s">
        <v>23</v>
      </c>
      <c r="B346" s="1" t="n">
        <v>8</v>
      </c>
      <c r="C346" s="1" t="n">
        <v>13</v>
      </c>
      <c r="D346" s="2" t="n">
        <f aca="false">+B346*C346*16</f>
        <v>1664</v>
      </c>
      <c r="E346" s="6" t="n">
        <v>117.2</v>
      </c>
      <c r="F346" s="2" t="n">
        <f aca="false">+D346*E346</f>
        <v>195020.8</v>
      </c>
      <c r="G346" s="2"/>
      <c r="H346" s="8" t="n">
        <v>8</v>
      </c>
      <c r="I346" s="8" t="n">
        <v>12</v>
      </c>
      <c r="J346" s="2" t="n">
        <f aca="false">+H346*I346*16</f>
        <v>1536</v>
      </c>
      <c r="K346" s="2" t="n">
        <v>117.2</v>
      </c>
      <c r="L346" s="2" t="n">
        <f aca="false">+J346*K346</f>
        <v>180019.2</v>
      </c>
      <c r="M346" s="7" t="n">
        <f aca="false">+F346+L346</f>
        <v>375040</v>
      </c>
      <c r="N346" s="1" t="n">
        <v>1664</v>
      </c>
      <c r="Q346" s="2" t="n">
        <f aca="false">E346*N346</f>
        <v>195020.8</v>
      </c>
    </row>
    <row r="347" customFormat="false" ht="12.75" hidden="false" customHeight="false" outlineLevel="0" collapsed="false">
      <c r="A347" s="0" t="s">
        <v>24</v>
      </c>
      <c r="B347" s="1" t="n">
        <v>8</v>
      </c>
      <c r="C347" s="1" t="n">
        <v>13</v>
      </c>
      <c r="D347" s="2" t="n">
        <f aca="false">+B347*C347*16</f>
        <v>1664</v>
      </c>
      <c r="E347" s="6" t="n">
        <v>118.9</v>
      </c>
      <c r="F347" s="2" t="n">
        <f aca="false">+D347*E347</f>
        <v>197849.6</v>
      </c>
      <c r="G347" s="2"/>
      <c r="H347" s="8" t="n">
        <v>8</v>
      </c>
      <c r="I347" s="8" t="n">
        <v>12</v>
      </c>
      <c r="J347" s="2" t="n">
        <f aca="false">+H347*I347*16</f>
        <v>1536</v>
      </c>
      <c r="K347" s="2" t="n">
        <v>118.9</v>
      </c>
      <c r="L347" s="2" t="n">
        <f aca="false">+J347*K347</f>
        <v>182630.4</v>
      </c>
      <c r="M347" s="7" t="n">
        <f aca="false">+F347+L347</f>
        <v>380480</v>
      </c>
      <c r="N347" s="1" t="n">
        <v>1664</v>
      </c>
      <c r="Q347" s="2" t="n">
        <f aca="false">E347*N347</f>
        <v>197849.6</v>
      </c>
    </row>
    <row r="348" customFormat="false" ht="12.75" hidden="false" customHeight="false" outlineLevel="0" collapsed="false">
      <c r="A348" s="0" t="s">
        <v>25</v>
      </c>
      <c r="B348" s="1" t="n">
        <v>8</v>
      </c>
      <c r="C348" s="1" t="n">
        <v>13</v>
      </c>
      <c r="D348" s="2" t="n">
        <f aca="false">+B348*C348*16</f>
        <v>1664</v>
      </c>
      <c r="E348" s="6" t="n">
        <v>122</v>
      </c>
      <c r="F348" s="2" t="n">
        <f aca="false">+D348*E348</f>
        <v>203008</v>
      </c>
      <c r="G348" s="2"/>
      <c r="H348" s="8" t="n">
        <v>8</v>
      </c>
      <c r="I348" s="8" t="n">
        <v>12</v>
      </c>
      <c r="J348" s="2" t="n">
        <f aca="false">+H348*I348*16</f>
        <v>1536</v>
      </c>
      <c r="K348" s="2" t="n">
        <v>122</v>
      </c>
      <c r="L348" s="2" t="n">
        <f aca="false">+J348*K348</f>
        <v>187392</v>
      </c>
      <c r="M348" s="7" t="n">
        <f aca="false">+F348+L348</f>
        <v>390400</v>
      </c>
      <c r="N348" s="1" t="n">
        <v>1536</v>
      </c>
      <c r="Q348" s="2" t="n">
        <f aca="false">E348*N348</f>
        <v>187392</v>
      </c>
    </row>
    <row r="349" customFormat="false" ht="12.75" hidden="false" customHeight="false" outlineLevel="0" collapsed="false">
      <c r="A349" s="0" t="s">
        <v>26</v>
      </c>
      <c r="B349" s="1" t="n">
        <v>8</v>
      </c>
      <c r="C349" s="1" t="n">
        <v>5</v>
      </c>
      <c r="D349" s="2" t="n">
        <f aca="false">+B349*C349*16</f>
        <v>640</v>
      </c>
      <c r="E349" s="6" t="n">
        <v>126</v>
      </c>
      <c r="F349" s="2" t="n">
        <f aca="false">+D349*E349</f>
        <v>80640</v>
      </c>
      <c r="G349" s="2"/>
      <c r="H349" s="8" t="n">
        <v>8</v>
      </c>
      <c r="I349" s="8" t="n">
        <v>3</v>
      </c>
      <c r="J349" s="2" t="n">
        <f aca="false">+H349*I349*16</f>
        <v>384</v>
      </c>
      <c r="K349" s="2" t="n">
        <v>126</v>
      </c>
      <c r="L349" s="2" t="n">
        <f aca="false">+J349*K349</f>
        <v>48384</v>
      </c>
      <c r="M349" s="7" t="n">
        <f aca="false">+F349+L349</f>
        <v>129024</v>
      </c>
    </row>
    <row r="350" customFormat="false" ht="12.75" hidden="false" customHeight="false" outlineLevel="0" collapsed="false">
      <c r="A350" s="0" t="s">
        <v>27</v>
      </c>
      <c r="B350" s="1" t="n">
        <v>8</v>
      </c>
      <c r="C350" s="1" t="n">
        <v>13</v>
      </c>
      <c r="D350" s="2" t="n">
        <f aca="false">+B350*C350*16</f>
        <v>1664</v>
      </c>
      <c r="E350" s="6" t="n">
        <v>129.2</v>
      </c>
      <c r="F350" s="2" t="n">
        <f aca="false">+D350*E350</f>
        <v>214988.8</v>
      </c>
      <c r="G350" s="2"/>
      <c r="H350" s="8" t="n">
        <v>8</v>
      </c>
      <c r="I350" s="8" t="n">
        <v>12</v>
      </c>
      <c r="J350" s="2" t="n">
        <f aca="false">+H350*I350*16</f>
        <v>1536</v>
      </c>
      <c r="K350" s="2" t="n">
        <v>129.2</v>
      </c>
      <c r="L350" s="2" t="n">
        <f aca="false">+J350*K350</f>
        <v>198451.2</v>
      </c>
      <c r="M350" s="7" t="n">
        <f aca="false">+F350+L350</f>
        <v>413440</v>
      </c>
    </row>
    <row r="351" customFormat="false" ht="12.75" hidden="false" customHeight="false" outlineLevel="0" collapsed="false">
      <c r="B351" s="1"/>
      <c r="C351" s="1"/>
      <c r="D351" s="1"/>
      <c r="E351" s="1"/>
      <c r="F351" s="8"/>
      <c r="G351" s="8"/>
      <c r="H351" s="8"/>
      <c r="I351" s="8"/>
      <c r="J351" s="8"/>
      <c r="K351" s="8"/>
      <c r="L351" s="8"/>
      <c r="M351" s="7" t="n">
        <f aca="false">+F351+L351</f>
        <v>0</v>
      </c>
    </row>
    <row r="352" customFormat="false" ht="12.75" hidden="false" customHeight="false" outlineLevel="0" collapsed="false">
      <c r="A352" s="4" t="s">
        <v>28</v>
      </c>
      <c r="B352" s="9"/>
      <c r="C352" s="9"/>
      <c r="D352" s="10" t="n">
        <f aca="false">SUM(D339:D351)</f>
        <v>16896</v>
      </c>
      <c r="E352" s="9"/>
      <c r="F352" s="10" t="n">
        <f aca="false">SUM(F339:F351)</f>
        <v>2077171.2</v>
      </c>
      <c r="G352" s="10"/>
      <c r="H352" s="10"/>
      <c r="I352" s="10"/>
      <c r="J352" s="10" t="n">
        <f aca="false">SUM(J339:J351)</f>
        <v>15104</v>
      </c>
      <c r="K352" s="10"/>
      <c r="L352" s="10" t="n">
        <f aca="false">SUM(L339:L351)</f>
        <v>1855692.8</v>
      </c>
      <c r="M352" s="10" t="n">
        <f aca="false">SUM(M339:M351)</f>
        <v>3932864</v>
      </c>
      <c r="Q352" s="20" t="n">
        <f aca="false">SUM(Q344:Q351)</f>
        <v>957606.4</v>
      </c>
    </row>
    <row r="353" customFormat="false" ht="15" hidden="false" customHeight="false" outlineLevel="0" collapsed="false">
      <c r="A353" s="25"/>
      <c r="B353" s="26"/>
      <c r="C353" s="26"/>
      <c r="D353" s="27"/>
      <c r="E353" s="26"/>
      <c r="F353" s="27"/>
      <c r="G353" s="27"/>
      <c r="H353" s="27"/>
      <c r="I353" s="27"/>
      <c r="J353" s="27"/>
      <c r="K353" s="27"/>
      <c r="L353" s="27"/>
      <c r="M353" s="27"/>
      <c r="Q353" s="20"/>
    </row>
    <row r="354" customFormat="false" ht="15" hidden="false" customHeight="false" outlineLevel="0" collapsed="false">
      <c r="A354" s="4" t="s">
        <v>65</v>
      </c>
      <c r="B354" s="26"/>
      <c r="C354" s="26"/>
      <c r="D354" s="27"/>
      <c r="E354" s="26"/>
      <c r="F354" s="27"/>
      <c r="G354" s="27"/>
      <c r="H354" s="27"/>
      <c r="I354" s="27"/>
      <c r="J354" s="27"/>
      <c r="K354" s="27"/>
      <c r="L354" s="27"/>
      <c r="M354" s="27"/>
      <c r="Q354" s="20"/>
    </row>
    <row r="355" customFormat="false" ht="15" hidden="false" customHeight="false" outlineLevel="0" collapsed="false">
      <c r="A355" s="25"/>
      <c r="B355" s="26"/>
      <c r="C355" s="26"/>
      <c r="D355" s="27"/>
      <c r="E355" s="26"/>
      <c r="F355" s="1" t="s">
        <v>2</v>
      </c>
      <c r="G355" s="1"/>
      <c r="H355" s="1"/>
      <c r="I355" s="1"/>
      <c r="J355" s="1"/>
      <c r="K355" s="1"/>
      <c r="L355" s="1" t="s">
        <v>3</v>
      </c>
      <c r="M355" s="1" t="s">
        <v>4</v>
      </c>
      <c r="Q355" s="2" t="s">
        <v>48</v>
      </c>
    </row>
    <row r="357" customFormat="false" ht="12.75" hidden="false" customHeight="false" outlineLevel="0" collapsed="false">
      <c r="A357" s="4"/>
      <c r="B357" s="1" t="s">
        <v>10</v>
      </c>
      <c r="C357" s="1" t="s">
        <v>11</v>
      </c>
      <c r="D357" s="1" t="s">
        <v>12</v>
      </c>
      <c r="E357" s="1" t="s">
        <v>13</v>
      </c>
      <c r="F357" s="1" t="s">
        <v>7</v>
      </c>
      <c r="H357" s="1"/>
      <c r="I357" s="1" t="s">
        <v>8</v>
      </c>
      <c r="J357" s="1" t="s">
        <v>8</v>
      </c>
      <c r="K357" s="1" t="s">
        <v>6</v>
      </c>
      <c r="L357" s="1" t="s">
        <v>8</v>
      </c>
      <c r="M357" s="1" t="s">
        <v>5</v>
      </c>
      <c r="Q357" s="2" t="s">
        <v>49</v>
      </c>
    </row>
    <row r="358" customFormat="false" ht="12.75" hidden="false" customHeight="false" outlineLevel="0" collapsed="false">
      <c r="A358" s="4" t="s">
        <v>66</v>
      </c>
      <c r="B358" s="1"/>
      <c r="C358" s="1"/>
      <c r="D358" s="1"/>
      <c r="E358" s="1"/>
      <c r="F358" s="1" t="s">
        <v>14</v>
      </c>
      <c r="H358" s="1" t="s">
        <v>10</v>
      </c>
      <c r="I358" s="1" t="s">
        <v>11</v>
      </c>
      <c r="J358" s="1" t="s">
        <v>12</v>
      </c>
      <c r="K358" s="1" t="s">
        <v>13</v>
      </c>
      <c r="L358" s="1" t="s">
        <v>14</v>
      </c>
      <c r="M358" s="1" t="s">
        <v>15</v>
      </c>
      <c r="Q358" s="2" t="s">
        <v>5</v>
      </c>
    </row>
    <row r="359" customFormat="false" ht="12.75" hidden="false" customHeight="false" outlineLevel="0" collapsed="false">
      <c r="B359" s="1"/>
      <c r="C359" s="1"/>
      <c r="D359" s="1"/>
      <c r="E359" s="1"/>
      <c r="F359" s="1"/>
      <c r="H359" s="1"/>
      <c r="I359" s="1"/>
      <c r="J359" s="1"/>
      <c r="K359" s="1"/>
      <c r="L359" s="1"/>
      <c r="M359" s="1"/>
    </row>
    <row r="360" customFormat="false" ht="12.75" hidden="false" customHeight="false" outlineLevel="0" collapsed="false">
      <c r="A360" s="0" t="s">
        <v>16</v>
      </c>
      <c r="B360" s="1" t="n">
        <v>8</v>
      </c>
      <c r="C360" s="1" t="n">
        <v>13</v>
      </c>
      <c r="D360" s="2" t="n">
        <f aca="false">+B360*C360*16</f>
        <v>1664</v>
      </c>
      <c r="E360" s="6" t="n">
        <v>129.2</v>
      </c>
      <c r="F360" s="2" t="n">
        <f aca="false">+D360*E360</f>
        <v>214988.8</v>
      </c>
      <c r="G360" s="2"/>
      <c r="H360" s="8" t="n">
        <v>8</v>
      </c>
      <c r="I360" s="8" t="n">
        <v>12</v>
      </c>
      <c r="J360" s="2" t="n">
        <f aca="false">+H360*I360*16</f>
        <v>1536</v>
      </c>
      <c r="K360" s="2" t="n">
        <v>129.2</v>
      </c>
      <c r="L360" s="2" t="n">
        <f aca="false">+J360*K360</f>
        <v>198451.2</v>
      </c>
      <c r="M360" s="7" t="n">
        <f aca="false">+F360+L360</f>
        <v>413440</v>
      </c>
    </row>
    <row r="361" customFormat="false" ht="12.75" hidden="false" customHeight="false" outlineLevel="0" collapsed="false">
      <c r="A361" s="0" t="s">
        <v>17</v>
      </c>
      <c r="B361" s="1" t="n">
        <v>8</v>
      </c>
      <c r="C361" s="1" t="n">
        <v>13</v>
      </c>
      <c r="D361" s="2" t="n">
        <f aca="false">+B361*C361*16</f>
        <v>1664</v>
      </c>
      <c r="E361" s="6" t="n">
        <v>128</v>
      </c>
      <c r="F361" s="2" t="n">
        <f aca="false">+D361*E361</f>
        <v>212992</v>
      </c>
      <c r="G361" s="2"/>
      <c r="H361" s="8" t="n">
        <v>8</v>
      </c>
      <c r="I361" s="8" t="n">
        <v>12</v>
      </c>
      <c r="J361" s="2" t="n">
        <f aca="false">+H361*I361*16</f>
        <v>1536</v>
      </c>
      <c r="K361" s="2" t="n">
        <v>128</v>
      </c>
      <c r="L361" s="2" t="n">
        <f aca="false">+J361*K361</f>
        <v>196608</v>
      </c>
      <c r="M361" s="7" t="n">
        <f aca="false">+F361+L361</f>
        <v>409600</v>
      </c>
    </row>
    <row r="362" customFormat="false" ht="12.75" hidden="false" customHeight="false" outlineLevel="0" collapsed="false">
      <c r="A362" s="0" t="s">
        <v>18</v>
      </c>
      <c r="B362" s="1" t="n">
        <v>8</v>
      </c>
      <c r="C362" s="1" t="n">
        <v>5</v>
      </c>
      <c r="D362" s="2" t="n">
        <f aca="false">+B362*C362*16</f>
        <v>640</v>
      </c>
      <c r="E362" s="6" t="n">
        <v>127</v>
      </c>
      <c r="F362" s="2" t="n">
        <f aca="false">+D362*E362</f>
        <v>81280</v>
      </c>
      <c r="G362" s="2"/>
      <c r="H362" s="8" t="n">
        <v>8</v>
      </c>
      <c r="I362" s="8" t="n">
        <v>4</v>
      </c>
      <c r="J362" s="2" t="n">
        <f aca="false">+H362*I362*16</f>
        <v>512</v>
      </c>
      <c r="K362" s="2" t="n">
        <v>127</v>
      </c>
      <c r="L362" s="2" t="n">
        <f aca="false">+J362*K362</f>
        <v>65024</v>
      </c>
      <c r="M362" s="7" t="n">
        <f aca="false">+F362+L362</f>
        <v>146304</v>
      </c>
    </row>
    <row r="363" customFormat="false" ht="12.75" hidden="false" customHeight="false" outlineLevel="0" collapsed="false">
      <c r="A363" s="0" t="s">
        <v>19</v>
      </c>
      <c r="B363" s="1" t="n">
        <v>8</v>
      </c>
      <c r="C363" s="1" t="n">
        <v>5</v>
      </c>
      <c r="D363" s="2" t="n">
        <f aca="false">+B363*C363*16</f>
        <v>640</v>
      </c>
      <c r="E363" s="6" t="n">
        <v>124</v>
      </c>
      <c r="F363" s="2" t="n">
        <f aca="false">+D363*E363</f>
        <v>79360</v>
      </c>
      <c r="G363" s="2"/>
      <c r="H363" s="8" t="n">
        <v>8</v>
      </c>
      <c r="I363" s="8" t="n">
        <v>3</v>
      </c>
      <c r="J363" s="2" t="n">
        <f aca="false">+H363*I363*16</f>
        <v>384</v>
      </c>
      <c r="K363" s="2" t="n">
        <v>124</v>
      </c>
      <c r="L363" s="2" t="n">
        <f aca="false">+J363*K363</f>
        <v>47616</v>
      </c>
      <c r="M363" s="7" t="n">
        <f aca="false">+F363+L363</f>
        <v>126976</v>
      </c>
    </row>
    <row r="364" customFormat="false" ht="12.75" hidden="false" customHeight="false" outlineLevel="0" collapsed="false">
      <c r="A364" s="0" t="s">
        <v>20</v>
      </c>
      <c r="B364" s="1" t="n">
        <v>8</v>
      </c>
      <c r="C364" s="1" t="n">
        <v>13</v>
      </c>
      <c r="D364" s="2" t="n">
        <f aca="false">+B364*C364*16</f>
        <v>1664</v>
      </c>
      <c r="E364" s="6" t="n">
        <v>122.9</v>
      </c>
      <c r="F364" s="2" t="n">
        <f aca="false">+D364*E364</f>
        <v>204505.6</v>
      </c>
      <c r="G364" s="2"/>
      <c r="H364" s="8" t="n">
        <v>8</v>
      </c>
      <c r="I364" s="8" t="n">
        <v>12</v>
      </c>
      <c r="J364" s="2" t="n">
        <f aca="false">+H364*I364*16</f>
        <v>1536</v>
      </c>
      <c r="K364" s="2" t="n">
        <v>122.9</v>
      </c>
      <c r="L364" s="2" t="n">
        <f aca="false">+J364*K364</f>
        <v>188774.4</v>
      </c>
      <c r="M364" s="7" t="n">
        <f aca="false">+F364+L364</f>
        <v>393280</v>
      </c>
    </row>
    <row r="365" customFormat="false" ht="12.75" hidden="false" customHeight="false" outlineLevel="0" collapsed="false">
      <c r="A365" s="0" t="s">
        <v>21</v>
      </c>
      <c r="B365" s="1" t="n">
        <v>8</v>
      </c>
      <c r="C365" s="1" t="n">
        <v>13</v>
      </c>
      <c r="D365" s="2" t="n">
        <f aca="false">+B365*C365*16</f>
        <v>1664</v>
      </c>
      <c r="E365" s="6" t="n">
        <v>118.7</v>
      </c>
      <c r="F365" s="2" t="n">
        <f aca="false">+D365*E365</f>
        <v>197516.8</v>
      </c>
      <c r="G365" s="2"/>
      <c r="H365" s="8" t="n">
        <v>8</v>
      </c>
      <c r="I365" s="8" t="n">
        <v>12</v>
      </c>
      <c r="J365" s="2" t="n">
        <f aca="false">+H365*I365*16</f>
        <v>1536</v>
      </c>
      <c r="K365" s="2" t="n">
        <v>118.7</v>
      </c>
      <c r="L365" s="2" t="n">
        <f aca="false">+J365*K365</f>
        <v>182323.2</v>
      </c>
      <c r="M365" s="7" t="n">
        <f aca="false">+F365+L365</f>
        <v>379840</v>
      </c>
      <c r="N365" s="1" t="n">
        <v>1536</v>
      </c>
      <c r="Q365" s="2" t="n">
        <f aca="false">E365*N365</f>
        <v>182323.2</v>
      </c>
    </row>
    <row r="366" customFormat="false" ht="12.75" hidden="false" customHeight="false" outlineLevel="0" collapsed="false">
      <c r="A366" s="0" t="s">
        <v>22</v>
      </c>
      <c r="B366" s="1" t="n">
        <v>8</v>
      </c>
      <c r="C366" s="1" t="n">
        <v>13</v>
      </c>
      <c r="D366" s="2" t="n">
        <f aca="false">+B366*C366*16</f>
        <v>1664</v>
      </c>
      <c r="E366" s="6" t="n">
        <v>117.2</v>
      </c>
      <c r="F366" s="2" t="n">
        <f aca="false">+D366*E366</f>
        <v>195020.8</v>
      </c>
      <c r="G366" s="2"/>
      <c r="H366" s="8" t="n">
        <v>8</v>
      </c>
      <c r="I366" s="8" t="n">
        <v>12</v>
      </c>
      <c r="J366" s="2" t="n">
        <f aca="false">+H366*I366*16</f>
        <v>1536</v>
      </c>
      <c r="K366" s="2" t="n">
        <v>117.2</v>
      </c>
      <c r="L366" s="2" t="n">
        <f aca="false">+J366*K366</f>
        <v>180019.2</v>
      </c>
      <c r="M366" s="7" t="n">
        <f aca="false">+F366+L366</f>
        <v>375040</v>
      </c>
      <c r="N366" s="1" t="n">
        <v>1664</v>
      </c>
      <c r="Q366" s="2" t="n">
        <f aca="false">E366*N366</f>
        <v>195020.8</v>
      </c>
    </row>
    <row r="367" customFormat="false" ht="12.75" hidden="false" customHeight="false" outlineLevel="0" collapsed="false">
      <c r="A367" s="0" t="s">
        <v>23</v>
      </c>
      <c r="B367" s="1" t="n">
        <v>8</v>
      </c>
      <c r="C367" s="1" t="n">
        <v>13</v>
      </c>
      <c r="D367" s="2" t="n">
        <f aca="false">+B367*C367*16</f>
        <v>1664</v>
      </c>
      <c r="E367" s="6" t="n">
        <v>117.2</v>
      </c>
      <c r="F367" s="2" t="n">
        <f aca="false">+D367*E367</f>
        <v>195020.8</v>
      </c>
      <c r="G367" s="2"/>
      <c r="H367" s="8" t="n">
        <v>8</v>
      </c>
      <c r="I367" s="8" t="n">
        <v>12</v>
      </c>
      <c r="J367" s="2" t="n">
        <f aca="false">+H367*I367*16</f>
        <v>1536</v>
      </c>
      <c r="K367" s="2" t="n">
        <v>117.2</v>
      </c>
      <c r="L367" s="2" t="n">
        <f aca="false">+J367*K367</f>
        <v>180019.2</v>
      </c>
      <c r="M367" s="7" t="n">
        <f aca="false">+F367+L367</f>
        <v>375040</v>
      </c>
      <c r="N367" s="1" t="n">
        <v>1664</v>
      </c>
      <c r="Q367" s="2" t="n">
        <f aca="false">E367*N367</f>
        <v>195020.8</v>
      </c>
    </row>
    <row r="368" customFormat="false" ht="12.75" hidden="false" customHeight="false" outlineLevel="0" collapsed="false">
      <c r="A368" s="0" t="s">
        <v>24</v>
      </c>
      <c r="B368" s="1" t="n">
        <v>8</v>
      </c>
      <c r="C368" s="1" t="n">
        <v>13</v>
      </c>
      <c r="D368" s="2" t="n">
        <f aca="false">+B368*C368*16</f>
        <v>1664</v>
      </c>
      <c r="E368" s="6" t="n">
        <v>118.9</v>
      </c>
      <c r="F368" s="2" t="n">
        <f aca="false">+D368*E368</f>
        <v>197849.6</v>
      </c>
      <c r="G368" s="2"/>
      <c r="H368" s="8" t="n">
        <v>8</v>
      </c>
      <c r="I368" s="8" t="n">
        <v>12</v>
      </c>
      <c r="J368" s="2" t="n">
        <f aca="false">+H368*I368*16</f>
        <v>1536</v>
      </c>
      <c r="K368" s="2" t="n">
        <v>118.9</v>
      </c>
      <c r="L368" s="2" t="n">
        <f aca="false">+J368*K368</f>
        <v>182630.4</v>
      </c>
      <c r="M368" s="7" t="n">
        <f aca="false">+F368+L368</f>
        <v>380480</v>
      </c>
      <c r="N368" s="1" t="n">
        <v>1664</v>
      </c>
      <c r="Q368" s="2" t="n">
        <f aca="false">E368*N368</f>
        <v>197849.6</v>
      </c>
    </row>
    <row r="369" customFormat="false" ht="12.75" hidden="false" customHeight="false" outlineLevel="0" collapsed="false">
      <c r="A369" s="0" t="s">
        <v>25</v>
      </c>
      <c r="B369" s="1" t="n">
        <v>8</v>
      </c>
      <c r="C369" s="1" t="n">
        <v>13</v>
      </c>
      <c r="D369" s="2" t="n">
        <f aca="false">+B369*C369*16</f>
        <v>1664</v>
      </c>
      <c r="E369" s="6" t="n">
        <v>122</v>
      </c>
      <c r="F369" s="2" t="n">
        <f aca="false">+D369*E369</f>
        <v>203008</v>
      </c>
      <c r="G369" s="2"/>
      <c r="H369" s="8" t="n">
        <v>8</v>
      </c>
      <c r="I369" s="8" t="n">
        <v>12</v>
      </c>
      <c r="J369" s="2" t="n">
        <f aca="false">+H369*I369*16</f>
        <v>1536</v>
      </c>
      <c r="K369" s="2" t="n">
        <v>122</v>
      </c>
      <c r="L369" s="2" t="n">
        <f aca="false">+J369*K369</f>
        <v>187392</v>
      </c>
      <c r="M369" s="7" t="n">
        <f aca="false">+F369+L369</f>
        <v>390400</v>
      </c>
      <c r="N369" s="1" t="n">
        <v>1536</v>
      </c>
      <c r="Q369" s="2" t="n">
        <f aca="false">E369*N369</f>
        <v>187392</v>
      </c>
    </row>
    <row r="370" customFormat="false" ht="12.75" hidden="false" customHeight="false" outlineLevel="0" collapsed="false">
      <c r="A370" s="0" t="s">
        <v>26</v>
      </c>
      <c r="B370" s="1" t="n">
        <v>8</v>
      </c>
      <c r="C370" s="1" t="n">
        <v>5</v>
      </c>
      <c r="D370" s="2" t="n">
        <f aca="false">+B370*C370*16</f>
        <v>640</v>
      </c>
      <c r="E370" s="6" t="n">
        <v>126</v>
      </c>
      <c r="F370" s="2" t="n">
        <f aca="false">+D370*E370</f>
        <v>80640</v>
      </c>
      <c r="G370" s="2"/>
      <c r="H370" s="8" t="n">
        <v>8</v>
      </c>
      <c r="I370" s="8" t="n">
        <v>3</v>
      </c>
      <c r="J370" s="2" t="n">
        <f aca="false">+H370*I370*16</f>
        <v>384</v>
      </c>
      <c r="K370" s="2" t="n">
        <v>126</v>
      </c>
      <c r="L370" s="2" t="n">
        <f aca="false">+J370*K370</f>
        <v>48384</v>
      </c>
      <c r="M370" s="7" t="n">
        <f aca="false">+F370+L370</f>
        <v>129024</v>
      </c>
    </row>
    <row r="371" customFormat="false" ht="12.75" hidden="false" customHeight="false" outlineLevel="0" collapsed="false">
      <c r="A371" s="0" t="s">
        <v>27</v>
      </c>
      <c r="B371" s="1" t="n">
        <v>8</v>
      </c>
      <c r="C371" s="1" t="n">
        <v>13</v>
      </c>
      <c r="D371" s="2" t="n">
        <f aca="false">+B371*C371*16</f>
        <v>1664</v>
      </c>
      <c r="E371" s="6" t="n">
        <v>129.2</v>
      </c>
      <c r="F371" s="2" t="n">
        <f aca="false">+D371*E371</f>
        <v>214988.8</v>
      </c>
      <c r="G371" s="2"/>
      <c r="H371" s="8" t="n">
        <v>8</v>
      </c>
      <c r="I371" s="8" t="n">
        <v>12</v>
      </c>
      <c r="J371" s="2" t="n">
        <f aca="false">+H371*I371*16</f>
        <v>1536</v>
      </c>
      <c r="K371" s="2" t="n">
        <v>129.2</v>
      </c>
      <c r="L371" s="2" t="n">
        <f aca="false">+J371*K371</f>
        <v>198451.2</v>
      </c>
      <c r="M371" s="7" t="n">
        <f aca="false">+F371+L371</f>
        <v>413440</v>
      </c>
    </row>
    <row r="372" customFormat="false" ht="12.75" hidden="false" customHeight="false" outlineLevel="0" collapsed="false">
      <c r="F372" s="7"/>
      <c r="G372" s="7"/>
      <c r="H372" s="7"/>
      <c r="I372" s="7"/>
      <c r="J372" s="7"/>
      <c r="K372" s="7"/>
      <c r="L372" s="7"/>
      <c r="M372" s="7"/>
    </row>
    <row r="373" customFormat="false" ht="15" hidden="false" customHeight="false" outlineLevel="0" collapsed="false">
      <c r="A373" s="4" t="s">
        <v>67</v>
      </c>
      <c r="B373" s="4"/>
      <c r="C373" s="4"/>
      <c r="D373" s="4"/>
      <c r="E373" s="4"/>
      <c r="F373" s="12" t="n">
        <f aca="false">SUM(F360:F372)</f>
        <v>2077171.2</v>
      </c>
      <c r="G373" s="12"/>
      <c r="H373" s="12"/>
      <c r="I373" s="12"/>
      <c r="J373" s="12"/>
      <c r="K373" s="12"/>
      <c r="L373" s="12" t="n">
        <f aca="false">SUM(L360:L372)</f>
        <v>1855692.8</v>
      </c>
      <c r="M373" s="10" t="n">
        <f aca="false">SUM(M360:M372)</f>
        <v>3932864</v>
      </c>
      <c r="N373" s="26"/>
      <c r="O373" s="25"/>
      <c r="P373" s="25"/>
      <c r="Q373" s="28"/>
      <c r="R373" s="25"/>
      <c r="S373" s="25"/>
      <c r="T373" s="25"/>
      <c r="U373" s="25"/>
      <c r="V373" s="25"/>
    </row>
    <row r="375" customFormat="false" ht="12.75" hidden="false" customHeight="false" outlineLevel="0" collapsed="false">
      <c r="A375" s="4" t="s">
        <v>68</v>
      </c>
      <c r="B375" s="4"/>
      <c r="C375" s="4"/>
      <c r="D375" s="4"/>
      <c r="E375" s="4"/>
      <c r="F375" s="12" t="n">
        <f aca="false">+F292+F312+F332+F352+F373</f>
        <v>9121216</v>
      </c>
      <c r="G375" s="4"/>
      <c r="H375" s="4"/>
      <c r="I375" s="4"/>
      <c r="J375" s="4"/>
      <c r="K375" s="4"/>
      <c r="L375" s="12" t="n">
        <f aca="false">+L292+L312+L332+L352+L373</f>
        <v>8247808</v>
      </c>
      <c r="M375" s="12" t="n">
        <f aca="false">+M292+M312+M332+M352+M373</f>
        <v>17369024</v>
      </c>
      <c r="N375" s="9"/>
      <c r="O375" s="4"/>
      <c r="P375" s="4"/>
      <c r="Q375" s="12" t="n">
        <f aca="false">+Q292+Q312+Q332+Q352+Q373</f>
        <v>1915212.8</v>
      </c>
      <c r="R375" s="4"/>
      <c r="S375" s="4"/>
      <c r="T375" s="4"/>
      <c r="U375" s="4"/>
      <c r="V375" s="4"/>
    </row>
    <row r="377" customFormat="false" ht="12.75" hidden="false" customHeight="false" outlineLevel="0" collapsed="false">
      <c r="A377" s="0" t="s">
        <v>69</v>
      </c>
      <c r="M377" s="15" t="n">
        <v>4.65</v>
      </c>
    </row>
    <row r="378" customFormat="false" ht="12.75" hidden="false" customHeight="false" outlineLevel="0" collapsed="false">
      <c r="M378" s="18"/>
    </row>
    <row r="379" customFormat="false" ht="12.75" hidden="false" customHeight="false" outlineLevel="0" collapsed="false">
      <c r="A379" s="0" t="s">
        <v>70</v>
      </c>
      <c r="M379" s="15" t="n">
        <v>1.16</v>
      </c>
    </row>
    <row r="380" customFormat="false" ht="12.75" hidden="false" customHeight="false" outlineLevel="0" collapsed="false">
      <c r="M380" s="18"/>
    </row>
    <row r="381" customFormat="false" ht="12.75" hidden="false" customHeight="false" outlineLevel="0" collapsed="false">
      <c r="A381" s="0" t="s">
        <v>71</v>
      </c>
      <c r="M381" s="15" t="n">
        <v>4.67</v>
      </c>
    </row>
    <row r="382" customFormat="false" ht="12.75" hidden="false" customHeight="false" outlineLevel="0" collapsed="false">
      <c r="M382" s="18"/>
    </row>
    <row r="383" customFormat="false" ht="12.75" hidden="false" customHeight="false" outlineLevel="0" collapsed="false">
      <c r="A383" s="0" t="s">
        <v>72</v>
      </c>
      <c r="M383" s="15" t="n">
        <v>4.1</v>
      </c>
    </row>
    <row r="479" customFormat="false" ht="12.75" hidden="false" customHeight="false" outlineLevel="0" collapsed="false">
      <c r="A479" s="4"/>
    </row>
    <row r="481" customFormat="false" ht="12.75" hidden="false" customHeight="false" outlineLevel="0" collapsed="false">
      <c r="F481" s="1"/>
      <c r="G481" s="1"/>
      <c r="H481" s="1"/>
      <c r="I481" s="1"/>
      <c r="J481" s="1"/>
      <c r="K481" s="1"/>
      <c r="L481" s="1"/>
      <c r="M481" s="1"/>
    </row>
    <row r="483" customFormat="false" ht="12.75" hidden="false" customHeight="false" outlineLevel="0" collapsed="false">
      <c r="F483" s="1"/>
      <c r="H483" s="1"/>
      <c r="I483" s="1"/>
      <c r="J483" s="1"/>
      <c r="K483" s="1"/>
      <c r="L483" s="1"/>
      <c r="M483" s="1"/>
    </row>
    <row r="484" customFormat="false" ht="12.75" hidden="false" customHeight="false" outlineLevel="0" collapsed="false">
      <c r="F484" s="1"/>
      <c r="H484" s="1"/>
      <c r="I484" s="1"/>
      <c r="J484" s="1"/>
      <c r="K484" s="1"/>
      <c r="L484" s="1"/>
      <c r="M484" s="1"/>
    </row>
    <row r="486" customFormat="false" ht="12.75" hidden="false" customHeight="true" outlineLevel="0" collapsed="false">
      <c r="F486" s="7"/>
      <c r="G486" s="7"/>
      <c r="H486" s="7"/>
      <c r="I486" s="7"/>
      <c r="J486" s="7"/>
      <c r="K486" s="7"/>
      <c r="L486" s="7"/>
      <c r="M486" s="7"/>
      <c r="N486" s="7"/>
      <c r="O486" s="8"/>
      <c r="P486" s="8"/>
      <c r="R486" s="1"/>
      <c r="S486" s="1"/>
    </row>
    <row r="487" customFormat="false" ht="12.75" hidden="false" customHeight="false" outlineLevel="0" collapsed="false">
      <c r="F487" s="7"/>
      <c r="G487" s="7"/>
      <c r="H487" s="7"/>
      <c r="I487" s="7"/>
      <c r="J487" s="7"/>
      <c r="K487" s="7"/>
      <c r="L487" s="7"/>
      <c r="M487" s="7"/>
      <c r="N487" s="7"/>
      <c r="O487" s="8"/>
      <c r="P487" s="8"/>
      <c r="R487" s="1"/>
      <c r="S487" s="1"/>
    </row>
    <row r="488" customFormat="false" ht="12.75" hidden="false" customHeight="false" outlineLevel="0" collapsed="false">
      <c r="F488" s="7"/>
      <c r="G488" s="7"/>
      <c r="H488" s="7"/>
      <c r="I488" s="7"/>
      <c r="J488" s="7"/>
      <c r="K488" s="7"/>
      <c r="L488" s="7"/>
      <c r="M488" s="7"/>
      <c r="N488" s="7"/>
      <c r="O488" s="8"/>
      <c r="P488" s="8"/>
      <c r="R488" s="1"/>
      <c r="S488" s="1"/>
    </row>
    <row r="489" customFormat="false" ht="12.75" hidden="false" customHeight="false" outlineLevel="0" collapsed="false">
      <c r="F489" s="7"/>
      <c r="G489" s="7"/>
      <c r="H489" s="7"/>
      <c r="I489" s="7"/>
      <c r="J489" s="7"/>
      <c r="K489" s="7"/>
      <c r="L489" s="7"/>
      <c r="M489" s="7"/>
      <c r="N489" s="7"/>
      <c r="O489" s="8"/>
      <c r="P489" s="8"/>
      <c r="R489" s="6"/>
      <c r="S489" s="6" t="n">
        <f aca="false">+Q486*R489</f>
        <v>0</v>
      </c>
    </row>
    <row r="490" customFormat="false" ht="12.75" hidden="false" customHeight="false" outlineLevel="0" collapsed="false">
      <c r="F490" s="7"/>
      <c r="G490" s="7"/>
      <c r="H490" s="7"/>
      <c r="I490" s="7"/>
      <c r="J490" s="7"/>
      <c r="K490" s="7"/>
      <c r="L490" s="7"/>
      <c r="M490" s="7"/>
      <c r="N490" s="7"/>
      <c r="O490" s="8"/>
      <c r="P490" s="8"/>
      <c r="R490" s="6"/>
      <c r="S490" s="6" t="n">
        <f aca="false">+Q487*R490</f>
        <v>0</v>
      </c>
    </row>
    <row r="491" customFormat="false" ht="12.75" hidden="false" customHeight="false" outlineLevel="0" collapsed="false">
      <c r="F491" s="7"/>
      <c r="G491" s="7"/>
      <c r="H491" s="7"/>
      <c r="I491" s="7"/>
      <c r="J491" s="7"/>
      <c r="K491" s="7"/>
      <c r="L491" s="7"/>
      <c r="M491" s="7"/>
      <c r="N491" s="7"/>
      <c r="O491" s="8"/>
      <c r="P491" s="8"/>
      <c r="R491" s="6"/>
      <c r="S491" s="6" t="n">
        <f aca="false">+Q488*R491</f>
        <v>0</v>
      </c>
    </row>
    <row r="492" customFormat="false" ht="12.75" hidden="false" customHeight="false" outlineLevel="0" collapsed="false">
      <c r="F492" s="7"/>
      <c r="G492" s="7"/>
      <c r="H492" s="7"/>
      <c r="I492" s="7"/>
      <c r="J492" s="7"/>
      <c r="K492" s="7"/>
      <c r="L492" s="7"/>
      <c r="M492" s="7"/>
      <c r="N492" s="7"/>
      <c r="O492" s="8"/>
      <c r="P492" s="8"/>
      <c r="R492" s="6"/>
      <c r="S492" s="6" t="n">
        <f aca="false">+Q489*R492</f>
        <v>0</v>
      </c>
    </row>
    <row r="493" customFormat="false" ht="12.75" hidden="false" customHeight="false" outlineLevel="0" collapsed="false">
      <c r="F493" s="7"/>
      <c r="G493" s="7"/>
      <c r="H493" s="7"/>
      <c r="I493" s="7"/>
      <c r="J493" s="7"/>
      <c r="K493" s="7"/>
      <c r="L493" s="7"/>
      <c r="M493" s="7"/>
      <c r="N493" s="7"/>
      <c r="O493" s="8"/>
      <c r="P493" s="8"/>
      <c r="R493" s="6"/>
      <c r="S493" s="6" t="n">
        <f aca="false">+Q490*R493</f>
        <v>0</v>
      </c>
    </row>
    <row r="494" customFormat="false" ht="12.75" hidden="false" customHeight="false" outlineLevel="0" collapsed="false">
      <c r="F494" s="7"/>
      <c r="G494" s="7"/>
      <c r="H494" s="7"/>
      <c r="I494" s="7"/>
      <c r="J494" s="7"/>
      <c r="K494" s="7"/>
      <c r="L494" s="7"/>
      <c r="M494" s="7"/>
      <c r="N494" s="7"/>
      <c r="O494" s="8"/>
      <c r="P494" s="8"/>
      <c r="R494" s="6"/>
      <c r="S494" s="6" t="n">
        <f aca="false">+Q491*R494</f>
        <v>0</v>
      </c>
    </row>
    <row r="495" customFormat="false" ht="12.75" hidden="false" customHeight="false" outlineLevel="0" collapsed="false">
      <c r="F495" s="7"/>
      <c r="G495" s="7"/>
      <c r="H495" s="7"/>
      <c r="I495" s="7"/>
      <c r="J495" s="7"/>
      <c r="K495" s="7"/>
      <c r="L495" s="7"/>
      <c r="M495" s="7"/>
      <c r="N495" s="7"/>
      <c r="O495" s="8"/>
      <c r="P495" s="8"/>
      <c r="R495" s="6"/>
      <c r="S495" s="6" t="n">
        <f aca="false">+Q492*R495</f>
        <v>0</v>
      </c>
    </row>
    <row r="496" customFormat="false" ht="12.75" hidden="false" customHeight="false" outlineLevel="0" collapsed="false">
      <c r="F496" s="7"/>
      <c r="G496" s="7"/>
      <c r="H496" s="7"/>
      <c r="I496" s="7"/>
      <c r="J496" s="7"/>
      <c r="K496" s="7"/>
      <c r="L496" s="7"/>
      <c r="M496" s="7"/>
      <c r="N496" s="7"/>
      <c r="O496" s="8"/>
      <c r="P496" s="8"/>
      <c r="R496" s="6"/>
      <c r="S496" s="6" t="n">
        <f aca="false">+Q493*R496</f>
        <v>0</v>
      </c>
    </row>
    <row r="497" customFormat="false" ht="12.75" hidden="false" customHeight="false" outlineLevel="0" collapsed="false">
      <c r="F497" s="7"/>
      <c r="G497" s="7"/>
      <c r="H497" s="7"/>
      <c r="I497" s="7"/>
      <c r="J497" s="7"/>
      <c r="K497" s="7"/>
      <c r="L497" s="7"/>
      <c r="M497" s="7"/>
      <c r="N497" s="7"/>
      <c r="O497" s="8"/>
      <c r="P497" s="8"/>
      <c r="R497" s="6"/>
      <c r="S497" s="6" t="n">
        <f aca="false">+Q494*R497</f>
        <v>0</v>
      </c>
    </row>
    <row r="498" customFormat="false" ht="12.75" hidden="false" customHeight="false" outlineLevel="0" collapsed="false">
      <c r="F498" s="7"/>
      <c r="G498" s="7"/>
      <c r="H498" s="7"/>
      <c r="I498" s="7"/>
      <c r="J498" s="7"/>
      <c r="K498" s="7"/>
      <c r="L498" s="7"/>
      <c r="M498" s="7"/>
      <c r="N498" s="7"/>
      <c r="O498" s="8"/>
      <c r="P498" s="8"/>
      <c r="R498" s="6"/>
      <c r="S498" s="6" t="n">
        <f aca="false">+Q495*R498</f>
        <v>0</v>
      </c>
    </row>
    <row r="499" customFormat="false" ht="15" hidden="false" customHeight="false" outlineLevel="0" collapsed="false">
      <c r="A499" s="25"/>
      <c r="B499" s="25"/>
      <c r="C499" s="25"/>
      <c r="D499" s="25"/>
      <c r="E499" s="25"/>
      <c r="F499" s="29"/>
      <c r="G499" s="29"/>
      <c r="H499" s="29"/>
      <c r="I499" s="29"/>
      <c r="J499" s="29"/>
      <c r="K499" s="29"/>
      <c r="L499" s="29"/>
      <c r="M499" s="29"/>
      <c r="N499" s="29"/>
      <c r="O499" s="27"/>
      <c r="P499" s="27"/>
      <c r="Q499" s="28"/>
      <c r="R499" s="30"/>
      <c r="S499" s="30" t="n">
        <f aca="false">+Q496*R499</f>
        <v>0</v>
      </c>
      <c r="T499" s="25"/>
      <c r="U499" s="25"/>
      <c r="V499" s="25"/>
    </row>
    <row r="500" customFormat="false" ht="12.75" hidden="false" customHeight="false" outlineLevel="0" collapsed="false">
      <c r="R500" s="6"/>
      <c r="S500" s="6" t="n">
        <f aca="false">+Q497*R500</f>
        <v>0</v>
      </c>
    </row>
    <row r="501" customFormat="false" ht="12.75" hidden="false" customHeight="false" outlineLevel="0" collapsed="false">
      <c r="R501" s="1"/>
      <c r="S501" s="31"/>
    </row>
    <row r="502" customFormat="false" ht="12.75" hidden="false" customHeight="false" outlineLevel="0" collapsed="false">
      <c r="R502" s="1"/>
      <c r="S502" s="31" t="n">
        <f aca="false">SUM(S489:S501)</f>
        <v>0</v>
      </c>
    </row>
    <row r="510" customFormat="false" ht="12.75" hidden="false" customHeight="false" outlineLevel="0" collapsed="false">
      <c r="A510" s="4"/>
    </row>
    <row r="511" customFormat="false" ht="12.75" hidden="false" customHeight="false" outlineLevel="0" collapsed="false">
      <c r="A511" s="4"/>
    </row>
    <row r="512" customFormat="false" ht="12.75" hidden="false" customHeight="false" outlineLevel="0" collapsed="false">
      <c r="A512" s="4"/>
      <c r="F512" s="1"/>
      <c r="L512" s="1"/>
      <c r="M512" s="1"/>
    </row>
    <row r="514" customFormat="false" ht="12.75" hidden="false" customHeight="false" outlineLevel="0" collapsed="false">
      <c r="F514" s="1"/>
      <c r="H514" s="1"/>
      <c r="I514" s="1"/>
      <c r="J514" s="1"/>
      <c r="K514" s="1"/>
      <c r="L514" s="1"/>
      <c r="M514" s="1"/>
    </row>
    <row r="515" customFormat="false" ht="12.75" hidden="false" customHeight="false" outlineLevel="0" collapsed="false">
      <c r="F515" s="1"/>
      <c r="H515" s="1"/>
      <c r="I515" s="1"/>
      <c r="J515" s="1"/>
      <c r="K515" s="1"/>
      <c r="L515" s="1"/>
      <c r="M515" s="1"/>
    </row>
    <row r="517" customFormat="false" ht="12.75" hidden="false" customHeight="false" outlineLevel="0" collapsed="false">
      <c r="F517" s="7"/>
      <c r="G517" s="7"/>
      <c r="H517" s="7"/>
      <c r="I517" s="7"/>
      <c r="J517" s="7"/>
      <c r="K517" s="7"/>
      <c r="L517" s="7"/>
      <c r="M517" s="7"/>
      <c r="N517" s="8"/>
      <c r="O517" s="7"/>
      <c r="P517" s="7"/>
    </row>
    <row r="518" customFormat="false" ht="12.75" hidden="false" customHeight="false" outlineLevel="0" collapsed="false">
      <c r="F518" s="7"/>
      <c r="G518" s="7"/>
      <c r="H518" s="7"/>
      <c r="I518" s="7"/>
      <c r="J518" s="7"/>
      <c r="K518" s="7"/>
      <c r="L518" s="7"/>
      <c r="M518" s="7"/>
      <c r="N518" s="8"/>
      <c r="O518" s="7"/>
      <c r="P518" s="7"/>
    </row>
    <row r="519" customFormat="false" ht="12.75" hidden="false" customHeight="false" outlineLevel="0" collapsed="false">
      <c r="F519" s="7"/>
      <c r="G519" s="7"/>
      <c r="H519" s="7"/>
      <c r="I519" s="7"/>
      <c r="J519" s="7"/>
      <c r="K519" s="7"/>
      <c r="L519" s="7"/>
      <c r="M519" s="7"/>
      <c r="N519" s="8"/>
      <c r="O519" s="7"/>
      <c r="P519" s="7"/>
    </row>
    <row r="520" customFormat="false" ht="12.75" hidden="false" customHeight="false" outlineLevel="0" collapsed="false">
      <c r="F520" s="7"/>
      <c r="G520" s="7"/>
      <c r="H520" s="7"/>
      <c r="I520" s="7"/>
      <c r="J520" s="7"/>
      <c r="K520" s="7"/>
      <c r="L520" s="7"/>
      <c r="M520" s="7"/>
      <c r="N520" s="8"/>
      <c r="O520" s="7"/>
      <c r="P520" s="7"/>
    </row>
    <row r="521" customFormat="false" ht="12.75" hidden="false" customHeight="false" outlineLevel="0" collapsed="false">
      <c r="F521" s="7"/>
      <c r="G521" s="7"/>
      <c r="H521" s="7"/>
      <c r="I521" s="7"/>
      <c r="J521" s="7"/>
      <c r="K521" s="7"/>
      <c r="L521" s="7"/>
      <c r="M521" s="7"/>
      <c r="N521" s="8"/>
      <c r="O521" s="7"/>
      <c r="P521" s="7"/>
    </row>
    <row r="522" customFormat="false" ht="12.75" hidden="false" customHeight="false" outlineLevel="0" collapsed="false">
      <c r="F522" s="7"/>
      <c r="G522" s="7"/>
      <c r="H522" s="7"/>
      <c r="I522" s="7"/>
      <c r="J522" s="7"/>
      <c r="K522" s="7"/>
      <c r="L522" s="7"/>
      <c r="M522" s="7"/>
      <c r="N522" s="8"/>
      <c r="O522" s="7"/>
      <c r="P522" s="7"/>
    </row>
    <row r="523" customFormat="false" ht="12.75" hidden="false" customHeight="false" outlineLevel="0" collapsed="false">
      <c r="F523" s="7"/>
      <c r="G523" s="7"/>
      <c r="H523" s="7"/>
      <c r="I523" s="7"/>
      <c r="J523" s="7"/>
      <c r="K523" s="7"/>
      <c r="L523" s="7"/>
      <c r="M523" s="7"/>
      <c r="N523" s="8"/>
      <c r="O523" s="7"/>
      <c r="P523" s="7"/>
    </row>
    <row r="524" customFormat="false" ht="12.75" hidden="false" customHeight="false" outlineLevel="0" collapsed="false">
      <c r="F524" s="7"/>
      <c r="G524" s="7"/>
      <c r="H524" s="7"/>
      <c r="I524" s="7"/>
      <c r="J524" s="7"/>
      <c r="K524" s="7"/>
      <c r="L524" s="7"/>
      <c r="M524" s="7"/>
      <c r="N524" s="8"/>
      <c r="O524" s="7"/>
      <c r="P524" s="7"/>
    </row>
    <row r="525" customFormat="false" ht="12.75" hidden="false" customHeight="false" outlineLevel="0" collapsed="false">
      <c r="F525" s="7"/>
      <c r="G525" s="7"/>
      <c r="H525" s="7"/>
      <c r="I525" s="7"/>
      <c r="J525" s="7"/>
      <c r="K525" s="7"/>
      <c r="L525" s="7"/>
      <c r="M525" s="7"/>
      <c r="N525" s="8"/>
      <c r="O525" s="7"/>
      <c r="P525" s="7"/>
    </row>
    <row r="526" customFormat="false" ht="12.75" hidden="false" customHeight="false" outlineLevel="0" collapsed="false">
      <c r="F526" s="7"/>
      <c r="G526" s="7"/>
      <c r="H526" s="7"/>
      <c r="I526" s="7"/>
      <c r="J526" s="7"/>
      <c r="K526" s="7"/>
      <c r="L526" s="7"/>
      <c r="M526" s="7"/>
      <c r="N526" s="8"/>
      <c r="O526" s="7"/>
      <c r="P526" s="7"/>
    </row>
    <row r="527" customFormat="false" ht="12.75" hidden="false" customHeight="false" outlineLevel="0" collapsed="false">
      <c r="F527" s="7"/>
      <c r="G527" s="7"/>
      <c r="H527" s="7"/>
      <c r="I527" s="7"/>
      <c r="J527" s="7"/>
      <c r="K527" s="7"/>
      <c r="L527" s="7"/>
      <c r="M527" s="7"/>
      <c r="N527" s="8"/>
      <c r="O527" s="7"/>
      <c r="P527" s="7"/>
    </row>
    <row r="528" customFormat="false" ht="12.75" hidden="false" customHeight="false" outlineLevel="0" collapsed="false">
      <c r="F528" s="7"/>
      <c r="G528" s="7"/>
      <c r="H528" s="7"/>
      <c r="I528" s="7"/>
      <c r="J528" s="7"/>
      <c r="K528" s="7"/>
      <c r="L528" s="7"/>
      <c r="M528" s="7"/>
      <c r="N528" s="8"/>
      <c r="O528" s="7"/>
      <c r="P528" s="7"/>
    </row>
    <row r="529" customFormat="false" ht="12.75" hidden="false" customHeight="false" outlineLevel="0" collapsed="false">
      <c r="F529" s="7"/>
      <c r="G529" s="7"/>
      <c r="H529" s="7"/>
      <c r="I529" s="7"/>
      <c r="J529" s="7"/>
      <c r="K529" s="7"/>
      <c r="L529" s="7"/>
      <c r="M529" s="7"/>
      <c r="N529" s="8"/>
      <c r="O529" s="7"/>
      <c r="P529" s="7"/>
    </row>
    <row r="530" customFormat="false" ht="15" hidden="false" customHeight="false" outlineLevel="0" collapsed="false">
      <c r="A530" s="25"/>
      <c r="B530" s="25"/>
      <c r="C530" s="25"/>
      <c r="D530" s="25"/>
      <c r="E530" s="25"/>
      <c r="F530" s="29"/>
      <c r="G530" s="29"/>
      <c r="H530" s="29"/>
      <c r="I530" s="29"/>
      <c r="J530" s="29"/>
      <c r="K530" s="29"/>
      <c r="L530" s="29"/>
      <c r="M530" s="29"/>
      <c r="N530" s="29"/>
      <c r="O530" s="27"/>
      <c r="P530" s="27"/>
      <c r="Q530" s="28"/>
      <c r="R530" s="25"/>
      <c r="S530" s="25"/>
      <c r="T530" s="25"/>
      <c r="U530" s="25"/>
      <c r="V530" s="25"/>
    </row>
    <row r="541" customFormat="false" ht="12.75" hidden="false" customHeight="false" outlineLevel="0" collapsed="false">
      <c r="A541" s="4"/>
    </row>
    <row r="543" customFormat="false" ht="12.75" hidden="false" customHeight="false" outlineLevel="0" collapsed="false">
      <c r="F543" s="1"/>
      <c r="H543" s="1"/>
      <c r="I543" s="1"/>
      <c r="J543" s="1"/>
      <c r="K543" s="1"/>
      <c r="L543" s="1"/>
      <c r="M543" s="1"/>
    </row>
    <row r="544" customFormat="false" ht="12.75" hidden="false" customHeight="false" outlineLevel="0" collapsed="false">
      <c r="F544" s="1"/>
      <c r="H544" s="1"/>
      <c r="I544" s="1"/>
      <c r="J544" s="1"/>
      <c r="K544" s="1"/>
      <c r="L544" s="1"/>
      <c r="M544" s="1"/>
    </row>
    <row r="546" customFormat="false" ht="12.75" hidden="false" customHeight="false" outlineLevel="0" collapsed="false">
      <c r="F546" s="7"/>
      <c r="G546" s="7"/>
      <c r="H546" s="7"/>
      <c r="I546" s="7"/>
      <c r="J546" s="7"/>
      <c r="K546" s="7"/>
      <c r="L546" s="7"/>
      <c r="M546" s="7"/>
      <c r="N546" s="8"/>
      <c r="O546" s="7"/>
      <c r="P546" s="7"/>
    </row>
    <row r="547" customFormat="false" ht="12.75" hidden="false" customHeight="false" outlineLevel="0" collapsed="false">
      <c r="F547" s="7"/>
      <c r="G547" s="7"/>
      <c r="H547" s="7"/>
      <c r="I547" s="7"/>
      <c r="J547" s="7"/>
      <c r="K547" s="7"/>
      <c r="L547" s="7"/>
      <c r="M547" s="7"/>
      <c r="N547" s="8"/>
      <c r="O547" s="7"/>
      <c r="P547" s="7"/>
    </row>
    <row r="548" customFormat="false" ht="12.75" hidden="false" customHeight="false" outlineLevel="0" collapsed="false">
      <c r="F548" s="7"/>
      <c r="G548" s="7"/>
      <c r="H548" s="7"/>
      <c r="I548" s="7"/>
      <c r="J548" s="7"/>
      <c r="K548" s="7"/>
      <c r="L548" s="7"/>
      <c r="M548" s="7"/>
      <c r="N548" s="8"/>
      <c r="O548" s="7"/>
      <c r="P548" s="7"/>
    </row>
    <row r="549" customFormat="false" ht="12.75" hidden="false" customHeight="false" outlineLevel="0" collapsed="false">
      <c r="F549" s="7"/>
      <c r="G549" s="7"/>
      <c r="H549" s="7"/>
      <c r="I549" s="7"/>
      <c r="J549" s="7"/>
      <c r="K549" s="7"/>
      <c r="L549" s="7"/>
      <c r="M549" s="7"/>
      <c r="N549" s="8"/>
      <c r="O549" s="7"/>
      <c r="P549" s="7"/>
    </row>
    <row r="550" customFormat="false" ht="12.75" hidden="false" customHeight="false" outlineLevel="0" collapsed="false">
      <c r="F550" s="7"/>
      <c r="G550" s="7"/>
      <c r="H550" s="7"/>
      <c r="I550" s="7"/>
      <c r="J550" s="7"/>
      <c r="K550" s="7"/>
      <c r="L550" s="7"/>
      <c r="M550" s="7"/>
      <c r="N550" s="8"/>
      <c r="O550" s="7"/>
      <c r="P550" s="7"/>
    </row>
    <row r="551" customFormat="false" ht="12.75" hidden="false" customHeight="false" outlineLevel="0" collapsed="false">
      <c r="F551" s="7"/>
      <c r="G551" s="7"/>
      <c r="H551" s="7"/>
      <c r="I551" s="7"/>
      <c r="J551" s="7"/>
      <c r="K551" s="7"/>
      <c r="L551" s="7"/>
      <c r="M551" s="7"/>
      <c r="N551" s="8"/>
      <c r="O551" s="7"/>
      <c r="P551" s="7"/>
    </row>
    <row r="552" customFormat="false" ht="12.75" hidden="false" customHeight="false" outlineLevel="0" collapsed="false">
      <c r="F552" s="7"/>
      <c r="G552" s="7"/>
      <c r="H552" s="7"/>
      <c r="I552" s="7"/>
      <c r="J552" s="7"/>
      <c r="K552" s="7"/>
      <c r="L552" s="7"/>
      <c r="M552" s="7"/>
      <c r="N552" s="8"/>
      <c r="O552" s="7"/>
      <c r="P552" s="7"/>
    </row>
    <row r="553" customFormat="false" ht="12.75" hidden="false" customHeight="false" outlineLevel="0" collapsed="false">
      <c r="F553" s="7"/>
      <c r="G553" s="7"/>
      <c r="H553" s="7"/>
      <c r="I553" s="7"/>
      <c r="J553" s="7"/>
      <c r="K553" s="7"/>
      <c r="L553" s="7"/>
      <c r="M553" s="7"/>
      <c r="N553" s="8"/>
      <c r="O553" s="7"/>
      <c r="P553" s="7"/>
    </row>
    <row r="554" customFormat="false" ht="12.75" hidden="false" customHeight="false" outlineLevel="0" collapsed="false">
      <c r="F554" s="7"/>
      <c r="G554" s="7"/>
      <c r="H554" s="7"/>
      <c r="I554" s="7"/>
      <c r="J554" s="7"/>
      <c r="K554" s="7"/>
      <c r="L554" s="7"/>
      <c r="M554" s="7"/>
      <c r="N554" s="8"/>
      <c r="O554" s="7"/>
      <c r="P554" s="7"/>
    </row>
    <row r="555" customFormat="false" ht="12.75" hidden="false" customHeight="false" outlineLevel="0" collapsed="false">
      <c r="F555" s="7"/>
      <c r="G555" s="7"/>
      <c r="H555" s="7"/>
      <c r="I555" s="7"/>
      <c r="J555" s="7"/>
      <c r="K555" s="7"/>
      <c r="L555" s="7"/>
      <c r="M555" s="7"/>
      <c r="N555" s="8"/>
      <c r="O555" s="7"/>
      <c r="P555" s="7"/>
    </row>
    <row r="556" customFormat="false" ht="12.75" hidden="false" customHeight="false" outlineLevel="0" collapsed="false">
      <c r="F556" s="7"/>
      <c r="G556" s="7"/>
      <c r="H556" s="7"/>
      <c r="I556" s="7"/>
      <c r="J556" s="7"/>
      <c r="K556" s="7"/>
      <c r="L556" s="7"/>
      <c r="M556" s="7"/>
      <c r="N556" s="8"/>
      <c r="O556" s="7"/>
      <c r="P556" s="7"/>
    </row>
    <row r="557" customFormat="false" ht="12.75" hidden="false" customHeight="false" outlineLevel="0" collapsed="false">
      <c r="F557" s="7"/>
      <c r="G557" s="7"/>
      <c r="H557" s="7"/>
      <c r="I557" s="7"/>
      <c r="J557" s="7"/>
      <c r="K557" s="7"/>
      <c r="L557" s="7"/>
      <c r="M557" s="7"/>
      <c r="N557" s="8"/>
      <c r="O557" s="7"/>
      <c r="P557" s="7"/>
    </row>
    <row r="558" customFormat="false" ht="12.75" hidden="false" customHeight="false" outlineLevel="0" collapsed="false">
      <c r="F558" s="7"/>
      <c r="G558" s="7"/>
      <c r="H558" s="7"/>
      <c r="I558" s="7"/>
      <c r="J558" s="7"/>
      <c r="K558" s="7"/>
      <c r="L558" s="7"/>
      <c r="M558" s="7"/>
      <c r="N558" s="8"/>
      <c r="O558" s="7"/>
      <c r="P558" s="7"/>
    </row>
    <row r="559" customFormat="false" ht="15" hidden="false" customHeight="false" outlineLevel="0" collapsed="false">
      <c r="A559" s="25"/>
      <c r="F559" s="7"/>
      <c r="G559" s="7"/>
      <c r="H559" s="7"/>
      <c r="I559" s="7"/>
      <c r="J559" s="7"/>
      <c r="K559" s="7"/>
      <c r="L559" s="7"/>
      <c r="M559" s="7"/>
      <c r="N559" s="7"/>
      <c r="O559" s="8"/>
      <c r="P559" s="8"/>
    </row>
  </sheetData>
  <printOptions headings="false" gridLines="false" gridLinesSet="true" horizontalCentered="false" verticalCentered="false"/>
  <pageMargins left="0.747916666666667" right="0.747916666666667" top="1.27986111111111" bottom="0.984027777777778" header="0.5" footer="0.5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&amp;C&amp;"Arial,Bold"&amp;12Alliance Colton LLC
Colton, California Projects
Natural Gas Commodity Bid Sheet</oddHeader>
    <oddFooter>&amp;LJune 1, 2001</oddFooter>
  </headerFooter>
  <rowBreaks count="11" manualBreakCount="11">
    <brk id="31" man="true" max="16383" min="0"/>
    <brk id="59" man="true" max="16383" min="0"/>
    <brk id="108" man="true" max="16383" min="0"/>
    <brk id="148" man="true" max="16383" min="0"/>
    <brk id="178" man="true" max="16383" min="0"/>
    <brk id="219" man="true" max="16383" min="0"/>
    <brk id="312" man="true" max="16383" min="0"/>
    <brk id="353" man="true" max="16383" min="0"/>
    <brk id="477" man="true" max="16383" min="0"/>
    <brk id="508" man="true" max="16383" min="0"/>
    <brk id="539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2001-05-03T16:02:02Z</dcterms:created>
  <dc:creator>Valued Gateway Client</dc:creator>
  <dc:description/>
  <dc:language>en-US</dc:language>
  <cp:lastModifiedBy>dfuller</cp:lastModifiedBy>
  <cp:lastPrinted>2001-06-15T18:25:09Z</cp:lastPrinted>
  <dcterms:modified xsi:type="dcterms:W3CDTF">2001-06-15T18:29:57Z</dcterms:modified>
  <cp:revision>0</cp:revision>
  <dc:subject/>
  <dc:title/>
</cp:coreProperties>
</file>