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<sst xmlns="http://schemas.openxmlformats.org/spreadsheetml/2006/main" count="91" uniqueCount="83">
  <si>
    <t xml:space="preserve">Agave Energy Company</t>
  </si>
  <si>
    <t xml:space="preserve">Atoka Loop Measurement Project</t>
  </si>
  <si>
    <t xml:space="preserve">Material List</t>
  </si>
  <si>
    <t xml:space="preserve">Mark
Number</t>
  </si>
  <si>
    <t xml:space="preserve">Required
Quantity</t>
  </si>
  <si>
    <t xml:space="preserve">Description</t>
  </si>
  <si>
    <t xml:space="preserve">Date of Order</t>
  </si>
  <si>
    <t xml:space="preserve">Unit 
Cost</t>
  </si>
  <si>
    <t xml:space="preserve">Total
Cost</t>
  </si>
  <si>
    <t xml:space="preserve">Estimated
Delivery Date</t>
  </si>
  <si>
    <t xml:space="preserve">P001</t>
  </si>
  <si>
    <t xml:space="preserve">8" WKM 370D4 24-YFF-24 600# RF FP
Ball Valve NACE W/Gear Operator</t>
  </si>
  <si>
    <t xml:space="preserve">P002</t>
  </si>
  <si>
    <t xml:space="preserve">8" 600# RF FP WKM Ball Valve W/Bettis
#G2014-SR3 Actuator Fail Closed</t>
  </si>
  <si>
    <t xml:space="preserve">P003</t>
  </si>
  <si>
    <t xml:space="preserve">8" Fisher 1052K-V200-3610J style 600#
FE Flow Control Valve </t>
  </si>
  <si>
    <t xml:space="preserve">P004</t>
  </si>
  <si>
    <t xml:space="preserve">8" WKM Check Valve 600# FE</t>
  </si>
  <si>
    <t xml:space="preserve">P005</t>
  </si>
  <si>
    <t xml:space="preserve">8" 600# 304SS Flex Gasket w/Dura-Carb
Filler</t>
  </si>
  <si>
    <t xml:space="preserve">P006</t>
  </si>
  <si>
    <t xml:space="preserve">1 1/8" x 8" B7 Stud w/2-2H Nuts
12 per Set</t>
  </si>
  <si>
    <t xml:space="preserve">P007</t>
  </si>
  <si>
    <t xml:space="preserve">8" RFWN Flange Std Bore</t>
  </si>
  <si>
    <t xml:space="preserve">P008</t>
  </si>
  <si>
    <r>
      <rPr>
        <sz val="10"/>
        <rFont val="Arial"/>
        <family val="0"/>
      </rPr>
      <t xml:space="preserve">8" Std LR 90</t>
    </r>
    <r>
      <rPr>
        <vertAlign val="superscript"/>
        <sz val="10"/>
        <rFont val="Arial"/>
        <family val="2"/>
      </rPr>
      <t xml:space="preserve">0</t>
    </r>
    <r>
      <rPr>
        <sz val="10"/>
        <rFont val="Arial"/>
        <family val="0"/>
      </rPr>
      <t xml:space="preserve"> Weld Ell</t>
    </r>
  </si>
  <si>
    <t xml:space="preserve">P009</t>
  </si>
  <si>
    <t xml:space="preserve">8" Std Weld Tee</t>
  </si>
  <si>
    <t xml:space="preserve">P010</t>
  </si>
  <si>
    <t xml:space="preserve">8" Bare Pipe Grade B .312 WT F.50,
1266# MAWP    (ft)</t>
  </si>
  <si>
    <t xml:space="preserve">P011</t>
  </si>
  <si>
    <t xml:space="preserve">8" x 12" STD Concentric Weld Reducer </t>
  </si>
  <si>
    <t xml:space="preserve">P012</t>
  </si>
  <si>
    <t xml:space="preserve">12" Bare Pipe Grade B .375 WT F.50,
????# MAWP       (ft)</t>
  </si>
  <si>
    <t xml:space="preserve">P013</t>
  </si>
  <si>
    <t xml:space="preserve">12" RFWN Flange Std Bore</t>
  </si>
  <si>
    <t xml:space="preserve">P014</t>
  </si>
  <si>
    <t xml:space="preserve">12" Flex Gasket</t>
  </si>
  <si>
    <t xml:space="preserve">P015</t>
  </si>
  <si>
    <t xml:space="preserve">8"x8"x3" Reducing Tee Std</t>
  </si>
  <si>
    <t xml:space="preserve">P016</t>
  </si>
  <si>
    <t xml:space="preserve">3"x2" Concentric weld reducer</t>
  </si>
  <si>
    <t xml:space="preserve">P017</t>
  </si>
  <si>
    <t xml:space="preserve">2" RFWN Flanges Std Bore</t>
  </si>
  <si>
    <t xml:space="preserve">P018</t>
  </si>
  <si>
    <t xml:space="preserve">2" 600# series FE Ball Valve</t>
  </si>
  <si>
    <t xml:space="preserve">P019</t>
  </si>
  <si>
    <t xml:space="preserve">2" Closure Tapped to 1/2"</t>
  </si>
  <si>
    <t xml:space="preserve">P020</t>
  </si>
  <si>
    <t xml:space="preserve">Set of Studs for 2" 600# series 8/set</t>
  </si>
  <si>
    <t xml:space="preserve">P021</t>
  </si>
  <si>
    <t xml:space="preserve">2" 600# Flex Gasket</t>
  </si>
  <si>
    <t xml:space="preserve">P022</t>
  </si>
  <si>
    <t xml:space="preserve">8" Insullator Kit</t>
  </si>
  <si>
    <t xml:space="preserve">P023</t>
  </si>
  <si>
    <t xml:space="preserve">12" Weld ell 90 Std</t>
  </si>
  <si>
    <t xml:space="preserve">P024</t>
  </si>
  <si>
    <t xml:space="preserve">Set of Studs for 12" 600# series  /set</t>
  </si>
  <si>
    <t xml:space="preserve">Equipment</t>
  </si>
  <si>
    <t xml:space="preserve">E001</t>
  </si>
  <si>
    <t xml:space="preserve">8" Meter Tube with Daniels Sr (8'x8'x6') 
3 Piece w/ 5-3/4" TOL, Gallagher syst II, 
With 8" 600# Sch 40 clean out tees &amp;
 Huber Closures. AGA 14.3</t>
  </si>
  <si>
    <t xml:space="preserve">E002</t>
  </si>
  <si>
    <t xml:space="preserve">Daniel Model 570 Danalyzer On Line
Chromatograph, 4 minute analysis time with Model 2350 Controller</t>
  </si>
  <si>
    <t xml:space="preserve">E003</t>
  </si>
  <si>
    <t xml:space="preserve">Meeco Moisture analyzer with Coalescer
and filtering</t>
  </si>
  <si>
    <t xml:space="preserve">E004</t>
  </si>
  <si>
    <t xml:space="preserve">DelMar SulfurAlert 6000 Total
Sulfur Monitor
</t>
  </si>
  <si>
    <t xml:space="preserve">E005</t>
  </si>
  <si>
    <t xml:space="preserve">DelMar SulfurSmart 1200 H2S analysis
 system
</t>
  </si>
  <si>
    <t xml:space="preserve">E006</t>
  </si>
  <si>
    <t xml:space="preserve">Fisher ROC 364 per TW specs</t>
  </si>
  <si>
    <t xml:space="preserve">E007</t>
  </si>
  <si>
    <t xml:space="preserve">Welker Cal gas Hot Box Double</t>
  </si>
  <si>
    <t xml:space="preserve">Building</t>
  </si>
  <si>
    <t xml:space="preserve">Building from 7-Rivers insullated,
wired and ready for A/C</t>
  </si>
  <si>
    <t xml:space="preserve">A/C</t>
  </si>
  <si>
    <t xml:space="preserve">Make any repairs on building</t>
  </si>
  <si>
    <t xml:space="preserve">Concrete Pad</t>
  </si>
  <si>
    <t xml:space="preserve">Electric Drop and meter can</t>
  </si>
  <si>
    <t xml:space="preserve">Totals</t>
  </si>
  <si>
    <t xml:space="preserve">Fittings</t>
  </si>
  <si>
    <t xml:space="preserve">Measurement Equipment</t>
  </si>
  <si>
    <t xml:space="preserve">Labor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</si>
</sst>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"/>
    <numFmt numFmtId="166" formatCode="#,##0.00"/>
    <numFmt numFmtId="167" formatCode="\$#,##0"/>
    <numFmt numFmtId="168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71"/>
    <col collapsed="false" customWidth="true" hidden="false" outlineLevel="0" max="3" min="3" style="0" width="35.99"/>
    <col collapsed="false" customWidth="true" hidden="true" outlineLevel="0" max="4" min="4" style="1" width="15.41"/>
    <col collapsed="false" customWidth="true" hidden="false" outlineLevel="0" max="5" min="5" style="2" width="10.85"/>
    <col collapsed="false" customWidth="true" hidden="false" outlineLevel="0" max="6" min="6" style="3" width="13.85"/>
    <col collapsed="false" customWidth="true" hidden="true" outlineLevel="0" max="7" min="7" style="0" width="14.99"/>
  </cols>
  <sheetData>
    <row r="1" customFormat="false" ht="12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</row>
    <row r="2" customFormat="false" ht="12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</row>
    <row r="3" customFormat="false" ht="12.75" hidden="false" customHeight="false" outlineLevel="0" collapsed="false">
      <c r="A3" s="0" t="s">
        <v>2</v>
      </c>
      <c r="B3" s="5"/>
    </row>
    <row r="4" customFormat="false" ht="25.5" hidden="false" customHeight="false" outlineLevel="0" collapsed="false">
      <c r="A4" s="6" t="s">
        <v>3</v>
      </c>
      <c r="B4" s="6" t="s">
        <v>4</v>
      </c>
      <c r="C4" s="7" t="s">
        <v>5</v>
      </c>
      <c r="D4" s="8" t="s">
        <v>6</v>
      </c>
      <c r="E4" s="9" t="s">
        <v>7</v>
      </c>
      <c r="F4" s="10" t="s">
        <v>8</v>
      </c>
      <c r="G4" s="6" t="s">
        <v>9</v>
      </c>
    </row>
    <row r="5" customFormat="false" ht="25.5" hidden="false" customHeight="false" outlineLevel="0" collapsed="false">
      <c r="A5" s="0" t="s">
        <v>10</v>
      </c>
      <c r="B5" s="0" t="n">
        <v>3</v>
      </c>
      <c r="C5" s="11" t="s">
        <v>11</v>
      </c>
      <c r="D5" s="12"/>
      <c r="E5" s="13" t="n">
        <v>5951.4</v>
      </c>
      <c r="F5" s="13" t="n">
        <f aca="false">E5*B5</f>
        <v>17854.2</v>
      </c>
    </row>
    <row r="6" customFormat="false" ht="25.5" hidden="false" customHeight="false" outlineLevel="0" collapsed="false">
      <c r="A6" s="0" t="s">
        <v>12</v>
      </c>
      <c r="B6" s="0" t="n">
        <v>1</v>
      </c>
      <c r="C6" s="11" t="s">
        <v>13</v>
      </c>
      <c r="D6" s="12"/>
      <c r="E6" s="14" t="n">
        <v>10214</v>
      </c>
      <c r="F6" s="13" t="n">
        <f aca="false">E6*B6</f>
        <v>10214</v>
      </c>
    </row>
    <row r="7" customFormat="false" ht="25.5" hidden="false" customHeight="false" outlineLevel="0" collapsed="false">
      <c r="A7" s="0" t="s">
        <v>14</v>
      </c>
      <c r="B7" s="0" t="n">
        <v>1</v>
      </c>
      <c r="C7" s="11" t="s">
        <v>15</v>
      </c>
      <c r="D7" s="12"/>
      <c r="E7" s="13" t="n">
        <v>9050</v>
      </c>
      <c r="F7" s="13" t="n">
        <f aca="false">E7*B7</f>
        <v>9050</v>
      </c>
    </row>
    <row r="8" customFormat="false" ht="12.75" hidden="false" customHeight="false" outlineLevel="0" collapsed="false">
      <c r="A8" s="0" t="s">
        <v>16</v>
      </c>
      <c r="B8" s="0" t="n">
        <v>1</v>
      </c>
      <c r="C8" s="11" t="s">
        <v>17</v>
      </c>
      <c r="D8" s="12"/>
      <c r="E8" s="13" t="n">
        <v>2599.4</v>
      </c>
      <c r="F8" s="13" t="n">
        <f aca="false">E8*B8</f>
        <v>2599.4</v>
      </c>
    </row>
    <row r="9" customFormat="false" ht="25.5" hidden="false" customHeight="false" outlineLevel="0" collapsed="false">
      <c r="A9" s="0" t="s">
        <v>18</v>
      </c>
      <c r="B9" s="0" t="n">
        <v>11</v>
      </c>
      <c r="C9" s="11" t="s">
        <v>19</v>
      </c>
      <c r="D9" s="12"/>
      <c r="E9" s="13" t="n">
        <v>6.18</v>
      </c>
      <c r="F9" s="13" t="n">
        <f aca="false">E9*B9</f>
        <v>67.98</v>
      </c>
    </row>
    <row r="10" customFormat="false" ht="25.5" hidden="false" customHeight="false" outlineLevel="0" collapsed="false">
      <c r="A10" s="0" t="s">
        <v>20</v>
      </c>
      <c r="B10" s="0" t="n">
        <v>11</v>
      </c>
      <c r="C10" s="11" t="s">
        <v>21</v>
      </c>
      <c r="D10" s="12"/>
      <c r="E10" s="13" t="n">
        <v>40.8</v>
      </c>
      <c r="F10" s="13" t="n">
        <f aca="false">E10*B10</f>
        <v>448.8</v>
      </c>
    </row>
    <row r="11" customFormat="false" ht="12.75" hidden="false" customHeight="false" outlineLevel="0" collapsed="false">
      <c r="A11" s="0" t="s">
        <v>22</v>
      </c>
      <c r="B11" s="0" t="n">
        <v>10</v>
      </c>
      <c r="C11" s="11" t="s">
        <v>23</v>
      </c>
      <c r="D11" s="12"/>
      <c r="E11" s="13" t="n">
        <v>147.39</v>
      </c>
      <c r="F11" s="13" t="n">
        <f aca="false">E11*B11</f>
        <v>1473.9</v>
      </c>
    </row>
    <row r="12" customFormat="false" ht="14.25" hidden="false" customHeight="false" outlineLevel="0" collapsed="false">
      <c r="A12" s="0" t="s">
        <v>24</v>
      </c>
      <c r="B12" s="0" t="n">
        <v>5</v>
      </c>
      <c r="C12" s="11" t="s">
        <v>25</v>
      </c>
      <c r="D12" s="12"/>
      <c r="E12" s="13" t="n">
        <v>41.28</v>
      </c>
      <c r="F12" s="13" t="n">
        <f aca="false">E12*B12</f>
        <v>206.4</v>
      </c>
    </row>
    <row r="13" customFormat="false" ht="12.75" hidden="false" customHeight="false" outlineLevel="0" collapsed="false">
      <c r="A13" s="0" t="s">
        <v>26</v>
      </c>
      <c r="B13" s="0" t="n">
        <v>2</v>
      </c>
      <c r="C13" s="11" t="s">
        <v>27</v>
      </c>
      <c r="D13" s="12"/>
      <c r="E13" s="13" t="n">
        <v>60.48</v>
      </c>
      <c r="F13" s="13" t="n">
        <f aca="false">E13*B13</f>
        <v>120.96</v>
      </c>
    </row>
    <row r="14" customFormat="false" ht="25.5" hidden="false" customHeight="false" outlineLevel="0" collapsed="false">
      <c r="A14" s="0" t="s">
        <v>28</v>
      </c>
      <c r="B14" s="0" t="n">
        <v>20</v>
      </c>
      <c r="C14" s="11" t="s">
        <v>29</v>
      </c>
      <c r="D14" s="12"/>
      <c r="E14" s="13" t="n">
        <v>13.9</v>
      </c>
      <c r="F14" s="13" t="n">
        <f aca="false">E14*B14</f>
        <v>278</v>
      </c>
    </row>
    <row r="15" customFormat="false" ht="12.75" hidden="false" customHeight="false" outlineLevel="0" collapsed="false">
      <c r="A15" s="0" t="s">
        <v>30</v>
      </c>
      <c r="B15" s="0" t="n">
        <v>2</v>
      </c>
      <c r="C15" s="11" t="s">
        <v>31</v>
      </c>
      <c r="D15" s="12"/>
      <c r="E15" s="13" t="n">
        <v>47.36</v>
      </c>
      <c r="F15" s="13" t="n">
        <f aca="false">E15*B15</f>
        <v>94.72</v>
      </c>
    </row>
    <row r="16" customFormat="false" ht="25.5" hidden="false" customHeight="false" outlineLevel="0" collapsed="false">
      <c r="A16" s="0" t="s">
        <v>32</v>
      </c>
      <c r="B16" s="0" t="n">
        <v>20</v>
      </c>
      <c r="C16" s="11" t="s">
        <v>33</v>
      </c>
      <c r="D16" s="12"/>
      <c r="E16" s="13" t="n">
        <v>26.71</v>
      </c>
      <c r="F16" s="13" t="n">
        <f aca="false">E16*B16</f>
        <v>534.2</v>
      </c>
    </row>
    <row r="17" customFormat="false" ht="12.75" hidden="false" customHeight="false" outlineLevel="0" collapsed="false">
      <c r="A17" s="0" t="s">
        <v>34</v>
      </c>
      <c r="B17" s="0" t="n">
        <v>1</v>
      </c>
      <c r="C17" s="11" t="s">
        <v>35</v>
      </c>
      <c r="D17" s="12"/>
      <c r="E17" s="13" t="n">
        <v>312.46</v>
      </c>
      <c r="F17" s="13" t="n">
        <f aca="false">E17*B17</f>
        <v>312.46</v>
      </c>
    </row>
    <row r="18" customFormat="false" ht="12.75" hidden="false" customHeight="false" outlineLevel="0" collapsed="false">
      <c r="A18" s="0" t="s">
        <v>36</v>
      </c>
      <c r="B18" s="0" t="n">
        <v>1</v>
      </c>
      <c r="C18" s="11" t="s">
        <v>37</v>
      </c>
      <c r="D18" s="12"/>
      <c r="E18" s="13" t="n">
        <v>11.17</v>
      </c>
      <c r="F18" s="13" t="n">
        <f aca="false">E18*B18</f>
        <v>11.17</v>
      </c>
    </row>
    <row r="19" customFormat="false" ht="12.75" hidden="false" customHeight="false" outlineLevel="0" collapsed="false">
      <c r="A19" s="0" t="s">
        <v>38</v>
      </c>
      <c r="B19" s="0" t="n">
        <v>1</v>
      </c>
      <c r="C19" s="11" t="s">
        <v>39</v>
      </c>
      <c r="D19" s="12"/>
      <c r="E19" s="13" t="n">
        <v>119.36</v>
      </c>
      <c r="F19" s="13" t="n">
        <f aca="false">E19*B19</f>
        <v>119.36</v>
      </c>
    </row>
    <row r="20" customFormat="false" ht="12.75" hidden="false" customHeight="false" outlineLevel="0" collapsed="false">
      <c r="A20" s="0" t="s">
        <v>40</v>
      </c>
      <c r="B20" s="0" t="n">
        <v>1</v>
      </c>
      <c r="C20" s="11" t="s">
        <v>41</v>
      </c>
      <c r="D20" s="12"/>
      <c r="E20" s="13" t="n">
        <v>5.44</v>
      </c>
      <c r="F20" s="13" t="n">
        <f aca="false">E20*B20</f>
        <v>5.44</v>
      </c>
    </row>
    <row r="21" customFormat="false" ht="12.75" hidden="false" customHeight="false" outlineLevel="0" collapsed="false">
      <c r="A21" s="0" t="s">
        <v>42</v>
      </c>
      <c r="B21" s="0" t="n">
        <v>2</v>
      </c>
      <c r="C21" s="11" t="s">
        <v>43</v>
      </c>
      <c r="D21" s="12"/>
      <c r="E21" s="13" t="n">
        <v>15.13</v>
      </c>
      <c r="F21" s="13" t="n">
        <f aca="false">E21*B21</f>
        <v>30.26</v>
      </c>
    </row>
    <row r="22" customFormat="false" ht="12.75" hidden="false" customHeight="false" outlineLevel="0" collapsed="false">
      <c r="A22" s="0" t="s">
        <v>44</v>
      </c>
      <c r="B22" s="0" t="n">
        <v>1</v>
      </c>
      <c r="C22" s="11" t="s">
        <v>45</v>
      </c>
      <c r="D22" s="12"/>
      <c r="E22" s="13" t="n">
        <v>249.89</v>
      </c>
      <c r="F22" s="13" t="n">
        <f aca="false">E22*B22</f>
        <v>249.89</v>
      </c>
    </row>
    <row r="23" customFormat="false" ht="12.75" hidden="false" customHeight="false" outlineLevel="0" collapsed="false">
      <c r="A23" s="0" t="s">
        <v>46</v>
      </c>
      <c r="B23" s="0" t="n">
        <v>1</v>
      </c>
      <c r="C23" s="11" t="s">
        <v>47</v>
      </c>
      <c r="D23" s="12"/>
      <c r="E23" s="13" t="n">
        <v>73.1</v>
      </c>
      <c r="F23" s="13" t="n">
        <f aca="false">E23*B23</f>
        <v>73.1</v>
      </c>
    </row>
    <row r="24" customFormat="false" ht="12.75" hidden="false" customHeight="false" outlineLevel="0" collapsed="false">
      <c r="A24" s="0" t="s">
        <v>48</v>
      </c>
      <c r="B24" s="0" t="n">
        <v>2</v>
      </c>
      <c r="C24" s="11" t="s">
        <v>49</v>
      </c>
      <c r="E24" s="13" t="n">
        <v>5.65</v>
      </c>
      <c r="F24" s="13" t="n">
        <f aca="false">E24*B24</f>
        <v>11.3</v>
      </c>
    </row>
    <row r="25" customFormat="false" ht="12.75" hidden="false" customHeight="false" outlineLevel="0" collapsed="false">
      <c r="A25" s="0" t="s">
        <v>50</v>
      </c>
      <c r="B25" s="0" t="n">
        <v>2</v>
      </c>
      <c r="C25" s="11" t="s">
        <v>51</v>
      </c>
      <c r="E25" s="13" t="n">
        <v>1.63</v>
      </c>
      <c r="F25" s="13" t="n">
        <f aca="false">E25*B25</f>
        <v>3.26</v>
      </c>
    </row>
    <row r="26" customFormat="false" ht="12.75" hidden="false" customHeight="false" outlineLevel="0" collapsed="false">
      <c r="A26" s="0" t="s">
        <v>52</v>
      </c>
      <c r="B26" s="0" t="n">
        <v>1</v>
      </c>
      <c r="C26" s="11" t="s">
        <v>53</v>
      </c>
      <c r="E26" s="13" t="n">
        <v>32.75</v>
      </c>
      <c r="F26" s="13" t="n">
        <f aca="false">E26*B26</f>
        <v>32.75</v>
      </c>
    </row>
    <row r="27" customFormat="false" ht="12.75" hidden="false" customHeight="false" outlineLevel="0" collapsed="false">
      <c r="A27" s="0" t="s">
        <v>54</v>
      </c>
      <c r="B27" s="0" t="n">
        <v>1</v>
      </c>
      <c r="C27" s="11" t="s">
        <v>55</v>
      </c>
      <c r="E27" s="13" t="n">
        <v>108.32</v>
      </c>
      <c r="F27" s="13" t="n">
        <f aca="false">E27*B27</f>
        <v>108.32</v>
      </c>
    </row>
    <row r="28" customFormat="false" ht="13.5" hidden="false" customHeight="false" outlineLevel="0" collapsed="false">
      <c r="A28" s="0" t="s">
        <v>56</v>
      </c>
      <c r="B28" s="0" t="n">
        <v>1</v>
      </c>
      <c r="C28" s="11" t="s">
        <v>57</v>
      </c>
      <c r="E28" s="13" t="n">
        <v>91.1</v>
      </c>
      <c r="F28" s="15" t="n">
        <f aca="false">E28*B28</f>
        <v>91.1</v>
      </c>
    </row>
    <row r="29" customFormat="false" ht="12.75" hidden="false" customHeight="false" outlineLevel="0" collapsed="false">
      <c r="C29" s="11"/>
      <c r="E29" s="13"/>
      <c r="F29" s="13" t="n">
        <f aca="false">SUM(F5:F28)</f>
        <v>43990.97</v>
      </c>
    </row>
    <row r="30" customFormat="false" ht="12.75" hidden="false" customHeight="false" outlineLevel="0" collapsed="false">
      <c r="C30" s="11"/>
      <c r="E30" s="13"/>
      <c r="F30" s="13"/>
    </row>
    <row r="31" customFormat="false" ht="12.75" hidden="false" customHeight="false" outlineLevel="0" collapsed="false">
      <c r="C31" s="11"/>
      <c r="E31" s="13"/>
      <c r="F31" s="13"/>
    </row>
    <row r="32" customFormat="false" ht="12.75" hidden="false" customHeight="false" outlineLevel="0" collapsed="false">
      <c r="E32" s="13"/>
      <c r="F32" s="13"/>
    </row>
    <row r="33" customFormat="false" ht="12.75" hidden="false" customHeight="false" outlineLevel="0" collapsed="false">
      <c r="C33" s="8" t="s">
        <v>58</v>
      </c>
      <c r="D33" s="8" t="s">
        <v>6</v>
      </c>
      <c r="E33" s="13"/>
      <c r="F33" s="13"/>
    </row>
    <row r="34" customFormat="false" ht="51" hidden="false" customHeight="false" outlineLevel="0" collapsed="false">
      <c r="A34" s="0" t="s">
        <v>59</v>
      </c>
      <c r="B34" s="0" t="n">
        <v>1</v>
      </c>
      <c r="C34" s="11" t="s">
        <v>60</v>
      </c>
      <c r="D34" s="16" t="n">
        <v>37160</v>
      </c>
      <c r="E34" s="13" t="n">
        <v>15639</v>
      </c>
      <c r="F34" s="13" t="n">
        <f aca="false">B34*E34</f>
        <v>15639</v>
      </c>
    </row>
    <row r="35" customFormat="false" ht="38.25" hidden="false" customHeight="false" outlineLevel="0" collapsed="false">
      <c r="A35" s="0" t="s">
        <v>61</v>
      </c>
      <c r="B35" s="0" t="n">
        <v>1</v>
      </c>
      <c r="C35" s="11" t="s">
        <v>62</v>
      </c>
      <c r="D35" s="16" t="n">
        <v>37165</v>
      </c>
      <c r="E35" s="13" t="n">
        <v>26187</v>
      </c>
      <c r="F35" s="13" t="n">
        <f aca="false">B35*E35</f>
        <v>26187</v>
      </c>
    </row>
    <row r="36" customFormat="false" ht="25.5" hidden="false" customHeight="false" outlineLevel="0" collapsed="false">
      <c r="A36" s="0" t="s">
        <v>63</v>
      </c>
      <c r="B36" s="0" t="n">
        <v>1</v>
      </c>
      <c r="C36" s="11" t="s">
        <v>64</v>
      </c>
      <c r="D36" s="16" t="n">
        <v>37162</v>
      </c>
      <c r="E36" s="13" t="n">
        <v>6620</v>
      </c>
      <c r="F36" s="13" t="n">
        <f aca="false">B36*E36</f>
        <v>6620</v>
      </c>
    </row>
    <row r="37" customFormat="false" ht="38.25" hidden="false" customHeight="false" outlineLevel="0" collapsed="false">
      <c r="A37" s="0" t="s">
        <v>65</v>
      </c>
      <c r="B37" s="0" t="n">
        <v>1</v>
      </c>
      <c r="C37" s="11" t="s">
        <v>66</v>
      </c>
      <c r="D37" s="16" t="n">
        <v>37165</v>
      </c>
      <c r="E37" s="13" t="n">
        <v>34555</v>
      </c>
      <c r="F37" s="13" t="n">
        <f aca="false">B37*E37</f>
        <v>34555</v>
      </c>
    </row>
    <row r="38" customFormat="false" ht="38.25" hidden="false" customHeight="false" outlineLevel="0" collapsed="false">
      <c r="A38" s="0" t="s">
        <v>67</v>
      </c>
      <c r="B38" s="0" t="n">
        <v>1</v>
      </c>
      <c r="C38" s="11" t="s">
        <v>68</v>
      </c>
      <c r="D38" s="16" t="n">
        <v>37165</v>
      </c>
      <c r="E38" s="13" t="n">
        <v>15238</v>
      </c>
      <c r="F38" s="13" t="n">
        <f aca="false">B38*E38</f>
        <v>15238</v>
      </c>
    </row>
    <row r="39" customFormat="false" ht="12.75" hidden="false" customHeight="false" outlineLevel="0" collapsed="false">
      <c r="A39" s="0" t="s">
        <v>69</v>
      </c>
      <c r="B39" s="0" t="n">
        <v>1</v>
      </c>
      <c r="C39" s="11" t="s">
        <v>70</v>
      </c>
      <c r="D39" s="12"/>
      <c r="E39" s="13" t="n">
        <v>20000</v>
      </c>
      <c r="F39" s="13" t="n">
        <f aca="false">B39*E39</f>
        <v>20000</v>
      </c>
    </row>
    <row r="40" customFormat="false" ht="13.5" hidden="false" customHeight="false" outlineLevel="0" collapsed="false">
      <c r="A40" s="0" t="s">
        <v>71</v>
      </c>
      <c r="B40" s="0" t="n">
        <v>1</v>
      </c>
      <c r="C40" s="11" t="s">
        <v>72</v>
      </c>
      <c r="D40" s="16" t="n">
        <v>37166</v>
      </c>
      <c r="E40" s="13" t="n">
        <v>5220</v>
      </c>
      <c r="F40" s="15" t="n">
        <f aca="false">B40*E40</f>
        <v>5220</v>
      </c>
    </row>
    <row r="41" customFormat="false" ht="12.75" hidden="false" customHeight="false" outlineLevel="0" collapsed="false">
      <c r="E41" s="13"/>
      <c r="F41" s="13" t="n">
        <f aca="false">SUM(F34:F40)</f>
        <v>123459</v>
      </c>
    </row>
    <row r="42" customFormat="false" ht="12.75" hidden="false" customHeight="false" outlineLevel="0" collapsed="false">
      <c r="E42" s="13"/>
      <c r="F42" s="13"/>
    </row>
    <row r="43" customFormat="false" ht="12.75" hidden="false" customHeight="false" outlineLevel="0" collapsed="false">
      <c r="E43" s="13"/>
      <c r="F43" s="13"/>
    </row>
    <row r="44" customFormat="false" ht="12.75" hidden="false" customHeight="false" outlineLevel="0" collapsed="false">
      <c r="C44" s="7" t="s">
        <v>73</v>
      </c>
      <c r="D44" s="0"/>
      <c r="E44" s="17"/>
      <c r="F44" s="17"/>
    </row>
    <row r="45" customFormat="false" ht="25.5" hidden="false" customHeight="false" outlineLevel="0" collapsed="false">
      <c r="B45" s="0" t="n">
        <v>1</v>
      </c>
      <c r="C45" s="11" t="s">
        <v>74</v>
      </c>
      <c r="D45" s="0"/>
      <c r="E45" s="18" t="n">
        <v>0</v>
      </c>
      <c r="F45" s="18" t="n">
        <f aca="false">E45*B45</f>
        <v>0</v>
      </c>
    </row>
    <row r="46" customFormat="false" ht="12.75" hidden="false" customHeight="false" outlineLevel="0" collapsed="false">
      <c r="B46" s="0" t="n">
        <v>1</v>
      </c>
      <c r="C46" s="0" t="s">
        <v>75</v>
      </c>
      <c r="D46" s="0"/>
      <c r="E46" s="18" t="n">
        <v>1800</v>
      </c>
      <c r="F46" s="18" t="n">
        <f aca="false">E46*B46</f>
        <v>1800</v>
      </c>
    </row>
    <row r="47" customFormat="false" ht="12.75" hidden="false" customHeight="false" outlineLevel="0" collapsed="false">
      <c r="B47" s="0" t="n">
        <v>1</v>
      </c>
      <c r="C47" s="0" t="s">
        <v>76</v>
      </c>
      <c r="D47" s="0"/>
      <c r="E47" s="18" t="n">
        <v>750</v>
      </c>
      <c r="F47" s="18" t="n">
        <f aca="false">E47*B47</f>
        <v>750</v>
      </c>
    </row>
    <row r="48" customFormat="false" ht="12.75" hidden="false" customHeight="false" outlineLevel="0" collapsed="false">
      <c r="B48" s="0" t="n">
        <v>1</v>
      </c>
      <c r="C48" s="0" t="s">
        <v>77</v>
      </c>
      <c r="D48" s="0"/>
      <c r="E48" s="18" t="n">
        <v>3000</v>
      </c>
      <c r="F48" s="18" t="n">
        <f aca="false">E48*B48</f>
        <v>3000</v>
      </c>
    </row>
    <row r="49" customFormat="false" ht="13.5" hidden="false" customHeight="false" outlineLevel="0" collapsed="false">
      <c r="B49" s="0" t="n">
        <v>1</v>
      </c>
      <c r="C49" s="0" t="s">
        <v>78</v>
      </c>
      <c r="D49" s="0"/>
      <c r="E49" s="18" t="n">
        <v>3000</v>
      </c>
      <c r="F49" s="19" t="n">
        <f aca="false">E49*B49</f>
        <v>3000</v>
      </c>
    </row>
    <row r="50" customFormat="false" ht="12.75" hidden="false" customHeight="false" outlineLevel="0" collapsed="false">
      <c r="E50" s="13"/>
      <c r="F50" s="13" t="n">
        <f aca="false">SUM(F45:F49)</f>
        <v>8550</v>
      </c>
    </row>
    <row r="51" customFormat="false" ht="12.75" hidden="false" customHeight="false" outlineLevel="0" collapsed="false">
      <c r="E51" s="13"/>
      <c r="F51" s="13"/>
    </row>
    <row r="52" customFormat="false" ht="12.75" hidden="false" customHeight="false" outlineLevel="0" collapsed="false">
      <c r="E52" s="13"/>
      <c r="F52" s="13"/>
    </row>
    <row r="53" customFormat="false" ht="15.75" hidden="false" customHeight="false" outlineLevel="0" collapsed="false">
      <c r="C53" s="20" t="s">
        <v>79</v>
      </c>
      <c r="E53" s="13"/>
      <c r="F53" s="13"/>
    </row>
    <row r="54" customFormat="false" ht="12.75" hidden="false" customHeight="false" outlineLevel="0" collapsed="false">
      <c r="E54" s="21" t="s">
        <v>80</v>
      </c>
      <c r="F54" s="22" t="n">
        <f aca="false">F29</f>
        <v>43990.97</v>
      </c>
    </row>
    <row r="55" customFormat="false" ht="12.75" hidden="false" customHeight="false" outlineLevel="0" collapsed="false">
      <c r="E55" s="21" t="s">
        <v>81</v>
      </c>
      <c r="F55" s="22" t="n">
        <f aca="false">F41</f>
        <v>123459</v>
      </c>
    </row>
    <row r="56" customFormat="false" ht="12.75" hidden="false" customHeight="false" outlineLevel="0" collapsed="false">
      <c r="E56" s="21" t="s">
        <v>73</v>
      </c>
      <c r="F56" s="22" t="n">
        <f aca="false">F50</f>
        <v>8550</v>
      </c>
    </row>
    <row r="57" customFormat="false" ht="13.5" hidden="false" customHeight="false" outlineLevel="0" collapsed="false">
      <c r="E57" s="22" t="s">
        <v>82</v>
      </c>
      <c r="F57" s="23" t="n">
        <v>24500</v>
      </c>
    </row>
    <row r="58" customFormat="false" ht="15.75" hidden="false" customHeight="false" outlineLevel="0" collapsed="false">
      <c r="E58" s="13"/>
      <c r="F58" s="24" t="n">
        <f aca="false">SUM(F54:F57)</f>
        <v>200499.97</v>
      </c>
    </row>
    <row r="60" customFormat="false" ht="12.75" hidden="false" customHeight="false" outlineLevel="0" collapsed="false">
      <c r="D60" s="0"/>
      <c r="E60" s="0"/>
      <c r="F60" s="0"/>
    </row>
    <row r="61" customFormat="false" ht="12.75" hidden="false" customHeight="false" outlineLevel="0" collapsed="false">
      <c r="D61" s="0"/>
      <c r="E61" s="0"/>
      <c r="F61" s="0"/>
    </row>
  </sheetData>
  <mergeCells count="2">
    <mergeCell ref="A1:G1"/>
    <mergeCell ref="A2:G2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E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9.85"/>
  </cols>
  <sheetData>
    <row r="1" customFormat="false" ht="12.75" hidden="false" customHeight="false" outlineLevel="0" collapsed="false">
      <c r="A1" s="1"/>
      <c r="B1" s="7" t="s">
        <v>73</v>
      </c>
      <c r="D1" s="17"/>
      <c r="E1" s="17"/>
    </row>
    <row r="2" customFormat="false" ht="25.5" hidden="false" customHeight="false" outlineLevel="0" collapsed="false">
      <c r="A2" s="1" t="n">
        <v>1</v>
      </c>
      <c r="B2" s="11" t="s">
        <v>74</v>
      </c>
      <c r="D2" s="18" t="n">
        <v>0</v>
      </c>
      <c r="E2" s="18" t="n">
        <f aca="false">D2*A2</f>
        <v>0</v>
      </c>
    </row>
    <row r="3" customFormat="false" ht="12.75" hidden="false" customHeight="false" outlineLevel="0" collapsed="false">
      <c r="A3" s="1" t="n">
        <v>1</v>
      </c>
      <c r="B3" s="0" t="s">
        <v>75</v>
      </c>
      <c r="D3" s="18" t="n">
        <v>1800</v>
      </c>
      <c r="E3" s="18" t="n">
        <f aca="false">D3*A3</f>
        <v>1800</v>
      </c>
    </row>
    <row r="4" customFormat="false" ht="12.75" hidden="false" customHeight="false" outlineLevel="0" collapsed="false">
      <c r="A4" s="1" t="n">
        <v>1</v>
      </c>
      <c r="B4" s="0" t="s">
        <v>76</v>
      </c>
      <c r="D4" s="18" t="n">
        <v>750</v>
      </c>
      <c r="E4" s="18" t="n">
        <f aca="false">D4*A4</f>
        <v>750</v>
      </c>
    </row>
    <row r="5" customFormat="false" ht="12.75" hidden="false" customHeight="false" outlineLevel="0" collapsed="false">
      <c r="A5" s="1" t="n">
        <v>1</v>
      </c>
      <c r="B5" s="0" t="s">
        <v>77</v>
      </c>
      <c r="D5" s="18" t="n">
        <v>3000</v>
      </c>
      <c r="E5" s="18" t="n">
        <f aca="false">D5*A5</f>
        <v>3000</v>
      </c>
    </row>
    <row r="6" customFormat="false" ht="13.5" hidden="false" customHeight="false" outlineLevel="0" collapsed="false">
      <c r="A6" s="1" t="n">
        <v>1</v>
      </c>
      <c r="B6" s="0" t="s">
        <v>78</v>
      </c>
      <c r="D6" s="18" t="n">
        <v>3000</v>
      </c>
      <c r="E6" s="19" t="n">
        <f aca="false">D6*A6</f>
        <v>3000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2001-09-27T17:08:28Z</dcterms:created>
  <dc:creator>ED</dc:creator>
  <dc:description/>
  <dc:language>en-US</dc:language>
  <cp:lastModifiedBy>David Lanning</cp:lastModifiedBy>
  <cp:lastPrinted>2001-10-02T17:48:46Z</cp:lastPrinted>
  <dcterms:modified xsi:type="dcterms:W3CDTF">2001-10-03T12:53:39Z</dcterms:modified>
  <cp:revision>0</cp:revision>
  <dc:subject/>
  <dc:title/>
</cp:coreProperties>
</file>