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pendix 1" sheetId="1" state="visible" r:id="rId3"/>
    <sheet name="Appendix 2" sheetId="2" state="visible" r:id="rId4"/>
    <sheet name="Appendix 3" sheetId="3" state="visible" r:id="rId5"/>
    <sheet name="Appendix 4" sheetId="4" state="visible" r:id="rId6"/>
    <sheet name="Appendix 5" sheetId="5" state="visible" r:id="rId7"/>
    <sheet name="Appendix 6" sheetId="6" state="visible" r:id="rId8"/>
    <sheet name="Appendix 7" sheetId="7" state="visible" r:id="rId9"/>
    <sheet name="Appendix 8" sheetId="8" state="visible" r:id="rId10"/>
  </sheets>
  <externalReferences>
    <externalReference r:id="rId11"/>
    <externalReference r:id="rId12"/>
    <externalReference r:id="rId13"/>
    <externalReference r:id="rId14"/>
  </externalReferences>
  <definedNames>
    <definedName function="false" hidden="false" localSheetId="0" name="_xlnm.Print_Area" vbProcedure="false">'Appendix 1'!$A$1:$K$15</definedName>
    <definedName function="false" hidden="false" localSheetId="2" name="_xlnm.Print_Area" vbProcedure="false">'Appendix 3'!$B$1:$L$62</definedName>
    <definedName function="false" hidden="false" localSheetId="3" name="_xlnm.Print_Area" vbProcedure="false">'Appendix 4'!$B$1:$M$63</definedName>
    <definedName function="false" hidden="false" localSheetId="4" name="_xlnm.Print_Area" vbProcedure="false">'Appendix 5'!$A$4:$M$58</definedName>
    <definedName function="false" hidden="false" localSheetId="5" name="_xlnm.Print_Area" vbProcedure="false">'Appendix 6'!$A$1:$O$45</definedName>
    <definedName function="false" hidden="false" localSheetId="6" name="_xlnm.Print_Area" vbProcedure="false">'Appendix 7'!$A$1:$R$91</definedName>
    <definedName function="false" hidden="false" localSheetId="6" name="_xlnm.Print_Titles" vbProcedure="false">'Appendix 7'!$A:$A,'Appendix 7'!$1:$1</definedName>
    <definedName function="false" hidden="false" name="PreviousTodayValnDate" vbProcedure="false">[2]Instructions!$G$24</definedName>
    <definedName function="false" hidden="false" name="Static_Data" vbProcedure="false">'[3]Manual Entries'!$A$3:$F$1000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21" authorId="0">
      <text>
        <r>
          <rPr>
            <b val="true"/>
            <sz val="8"/>
            <color rgb="FF000000"/>
            <rFont val="Tahoma"/>
            <family val="0"/>
          </rPr>
          <t xml:space="preserve">PGriffi1:
</t>
        </r>
        <r>
          <rPr>
            <sz val="8"/>
            <color rgb="FF000000"/>
            <rFont val="Tahoma"/>
            <family val="0"/>
          </rPr>
          <t xml:space="preserve">Done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41</xdr:colOff>
                <xdr:row>19</xdr:row>
                <xdr:rowOff>7</xdr:rowOff>
              </xdr:from>
              <xdr:to>
                <xdr:col>18</xdr:col>
                <xdr:colOff>58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<sst xmlns="http://schemas.openxmlformats.org/spreadsheetml/2006/main" count="366" uniqueCount="340">
  <si>
    <t xml:space="preserve">Broker quotes for end of November 2000</t>
  </si>
  <si>
    <t xml:space="preserve">GBP/MWh</t>
  </si>
  <si>
    <t xml:space="preserve">PV Volume MWH</t>
  </si>
  <si>
    <t xml:space="preserve">Over / (Under) valued</t>
  </si>
  <si>
    <t xml:space="preserve">Bid</t>
  </si>
  <si>
    <t xml:space="preserve">Offer</t>
  </si>
  <si>
    <t xml:space="preserve">Mid</t>
  </si>
  <si>
    <t xml:space="preserve">Enron Curve</t>
  </si>
  <si>
    <t xml:space="preserve">Difference</t>
  </si>
  <si>
    <t xml:space="preserve">% Diff</t>
  </si>
  <si>
    <t xml:space="preserve">GBP</t>
  </si>
  <si>
    <t xml:space="preserve">PH Energy Analysts</t>
  </si>
  <si>
    <t xml:space="preserve">Wint 00</t>
  </si>
  <si>
    <t xml:space="preserve">Baseload</t>
  </si>
  <si>
    <t xml:space="preserve">Summ 01</t>
  </si>
  <si>
    <t xml:space="preserve">Wint 01</t>
  </si>
  <si>
    <t xml:space="preserve">Summ 02</t>
  </si>
  <si>
    <t xml:space="preserve">Wint 02</t>
  </si>
  <si>
    <t xml:space="preserve">Summ 03</t>
  </si>
  <si>
    <t xml:space="preserve"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</si>
  <si>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</si>
  <si>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Monthly Change in PPP Volumes</t>
  </si>
  <si>
    <t xml:space="preserve">Change in PPP Commodity MW ( PPP + SMP Deals )   31-Oct-00 - 30-Nov-00</t>
  </si>
  <si>
    <t xml:space="preserve">EFAMonthDate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</si>
  <si>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</si>
  <si>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</si>
  <si>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</si>
  <si>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</si>
  <si>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</si>
  <si>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</si>
  <si>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</si>
  <si>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</si>
  <si>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</si>
  <si>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</si>
  <si>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</si>
  <si>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</si>
  <si>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2000-12 EFA</t>
  </si>
  <si>
    <t xml:space="preserve">2001-01 EFA</t>
  </si>
  <si>
    <t xml:space="preserve">2001-02 EFA</t>
  </si>
  <si>
    <t xml:space="preserve">2001-03 EFA</t>
  </si>
  <si>
    <t xml:space="preserve">2001-04 EFA</t>
  </si>
  <si>
    <t xml:space="preserve">2001-05 EFA</t>
  </si>
  <si>
    <t xml:space="preserve">2001-06 EFA</t>
  </si>
  <si>
    <t xml:space="preserve">2001-07 EFA</t>
  </si>
  <si>
    <t xml:space="preserve">2001-08 EFA</t>
  </si>
  <si>
    <t xml:space="preserve">2001-09 EFA</t>
  </si>
  <si>
    <t xml:space="preserve">2001-10 EFA</t>
  </si>
  <si>
    <t xml:space="preserve">2001-11 EFA</t>
  </si>
  <si>
    <t xml:space="preserve">2001-12 EFA</t>
  </si>
  <si>
    <t xml:space="preserve">2002-01 EFA</t>
  </si>
  <si>
    <t xml:space="preserve">2002-02 EFA</t>
  </si>
  <si>
    <t xml:space="preserve">2002-03 EFA</t>
  </si>
  <si>
    <t xml:space="preserve">2002-04 EFA</t>
  </si>
  <si>
    <t xml:space="preserve">2002-05 EFA</t>
  </si>
  <si>
    <t xml:space="preserve">2002-06 EFA</t>
  </si>
  <si>
    <t xml:space="preserve">2002-07 EFA</t>
  </si>
  <si>
    <t xml:space="preserve">2002-08 EFA</t>
  </si>
  <si>
    <t xml:space="preserve">2002-09 EFA</t>
  </si>
  <si>
    <t xml:space="preserve">2002-10 EFA</t>
  </si>
  <si>
    <t xml:space="preserve">2002-11 EFA</t>
  </si>
  <si>
    <t xml:space="preserve">2002-12 EFA</t>
  </si>
  <si>
    <t xml:space="preserve">2003-01 EFA</t>
  </si>
  <si>
    <t xml:space="preserve">2003-02 EFA</t>
  </si>
  <si>
    <t xml:space="preserve">2003-03 EFA</t>
  </si>
  <si>
    <t xml:space="preserve">2003-04 EFA</t>
  </si>
  <si>
    <t xml:space="preserve">2003-05 EFA</t>
  </si>
  <si>
    <t xml:space="preserve">2003-06 EFA</t>
  </si>
  <si>
    <t xml:space="preserve">2003-07 EFA</t>
  </si>
  <si>
    <t xml:space="preserve">2003-08 EFA</t>
  </si>
  <si>
    <t xml:space="preserve">2003-09 EFA</t>
  </si>
  <si>
    <t xml:space="preserve">2003-10 EFA</t>
  </si>
  <si>
    <t xml:space="preserve">2003-11 EFA</t>
  </si>
  <si>
    <t xml:space="preserve">2003-12 EFA</t>
  </si>
  <si>
    <t xml:space="preserve">2004-01 EFA</t>
  </si>
  <si>
    <t xml:space="preserve">2004-02 EFA</t>
  </si>
  <si>
    <t xml:space="preserve">2004-03 EFA</t>
  </si>
  <si>
    <t xml:space="preserve">2004-04 EFA</t>
  </si>
  <si>
    <t xml:space="preserve">2004-05 EFA</t>
  </si>
  <si>
    <t xml:space="preserve">2004-06 EFA</t>
  </si>
  <si>
    <t xml:space="preserve">2004-07 EFA</t>
  </si>
  <si>
    <t xml:space="preserve">2004-08 EFA</t>
  </si>
  <si>
    <t xml:space="preserve">2004-09 EFA</t>
  </si>
  <si>
    <t xml:space="preserve">2004-10 EFA</t>
  </si>
  <si>
    <t xml:space="preserve">2004-11 EFA</t>
  </si>
  <si>
    <t xml:space="preserve">2004-12 EFA</t>
  </si>
  <si>
    <t xml:space="preserve">2005-01 EFA</t>
  </si>
  <si>
    <t xml:space="preserve">2005-02 EFA</t>
  </si>
  <si>
    <t xml:space="preserve">2005-03 EFA</t>
  </si>
  <si>
    <t xml:space="preserve">2005-04 EFA</t>
  </si>
  <si>
    <t xml:space="preserve">2005-05 EFA</t>
  </si>
  <si>
    <t xml:space="preserve">2005-06 EFA</t>
  </si>
  <si>
    <t xml:space="preserve">2005-07 EFA</t>
  </si>
  <si>
    <t xml:space="preserve">2005-08 EFA</t>
  </si>
  <si>
    <t xml:space="preserve">2005-09 EFA</t>
  </si>
  <si>
    <t xml:space="preserve">2005-10 EFA</t>
  </si>
  <si>
    <t xml:space="preserve">2005-11 EFA</t>
  </si>
  <si>
    <t xml:space="preserve">2005-12 EFA</t>
  </si>
  <si>
    <t xml:space="preserve">2006-01 EFA</t>
  </si>
  <si>
    <t xml:space="preserve">2006-02 EFA</t>
  </si>
  <si>
    <t xml:space="preserve">2006-03 EFA</t>
  </si>
  <si>
    <t xml:space="preserve">2006-04 EFA</t>
  </si>
  <si>
    <t xml:space="preserve">2006-05 EFA</t>
  </si>
  <si>
    <t xml:space="preserve">2006-06 EFA</t>
  </si>
  <si>
    <t xml:space="preserve">2006-07 EFA</t>
  </si>
  <si>
    <t xml:space="preserve">2006-08 EFA</t>
  </si>
  <si>
    <t xml:space="preserve">2006-09 EFA</t>
  </si>
  <si>
    <t xml:space="preserve">2006-10 EFA</t>
  </si>
  <si>
    <t xml:space="preserve">2006-11 EFA</t>
  </si>
  <si>
    <t xml:space="preserve">2006-12 EFA</t>
  </si>
  <si>
    <t xml:space="preserve">2007-01 EFA</t>
  </si>
  <si>
    <t xml:space="preserve">2007-02 EFA</t>
  </si>
  <si>
    <t xml:space="preserve">2007-03 EFA</t>
  </si>
  <si>
    <t xml:space="preserve">2007-04 EFA</t>
  </si>
  <si>
    <t xml:space="preserve">2007-05 EFA</t>
  </si>
  <si>
    <t xml:space="preserve">2007-06 EFA</t>
  </si>
  <si>
    <t xml:space="preserve">2007-07 EFA</t>
  </si>
  <si>
    <t xml:space="preserve">2007-08 EFA</t>
  </si>
  <si>
    <t xml:space="preserve">2007-09 EFA</t>
  </si>
  <si>
    <t xml:space="preserve">2007-10 EFA</t>
  </si>
  <si>
    <t xml:space="preserve">2007-11 EFA</t>
  </si>
  <si>
    <t xml:space="preserve">2007-12 EFA</t>
  </si>
  <si>
    <t xml:space="preserve">2008-01 EFA</t>
  </si>
  <si>
    <t xml:space="preserve">2008-02 EFA</t>
  </si>
  <si>
    <t xml:space="preserve">2008-03 EFA</t>
  </si>
  <si>
    <t xml:space="preserve">2008-04 EFA</t>
  </si>
  <si>
    <t xml:space="preserve">2008-05 EFA</t>
  </si>
  <si>
    <t xml:space="preserve">2008-06 EFA</t>
  </si>
  <si>
    <t xml:space="preserve">2008-07 EFA</t>
  </si>
  <si>
    <t xml:space="preserve">2008-08 EFA</t>
  </si>
  <si>
    <t xml:space="preserve">2008-09 EFA</t>
  </si>
  <si>
    <t xml:space="preserve">2008-10 EFA</t>
  </si>
  <si>
    <t xml:space="preserve">2008-11 EFA</t>
  </si>
  <si>
    <t xml:space="preserve">2008-12 EFA</t>
  </si>
  <si>
    <t xml:space="preserve">2009-01 EFA</t>
  </si>
  <si>
    <t xml:space="preserve">2009-02 EFA</t>
  </si>
  <si>
    <t xml:space="preserve">2009-03 EFA</t>
  </si>
  <si>
    <t xml:space="preserve">2009-04 EFA</t>
  </si>
  <si>
    <t xml:space="preserve">2009-05 EFA</t>
  </si>
  <si>
    <t xml:space="preserve">2009-06 EFA</t>
  </si>
  <si>
    <t xml:space="preserve">2009-07 EFA</t>
  </si>
  <si>
    <t xml:space="preserve">2009-08 EFA</t>
  </si>
  <si>
    <t xml:space="preserve">2009-09 EFA</t>
  </si>
  <si>
    <t xml:space="preserve">2009-10 EFA</t>
  </si>
  <si>
    <t xml:space="preserve">2009-11 EFA</t>
  </si>
  <si>
    <t xml:space="preserve">2009-12 EFA</t>
  </si>
  <si>
    <t xml:space="preserve">2010-01 EFA</t>
  </si>
  <si>
    <t xml:space="preserve">2010-02 EFA</t>
  </si>
  <si>
    <t xml:space="preserve">2010-03 EFA</t>
  </si>
  <si>
    <t xml:space="preserve">2010-04 EFA</t>
  </si>
  <si>
    <t xml:space="preserve">2010-05 EFA</t>
  </si>
  <si>
    <t xml:space="preserve">2010-06 EFA</t>
  </si>
  <si>
    <t xml:space="preserve">2010-07 EFA</t>
  </si>
  <si>
    <t xml:space="preserve">2010-08 EFA</t>
  </si>
  <si>
    <t xml:space="preserve">2010-09 EFA</t>
  </si>
  <si>
    <t xml:space="preserve">2010-10 EFA</t>
  </si>
  <si>
    <t xml:space="preserve">2010-11 EFA</t>
  </si>
  <si>
    <t xml:space="preserve">2010-12 EFA</t>
  </si>
  <si>
    <t xml:space="preserve">2011-01 EFA</t>
  </si>
  <si>
    <t xml:space="preserve">2011-02 EFA</t>
  </si>
  <si>
    <t xml:space="preserve">2011-03 EFA</t>
  </si>
  <si>
    <t xml:space="preserve">2011-04 EFA</t>
  </si>
  <si>
    <t xml:space="preserve">2011-05 EFA</t>
  </si>
  <si>
    <t xml:space="preserve">2011-06 EFA</t>
  </si>
  <si>
    <t xml:space="preserve">2011-07 EFA</t>
  </si>
  <si>
    <t xml:space="preserve">2011-08 EFA</t>
  </si>
  <si>
    <t xml:space="preserve">2011-09 EFA</t>
  </si>
  <si>
    <t xml:space="preserve">2011-10 EFA</t>
  </si>
  <si>
    <t xml:space="preserve">2011-11 EFA</t>
  </si>
  <si>
    <t xml:space="preserve">2011-12 EFA</t>
  </si>
  <si>
    <t xml:space="preserve">2012-01 EFA</t>
  </si>
  <si>
    <t xml:space="preserve">2012-02 EFA</t>
  </si>
  <si>
    <t xml:space="preserve">2012-03 EFA</t>
  </si>
  <si>
    <t xml:space="preserve">2012-04 EFA</t>
  </si>
  <si>
    <t xml:space="preserve">2012-05 EFA</t>
  </si>
  <si>
    <t xml:space="preserve">2012-06 EFA</t>
  </si>
  <si>
    <t xml:space="preserve">2012-07 EFA</t>
  </si>
  <si>
    <t xml:space="preserve">2012-08 EFA</t>
  </si>
  <si>
    <t xml:space="preserve">2012-09 EFA</t>
  </si>
  <si>
    <t xml:space="preserve">2012-10 EFA</t>
  </si>
  <si>
    <t xml:space="preserve">2012-11 EFA</t>
  </si>
  <si>
    <t xml:space="preserve">2012-12 EFA</t>
  </si>
  <si>
    <t xml:space="preserve">2013-01 EFA</t>
  </si>
  <si>
    <t xml:space="preserve">2013-02 EFA</t>
  </si>
  <si>
    <t xml:space="preserve">2013-03 EFA</t>
  </si>
  <si>
    <t xml:space="preserve">2013-04 EFA</t>
  </si>
  <si>
    <t xml:space="preserve">2013-05 EFA</t>
  </si>
  <si>
    <t xml:space="preserve">2013-06 EFA</t>
  </si>
  <si>
    <t xml:space="preserve">2013-07 EFA</t>
  </si>
  <si>
    <t xml:space="preserve">2013-08 EFA</t>
  </si>
  <si>
    <t xml:space="preserve">2013-09 EFA</t>
  </si>
  <si>
    <t xml:space="preserve">2013-10 EFA</t>
  </si>
  <si>
    <t xml:space="preserve">2013-11 EFA</t>
  </si>
  <si>
    <t xml:space="preserve">2013-12 EFA</t>
  </si>
  <si>
    <t xml:space="preserve">2014-01 EFA</t>
  </si>
  <si>
    <t xml:space="preserve">2014-02 EFA</t>
  </si>
  <si>
    <t xml:space="preserve">2014-03 EFA</t>
  </si>
  <si>
    <t xml:space="preserve">2014-04 EFA</t>
  </si>
  <si>
    <t xml:space="preserve">2014-05 EFA</t>
  </si>
  <si>
    <t xml:space="preserve">2014-06 EFA</t>
  </si>
  <si>
    <t xml:space="preserve">2014-07 EFA</t>
  </si>
  <si>
    <t xml:space="preserve">2014-08 EFA</t>
  </si>
  <si>
    <t xml:space="preserve">2014-09 EFA</t>
  </si>
  <si>
    <t xml:space="preserve">2014-10 EFA</t>
  </si>
  <si>
    <t xml:space="preserve">2014-11 EFA</t>
  </si>
  <si>
    <t xml:space="preserve">2014-12 EFA</t>
  </si>
  <si>
    <t xml:space="preserve">2015-01 EFA</t>
  </si>
  <si>
    <t xml:space="preserve">2015-02 EFA</t>
  </si>
  <si>
    <t xml:space="preserve">2015-03 EFA</t>
  </si>
  <si>
    <t xml:space="preserve">2015-04 EFA</t>
  </si>
  <si>
    <t xml:space="preserve">2015-05 EFA</t>
  </si>
  <si>
    <t xml:space="preserve">2015-06 EFA</t>
  </si>
  <si>
    <t xml:space="preserve">2015-07 EFA</t>
  </si>
  <si>
    <t xml:space="preserve">2015-08 EFA</t>
  </si>
  <si>
    <t xml:space="preserve">2015-09 EFA</t>
  </si>
  <si>
    <t xml:space="preserve">2015-10 EFA</t>
  </si>
  <si>
    <t xml:space="preserve">2015-11 EFA</t>
  </si>
  <si>
    <t xml:space="preserve">2015-12 EFA</t>
  </si>
  <si>
    <t xml:space="preserve">2016-01 EFA</t>
  </si>
  <si>
    <t xml:space="preserve">2016-02 EFA</t>
  </si>
  <si>
    <t xml:space="preserve">2016-03 EFA</t>
  </si>
  <si>
    <t xml:space="preserve">2016-04 EFA</t>
  </si>
  <si>
    <t xml:space="preserve">2016-05 EFA</t>
  </si>
  <si>
    <t xml:space="preserve">2016-06 EFA</t>
  </si>
  <si>
    <t xml:space="preserve">2016-07 EFA</t>
  </si>
  <si>
    <t xml:space="preserve">2016-08 EFA</t>
  </si>
  <si>
    <t xml:space="preserve">2016-09 EFA</t>
  </si>
  <si>
    <t xml:space="preserve">2016-10 EFA</t>
  </si>
  <si>
    <t xml:space="preserve">2016-11 EFA</t>
  </si>
  <si>
    <t xml:space="preserve">2016-12 EFA</t>
  </si>
  <si>
    <t xml:space="preserve">2017-01 EFA</t>
  </si>
  <si>
    <t xml:space="preserve">2017-02 EFA</t>
  </si>
  <si>
    <t xml:space="preserve">2017-03 EFA</t>
  </si>
  <si>
    <t xml:space="preserve">2017-04 EFA</t>
  </si>
  <si>
    <t xml:space="preserve">2017-05 EFA</t>
  </si>
  <si>
    <t xml:space="preserve">2017-06 EFA</t>
  </si>
  <si>
    <t xml:space="preserve">2017-07 EFA</t>
  </si>
  <si>
    <t xml:space="preserve">2017-08 EFA</t>
  </si>
  <si>
    <t xml:space="preserve">2017-09 EFA</t>
  </si>
  <si>
    <t xml:space="preserve">2017-10 EFA</t>
  </si>
  <si>
    <t xml:space="preserve">2017-11 EFA</t>
  </si>
  <si>
    <t xml:space="preserve">2017-12 EFA</t>
  </si>
  <si>
    <t xml:space="preserve">2018-01 EFA</t>
  </si>
  <si>
    <t xml:space="preserve">2018-02 EFA</t>
  </si>
  <si>
    <t xml:space="preserve">2018-03 EFA</t>
  </si>
  <si>
    <t xml:space="preserve">2018-04 EFA</t>
  </si>
  <si>
    <t xml:space="preserve">2018-05 EFA</t>
  </si>
  <si>
    <t xml:space="preserve">2018-06 EFA</t>
  </si>
  <si>
    <t xml:space="preserve">2018-07 EFA</t>
  </si>
  <si>
    <t xml:space="preserve">2018-08 EFA</t>
  </si>
  <si>
    <t xml:space="preserve">2018-09 EFA</t>
  </si>
  <si>
    <t xml:space="preserve">2018-10 EFA</t>
  </si>
  <si>
    <t xml:space="preserve">2018-11 EFA</t>
  </si>
  <si>
    <t xml:space="preserve">2018-12 EFA</t>
  </si>
  <si>
    <t xml:space="preserve">2019-01 EFA</t>
  </si>
  <si>
    <t xml:space="preserve">2019-02 EFA</t>
  </si>
  <si>
    <t xml:space="preserve">2019-03 EFA</t>
  </si>
  <si>
    <t xml:space="preserve">2019-04 EFA</t>
  </si>
  <si>
    <t xml:space="preserve">2019-05 EFA</t>
  </si>
  <si>
    <t xml:space="preserve">2019-06 EFA</t>
  </si>
  <si>
    <t xml:space="preserve">2019-07 EFA</t>
  </si>
  <si>
    <t xml:space="preserve">2019-08 EFA</t>
  </si>
  <si>
    <t xml:space="preserve">2019-09 EFA</t>
  </si>
  <si>
    <t xml:space="preserve">2019-10 EFA</t>
  </si>
  <si>
    <t xml:space="preserve">2019-11 EFA</t>
  </si>
  <si>
    <t xml:space="preserve">2019-12 EFA</t>
  </si>
  <si>
    <t xml:space="preserve">2020-01 EFA</t>
  </si>
  <si>
    <t xml:space="preserve">2020-02 EFA</t>
  </si>
  <si>
    <t xml:space="preserve">2020-03 EFA</t>
  </si>
  <si>
    <t xml:space="preserve">2020-04 EFA</t>
  </si>
  <si>
    <t xml:space="preserve">2020-05 EFA</t>
  </si>
  <si>
    <t xml:space="preserve">2020-06 EFA</t>
  </si>
  <si>
    <t xml:space="preserve">2020-07 EFA</t>
  </si>
  <si>
    <t xml:space="preserve">2020-08 EFA</t>
  </si>
  <si>
    <t xml:space="preserve">2020-09 EFA</t>
  </si>
  <si>
    <t xml:space="preserve">2020-10 EFA</t>
  </si>
  <si>
    <t xml:space="preserve">2020-11 EFA</t>
  </si>
  <si>
    <t xml:space="preserve">2020-12 EFA</t>
  </si>
  <si>
    <t xml:space="preserve">2021-01 EFA</t>
  </si>
  <si>
    <t xml:space="preserve">2021-02 EFA</t>
  </si>
  <si>
    <t xml:space="preserve">2021-03 EFA</t>
  </si>
  <si>
    <t xml:space="preserve">2021-04 EFA</t>
  </si>
  <si>
    <t xml:space="preserve">2021-05 EFA</t>
  </si>
  <si>
    <t xml:space="preserve">2021-06 EFA</t>
  </si>
  <si>
    <t xml:space="preserve">2021-07 EFA</t>
  </si>
  <si>
    <t xml:space="preserve">2021-08 EFA</t>
  </si>
  <si>
    <t xml:space="preserve">2021-09 EFA</t>
  </si>
  <si>
    <t xml:space="preserve">2021-10 EFA</t>
  </si>
  <si>
    <t xml:space="preserve">2021-11 EFA</t>
  </si>
  <si>
    <t xml:space="preserve">2021-12 EFA</t>
  </si>
  <si>
    <t xml:space="preserve">2022-01 EFA</t>
  </si>
  <si>
    <t xml:space="preserve">2022-02 EFA</t>
  </si>
  <si>
    <t xml:space="preserve">2022-03 EFA</t>
  </si>
  <si>
    <t xml:space="preserve">2022-04 EFA</t>
  </si>
  <si>
    <t xml:space="preserve">2022-05 EFA</t>
  </si>
  <si>
    <t xml:space="preserve">2022-06 EFA</t>
  </si>
  <si>
    <t xml:space="preserve">2022-07 EFA</t>
  </si>
  <si>
    <t xml:space="preserve">2022-08 EFA</t>
  </si>
  <si>
    <t xml:space="preserve">2022-09 EFA</t>
  </si>
  <si>
    <t xml:space="preserve">2022-10 EFA</t>
  </si>
  <si>
    <t xml:space="preserve">2022-11 EFA</t>
  </si>
  <si>
    <t xml:space="preserve">2022-12 EFA</t>
  </si>
  <si>
    <t xml:space="preserve">2023-01 EFA</t>
  </si>
  <si>
    <t xml:space="preserve">2023-02 EFA</t>
  </si>
  <si>
    <t xml:space="preserve">2023-03 EFA</t>
  </si>
  <si>
    <t xml:space="preserve">2023-04 EFA</t>
  </si>
  <si>
    <t xml:space="preserve">2023-05 EFA</t>
  </si>
  <si>
    <t xml:space="preserve">2023-06 EFA</t>
  </si>
  <si>
    <t xml:space="preserve">2023-07 EFA</t>
  </si>
  <si>
    <t xml:space="preserve">2023-08 EFA</t>
  </si>
  <si>
    <t xml:space="preserve">2023-09 EFA</t>
  </si>
  <si>
    <t xml:space="preserve">2023-10 EFA</t>
  </si>
  <si>
    <t xml:space="preserve">2023-11 EFA</t>
  </si>
  <si>
    <t xml:space="preserve">2023-12 EFA</t>
  </si>
  <si>
    <t xml:space="preserve">2024-01 EFA</t>
  </si>
  <si>
    <t xml:space="preserve">2024-02 EFA</t>
  </si>
  <si>
    <t xml:space="preserve">2024-03 EFA</t>
  </si>
  <si>
    <t xml:space="preserve">2024-04 EFA</t>
  </si>
  <si>
    <t xml:space="preserve">Summary by Day</t>
  </si>
  <si>
    <t xml:space="preserve">Delta (Fwd)</t>
  </si>
  <si>
    <t xml:space="preserve">Delta (I month)</t>
  </si>
  <si>
    <t xml:space="preserve">Gamma</t>
  </si>
  <si>
    <t xml:space="preserve">Vega</t>
  </si>
  <si>
    <t xml:space="preserve">Theta</t>
  </si>
  <si>
    <t xml:space="preserve">Rho</t>
  </si>
  <si>
    <t xml:space="preserve">Origination</t>
  </si>
  <si>
    <t xml:space="preserve">Cross terms</t>
  </si>
  <si>
    <t xml:space="preserve">Rebooking</t>
  </si>
  <si>
    <t xml:space="preserve">PPI inflation</t>
  </si>
  <si>
    <t xml:space="preserve">Prudency</t>
  </si>
  <si>
    <t xml:space="preserve">Brokerage</t>
  </si>
  <si>
    <t xml:space="preserve">Profit/(Loss)</t>
  </si>
  <si>
    <t xml:space="preserve">Totals</t>
  </si>
  <si>
    <t xml:space="preserve"> MONTHLY TOTAL</t>
  </si>
  <si>
    <t xml:space="preserve">October Total</t>
  </si>
  <si>
    <t xml:space="preserve">Quarter 4 00 Total</t>
  </si>
  <si>
    <t xml:space="preserve">Quarter 3 00 Total</t>
  </si>
  <si>
    <t xml:space="preserve">Quarter 2 00 Total</t>
  </si>
  <si>
    <t xml:space="preserve">Quarter 1 00 Total</t>
  </si>
  <si>
    <t xml:space="preserve">YTD Total</t>
  </si>
  <si>
    <t xml:space="preserve">Curves Movements Graphs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</si>
</sst>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ddd"/>
    <numFmt numFmtId="175" formatCode="yyyy"/>
    <numFmt numFmtId="176" formatCode="[$-409]#,##0_);[RED]\(#,##0\)"/>
    <numFmt numFmtId="177" formatCode="#,##0\ ;[RED]\(#,##0\)"/>
    <numFmt numFmtId="178" formatCode="0.0%\ ;[RED]\(0.0%\)"/>
    <numFmt numFmtId="179" formatCode="0.00%\ ;[RED]\(0.00%\)"/>
    <numFmt numFmtId="180" formatCode="0.0000%\ ;[RED]\(0.0000%\)"/>
    <numFmt numFmtId="181" formatCode="[$-409]h:mm"/>
    <numFmt numFmtId="182" formatCode="[$-409]h:mm:ss"/>
    <numFmt numFmtId="183" formatCode="#,##0.0000"/>
    <numFmt numFmtId="184" formatCode="#,##0_);\(#,##0\);;"/>
    <numFmt numFmtId="185" formatCode="0.00%\ ;[RED]\(0.00%\);\-"/>
    <numFmt numFmtId="186" formatCode="mmmm\-yy"/>
    <numFmt numFmtId="187" formatCode="0.00"/>
    <numFmt numFmtId="188" formatCode="#,##0.00\ ;[RED]\(#,##0.00\)"/>
    <numFmt numFmtId="189" formatCode="#,##0;[RED]\(#,##0\)"/>
    <numFmt numFmtId="190" formatCode="#,##0.00_);\(#,##0.00\);\-"/>
    <numFmt numFmtId="191" formatCode="[$-409]d\-mmm\-yy"/>
    <numFmt numFmtId="192" formatCode="[$-409]mmm\-yy"/>
    <numFmt numFmtId="193" formatCode="#,##0;[RED]\(#,##0\);\-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0"/>
      <name val="Times New Roman"/>
      <family val="0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Times New Roman"/>
      <family val="1"/>
    </font>
    <font>
      <b val="true"/>
      <sz val="12"/>
      <name val="Times New Roman"/>
      <family val="1"/>
    </font>
    <font>
      <sz val="8"/>
      <color rgb="FF000000"/>
      <name val="Arial"/>
      <family val="2"/>
    </font>
    <font>
      <i val="true"/>
      <sz val="10"/>
      <name val="Times New Roman"/>
      <family val="1"/>
    </font>
    <font>
      <b val="true"/>
      <u val="single"/>
      <sz val="16"/>
      <name val="Times New Roman"/>
      <family val="1"/>
    </font>
    <font>
      <i val="true"/>
      <sz val="16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0"/>
    </font>
    <font>
      <b val="true"/>
      <sz val="7"/>
      <color rgb="FF0000FF"/>
      <name val="Arial"/>
      <family val="2"/>
    </font>
    <font>
      <b val="true"/>
      <i val="true"/>
      <u val="single"/>
      <sz val="16"/>
      <name val="Times New Roman"/>
      <family val="1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24.75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 val="true"/>
      <sz val="20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6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76" fontId="11" fillId="5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applyFont="true" applyBorder="false" applyAlignment="false" applyProtection="false"/>
    <xf numFmtId="177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6" fontId="11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4" fillId="8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false" applyProtection="true">
      <protection locked="true" hidden="false"/>
    </xf>
    <xf numFmtId="164" fontId="16" fillId="0" borderId="0" applyFont="true" applyBorder="false" applyAlignment="false" applyProtection="false"/>
    <xf numFmtId="164" fontId="17" fillId="6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3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44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7" fontId="11" fillId="0" borderId="0" xfId="44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77" fontId="18" fillId="9" borderId="3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5" fillId="9" borderId="4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5" fillId="9" borderId="4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5" fillId="9" borderId="5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9" borderId="6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0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5" fillId="9" borderId="0" xfId="6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85" fontId="19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5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5" fillId="9" borderId="7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0" borderId="0" xfId="44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1" fontId="11" fillId="9" borderId="0" xfId="29" applyFont="true" applyBorder="true" applyAlignment="false" applyProtection="true">
      <alignment horizontal="left" vertical="top" textRotation="0" wrapText="false" indent="0" shrinkToFit="false"/>
      <protection locked="true" hidden="false"/>
    </xf>
    <xf numFmtId="171" fontId="11" fillId="9" borderId="0" xfId="2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11" fillId="9" borderId="7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6" fontId="11" fillId="9" borderId="0" xfId="4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8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5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9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9" fontId="21" fillId="9" borderId="7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0" fontId="2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87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90" fontId="20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5" fillId="9" borderId="8" xfId="61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7" fontId="15" fillId="9" borderId="9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22" fillId="9" borderId="6" xfId="44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0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0" borderId="0" xfId="44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6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66" fontId="11" fillId="9" borderId="0" xfId="6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7" fontId="11" fillId="9" borderId="10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11" xfId="44" applyFont="false" applyBorder="true" applyAlignment="false" applyProtection="false">
      <alignment horizontal="general" vertical="top" textRotation="0" wrapText="false" indent="0" shrinkToFit="false"/>
      <protection locked="true" hidden="false"/>
    </xf>
    <xf numFmtId="177" fontId="11" fillId="9" borderId="11" xfId="44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77" fontId="11" fillId="9" borderId="12" xfId="44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88" fontId="11" fillId="0" borderId="0" xfId="44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3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24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4" fillId="0" borderId="0" xfId="28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91" fontId="2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0" xfId="3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6" fontId="26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7" fillId="0" borderId="0" xfId="3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91" fontId="28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0" borderId="0" xfId="61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92" fontId="28" fillId="0" borderId="0" xfId="28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6" fontId="29" fillId="0" borderId="0" xfId="61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89" fontId="24" fillId="3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24" fillId="0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4" fillId="3" borderId="0" xfId="28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11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1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11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3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8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12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8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1" fontId="32" fillId="12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2" fillId="1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3" fontId="0" fillId="11" borderId="1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93" fontId="15" fillId="8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8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5" fillId="8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93" fontId="15" fillId="8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5" fillId="11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6" fontId="11" fillId="3" borderId="0" xfId="45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76" fontId="34" fillId="3" borderId="0" xfId="4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92" fontId="34" fillId="3" borderId="0" xfId="45" applyFont="true" applyBorder="false" applyAlignment="false" applyProtection="false">
      <alignment horizontal="general" vertical="top" textRotation="0" wrapText="false" indent="0" shrinkToFit="false"/>
      <protection locked="true" hidden="false"/>
    </xf>
  </cellXfs>
  <cellStyles count="5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Date-day" xfId="29"/>
    <cellStyle name="Date-month" xfId="30"/>
    <cellStyle name="Date-short" xfId="31"/>
    <cellStyle name="Date-weekday" xfId="32"/>
    <cellStyle name="Date-year" xfId="33"/>
    <cellStyle name="Entry" xfId="34"/>
    <cellStyle name="Gas" xfId="35"/>
    <cellStyle name="Grey" xfId="36"/>
    <cellStyle name="Large12" xfId="37"/>
    <cellStyle name="Large14" xfId="38"/>
    <cellStyle name="Large16" xfId="39"/>
    <cellStyle name="Link in" xfId="40"/>
    <cellStyle name="Link out" xfId="41"/>
    <cellStyle name="Manual input" xfId="42"/>
    <cellStyle name="New" xfId="43"/>
    <cellStyle name="Normal_Power validation graphs Dec 98" xfId="44"/>
    <cellStyle name="Normal_SHEET_1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Present" xfId="52"/>
    <cellStyle name="SBZero" xfId="53"/>
    <cellStyle name="sum" xfId="54"/>
    <cellStyle name="Time-minutes" xfId="55"/>
    <cellStyle name="Time-seconds" xfId="56"/>
    <cellStyle name="Title" xfId="57"/>
    <cellStyle name="total" xfId="58"/>
    <cellStyle name="Transportation" xfId="59"/>
    <cellStyle name="Warning 1" xfId="60"/>
    <cellStyle name="Wrapped" xfId="61"/>
    <cellStyle name="xrate" xfId="62"/>
    <cellStyle name="year" xfId="63"/>
    <cellStyle name="Zero suppress" xfId="64"/>
    <cellStyle name="zpatchnumbers" xfId="6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8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PPP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92301017043285"/>
          <c:y val="0.115117682558841"/>
          <c:w val="0.92842514491999"/>
          <c:h val="0.864966807483404"/>
        </c:manualLayout>
      </c:layout>
      <c:line3DChart>
        <c:grouping val="standard"/>
        <c:varyColors val="0"/>
        <c:ser>
          <c:idx val="0"/>
          <c:order val="0"/>
          <c:tx>
            <c:strRef>
              <c:f>[3]PPP!$AD$5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[3]PPP!$AD$6:$AD$63</c:f>
              <c:numCache>
                <c:formatCode>General</c:formatCode>
                <c:ptCount val="58"/>
                <c:pt idx="0">
                  <c:v>-183401.228932466</c:v>
                </c:pt>
                <c:pt idx="1">
                  <c:v>-177534.316479771</c:v>
                </c:pt>
                <c:pt idx="2">
                  <c:v>-87116.4132283668</c:v>
                </c:pt>
                <c:pt idx="3">
                  <c:v>28354.9961068053</c:v>
                </c:pt>
                <c:pt idx="4">
                  <c:v>-5200.97543869921</c:v>
                </c:pt>
                <c:pt idx="5">
                  <c:v>76446.0201652617</c:v>
                </c:pt>
                <c:pt idx="6">
                  <c:v>8686.89876801002</c:v>
                </c:pt>
                <c:pt idx="7">
                  <c:v>8663.54950513002</c:v>
                </c:pt>
                <c:pt idx="8">
                  <c:v>11695.2945710699</c:v>
                </c:pt>
                <c:pt idx="9">
                  <c:v>-902.419949124592</c:v>
                </c:pt>
                <c:pt idx="10">
                  <c:v>-1996.88280283896</c:v>
                </c:pt>
                <c:pt idx="11">
                  <c:v>-1900.19415719507</c:v>
                </c:pt>
                <c:pt idx="12">
                  <c:v>-1331.30558086496</c:v>
                </c:pt>
                <c:pt idx="13">
                  <c:v>-1554.37648269393</c:v>
                </c:pt>
                <c:pt idx="14">
                  <c:v>-2023.42555124537</c:v>
                </c:pt>
                <c:pt idx="15">
                  <c:v>-2328.27884230635</c:v>
                </c:pt>
                <c:pt idx="16">
                  <c:v>-2707.84441045913</c:v>
                </c:pt>
                <c:pt idx="17">
                  <c:v>-2972.62997181243</c:v>
                </c:pt>
                <c:pt idx="18">
                  <c:v>-2776.95058190361</c:v>
                </c:pt>
                <c:pt idx="19">
                  <c:v>-3674.15941667694</c:v>
                </c:pt>
                <c:pt idx="20">
                  <c:v>-3333.3625687191</c:v>
                </c:pt>
                <c:pt idx="21">
                  <c:v>-7528.24297554354</c:v>
                </c:pt>
                <c:pt idx="22">
                  <c:v>-13635.4634038339</c:v>
                </c:pt>
                <c:pt idx="23">
                  <c:v>-8293.82376014342</c:v>
                </c:pt>
                <c:pt idx="24">
                  <c:v>-391.818623037776</c:v>
                </c:pt>
                <c:pt idx="25">
                  <c:v>-6261.66614952347</c:v>
                </c:pt>
                <c:pt idx="26">
                  <c:v>-11814.4524693484</c:v>
                </c:pt>
                <c:pt idx="27">
                  <c:v>5651.5113769207</c:v>
                </c:pt>
                <c:pt idx="28">
                  <c:v>7825.69096144742</c:v>
                </c:pt>
                <c:pt idx="29">
                  <c:v>8889.34025539227</c:v>
                </c:pt>
                <c:pt idx="30">
                  <c:v>7111.53703937963</c:v>
                </c:pt>
                <c:pt idx="31">
                  <c:v>12420.3185949638</c:v>
                </c:pt>
                <c:pt idx="32">
                  <c:v>10822.9075060082</c:v>
                </c:pt>
                <c:pt idx="33">
                  <c:v>3425.04483768535</c:v>
                </c:pt>
                <c:pt idx="34">
                  <c:v>5746.10104096673</c:v>
                </c:pt>
                <c:pt idx="35">
                  <c:v>4156.38443726413</c:v>
                </c:pt>
                <c:pt idx="36">
                  <c:v>1222.90019748126</c:v>
                </c:pt>
                <c:pt idx="37">
                  <c:v>3258.50893364973</c:v>
                </c:pt>
                <c:pt idx="38">
                  <c:v>5600.02781901068</c:v>
                </c:pt>
                <c:pt idx="39">
                  <c:v>2421.14688079636</c:v>
                </c:pt>
                <c:pt idx="40">
                  <c:v>8704.09862347764</c:v>
                </c:pt>
                <c:pt idx="41">
                  <c:v>9707.51820578636</c:v>
                </c:pt>
                <c:pt idx="42">
                  <c:v>10022.6897842585</c:v>
                </c:pt>
                <c:pt idx="43">
                  <c:v>15710.3597324008</c:v>
                </c:pt>
                <c:pt idx="44">
                  <c:v>11472.7402527998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-1345.37999948949</c:v>
                </c:pt>
                <c:pt idx="52">
                  <c:v>820.727174046003</c:v>
                </c:pt>
                <c:pt idx="53">
                  <c:v>1013.39559558523</c:v>
                </c:pt>
                <c:pt idx="54">
                  <c:v>1766.35329440473</c:v>
                </c:pt>
                <c:pt idx="55">
                  <c:v>3671.77688694318</c:v>
                </c:pt>
                <c:pt idx="56">
                  <c:v>2564.0056523668</c:v>
                </c:pt>
                <c:pt idx="5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[3]PPP!$AE$5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[3]PPP!$AE$6:$AE$63</c:f>
              <c:numCache>
                <c:formatCode>General</c:formatCode>
                <c:ptCount val="58"/>
                <c:pt idx="0">
                  <c:v>-169208.420051149</c:v>
                </c:pt>
                <c:pt idx="1">
                  <c:v>-160056.386919857</c:v>
                </c:pt>
                <c:pt idx="2">
                  <c:v>-78718.3251831213</c:v>
                </c:pt>
                <c:pt idx="3">
                  <c:v>27698.043628454</c:v>
                </c:pt>
                <c:pt idx="4">
                  <c:v>-5050.36149329534</c:v>
                </c:pt>
                <c:pt idx="5">
                  <c:v>75693.1622310077</c:v>
                </c:pt>
                <c:pt idx="6">
                  <c:v>8659.51577221143</c:v>
                </c:pt>
                <c:pt idx="7">
                  <c:v>8629.08667299027</c:v>
                </c:pt>
                <c:pt idx="8">
                  <c:v>11711.7116307552</c:v>
                </c:pt>
                <c:pt idx="9">
                  <c:v>-171.748871256214</c:v>
                </c:pt>
                <c:pt idx="10">
                  <c:v>-946.080736592526</c:v>
                </c:pt>
                <c:pt idx="11">
                  <c:v>-885.406682866959</c:v>
                </c:pt>
                <c:pt idx="12">
                  <c:v>-692.619687768929</c:v>
                </c:pt>
                <c:pt idx="13">
                  <c:v>-699.955586452196</c:v>
                </c:pt>
                <c:pt idx="14">
                  <c:v>-721.118164158875</c:v>
                </c:pt>
                <c:pt idx="15">
                  <c:v>-2178.83128014882</c:v>
                </c:pt>
                <c:pt idx="16">
                  <c:v>-2707.0730634233</c:v>
                </c:pt>
                <c:pt idx="17">
                  <c:v>-3016.31288006728</c:v>
                </c:pt>
                <c:pt idx="18">
                  <c:v>-2879.12296814831</c:v>
                </c:pt>
                <c:pt idx="19">
                  <c:v>-3722.7689429956</c:v>
                </c:pt>
                <c:pt idx="20">
                  <c:v>-3444.24960273405</c:v>
                </c:pt>
                <c:pt idx="21">
                  <c:v>-14888.9593356402</c:v>
                </c:pt>
                <c:pt idx="22">
                  <c:v>-20592.7755246448</c:v>
                </c:pt>
                <c:pt idx="23">
                  <c:v>-19233.0905256431</c:v>
                </c:pt>
                <c:pt idx="24">
                  <c:v>-12264.4082308974</c:v>
                </c:pt>
                <c:pt idx="25">
                  <c:v>-14119.0750570074</c:v>
                </c:pt>
                <c:pt idx="26">
                  <c:v>-18470.1149563296</c:v>
                </c:pt>
                <c:pt idx="27">
                  <c:v>5850.62456355565</c:v>
                </c:pt>
                <c:pt idx="28">
                  <c:v>8313.77697032193</c:v>
                </c:pt>
                <c:pt idx="29">
                  <c:v>9491.55396649793</c:v>
                </c:pt>
                <c:pt idx="30">
                  <c:v>7734.67676827381</c:v>
                </c:pt>
                <c:pt idx="31">
                  <c:v>12717.5900247632</c:v>
                </c:pt>
                <c:pt idx="32">
                  <c:v>11676.1938921404</c:v>
                </c:pt>
                <c:pt idx="33">
                  <c:v>4010.60970047024</c:v>
                </c:pt>
                <c:pt idx="34">
                  <c:v>5885.46321971416</c:v>
                </c:pt>
                <c:pt idx="35">
                  <c:v>5815.33237352669</c:v>
                </c:pt>
                <c:pt idx="36">
                  <c:v>3923.36934000811</c:v>
                </c:pt>
                <c:pt idx="37">
                  <c:v>4529.63573806445</c:v>
                </c:pt>
                <c:pt idx="38">
                  <c:v>6105.06543189651</c:v>
                </c:pt>
                <c:pt idx="39">
                  <c:v>7330.65823040777</c:v>
                </c:pt>
                <c:pt idx="40">
                  <c:v>12560.5561799318</c:v>
                </c:pt>
                <c:pt idx="41">
                  <c:v>13115.1264198208</c:v>
                </c:pt>
                <c:pt idx="42">
                  <c:v>13082.3303429961</c:v>
                </c:pt>
                <c:pt idx="43">
                  <c:v>16101.797726022</c:v>
                </c:pt>
                <c:pt idx="44">
                  <c:v>15152.0420466085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1162.85140649284</c:v>
                </c:pt>
                <c:pt idx="52">
                  <c:v>2910.75757857736</c:v>
                </c:pt>
                <c:pt idx="53">
                  <c:v>2851.97884029774</c:v>
                </c:pt>
                <c:pt idx="54">
                  <c:v>3408.40574968813</c:v>
                </c:pt>
                <c:pt idx="55">
                  <c:v>4390.1577133907</c:v>
                </c:pt>
                <c:pt idx="56">
                  <c:v>4370.4185519621</c:v>
                </c:pt>
                <c:pt idx="5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[3]PPP!$AF$5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[3]PPP!$AF$6:$AF$63</c:f>
              <c:numCache>
                <c:formatCode>General</c:formatCode>
                <c:ptCount val="58"/>
                <c:pt idx="0">
                  <c:v>1347251.21075325</c:v>
                </c:pt>
                <c:pt idx="1">
                  <c:v>582237.408676021</c:v>
                </c:pt>
                <c:pt idx="2">
                  <c:v>1092551.69437242</c:v>
                </c:pt>
                <c:pt idx="3">
                  <c:v>-7259.5888415385</c:v>
                </c:pt>
                <c:pt idx="4">
                  <c:v>12221.4361936351</c:v>
                </c:pt>
                <c:pt idx="5">
                  <c:v>-33402.9134138631</c:v>
                </c:pt>
                <c:pt idx="6">
                  <c:v>3225.20244758553</c:v>
                </c:pt>
                <c:pt idx="7">
                  <c:v>297.422066359175</c:v>
                </c:pt>
                <c:pt idx="8">
                  <c:v>4253.8800184915</c:v>
                </c:pt>
                <c:pt idx="9">
                  <c:v>1742.96481410002</c:v>
                </c:pt>
                <c:pt idx="10">
                  <c:v>883.979440139608</c:v>
                </c:pt>
                <c:pt idx="11">
                  <c:v>905.326179534389</c:v>
                </c:pt>
                <c:pt idx="12">
                  <c:v>1065.3558498634</c:v>
                </c:pt>
                <c:pt idx="13">
                  <c:v>867.30277216248</c:v>
                </c:pt>
                <c:pt idx="14">
                  <c:v>1366.35696739885</c:v>
                </c:pt>
                <c:pt idx="15">
                  <c:v>-6862.60881758311</c:v>
                </c:pt>
                <c:pt idx="16">
                  <c:v>-5563.76326059402</c:v>
                </c:pt>
                <c:pt idx="17">
                  <c:v>-6524.41418866216</c:v>
                </c:pt>
                <c:pt idx="18">
                  <c:v>-5244.45471601565</c:v>
                </c:pt>
                <c:pt idx="19">
                  <c:v>-2833.1445841695</c:v>
                </c:pt>
                <c:pt idx="20">
                  <c:v>-5324.9139253478</c:v>
                </c:pt>
                <c:pt idx="21">
                  <c:v>10524.6994236703</c:v>
                </c:pt>
                <c:pt idx="22">
                  <c:v>6135.71875377452</c:v>
                </c:pt>
                <c:pt idx="23">
                  <c:v>7030.77911000884</c:v>
                </c:pt>
                <c:pt idx="24">
                  <c:v>8024.12643373268</c:v>
                </c:pt>
                <c:pt idx="25">
                  <c:v>7580.12218835887</c:v>
                </c:pt>
                <c:pt idx="26">
                  <c:v>8720.94939361804</c:v>
                </c:pt>
                <c:pt idx="27">
                  <c:v>-2221.93833351603</c:v>
                </c:pt>
                <c:pt idx="28">
                  <c:v>-4156.67678629163</c:v>
                </c:pt>
                <c:pt idx="29">
                  <c:v>-5922.59823442907</c:v>
                </c:pt>
                <c:pt idx="30">
                  <c:v>-6274.91544550931</c:v>
                </c:pt>
                <c:pt idx="31">
                  <c:v>-3375.62315231871</c:v>
                </c:pt>
                <c:pt idx="32">
                  <c:v>-4470.70896817634</c:v>
                </c:pt>
                <c:pt idx="33">
                  <c:v>-18045.1700458555</c:v>
                </c:pt>
                <c:pt idx="34">
                  <c:v>-8329.22385669246</c:v>
                </c:pt>
                <c:pt idx="35">
                  <c:v>-7973.58899175889</c:v>
                </c:pt>
                <c:pt idx="36">
                  <c:v>-9263.00559633128</c:v>
                </c:pt>
                <c:pt idx="37">
                  <c:v>-10356.7788890121</c:v>
                </c:pt>
                <c:pt idx="38">
                  <c:v>-12837.8171492774</c:v>
                </c:pt>
                <c:pt idx="39">
                  <c:v>-18831.4339890724</c:v>
                </c:pt>
                <c:pt idx="40">
                  <c:v>-21628.1873495459</c:v>
                </c:pt>
                <c:pt idx="41">
                  <c:v>-24421.8184928517</c:v>
                </c:pt>
                <c:pt idx="42">
                  <c:v>-23930.9040391166</c:v>
                </c:pt>
                <c:pt idx="43">
                  <c:v>-7754.47739387557</c:v>
                </c:pt>
                <c:pt idx="44">
                  <c:v>-20898.5759270425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-20563.1691204634</c:v>
                </c:pt>
                <c:pt idx="52">
                  <c:v>-20605.4455190532</c:v>
                </c:pt>
                <c:pt idx="53">
                  <c:v>-22111.8503450032</c:v>
                </c:pt>
                <c:pt idx="54">
                  <c:v>-20685.0353627535</c:v>
                </c:pt>
                <c:pt idx="55">
                  <c:v>-10091.8316592644</c:v>
                </c:pt>
                <c:pt idx="56">
                  <c:v>-18430.0612107494</c:v>
                </c:pt>
                <c:pt idx="5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[3]PPP!$AG$5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[3]PPP!$AG$6:$AG$63</c:f>
              <c:numCache>
                <c:formatCode>General</c:formatCode>
                <c:ptCount val="58"/>
                <c:pt idx="0">
                  <c:v>1468284.47446567</c:v>
                </c:pt>
                <c:pt idx="1">
                  <c:v>693018.669744737</c:v>
                </c:pt>
                <c:pt idx="2">
                  <c:v>1111235.88525321</c:v>
                </c:pt>
                <c:pt idx="3">
                  <c:v>-6363.65741198323</c:v>
                </c:pt>
                <c:pt idx="4">
                  <c:v>18506.7666922514</c:v>
                </c:pt>
                <c:pt idx="5">
                  <c:v>-60157.0481257748</c:v>
                </c:pt>
                <c:pt idx="6">
                  <c:v>5966.1516014632</c:v>
                </c:pt>
                <c:pt idx="7">
                  <c:v>1537.76200787165</c:v>
                </c:pt>
                <c:pt idx="8">
                  <c:v>6209.76202178785</c:v>
                </c:pt>
                <c:pt idx="9">
                  <c:v>2105.04526434308</c:v>
                </c:pt>
                <c:pt idx="10">
                  <c:v>1155.50064142711</c:v>
                </c:pt>
                <c:pt idx="11">
                  <c:v>1246.16129882766</c:v>
                </c:pt>
                <c:pt idx="12">
                  <c:v>1307.46366573719</c:v>
                </c:pt>
                <c:pt idx="13">
                  <c:v>1130.97067130774</c:v>
                </c:pt>
                <c:pt idx="14">
                  <c:v>1674.46322920305</c:v>
                </c:pt>
                <c:pt idx="15">
                  <c:v>-6426.71573655968</c:v>
                </c:pt>
                <c:pt idx="16">
                  <c:v>-6983.38064753839</c:v>
                </c:pt>
                <c:pt idx="17">
                  <c:v>-9001.08272439386</c:v>
                </c:pt>
                <c:pt idx="18">
                  <c:v>-7676.89917774936</c:v>
                </c:pt>
                <c:pt idx="19">
                  <c:v>-4442.51733267099</c:v>
                </c:pt>
                <c:pt idx="20">
                  <c:v>-7102.95781868877</c:v>
                </c:pt>
                <c:pt idx="21">
                  <c:v>12692.4746172638</c:v>
                </c:pt>
                <c:pt idx="22">
                  <c:v>7655.73595433068</c:v>
                </c:pt>
                <c:pt idx="23">
                  <c:v>9119.98246122124</c:v>
                </c:pt>
                <c:pt idx="24">
                  <c:v>9663.09173023147</c:v>
                </c:pt>
                <c:pt idx="25">
                  <c:v>9269.88051916842</c:v>
                </c:pt>
                <c:pt idx="26">
                  <c:v>10569.8790259864</c:v>
                </c:pt>
                <c:pt idx="27">
                  <c:v>-2048.84264284375</c:v>
                </c:pt>
                <c:pt idx="28">
                  <c:v>-5055.66102869347</c:v>
                </c:pt>
                <c:pt idx="29">
                  <c:v>-8022.69300369708</c:v>
                </c:pt>
                <c:pt idx="30">
                  <c:v>-8657.4328790085</c:v>
                </c:pt>
                <c:pt idx="31">
                  <c:v>-4854.9152311724</c:v>
                </c:pt>
                <c:pt idx="32">
                  <c:v>-5623.16036604207</c:v>
                </c:pt>
                <c:pt idx="33">
                  <c:v>-21026.4270401308</c:v>
                </c:pt>
                <c:pt idx="34">
                  <c:v>-10517.9732105487</c:v>
                </c:pt>
                <c:pt idx="35">
                  <c:v>-10561.6048857749</c:v>
                </c:pt>
                <c:pt idx="36">
                  <c:v>-11193.2161255554</c:v>
                </c:pt>
                <c:pt idx="37">
                  <c:v>-12691.9506586697</c:v>
                </c:pt>
                <c:pt idx="38">
                  <c:v>-15733.2074863269</c:v>
                </c:pt>
                <c:pt idx="39">
                  <c:v>-17245.1902710584</c:v>
                </c:pt>
                <c:pt idx="40">
                  <c:v>-25631.3099542545</c:v>
                </c:pt>
                <c:pt idx="41">
                  <c:v>-32228.9795068684</c:v>
                </c:pt>
                <c:pt idx="42">
                  <c:v>-32226.6397018937</c:v>
                </c:pt>
                <c:pt idx="43">
                  <c:v>-11228.9232586296</c:v>
                </c:pt>
                <c:pt idx="44">
                  <c:v>-25514.5841568341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-18656.947707065</c:v>
                </c:pt>
                <c:pt idx="52">
                  <c:v>-23973.6355345285</c:v>
                </c:pt>
                <c:pt idx="53">
                  <c:v>-28275.9491640166</c:v>
                </c:pt>
                <c:pt idx="54">
                  <c:v>-26876.1292505852</c:v>
                </c:pt>
                <c:pt idx="55">
                  <c:v>-13181.7810780771</c:v>
                </c:pt>
                <c:pt idx="56">
                  <c:v>-21505.7989659771</c:v>
                </c:pt>
                <c:pt idx="5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[3]PPP!$AH$5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[3]PPP!$AH$6:$AH$63</c:f>
              <c:numCache>
                <c:formatCode>General</c:formatCode>
                <c:ptCount val="58"/>
                <c:pt idx="0">
                  <c:v>-622080.854205195</c:v>
                </c:pt>
                <c:pt idx="1">
                  <c:v>-1075210.87969389</c:v>
                </c:pt>
                <c:pt idx="2">
                  <c:v>-343658.829972315</c:v>
                </c:pt>
                <c:pt idx="3">
                  <c:v>-7122.31785411542</c:v>
                </c:pt>
                <c:pt idx="4">
                  <c:v>16173.7070899667</c:v>
                </c:pt>
                <c:pt idx="5">
                  <c:v>-45366.8050487038</c:v>
                </c:pt>
                <c:pt idx="6">
                  <c:v>4386.36423857229</c:v>
                </c:pt>
                <c:pt idx="7">
                  <c:v>1486.54362543344</c:v>
                </c:pt>
                <c:pt idx="8">
                  <c:v>5448.55128746145</c:v>
                </c:pt>
                <c:pt idx="9">
                  <c:v>2031.43783065227</c:v>
                </c:pt>
                <c:pt idx="10">
                  <c:v>2798.54537323105</c:v>
                </c:pt>
                <c:pt idx="11">
                  <c:v>3046.72103225736</c:v>
                </c:pt>
                <c:pt idx="12">
                  <c:v>3053.94195430304</c:v>
                </c:pt>
                <c:pt idx="13">
                  <c:v>2552.11691435398</c:v>
                </c:pt>
                <c:pt idx="14">
                  <c:v>1339.05446365931</c:v>
                </c:pt>
                <c:pt idx="15">
                  <c:v>-6672.78121329963</c:v>
                </c:pt>
                <c:pt idx="16">
                  <c:v>-6305.17935238033</c:v>
                </c:pt>
                <c:pt idx="17">
                  <c:v>-7425.95956499502</c:v>
                </c:pt>
                <c:pt idx="18">
                  <c:v>-6145.50951245625</c:v>
                </c:pt>
                <c:pt idx="19">
                  <c:v>-3766.23018220844</c:v>
                </c:pt>
                <c:pt idx="20">
                  <c:v>-6168.15150196975</c:v>
                </c:pt>
                <c:pt idx="21">
                  <c:v>12143.6528376654</c:v>
                </c:pt>
                <c:pt idx="22">
                  <c:v>17405.1119644988</c:v>
                </c:pt>
                <c:pt idx="23">
                  <c:v>20259.1216174743</c:v>
                </c:pt>
                <c:pt idx="24">
                  <c:v>22106.7925032821</c:v>
                </c:pt>
                <c:pt idx="25">
                  <c:v>17746.7870193057</c:v>
                </c:pt>
                <c:pt idx="26">
                  <c:v>9517.55642359688</c:v>
                </c:pt>
                <c:pt idx="27">
                  <c:v>-2221.32626256305</c:v>
                </c:pt>
                <c:pt idx="28">
                  <c:v>-4782.63205927609</c:v>
                </c:pt>
                <c:pt idx="29">
                  <c:v>-6873.55501466546</c:v>
                </c:pt>
                <c:pt idx="30">
                  <c:v>-7246.14373611294</c:v>
                </c:pt>
                <c:pt idx="31">
                  <c:v>-4359.50285451853</c:v>
                </c:pt>
                <c:pt idx="32">
                  <c:v>-5112.09636811939</c:v>
                </c:pt>
                <c:pt idx="33">
                  <c:v>-20337.2711420158</c:v>
                </c:pt>
                <c:pt idx="34">
                  <c:v>-28054.9277441936</c:v>
                </c:pt>
                <c:pt idx="35">
                  <c:v>-26954.5084661475</c:v>
                </c:pt>
                <c:pt idx="36">
                  <c:v>-28703.021958799</c:v>
                </c:pt>
                <c:pt idx="37">
                  <c:v>-27711.3796968452</c:v>
                </c:pt>
                <c:pt idx="38">
                  <c:v>-17713.120830908</c:v>
                </c:pt>
                <c:pt idx="39">
                  <c:v>-18105.6509552836</c:v>
                </c:pt>
                <c:pt idx="40">
                  <c:v>-23626.8911925652</c:v>
                </c:pt>
                <c:pt idx="41">
                  <c:v>-27285.2174465412</c:v>
                </c:pt>
                <c:pt idx="42">
                  <c:v>-26776.1545673189</c:v>
                </c:pt>
                <c:pt idx="43">
                  <c:v>-10794.3387346378</c:v>
                </c:pt>
                <c:pt idx="44">
                  <c:v>-22830.4325090336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-19938.1189973671</c:v>
                </c:pt>
                <c:pt idx="52">
                  <c:v>-22661.2646486644</c:v>
                </c:pt>
                <c:pt idx="53">
                  <c:v>-24868.029593624</c:v>
                </c:pt>
                <c:pt idx="54">
                  <c:v>-23337.1360799399</c:v>
                </c:pt>
                <c:pt idx="55">
                  <c:v>-12911.6866276126</c:v>
                </c:pt>
                <c:pt idx="56">
                  <c:v>-20387.8602449881</c:v>
                </c:pt>
                <c:pt idx="5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[3]PPP!$AI$5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[3]PPP!$AI$6:$AI$63</c:f>
              <c:numCache>
                <c:formatCode>General</c:formatCode>
                <c:ptCount val="58"/>
                <c:pt idx="0">
                  <c:v>358720.694313726</c:v>
                </c:pt>
                <c:pt idx="1">
                  <c:v>415907.341436928</c:v>
                </c:pt>
                <c:pt idx="2">
                  <c:v>197733.563898073</c:v>
                </c:pt>
                <c:pt idx="3">
                  <c:v>1903.51708370208</c:v>
                </c:pt>
                <c:pt idx="4">
                  <c:v>-1625.36778727655</c:v>
                </c:pt>
                <c:pt idx="5">
                  <c:v>24482.568899861</c:v>
                </c:pt>
                <c:pt idx="6">
                  <c:v>-2006.53482117601</c:v>
                </c:pt>
                <c:pt idx="7">
                  <c:v>-2677.00371911103</c:v>
                </c:pt>
                <c:pt idx="8">
                  <c:v>-42.6239894393362</c:v>
                </c:pt>
                <c:pt idx="9">
                  <c:v>3069.21615979381</c:v>
                </c:pt>
                <c:pt idx="10">
                  <c:v>1145.25791061631</c:v>
                </c:pt>
                <c:pt idx="11">
                  <c:v>1193.55138967527</c:v>
                </c:pt>
                <c:pt idx="12">
                  <c:v>1447.76340007679</c:v>
                </c:pt>
                <c:pt idx="13">
                  <c:v>846.896097305564</c:v>
                </c:pt>
                <c:pt idx="14">
                  <c:v>1952.02036304546</c:v>
                </c:pt>
                <c:pt idx="15">
                  <c:v>-4961.17507636834</c:v>
                </c:pt>
                <c:pt idx="16">
                  <c:v>-4561.47899039572</c:v>
                </c:pt>
                <c:pt idx="17">
                  <c:v>-3536.39942985795</c:v>
                </c:pt>
                <c:pt idx="18">
                  <c:v>-2951.49007258487</c:v>
                </c:pt>
                <c:pt idx="19">
                  <c:v>-1596.62910832687</c:v>
                </c:pt>
                <c:pt idx="20">
                  <c:v>-4301.96628213133</c:v>
                </c:pt>
                <c:pt idx="21">
                  <c:v>18233.2054060743</c:v>
                </c:pt>
                <c:pt idx="22">
                  <c:v>9092.92257713045</c:v>
                </c:pt>
                <c:pt idx="23">
                  <c:v>10857.8791995647</c:v>
                </c:pt>
                <c:pt idx="24">
                  <c:v>12078.6024412506</c:v>
                </c:pt>
                <c:pt idx="25">
                  <c:v>9735.75490952528</c:v>
                </c:pt>
                <c:pt idx="26">
                  <c:v>12243.7886312508</c:v>
                </c:pt>
                <c:pt idx="27">
                  <c:v>-2172.709787717</c:v>
                </c:pt>
                <c:pt idx="28">
                  <c:v>-4508.06409833465</c:v>
                </c:pt>
                <c:pt idx="29">
                  <c:v>-5223.91044151199</c:v>
                </c:pt>
                <c:pt idx="30">
                  <c:v>-5563.61893599184</c:v>
                </c:pt>
                <c:pt idx="31">
                  <c:v>-3177.35443095178</c:v>
                </c:pt>
                <c:pt idx="32">
                  <c:v>-4761.58173921344</c:v>
                </c:pt>
                <c:pt idx="33">
                  <c:v>-33679.8445015872</c:v>
                </c:pt>
                <c:pt idx="34">
                  <c:v>-15704.8806459046</c:v>
                </c:pt>
                <c:pt idx="35">
                  <c:v>-16059.557010426</c:v>
                </c:pt>
                <c:pt idx="36">
                  <c:v>-16919.2097197515</c:v>
                </c:pt>
                <c:pt idx="37">
                  <c:v>-15786.1267801067</c:v>
                </c:pt>
                <c:pt idx="38">
                  <c:v>-22997.1051862292</c:v>
                </c:pt>
                <c:pt idx="39">
                  <c:v>-18067.8273440751</c:v>
                </c:pt>
                <c:pt idx="40">
                  <c:v>-22667.1077903066</c:v>
                </c:pt>
                <c:pt idx="41">
                  <c:v>-21551.6160638457</c:v>
                </c:pt>
                <c:pt idx="42">
                  <c:v>-21344.6728863371</c:v>
                </c:pt>
                <c:pt idx="43">
                  <c:v>-7637.8878425094</c:v>
                </c:pt>
                <c:pt idx="44">
                  <c:v>-21698.6479120677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-20198.2700190754</c:v>
                </c:pt>
                <c:pt idx="52">
                  <c:v>-21724.9003583712</c:v>
                </c:pt>
                <c:pt idx="53">
                  <c:v>-19554.9733995482</c:v>
                </c:pt>
                <c:pt idx="54">
                  <c:v>-18684.4457246608</c:v>
                </c:pt>
                <c:pt idx="55">
                  <c:v>-10231.2593821407</c:v>
                </c:pt>
                <c:pt idx="56">
                  <c:v>-20222.7392989777</c:v>
                </c:pt>
                <c:pt idx="57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[3]PPP!$AJ$5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[3]PPP!$AJ$6:$AJ$63</c:f>
              <c:numCache>
                <c:formatCode>General</c:formatCode>
                <c:ptCount val="58"/>
                <c:pt idx="0">
                  <c:v>-74314.583406724</c:v>
                </c:pt>
                <c:pt idx="1">
                  <c:v>-76559.9927544298</c:v>
                </c:pt>
                <c:pt idx="2">
                  <c:v>-30510.2493172205</c:v>
                </c:pt>
                <c:pt idx="3">
                  <c:v>11129.0351236108</c:v>
                </c:pt>
                <c:pt idx="4">
                  <c:v>-1784.0384112116</c:v>
                </c:pt>
                <c:pt idx="5">
                  <c:v>29401.9950372455</c:v>
                </c:pt>
                <c:pt idx="6">
                  <c:v>3457.06982752802</c:v>
                </c:pt>
                <c:pt idx="7">
                  <c:v>3425.92443567837</c:v>
                </c:pt>
                <c:pt idx="8">
                  <c:v>4851.86872844855</c:v>
                </c:pt>
                <c:pt idx="9">
                  <c:v>-440.101397504363</c:v>
                </c:pt>
                <c:pt idx="10">
                  <c:v>-890.563167457693</c:v>
                </c:pt>
                <c:pt idx="11">
                  <c:v>-857.750084299377</c:v>
                </c:pt>
                <c:pt idx="12">
                  <c:v>-550.915853613917</c:v>
                </c:pt>
                <c:pt idx="13">
                  <c:v>-715.22300134865</c:v>
                </c:pt>
                <c:pt idx="14">
                  <c:v>-613.350609057397</c:v>
                </c:pt>
                <c:pt idx="15">
                  <c:v>-1070.08729083158</c:v>
                </c:pt>
                <c:pt idx="16">
                  <c:v>-1207.26602411572</c:v>
                </c:pt>
                <c:pt idx="17">
                  <c:v>-1333.92670958188</c:v>
                </c:pt>
                <c:pt idx="18">
                  <c:v>-1218.59494444156</c:v>
                </c:pt>
                <c:pt idx="19">
                  <c:v>-1603.12100396145</c:v>
                </c:pt>
                <c:pt idx="20">
                  <c:v>-1486.7001380881</c:v>
                </c:pt>
                <c:pt idx="21">
                  <c:v>-2694.53548393786</c:v>
                </c:pt>
                <c:pt idx="22">
                  <c:v>-4965.93932313761</c:v>
                </c:pt>
                <c:pt idx="23">
                  <c:v>-3089.01356965201</c:v>
                </c:pt>
                <c:pt idx="24">
                  <c:v>414.13448095573</c:v>
                </c:pt>
                <c:pt idx="25">
                  <c:v>-2338.94125400493</c:v>
                </c:pt>
                <c:pt idx="26">
                  <c:v>-2176.16841576951</c:v>
                </c:pt>
                <c:pt idx="27">
                  <c:v>4034.40209530084</c:v>
                </c:pt>
                <c:pt idx="28">
                  <c:v>4645.05408957936</c:v>
                </c:pt>
                <c:pt idx="29">
                  <c:v>5195.56259646407</c:v>
                </c:pt>
                <c:pt idx="30">
                  <c:v>4396.62652951674</c:v>
                </c:pt>
                <c:pt idx="31">
                  <c:v>6164.85840663498</c:v>
                </c:pt>
                <c:pt idx="32">
                  <c:v>5875.58770126787</c:v>
                </c:pt>
                <c:pt idx="33">
                  <c:v>1239.46641876845</c:v>
                </c:pt>
                <c:pt idx="34">
                  <c:v>2225.4474175024</c:v>
                </c:pt>
                <c:pt idx="35">
                  <c:v>1537.0367970576</c:v>
                </c:pt>
                <c:pt idx="36">
                  <c:v>230.957779368138</c:v>
                </c:pt>
                <c:pt idx="37">
                  <c:v>1146.41258405098</c:v>
                </c:pt>
                <c:pt idx="38">
                  <c:v>1377.68432124258</c:v>
                </c:pt>
                <c:pt idx="39">
                  <c:v>3299.04208255878</c:v>
                </c:pt>
                <c:pt idx="40">
                  <c:v>5283.11324084465</c:v>
                </c:pt>
                <c:pt idx="41">
                  <c:v>5497.86592325051</c:v>
                </c:pt>
                <c:pt idx="42">
                  <c:v>5355.91692939047</c:v>
                </c:pt>
                <c:pt idx="43">
                  <c:v>6562.402263754</c:v>
                </c:pt>
                <c:pt idx="44">
                  <c:v>6209.30209381204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606.806984941953</c:v>
                </c:pt>
                <c:pt idx="52">
                  <c:v>1279.95674059513</c:v>
                </c:pt>
                <c:pt idx="53">
                  <c:v>1304.99107309584</c:v>
                </c:pt>
                <c:pt idx="54">
                  <c:v>1478.02391851977</c:v>
                </c:pt>
                <c:pt idx="55">
                  <c:v>1847.14359645038</c:v>
                </c:pt>
                <c:pt idx="56">
                  <c:v>1892.69524083013</c:v>
                </c:pt>
                <c:pt idx="57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[3]PPP!$AK$5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[3]PPP!$AK$6:$AK$63</c:f>
              <c:numCache>
                <c:formatCode>General</c:formatCode>
                <c:ptCount val="58"/>
                <c:pt idx="0">
                  <c:v>-77673.4452583667</c:v>
                </c:pt>
                <c:pt idx="1">
                  <c:v>-76460.721954786</c:v>
                </c:pt>
                <c:pt idx="2">
                  <c:v>-24777.8104462743</c:v>
                </c:pt>
                <c:pt idx="3">
                  <c:v>13856.8642758373</c:v>
                </c:pt>
                <c:pt idx="4">
                  <c:v>1227.06215792366</c:v>
                </c:pt>
                <c:pt idx="5">
                  <c:v>32120.4854005242</c:v>
                </c:pt>
                <c:pt idx="6">
                  <c:v>5972.20694330284</c:v>
                </c:pt>
                <c:pt idx="7">
                  <c:v>5856.04508469103</c:v>
                </c:pt>
                <c:pt idx="8">
                  <c:v>8489.84739460186</c:v>
                </c:pt>
                <c:pt idx="9">
                  <c:v>430.598292738601</c:v>
                </c:pt>
                <c:pt idx="10">
                  <c:v>243.423897024007</c:v>
                </c:pt>
                <c:pt idx="11">
                  <c:v>-876.443990621973</c:v>
                </c:pt>
                <c:pt idx="12">
                  <c:v>-576.379985293465</c:v>
                </c:pt>
                <c:pt idx="13">
                  <c:v>-712.70449689411</c:v>
                </c:pt>
                <c:pt idx="14">
                  <c:v>111.95917658027</c:v>
                </c:pt>
                <c:pt idx="15">
                  <c:v>-1067.8814343044</c:v>
                </c:pt>
                <c:pt idx="16">
                  <c:v>-1238.86314756974</c:v>
                </c:pt>
                <c:pt idx="17">
                  <c:v>-1457.4104651232</c:v>
                </c:pt>
                <c:pt idx="18">
                  <c:v>-1293.57138809652</c:v>
                </c:pt>
                <c:pt idx="19">
                  <c:v>-1652.49524887545</c:v>
                </c:pt>
                <c:pt idx="20">
                  <c:v>-1618.61232374442</c:v>
                </c:pt>
                <c:pt idx="21">
                  <c:v>-8584.89478595083</c:v>
                </c:pt>
                <c:pt idx="22">
                  <c:v>-10861.1162153272</c:v>
                </c:pt>
                <c:pt idx="23">
                  <c:v>-4966.14376709474</c:v>
                </c:pt>
                <c:pt idx="24">
                  <c:v>-1401.01657941641</c:v>
                </c:pt>
                <c:pt idx="25">
                  <c:v>-3452.77534945955</c:v>
                </c:pt>
                <c:pt idx="26">
                  <c:v>-8036.97456439764</c:v>
                </c:pt>
                <c:pt idx="27">
                  <c:v>4557.2805762648</c:v>
                </c:pt>
                <c:pt idx="28">
                  <c:v>5153.67487645359</c:v>
                </c:pt>
                <c:pt idx="29">
                  <c:v>5912.20333516451</c:v>
                </c:pt>
                <c:pt idx="30">
                  <c:v>5136.68768833712</c:v>
                </c:pt>
                <c:pt idx="31">
                  <c:v>6395.55081620499</c:v>
                </c:pt>
                <c:pt idx="32">
                  <c:v>6491.50925791445</c:v>
                </c:pt>
                <c:pt idx="33">
                  <c:v>1490.90597105592</c:v>
                </c:pt>
                <c:pt idx="34">
                  <c:v>2121.86681907793</c:v>
                </c:pt>
                <c:pt idx="35">
                  <c:v>1823.26818503232</c:v>
                </c:pt>
                <c:pt idx="36">
                  <c:v>618.616292127358</c:v>
                </c:pt>
                <c:pt idx="37">
                  <c:v>1298.32790387964</c:v>
                </c:pt>
                <c:pt idx="38">
                  <c:v>1784.6067710604</c:v>
                </c:pt>
                <c:pt idx="39">
                  <c:v>5090.22176892427</c:v>
                </c:pt>
                <c:pt idx="40">
                  <c:v>6191.72619582994</c:v>
                </c:pt>
                <c:pt idx="41">
                  <c:v>6202.2706591164</c:v>
                </c:pt>
                <c:pt idx="42">
                  <c:v>5929.11824548919</c:v>
                </c:pt>
                <c:pt idx="43">
                  <c:v>6247.34481787799</c:v>
                </c:pt>
                <c:pt idx="44">
                  <c:v>6942.4140727223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1451.851588817</c:v>
                </c:pt>
                <c:pt idx="52">
                  <c:v>1777.52736310705</c:v>
                </c:pt>
                <c:pt idx="53">
                  <c:v>1679.7644341096</c:v>
                </c:pt>
                <c:pt idx="54">
                  <c:v>1756.38619525139</c:v>
                </c:pt>
                <c:pt idx="55">
                  <c:v>1855.20209551677</c:v>
                </c:pt>
                <c:pt idx="56">
                  <c:v>2190.33939918996</c:v>
                </c:pt>
                <c:pt idx="57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[3]PPP!$AL$5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[3]PPP!$AL$6:$AL$63</c:f>
              <c:numCache>
                <c:formatCode>General</c:formatCode>
                <c:ptCount val="58"/>
                <c:pt idx="0">
                  <c:v>52791.1327400267</c:v>
                </c:pt>
                <c:pt idx="1">
                  <c:v>14313.8536598322</c:v>
                </c:pt>
                <c:pt idx="2">
                  <c:v>-1698.01257547653</c:v>
                </c:pt>
                <c:pt idx="3">
                  <c:v>6413.86572784797</c:v>
                </c:pt>
                <c:pt idx="4">
                  <c:v>-3617.12325639497</c:v>
                </c:pt>
                <c:pt idx="5">
                  <c:v>20976.8123181922</c:v>
                </c:pt>
                <c:pt idx="6">
                  <c:v>900.6898927911</c:v>
                </c:pt>
                <c:pt idx="7">
                  <c:v>882.226654884393</c:v>
                </c:pt>
                <c:pt idx="8">
                  <c:v>1168.51448025095</c:v>
                </c:pt>
                <c:pt idx="9">
                  <c:v>-147.242020598607</c:v>
                </c:pt>
                <c:pt idx="10">
                  <c:v>645.886379152926</c:v>
                </c:pt>
                <c:pt idx="11">
                  <c:v>517.038917287757</c:v>
                </c:pt>
                <c:pt idx="12">
                  <c:v>135.86735683426</c:v>
                </c:pt>
                <c:pt idx="13">
                  <c:v>661.006714681085</c:v>
                </c:pt>
                <c:pt idx="14">
                  <c:v>140.631613223705</c:v>
                </c:pt>
                <c:pt idx="15">
                  <c:v>389.404886772312</c:v>
                </c:pt>
                <c:pt idx="16">
                  <c:v>-17.1658549969458</c:v>
                </c:pt>
                <c:pt idx="17">
                  <c:v>-246.499605344068</c:v>
                </c:pt>
                <c:pt idx="18">
                  <c:v>-330.345385329372</c:v>
                </c:pt>
                <c:pt idx="19">
                  <c:v>-937.140012033271</c:v>
                </c:pt>
                <c:pt idx="20">
                  <c:v>-397.841823406381</c:v>
                </c:pt>
                <c:pt idx="21">
                  <c:v>-964.294377533141</c:v>
                </c:pt>
                <c:pt idx="22">
                  <c:v>15418.0951938403</c:v>
                </c:pt>
                <c:pt idx="23">
                  <c:v>11271.770994583</c:v>
                </c:pt>
                <c:pt idx="24">
                  <c:v>5005.8738482955</c:v>
                </c:pt>
                <c:pt idx="25">
                  <c:v>11400.8568417671</c:v>
                </c:pt>
                <c:pt idx="26">
                  <c:v>8109.35862356302</c:v>
                </c:pt>
                <c:pt idx="27">
                  <c:v>169.659592385446</c:v>
                </c:pt>
                <c:pt idx="28">
                  <c:v>-882.167662574598</c:v>
                </c:pt>
                <c:pt idx="29">
                  <c:v>97.1097177186268</c:v>
                </c:pt>
                <c:pt idx="30">
                  <c:v>-790.781123181931</c:v>
                </c:pt>
                <c:pt idx="31">
                  <c:v>3595.08266005165</c:v>
                </c:pt>
                <c:pt idx="32">
                  <c:v>3336.80434457055</c:v>
                </c:pt>
                <c:pt idx="33">
                  <c:v>478.195605508273</c:v>
                </c:pt>
                <c:pt idx="34">
                  <c:v>1921.88554477816</c:v>
                </c:pt>
                <c:pt idx="35">
                  <c:v>1672.93505913079</c:v>
                </c:pt>
                <c:pt idx="36">
                  <c:v>542.516113589649</c:v>
                </c:pt>
                <c:pt idx="37">
                  <c:v>1302.18948284185</c:v>
                </c:pt>
                <c:pt idx="38">
                  <c:v>1226.49506848045</c:v>
                </c:pt>
                <c:pt idx="39">
                  <c:v>-10071.5873540314</c:v>
                </c:pt>
                <c:pt idx="40">
                  <c:v>-10449.0520052178</c:v>
                </c:pt>
                <c:pt idx="41">
                  <c:v>-8077.05613340197</c:v>
                </c:pt>
                <c:pt idx="42">
                  <c:v>-8027.49882256635</c:v>
                </c:pt>
                <c:pt idx="43">
                  <c:v>3806.40221507484</c:v>
                </c:pt>
                <c:pt idx="44">
                  <c:v>-3065.69138631501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-5179.89384942911</c:v>
                </c:pt>
                <c:pt idx="52">
                  <c:v>-4554.42631175858</c:v>
                </c:pt>
                <c:pt idx="53">
                  <c:v>-3373.53269481227</c:v>
                </c:pt>
                <c:pt idx="54">
                  <c:v>-2877.96436026216</c:v>
                </c:pt>
                <c:pt idx="55">
                  <c:v>119.757712951144</c:v>
                </c:pt>
                <c:pt idx="56">
                  <c:v>-1473.67913631143</c:v>
                </c:pt>
                <c:pt idx="57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[3]PPP!$AM$5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[3]PPP!$AM$6:$AM$63</c:f>
              <c:numCache>
                <c:formatCode>General</c:formatCode>
                <c:ptCount val="58"/>
                <c:pt idx="0">
                  <c:v>51730.5601483504</c:v>
                </c:pt>
                <c:pt idx="1">
                  <c:v>15975.846655938</c:v>
                </c:pt>
                <c:pt idx="2">
                  <c:v>5350.01308434609</c:v>
                </c:pt>
                <c:pt idx="3">
                  <c:v>6218.0857384988</c:v>
                </c:pt>
                <c:pt idx="4">
                  <c:v>-3436.84820972234</c:v>
                </c:pt>
                <c:pt idx="5">
                  <c:v>21275.0404368815</c:v>
                </c:pt>
                <c:pt idx="6">
                  <c:v>900.877106928597</c:v>
                </c:pt>
                <c:pt idx="7">
                  <c:v>914.588223234952</c:v>
                </c:pt>
                <c:pt idx="8">
                  <c:v>1092.00398208892</c:v>
                </c:pt>
                <c:pt idx="9">
                  <c:v>-64.1425834003636</c:v>
                </c:pt>
                <c:pt idx="10">
                  <c:v>358.389390512491</c:v>
                </c:pt>
                <c:pt idx="11">
                  <c:v>169.596097719162</c:v>
                </c:pt>
                <c:pt idx="12">
                  <c:v>-139.701747914547</c:v>
                </c:pt>
                <c:pt idx="13">
                  <c:v>499.862386029811</c:v>
                </c:pt>
                <c:pt idx="14">
                  <c:v>-55.0846288404292</c:v>
                </c:pt>
                <c:pt idx="15">
                  <c:v>1648.3526156066</c:v>
                </c:pt>
                <c:pt idx="16">
                  <c:v>1387.38475058222</c:v>
                </c:pt>
                <c:pt idx="17">
                  <c:v>1492.29970043214</c:v>
                </c:pt>
                <c:pt idx="18">
                  <c:v>1283.1653182383</c:v>
                </c:pt>
                <c:pt idx="19">
                  <c:v>-84.4511156648835</c:v>
                </c:pt>
                <c:pt idx="20">
                  <c:v>1170.28119171332</c:v>
                </c:pt>
                <c:pt idx="21">
                  <c:v>-17305.6155701816</c:v>
                </c:pt>
                <c:pt idx="22">
                  <c:v>10764.1613705017</c:v>
                </c:pt>
                <c:pt idx="23">
                  <c:v>6511.32928870498</c:v>
                </c:pt>
                <c:pt idx="24">
                  <c:v>1266.99597487224</c:v>
                </c:pt>
                <c:pt idx="25">
                  <c:v>8632.97742174408</c:v>
                </c:pt>
                <c:pt idx="26">
                  <c:v>3473.83639632101</c:v>
                </c:pt>
                <c:pt idx="27">
                  <c:v>-5572.07580689203</c:v>
                </c:pt>
                <c:pt idx="28">
                  <c:v>-7416.14793558967</c:v>
                </c:pt>
                <c:pt idx="29">
                  <c:v>-8312.81445194206</c:v>
                </c:pt>
                <c:pt idx="30">
                  <c:v>-9245.12098214736</c:v>
                </c:pt>
                <c:pt idx="31">
                  <c:v>-458.03598329092</c:v>
                </c:pt>
                <c:pt idx="32">
                  <c:v>-4379.91827869394</c:v>
                </c:pt>
                <c:pt idx="33">
                  <c:v>-1489.15953756884</c:v>
                </c:pt>
                <c:pt idx="34">
                  <c:v>1801.02761571478</c:v>
                </c:pt>
                <c:pt idx="35">
                  <c:v>1563.05581142376</c:v>
                </c:pt>
                <c:pt idx="36">
                  <c:v>402.1973528259</c:v>
                </c:pt>
                <c:pt idx="37">
                  <c:v>1246.30139866452</c:v>
                </c:pt>
                <c:pt idx="38">
                  <c:v>957.583330723526</c:v>
                </c:pt>
                <c:pt idx="39">
                  <c:v>-21118.0669569439</c:v>
                </c:pt>
                <c:pt idx="40">
                  <c:v>-22556.3406649305</c:v>
                </c:pt>
                <c:pt idx="41">
                  <c:v>-22445.3087771989</c:v>
                </c:pt>
                <c:pt idx="42">
                  <c:v>-22150.1098664692</c:v>
                </c:pt>
                <c:pt idx="43">
                  <c:v>589.352625315593</c:v>
                </c:pt>
                <c:pt idx="44">
                  <c:v>-16235.4967984996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-10130.4176742079</c:v>
                </c:pt>
                <c:pt idx="52">
                  <c:v>-9899.84279967603</c:v>
                </c:pt>
                <c:pt idx="53">
                  <c:v>-9491.643876464</c:v>
                </c:pt>
                <c:pt idx="54">
                  <c:v>-8833.96563827799</c:v>
                </c:pt>
                <c:pt idx="55">
                  <c:v>-2302.72317094289</c:v>
                </c:pt>
                <c:pt idx="56">
                  <c:v>-6898.45531353742</c:v>
                </c:pt>
                <c:pt idx="57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[3]PPP!$AN$5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[3]PPP!$AN$6:$AN$63</c:f>
              <c:numCache>
                <c:formatCode>General</c:formatCode>
                <c:ptCount val="58"/>
                <c:pt idx="0">
                  <c:v>96983.2468403116</c:v>
                </c:pt>
                <c:pt idx="1">
                  <c:v>53797.6094830888</c:v>
                </c:pt>
                <c:pt idx="2">
                  <c:v>6868.39330362299</c:v>
                </c:pt>
                <c:pt idx="3">
                  <c:v>6308.29967966779</c:v>
                </c:pt>
                <c:pt idx="4">
                  <c:v>-3139.84514626856</c:v>
                </c:pt>
                <c:pt idx="5">
                  <c:v>22016.5183660614</c:v>
                </c:pt>
                <c:pt idx="6">
                  <c:v>888.984346519087</c:v>
                </c:pt>
                <c:pt idx="7">
                  <c:v>1060.97412636389</c:v>
                </c:pt>
                <c:pt idx="8">
                  <c:v>941.471565735567</c:v>
                </c:pt>
                <c:pt idx="9">
                  <c:v>-237.801023720034</c:v>
                </c:pt>
                <c:pt idx="10">
                  <c:v>228.26219841893</c:v>
                </c:pt>
                <c:pt idx="11">
                  <c:v>-84.6048209070881</c:v>
                </c:pt>
                <c:pt idx="12">
                  <c:v>-349.834285709159</c:v>
                </c:pt>
                <c:pt idx="13">
                  <c:v>167.467438204249</c:v>
                </c:pt>
                <c:pt idx="14">
                  <c:v>-2.46764036494753</c:v>
                </c:pt>
                <c:pt idx="15">
                  <c:v>317.39503867441</c:v>
                </c:pt>
                <c:pt idx="16">
                  <c:v>-120.490446302361</c:v>
                </c:pt>
                <c:pt idx="17">
                  <c:v>-407.761471307997</c:v>
                </c:pt>
                <c:pt idx="18">
                  <c:v>-455.846849834588</c:v>
                </c:pt>
                <c:pt idx="19">
                  <c:v>-991.197450632188</c:v>
                </c:pt>
                <c:pt idx="20">
                  <c:v>-450.358909603645</c:v>
                </c:pt>
                <c:pt idx="21">
                  <c:v>-8465.89766141466</c:v>
                </c:pt>
                <c:pt idx="22">
                  <c:v>9147.62046047682</c:v>
                </c:pt>
                <c:pt idx="23">
                  <c:v>-3082.30662180247</c:v>
                </c:pt>
                <c:pt idx="24">
                  <c:v>-10605.6857802779</c:v>
                </c:pt>
                <c:pt idx="25">
                  <c:v>1677.62521157808</c:v>
                </c:pt>
                <c:pt idx="26">
                  <c:v>3430.05975408782</c:v>
                </c:pt>
                <c:pt idx="27">
                  <c:v>74.0310241533483</c:v>
                </c:pt>
                <c:pt idx="28">
                  <c:v>-759.008459271492</c:v>
                </c:pt>
                <c:pt idx="29">
                  <c:v>459.48687437262</c:v>
                </c:pt>
                <c:pt idx="30">
                  <c:v>-639.613492895653</c:v>
                </c:pt>
                <c:pt idx="31">
                  <c:v>3656.94830328858</c:v>
                </c:pt>
                <c:pt idx="32">
                  <c:v>3405.8640462517</c:v>
                </c:pt>
                <c:pt idx="33">
                  <c:v>-180.630809256892</c:v>
                </c:pt>
                <c:pt idx="34">
                  <c:v>1692.55072342914</c:v>
                </c:pt>
                <c:pt idx="35">
                  <c:v>463.435343757228</c:v>
                </c:pt>
                <c:pt idx="36">
                  <c:v>-984.574634702759</c:v>
                </c:pt>
                <c:pt idx="37">
                  <c:v>403.516939018928</c:v>
                </c:pt>
                <c:pt idx="38">
                  <c:v>815.769885169096</c:v>
                </c:pt>
                <c:pt idx="39">
                  <c:v>-10422.7691281151</c:v>
                </c:pt>
                <c:pt idx="40">
                  <c:v>-10398.6676581089</c:v>
                </c:pt>
                <c:pt idx="41">
                  <c:v>-7368.86750176769</c:v>
                </c:pt>
                <c:pt idx="42">
                  <c:v>-7459.89809662493</c:v>
                </c:pt>
                <c:pt idx="43">
                  <c:v>4006.68939421009</c:v>
                </c:pt>
                <c:pt idx="44">
                  <c:v>-2142.87429501884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-5475.81686254197</c:v>
                </c:pt>
                <c:pt idx="52">
                  <c:v>-4544.45633940544</c:v>
                </c:pt>
                <c:pt idx="53">
                  <c:v>-2851.48328721617</c:v>
                </c:pt>
                <c:pt idx="54">
                  <c:v>-2276.52109143665</c:v>
                </c:pt>
                <c:pt idx="55">
                  <c:v>355.147265264917</c:v>
                </c:pt>
                <c:pt idx="56">
                  <c:v>-778.97873065814</c:v>
                </c:pt>
                <c:pt idx="57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[3]PPP!$AO$5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[3]PPP!$AC$6:$AC$63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[3]PPP!$AO$6:$AO$63</c:f>
              <c:numCache>
                <c:formatCode>General</c:formatCode>
                <c:ptCount val="58"/>
                <c:pt idx="0">
                  <c:v>-2935.08786436605</c:v>
                </c:pt>
                <c:pt idx="1">
                  <c:v>-21093.9553029089</c:v>
                </c:pt>
                <c:pt idx="2">
                  <c:v>-16850.5871743542</c:v>
                </c:pt>
                <c:pt idx="3">
                  <c:v>7235.98329621198</c:v>
                </c:pt>
                <c:pt idx="4">
                  <c:v>-3846.99142187385</c:v>
                </c:pt>
                <c:pt idx="5">
                  <c:v>24132.4837725354</c:v>
                </c:pt>
                <c:pt idx="6">
                  <c:v>987.346648437884</c:v>
                </c:pt>
                <c:pt idx="7">
                  <c:v>1114.88544789181</c:v>
                </c:pt>
                <c:pt idx="8">
                  <c:v>1082.71811385853</c:v>
                </c:pt>
                <c:pt idx="9">
                  <c:v>-206.415331123183</c:v>
                </c:pt>
                <c:pt idx="10">
                  <c:v>1501.84960563627</c:v>
                </c:pt>
                <c:pt idx="11">
                  <c:v>1437.6775083543</c:v>
                </c:pt>
                <c:pt idx="12">
                  <c:v>920.254062950511</c:v>
                </c:pt>
                <c:pt idx="13">
                  <c:v>1249.61270206961</c:v>
                </c:pt>
                <c:pt idx="14">
                  <c:v>854.17301252665</c:v>
                </c:pt>
                <c:pt idx="15">
                  <c:v>463.570985268279</c:v>
                </c:pt>
                <c:pt idx="16">
                  <c:v>75.8215490597269</c:v>
                </c:pt>
                <c:pt idx="17">
                  <c:v>114.334913148682</c:v>
                </c:pt>
                <c:pt idx="18">
                  <c:v>117.532888488624</c:v>
                </c:pt>
                <c:pt idx="19">
                  <c:v>-854.875219791704</c:v>
                </c:pt>
                <c:pt idx="20">
                  <c:v>126.271736542713</c:v>
                </c:pt>
                <c:pt idx="21">
                  <c:v>-10388.6578541096</c:v>
                </c:pt>
                <c:pt idx="22">
                  <c:v>20593.7983577644</c:v>
                </c:pt>
                <c:pt idx="23">
                  <c:v>18250.9498239272</c:v>
                </c:pt>
                <c:pt idx="24">
                  <c:v>10314.7116299753</c:v>
                </c:pt>
                <c:pt idx="25">
                  <c:v>15474.949852118</c:v>
                </c:pt>
                <c:pt idx="26">
                  <c:v>14784.5636250297</c:v>
                </c:pt>
                <c:pt idx="27">
                  <c:v>-1310.13833994139</c:v>
                </c:pt>
                <c:pt idx="28">
                  <c:v>-2449.3011238536</c:v>
                </c:pt>
                <c:pt idx="29">
                  <c:v>-2894.75401940496</c:v>
                </c:pt>
                <c:pt idx="30">
                  <c:v>-4177.68981454226</c:v>
                </c:pt>
                <c:pt idx="31">
                  <c:v>2406.52165377751</c:v>
                </c:pt>
                <c:pt idx="32">
                  <c:v>391.484518624833</c:v>
                </c:pt>
                <c:pt idx="33">
                  <c:v>-602.586825853735</c:v>
                </c:pt>
                <c:pt idx="34">
                  <c:v>2350.57040209567</c:v>
                </c:pt>
                <c:pt idx="35">
                  <c:v>2194.76931998293</c:v>
                </c:pt>
                <c:pt idx="36">
                  <c:v>1112.95416889441</c:v>
                </c:pt>
                <c:pt idx="37">
                  <c:v>1717.52033655879</c:v>
                </c:pt>
                <c:pt idx="38">
                  <c:v>1905.83975528381</c:v>
                </c:pt>
                <c:pt idx="39">
                  <c:v>-13459.7791755394</c:v>
                </c:pt>
                <c:pt idx="40">
                  <c:v>-14025.1171491367</c:v>
                </c:pt>
                <c:pt idx="41">
                  <c:v>-13538.7484179777</c:v>
                </c:pt>
                <c:pt idx="42">
                  <c:v>-13886.3566396028</c:v>
                </c:pt>
                <c:pt idx="43">
                  <c:v>3428.99298532573</c:v>
                </c:pt>
                <c:pt idx="44">
                  <c:v>-7877.54680128147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-7060.43904525717</c:v>
                </c:pt>
                <c:pt idx="52">
                  <c:v>-6419.3193242876</c:v>
                </c:pt>
                <c:pt idx="53">
                  <c:v>-5959.50378904272</c:v>
                </c:pt>
                <c:pt idx="54">
                  <c:v>-5442.00347603869</c:v>
                </c:pt>
                <c:pt idx="55">
                  <c:v>-855.819020535522</c:v>
                </c:pt>
                <c:pt idx="56">
                  <c:v>-3702.31778613587</c:v>
                </c:pt>
                <c:pt idx="57">
                  <c:v>0</c:v>
                </c:pt>
              </c:numCache>
            </c:numRef>
          </c:val>
          <c:smooth val="0"/>
        </c:ser>
        <c:axId val="22201470"/>
        <c:axId val="47815289"/>
        <c:axId val="75411153"/>
      </c:line3DChart>
      <c:catAx>
        <c:axId val="222014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15289"/>
        <c:crossesAt val="0"/>
        <c:auto val="1"/>
        <c:lblAlgn val="ctr"/>
        <c:lblOffset val="100"/>
        <c:noMultiLvlLbl val="0"/>
      </c:catAx>
      <c:valAx>
        <c:axId val="4781528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01470"/>
        <c:crossesAt val="1"/>
        <c:crossBetween val="midCat"/>
      </c:valAx>
      <c:catAx>
        <c:axId val="754111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15289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49321392620362"/>
          <c:y val="0.33064272782136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475" strike="noStrike" u="none">
                <a:solidFill>
                  <a:srgbClr val="000000"/>
                </a:solidFill>
                <a:uFillTx/>
                <a:latin typeface="Arial"/>
              </a:rPr>
              <a:t>Cash Realised vs Profit 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'[4]I v R data'!$K$2</c:f>
              <c:strCache>
                <c:ptCount val="1"/>
                <c:pt idx="0">
                  <c:v>Realised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'[4]I v R data'!$J$3:$J$25</c:f>
              <c:strCache>
                <c:ptCount val="2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</c:strCache>
            </c:strRef>
          </c:cat>
          <c:val>
            <c:numRef>
              <c:f>'[4]I v R data'!$K$3:$K$25</c:f>
              <c:numCache>
                <c:formatCode>General</c:formatCode>
                <c:ptCount val="23"/>
                <c:pt idx="0">
                  <c:v>-529.441</c:v>
                </c:pt>
                <c:pt idx="1">
                  <c:v>302.699</c:v>
                </c:pt>
                <c:pt idx="2">
                  <c:v>1766.153</c:v>
                </c:pt>
                <c:pt idx="3">
                  <c:v>-123.997</c:v>
                </c:pt>
                <c:pt idx="4">
                  <c:v>-8145.718</c:v>
                </c:pt>
                <c:pt idx="5">
                  <c:v>2539.072</c:v>
                </c:pt>
                <c:pt idx="6">
                  <c:v>-449.638</c:v>
                </c:pt>
                <c:pt idx="7">
                  <c:v>1733.521</c:v>
                </c:pt>
                <c:pt idx="8">
                  <c:v>-4372.415</c:v>
                </c:pt>
                <c:pt idx="9">
                  <c:v>1412.654</c:v>
                </c:pt>
                <c:pt idx="10">
                  <c:v>2057.769</c:v>
                </c:pt>
                <c:pt idx="11">
                  <c:v>1393.68</c:v>
                </c:pt>
                <c:pt idx="12">
                  <c:v>-2225.634</c:v>
                </c:pt>
                <c:pt idx="13">
                  <c:v>14200.122</c:v>
                </c:pt>
                <c:pt idx="14">
                  <c:v>4126.407</c:v>
                </c:pt>
                <c:pt idx="15">
                  <c:v>-688.966</c:v>
                </c:pt>
                <c:pt idx="16">
                  <c:v>962.328</c:v>
                </c:pt>
                <c:pt idx="17">
                  <c:v>-7130.656</c:v>
                </c:pt>
                <c:pt idx="18">
                  <c:v>-5205.681</c:v>
                </c:pt>
                <c:pt idx="19">
                  <c:v>-8530.897</c:v>
                </c:pt>
                <c:pt idx="20">
                  <c:v>5837.857</c:v>
                </c:pt>
                <c:pt idx="21">
                  <c:v>-12859.895</c:v>
                </c:pt>
                <c:pt idx="22">
                  <c:v>10625.006</c:v>
                </c:pt>
              </c:numCache>
            </c:numRef>
          </c:val>
        </c:ser>
        <c:ser>
          <c:idx val="1"/>
          <c:order val="1"/>
          <c:tx>
            <c:strRef>
              <c:f>'[4]I v R data'!$L$2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'[4]I v R data'!$J$3:$J$25</c:f>
              <c:strCache>
                <c:ptCount val="23"/>
                <c:pt idx="0">
                  <c:v>36161</c:v>
                </c:pt>
                <c:pt idx="1">
                  <c:v>36192</c:v>
                </c:pt>
                <c:pt idx="2">
                  <c:v>36220</c:v>
                </c:pt>
                <c:pt idx="3">
                  <c:v>36251</c:v>
                </c:pt>
                <c:pt idx="4">
                  <c:v>36281</c:v>
                </c:pt>
                <c:pt idx="5">
                  <c:v>36312</c:v>
                </c:pt>
                <c:pt idx="6">
                  <c:v>36342</c:v>
                </c:pt>
                <c:pt idx="7">
                  <c:v>36373</c:v>
                </c:pt>
                <c:pt idx="8">
                  <c:v>36404</c:v>
                </c:pt>
                <c:pt idx="9">
                  <c:v>36434</c:v>
                </c:pt>
                <c:pt idx="10">
                  <c:v>36465</c:v>
                </c:pt>
                <c:pt idx="11">
                  <c:v>36495</c:v>
                </c:pt>
                <c:pt idx="12">
                  <c:v>36526</c:v>
                </c:pt>
                <c:pt idx="13">
                  <c:v>36557</c:v>
                </c:pt>
                <c:pt idx="14">
                  <c:v>36586</c:v>
                </c:pt>
                <c:pt idx="15">
                  <c:v>36617</c:v>
                </c:pt>
                <c:pt idx="16">
                  <c:v>36647</c:v>
                </c:pt>
                <c:pt idx="17">
                  <c:v>36678</c:v>
                </c:pt>
                <c:pt idx="18">
                  <c:v>36708</c:v>
                </c:pt>
                <c:pt idx="19">
                  <c:v>36739</c:v>
                </c:pt>
                <c:pt idx="20">
                  <c:v>36770</c:v>
                </c:pt>
                <c:pt idx="21">
                  <c:v>36800</c:v>
                </c:pt>
                <c:pt idx="22">
                  <c:v>36831</c:v>
                </c:pt>
              </c:strCache>
            </c:strRef>
          </c:cat>
          <c:val>
            <c:numRef>
              <c:f>'[4]I v R data'!$L$3:$L$25</c:f>
              <c:numCache>
                <c:formatCode>General</c:formatCode>
                <c:ptCount val="23"/>
                <c:pt idx="0">
                  <c:v>712.419</c:v>
                </c:pt>
                <c:pt idx="1">
                  <c:v>8625.169</c:v>
                </c:pt>
                <c:pt idx="2">
                  <c:v>24626.963</c:v>
                </c:pt>
                <c:pt idx="3">
                  <c:v>-2425.04</c:v>
                </c:pt>
                <c:pt idx="4">
                  <c:v>4491.819</c:v>
                </c:pt>
                <c:pt idx="5">
                  <c:v>-1909.776</c:v>
                </c:pt>
                <c:pt idx="6">
                  <c:v>-2437.503</c:v>
                </c:pt>
                <c:pt idx="7">
                  <c:v>10090.161</c:v>
                </c:pt>
                <c:pt idx="8">
                  <c:v>3399.025</c:v>
                </c:pt>
                <c:pt idx="9">
                  <c:v>9206.767</c:v>
                </c:pt>
                <c:pt idx="10">
                  <c:v>-200.95</c:v>
                </c:pt>
                <c:pt idx="11">
                  <c:v>1552.757</c:v>
                </c:pt>
                <c:pt idx="12">
                  <c:v>11427.631</c:v>
                </c:pt>
                <c:pt idx="13">
                  <c:v>31797.383</c:v>
                </c:pt>
                <c:pt idx="14">
                  <c:v>29502.788</c:v>
                </c:pt>
                <c:pt idx="15">
                  <c:v>-134.443</c:v>
                </c:pt>
                <c:pt idx="16">
                  <c:v>-9523.666</c:v>
                </c:pt>
                <c:pt idx="17">
                  <c:v>6394.699</c:v>
                </c:pt>
                <c:pt idx="18">
                  <c:v>-804.265</c:v>
                </c:pt>
                <c:pt idx="19">
                  <c:v>2742.534</c:v>
                </c:pt>
                <c:pt idx="20">
                  <c:v>-4466.516</c:v>
                </c:pt>
                <c:pt idx="21">
                  <c:v>-666.522</c:v>
                </c:pt>
                <c:pt idx="22">
                  <c:v>13655.603</c:v>
                </c:pt>
              </c:numCache>
            </c:numRef>
          </c:val>
        </c:ser>
        <c:gapWidth val="150"/>
        <c:overlap val="0"/>
        <c:axId val="56871008"/>
        <c:axId val="10725162"/>
      </c:barChart>
      <c:catAx>
        <c:axId val="568710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The actual date of cash receipt/payment will vary depending on the EFA settlement cycle and will typically be around one month later than shown here.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25162"/>
        <c:crossesAt val="0"/>
        <c:auto val="1"/>
        <c:lblAlgn val="ctr"/>
        <c:lblOffset val="100"/>
        <c:noMultiLvlLbl val="0"/>
      </c:catAx>
      <c:valAx>
        <c:axId val="107251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GBP (000)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710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PPP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7"/>
      <c:rotY val="27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350458264564385"/>
          <c:y val="0.109492273730684"/>
          <c:w val="0.920743055799417"/>
          <c:h val="0.851743929359823"/>
        </c:manualLayout>
      </c:layout>
      <c:line3DChart>
        <c:grouping val="standard"/>
        <c:varyColors val="0"/>
        <c:ser>
          <c:idx val="0"/>
          <c:order val="0"/>
          <c:tx>
            <c:strRef>
              <c:f>[3]PPP!$P$5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[3]PPP!$P$6:$P$64</c:f>
              <c:numCache>
                <c:formatCode>General</c:formatCode>
                <c:ptCount val="59"/>
                <c:pt idx="0">
                  <c:v>-4.09534374974102</c:v>
                </c:pt>
                <c:pt idx="1">
                  <c:v>-4.60623341775684</c:v>
                </c:pt>
                <c:pt idx="2">
                  <c:v>-1.62043546698921</c:v>
                </c:pt>
                <c:pt idx="3">
                  <c:v>0.232954098485836</c:v>
                </c:pt>
                <c:pt idx="4">
                  <c:v>-0.0425494625173073</c:v>
                </c:pt>
                <c:pt idx="5">
                  <c:v>0.522202906006458</c:v>
                </c:pt>
                <c:pt idx="6">
                  <c:v>0.0711091656183989</c:v>
                </c:pt>
                <c:pt idx="7">
                  <c:v>0.0711091656183989</c:v>
                </c:pt>
                <c:pt idx="8">
                  <c:v>0.087194532990722</c:v>
                </c:pt>
                <c:pt idx="9">
                  <c:v>-0.0299184616639288</c:v>
                </c:pt>
                <c:pt idx="10">
                  <c:v>-0.0426940962476206</c:v>
                </c:pt>
                <c:pt idx="11">
                  <c:v>-0.0451129993678059</c:v>
                </c:pt>
                <c:pt idx="12">
                  <c:v>-0.0497175708504045</c:v>
                </c:pt>
                <c:pt idx="13">
                  <c:v>-0.0418760113629979</c:v>
                </c:pt>
                <c:pt idx="14">
                  <c:v>-0.0473371019140352</c:v>
                </c:pt>
                <c:pt idx="15">
                  <c:v>-0.0979825896826512</c:v>
                </c:pt>
                <c:pt idx="16">
                  <c:v>-0.0925728480139263</c:v>
                </c:pt>
                <c:pt idx="17">
                  <c:v>-0.0898852136087065</c:v>
                </c:pt>
                <c:pt idx="18">
                  <c:v>-0.0881286854523591</c:v>
                </c:pt>
                <c:pt idx="19">
                  <c:v>-0.0884300225862127</c:v>
                </c:pt>
                <c:pt idx="20">
                  <c:v>-0.0919734384280524</c:v>
                </c:pt>
                <c:pt idx="21">
                  <c:v>-0.43277514018798</c:v>
                </c:pt>
                <c:pt idx="22">
                  <c:v>-0.390466701648499</c:v>
                </c:pt>
                <c:pt idx="23">
                  <c:v>-0.477401881931741</c:v>
                </c:pt>
                <c:pt idx="24">
                  <c:v>-0.523622546829852</c:v>
                </c:pt>
                <c:pt idx="25">
                  <c:v>-0.456765825822034</c:v>
                </c:pt>
                <c:pt idx="26">
                  <c:v>-0.408485676320437</c:v>
                </c:pt>
                <c:pt idx="27">
                  <c:v>0.497435960372744</c:v>
                </c:pt>
                <c:pt idx="28">
                  <c:v>0.465908241301483</c:v>
                </c:pt>
                <c:pt idx="29">
                  <c:v>0.456671547992015</c:v>
                </c:pt>
                <c:pt idx="30">
                  <c:v>0.449455996165428</c:v>
                </c:pt>
                <c:pt idx="31">
                  <c:v>0.450469517932216</c:v>
                </c:pt>
                <c:pt idx="32">
                  <c:v>0.477644248467691</c:v>
                </c:pt>
                <c:pt idx="33">
                  <c:v>0.132280858474804</c:v>
                </c:pt>
                <c:pt idx="34">
                  <c:v>0.123552555327354</c:v>
                </c:pt>
                <c:pt idx="35">
                  <c:v>0.130465279356704</c:v>
                </c:pt>
                <c:pt idx="36">
                  <c:v>0.129722918315597</c:v>
                </c:pt>
                <c:pt idx="37">
                  <c:v>0.12619568413947</c:v>
                </c:pt>
                <c:pt idx="38">
                  <c:v>0.13415888686686</c:v>
                </c:pt>
                <c:pt idx="39">
                  <c:v>0.694813837219984</c:v>
                </c:pt>
                <c:pt idx="40">
                  <c:v>0.650546716041651</c:v>
                </c:pt>
                <c:pt idx="41">
                  <c:v>0.637858745896267</c:v>
                </c:pt>
                <c:pt idx="42">
                  <c:v>0.627231644976108</c:v>
                </c:pt>
                <c:pt idx="43">
                  <c:v>0.628554885724872</c:v>
                </c:pt>
                <c:pt idx="44">
                  <c:v>0.668983101382908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0.282576436217072</c:v>
                </c:pt>
                <c:pt idx="52">
                  <c:v>0.270146058870211</c:v>
                </c:pt>
                <c:pt idx="53">
                  <c:v>0.267184668801967</c:v>
                </c:pt>
                <c:pt idx="54">
                  <c:v>0.264227346328347</c:v>
                </c:pt>
                <c:pt idx="55">
                  <c:v>0.264634500903293</c:v>
                </c:pt>
                <c:pt idx="56">
                  <c:v>0.27754010340319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[3]PPP!$Q$5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[3]PPP!$Q$6:$Q$64</c:f>
              <c:numCache>
                <c:formatCode>General</c:formatCode>
                <c:ptCount val="59"/>
                <c:pt idx="0">
                  <c:v>-4.26681851369601</c:v>
                </c:pt>
                <c:pt idx="1">
                  <c:v>-4.65756890720085</c:v>
                </c:pt>
                <c:pt idx="2">
                  <c:v>-1.62043546698921</c:v>
                </c:pt>
                <c:pt idx="3">
                  <c:v>0.231422720665249</c:v>
                </c:pt>
                <c:pt idx="4">
                  <c:v>-0.0415932945746871</c:v>
                </c:pt>
                <c:pt idx="5">
                  <c:v>0.517232828304531</c:v>
                </c:pt>
                <c:pt idx="6">
                  <c:v>0.070848192731777</c:v>
                </c:pt>
                <c:pt idx="7">
                  <c:v>0.070848192731777</c:v>
                </c:pt>
                <c:pt idx="8">
                  <c:v>0.0868926198933941</c:v>
                </c:pt>
                <c:pt idx="9">
                  <c:v>-0.00595896654503569</c:v>
                </c:pt>
                <c:pt idx="10">
                  <c:v>-0.0207986778887168</c:v>
                </c:pt>
                <c:pt idx="11">
                  <c:v>-0.0196664975533043</c:v>
                </c:pt>
                <c:pt idx="12">
                  <c:v>-0.0202776513705558</c:v>
                </c:pt>
                <c:pt idx="13">
                  <c:v>-0.0195985503979923</c:v>
                </c:pt>
                <c:pt idx="14">
                  <c:v>-0.0173566188567573</c:v>
                </c:pt>
                <c:pt idx="15">
                  <c:v>-0.0970839184496501</c:v>
                </c:pt>
                <c:pt idx="16">
                  <c:v>-0.0916510547991862</c:v>
                </c:pt>
                <c:pt idx="17">
                  <c:v>-0.0889221348001481</c:v>
                </c:pt>
                <c:pt idx="18">
                  <c:v>-0.0871456123695538</c:v>
                </c:pt>
                <c:pt idx="19">
                  <c:v>-0.0874435880958977</c:v>
                </c:pt>
                <c:pt idx="20">
                  <c:v>-0.0909671801800123</c:v>
                </c:pt>
                <c:pt idx="21">
                  <c:v>-0.470201768704422</c:v>
                </c:pt>
                <c:pt idx="22">
                  <c:v>-0.429425424196632</c:v>
                </c:pt>
                <c:pt idx="23">
                  <c:v>-0.523121297656003</c:v>
                </c:pt>
                <c:pt idx="24">
                  <c:v>-0.574667466200692</c:v>
                </c:pt>
                <c:pt idx="25">
                  <c:v>-0.500794174968112</c:v>
                </c:pt>
                <c:pt idx="26">
                  <c:v>-0.445604681430412</c:v>
                </c:pt>
                <c:pt idx="27">
                  <c:v>0.493027357852137</c:v>
                </c:pt>
                <c:pt idx="28">
                  <c:v>0.461316273670194</c:v>
                </c:pt>
                <c:pt idx="29">
                  <c:v>0.451838199651151</c:v>
                </c:pt>
                <c:pt idx="30">
                  <c:v>0.444525857955735</c:v>
                </c:pt>
                <c:pt idx="31">
                  <c:v>0.445528262277366</c:v>
                </c:pt>
                <c:pt idx="32">
                  <c:v>0.472600699509274</c:v>
                </c:pt>
                <c:pt idx="33">
                  <c:v>0.114515506193861</c:v>
                </c:pt>
                <c:pt idx="34">
                  <c:v>0.1074610305352</c:v>
                </c:pt>
                <c:pt idx="35">
                  <c:v>0.113053637592843</c:v>
                </c:pt>
                <c:pt idx="36">
                  <c:v>0.112196445987165</c:v>
                </c:pt>
                <c:pt idx="37">
                  <c:v>0.109713940293661</c:v>
                </c:pt>
                <c:pt idx="38">
                  <c:v>0.117039608765039</c:v>
                </c:pt>
                <c:pt idx="39">
                  <c:v>0.656263998590497</c:v>
                </c:pt>
                <c:pt idx="40">
                  <c:v>0.613019827325102</c:v>
                </c:pt>
                <c:pt idx="41">
                  <c:v>0.600484831114393</c:v>
                </c:pt>
                <c:pt idx="42">
                  <c:v>0.589935566194706</c:v>
                </c:pt>
                <c:pt idx="43">
                  <c:v>0.591180125181143</c:v>
                </c:pt>
                <c:pt idx="44">
                  <c:v>0.630892317948662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0.265663031186611</c:v>
                </c:pt>
                <c:pt idx="52">
                  <c:v>0.253976664945425</c:v>
                </c:pt>
                <c:pt idx="53">
                  <c:v>0.251192526704505</c:v>
                </c:pt>
                <c:pt idx="54">
                  <c:v>0.248412212595317</c:v>
                </c:pt>
                <c:pt idx="55">
                  <c:v>0.248794997232245</c:v>
                </c:pt>
                <c:pt idx="56">
                  <c:v>0.260951612436859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[3]PPP!$R$5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[3]PPP!$R$6:$R$64</c:f>
              <c:numCache>
                <c:formatCode>General</c:formatCode>
                <c:ptCount val="59"/>
                <c:pt idx="0">
                  <c:v>-10.9414232810856</c:v>
                </c:pt>
                <c:pt idx="1">
                  <c:v>-5.38230621315902</c:v>
                </c:pt>
                <c:pt idx="2">
                  <c:v>-7.96234081336192</c:v>
                </c:pt>
                <c:pt idx="3">
                  <c:v>0.170921162568916</c:v>
                </c:pt>
                <c:pt idx="4">
                  <c:v>-0.276665436094756</c:v>
                </c:pt>
                <c:pt idx="5">
                  <c:v>0.665607186732192</c:v>
                </c:pt>
                <c:pt idx="6">
                  <c:v>-0.0650335765134358</c:v>
                </c:pt>
                <c:pt idx="7">
                  <c:v>-0.0650335765134358</c:v>
                </c:pt>
                <c:pt idx="8">
                  <c:v>-0.0804347816110997</c:v>
                </c:pt>
                <c:pt idx="9">
                  <c:v>-0.0220166415290812</c:v>
                </c:pt>
                <c:pt idx="10">
                  <c:v>-0.0192481787972767</c:v>
                </c:pt>
                <c:pt idx="11">
                  <c:v>-0.0194523289092672</c:v>
                </c:pt>
                <c:pt idx="12">
                  <c:v>-0.0206581740607241</c:v>
                </c:pt>
                <c:pt idx="13">
                  <c:v>-0.0198528743687945</c:v>
                </c:pt>
                <c:pt idx="14">
                  <c:v>-0.0231132663183899</c:v>
                </c:pt>
                <c:pt idx="15">
                  <c:v>0.0788566005628901</c:v>
                </c:pt>
                <c:pt idx="16">
                  <c:v>0.0634942438300428</c:v>
                </c:pt>
                <c:pt idx="17">
                  <c:v>0.061322213226422</c:v>
                </c:pt>
                <c:pt idx="18">
                  <c:v>0.0588726531553263</c:v>
                </c:pt>
                <c:pt idx="19">
                  <c:v>0.0592177899351434</c:v>
                </c:pt>
                <c:pt idx="20">
                  <c:v>0.0646033612297714</c:v>
                </c:pt>
                <c:pt idx="21">
                  <c:v>-0.1352941427586</c:v>
                </c:pt>
                <c:pt idx="22">
                  <c:v>-0.124177593132771</c:v>
                </c:pt>
                <c:pt idx="23">
                  <c:v>-0.138151397830196</c:v>
                </c:pt>
                <c:pt idx="24">
                  <c:v>-0.152190742283985</c:v>
                </c:pt>
                <c:pt idx="25">
                  <c:v>-0.144059057749519</c:v>
                </c:pt>
                <c:pt idx="26">
                  <c:v>-0.14716262099677</c:v>
                </c:pt>
                <c:pt idx="27">
                  <c:v>0.0313797495125101</c:v>
                </c:pt>
                <c:pt idx="28">
                  <c:v>0.0559137075283473</c:v>
                </c:pt>
                <c:pt idx="29">
                  <c:v>0.0678850925967822</c:v>
                </c:pt>
                <c:pt idx="30">
                  <c:v>0.0722369541637988</c:v>
                </c:pt>
                <c:pt idx="31">
                  <c:v>0.0711031463062177</c:v>
                </c:pt>
                <c:pt idx="32">
                  <c:v>0.0584140881364945</c:v>
                </c:pt>
                <c:pt idx="33">
                  <c:v>0.251829393212326</c:v>
                </c:pt>
                <c:pt idx="34">
                  <c:v>0.21350872015428</c:v>
                </c:pt>
                <c:pt idx="35">
                  <c:v>0.206274838264665</c:v>
                </c:pt>
                <c:pt idx="36">
                  <c:v>0.205922844848942</c:v>
                </c:pt>
                <c:pt idx="37">
                  <c:v>0.218304451989663</c:v>
                </c:pt>
                <c:pt idx="38">
                  <c:v>0.256817428009548</c:v>
                </c:pt>
                <c:pt idx="39">
                  <c:v>0.193942347514295</c:v>
                </c:pt>
                <c:pt idx="40">
                  <c:v>0.215107680551274</c:v>
                </c:pt>
                <c:pt idx="41">
                  <c:v>0.234446629237684</c:v>
                </c:pt>
                <c:pt idx="42">
                  <c:v>0.238881657429193</c:v>
                </c:pt>
                <c:pt idx="43">
                  <c:v>0.237350797750803</c:v>
                </c:pt>
                <c:pt idx="44">
                  <c:v>0.221446823872128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0.212854101215164</c:v>
                </c:pt>
                <c:pt idx="52">
                  <c:v>0.208402146514132</c:v>
                </c:pt>
                <c:pt idx="53">
                  <c:v>0.217733829393026</c:v>
                </c:pt>
                <c:pt idx="54">
                  <c:v>0.217960376395133</c:v>
                </c:pt>
                <c:pt idx="55">
                  <c:v>0.217498671443476</c:v>
                </c:pt>
                <c:pt idx="56">
                  <c:v>0.21299879724268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[3]PPP!$S$5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[3]PPP!$S$6:$S$64</c:f>
              <c:numCache>
                <c:formatCode>General</c:formatCode>
                <c:ptCount val="59"/>
                <c:pt idx="0">
                  <c:v>-11.112913869853</c:v>
                </c:pt>
                <c:pt idx="1">
                  <c:v>-5.73344987594176</c:v>
                </c:pt>
                <c:pt idx="2">
                  <c:v>-7.38025340251192</c:v>
                </c:pt>
                <c:pt idx="3">
                  <c:v>0.153829046312026</c:v>
                </c:pt>
                <c:pt idx="4">
                  <c:v>-0.307406040105285</c:v>
                </c:pt>
                <c:pt idx="5">
                  <c:v>0.804321364203442</c:v>
                </c:pt>
                <c:pt idx="6">
                  <c:v>-0.0800652418009165</c:v>
                </c:pt>
                <c:pt idx="7">
                  <c:v>-0.0800652418009165</c:v>
                </c:pt>
                <c:pt idx="8">
                  <c:v>-0.0901439677633107</c:v>
                </c:pt>
                <c:pt idx="9">
                  <c:v>-0.023209338146998</c:v>
                </c:pt>
                <c:pt idx="10">
                  <c:v>-0.0202841428326899</c:v>
                </c:pt>
                <c:pt idx="11">
                  <c:v>-0.0205104390198123</c:v>
                </c:pt>
                <c:pt idx="12">
                  <c:v>-0.021789802726552</c:v>
                </c:pt>
                <c:pt idx="13">
                  <c:v>-0.0209863593068285</c:v>
                </c:pt>
                <c:pt idx="14">
                  <c:v>-0.0243844578420074</c:v>
                </c:pt>
                <c:pt idx="15">
                  <c:v>0.070970940506605</c:v>
                </c:pt>
                <c:pt idx="16">
                  <c:v>0.0705491598111543</c:v>
                </c:pt>
                <c:pt idx="17">
                  <c:v>0.07410191353312</c:v>
                </c:pt>
                <c:pt idx="18">
                  <c:v>0.072480301146733</c:v>
                </c:pt>
                <c:pt idx="19">
                  <c:v>0.0729052118038389</c:v>
                </c:pt>
                <c:pt idx="20">
                  <c:v>0.072401555588911</c:v>
                </c:pt>
                <c:pt idx="21">
                  <c:v>-0.142623365350445</c:v>
                </c:pt>
                <c:pt idx="22">
                  <c:v>-0.131010220994224</c:v>
                </c:pt>
                <c:pt idx="23">
                  <c:v>-0.145822030133015</c:v>
                </c:pt>
                <c:pt idx="24">
                  <c:v>-0.160684229651203</c:v>
                </c:pt>
                <c:pt idx="25">
                  <c:v>-0.152463365000788</c:v>
                </c:pt>
                <c:pt idx="26">
                  <c:v>-0.155434523311826</c:v>
                </c:pt>
                <c:pt idx="27">
                  <c:v>0.028140956307201</c:v>
                </c:pt>
                <c:pt idx="28">
                  <c:v>0.06240657084156</c:v>
                </c:pt>
                <c:pt idx="29">
                  <c:v>0.0827124729509912</c:v>
                </c:pt>
                <c:pt idx="30">
                  <c:v>0.0898081024373951</c:v>
                </c:pt>
                <c:pt idx="31">
                  <c:v>0.0883985035223205</c:v>
                </c:pt>
                <c:pt idx="32">
                  <c:v>0.0657534481438411</c:v>
                </c:pt>
                <c:pt idx="33">
                  <c:v>0.26547162221344</c:v>
                </c:pt>
                <c:pt idx="34">
                  <c:v>0.22488867520623</c:v>
                </c:pt>
                <c:pt idx="35">
                  <c:v>0.21739893397444</c:v>
                </c:pt>
                <c:pt idx="36">
                  <c:v>0.217119155450714</c:v>
                </c:pt>
                <c:pt idx="37">
                  <c:v>0.230649889066282</c:v>
                </c:pt>
                <c:pt idx="38">
                  <c:v>0.270790632930503</c:v>
                </c:pt>
                <c:pt idx="39">
                  <c:v>0.17389574645976</c:v>
                </c:pt>
                <c:pt idx="40">
                  <c:v>0.240142075483263</c:v>
                </c:pt>
                <c:pt idx="41">
                  <c:v>0.2857788683046</c:v>
                </c:pt>
                <c:pt idx="42">
                  <c:v>0.29714633337527</c:v>
                </c:pt>
                <c:pt idx="43">
                  <c:v>0.295242087795089</c:v>
                </c:pt>
                <c:pt idx="44">
                  <c:v>0.249324826571971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0.191141919989601</c:v>
                </c:pt>
                <c:pt idx="52">
                  <c:v>0.232210240558093</c:v>
                </c:pt>
                <c:pt idx="53">
                  <c:v>0.26447355438674</c:v>
                </c:pt>
                <c:pt idx="54">
                  <c:v>0.269989494588028</c:v>
                </c:pt>
                <c:pt idx="55">
                  <c:v>0.269417576477917</c:v>
                </c:pt>
                <c:pt idx="56">
                  <c:v>0.239365911635243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[3]PPP!$T$5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6600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[3]PPP!$T$6:$T$64</c:f>
              <c:numCache>
                <c:formatCode>General</c:formatCode>
                <c:ptCount val="59"/>
                <c:pt idx="0">
                  <c:v>5.2753577150251</c:v>
                </c:pt>
                <c:pt idx="1">
                  <c:v>8.97392962795438</c:v>
                </c:pt>
                <c:pt idx="2">
                  <c:v>2.56479703222503</c:v>
                </c:pt>
                <c:pt idx="3">
                  <c:v>0.153829046312026</c:v>
                </c:pt>
                <c:pt idx="4">
                  <c:v>-0.276665436094756</c:v>
                </c:pt>
                <c:pt idx="5">
                  <c:v>0.658081116166454</c:v>
                </c:pt>
                <c:pt idx="6">
                  <c:v>-0.0655079251098378</c:v>
                </c:pt>
                <c:pt idx="7">
                  <c:v>-0.0655079251098378</c:v>
                </c:pt>
                <c:pt idx="8">
                  <c:v>-0.0767972737736749</c:v>
                </c:pt>
                <c:pt idx="9">
                  <c:v>-0.0246008033840965</c:v>
                </c:pt>
                <c:pt idx="10">
                  <c:v>-0.0414887973156013</c:v>
                </c:pt>
                <c:pt idx="11">
                  <c:v>-0.0424136739527583</c:v>
                </c:pt>
                <c:pt idx="12">
                  <c:v>-0.0455471799577225</c:v>
                </c:pt>
                <c:pt idx="13">
                  <c:v>-0.039862926231315</c:v>
                </c:pt>
                <c:pt idx="14">
                  <c:v>-0.0248145043904309</c:v>
                </c:pt>
                <c:pt idx="15">
                  <c:v>0.070970940506605</c:v>
                </c:pt>
                <c:pt idx="16">
                  <c:v>0.0634942438300428</c:v>
                </c:pt>
                <c:pt idx="17">
                  <c:v>0.0606288383452807</c:v>
                </c:pt>
                <c:pt idx="18">
                  <c:v>0.0593020645746023</c:v>
                </c:pt>
                <c:pt idx="19">
                  <c:v>0.0596497187485952</c:v>
                </c:pt>
                <c:pt idx="20">
                  <c:v>0.0616817988398459</c:v>
                </c:pt>
                <c:pt idx="21">
                  <c:v>-0.151174038085177</c:v>
                </c:pt>
                <c:pt idx="22">
                  <c:v>-0.284159921334314</c:v>
                </c:pt>
                <c:pt idx="23">
                  <c:v>-0.318903745394728</c:v>
                </c:pt>
                <c:pt idx="24">
                  <c:v>-0.354057572721274</c:v>
                </c:pt>
                <c:pt idx="25">
                  <c:v>-0.307368888935009</c:v>
                </c:pt>
                <c:pt idx="26">
                  <c:v>-0.17220195035301</c:v>
                </c:pt>
                <c:pt idx="27">
                  <c:v>0.028140956307201</c:v>
                </c:pt>
                <c:pt idx="28">
                  <c:v>0.0559137075283473</c:v>
                </c:pt>
                <c:pt idx="29">
                  <c:v>0.0670806188732946</c:v>
                </c:pt>
                <c:pt idx="30">
                  <c:v>0.072791440267725</c:v>
                </c:pt>
                <c:pt idx="31">
                  <c:v>0.0716489293756837</c:v>
                </c:pt>
                <c:pt idx="32">
                  <c:v>0.0556644262050128</c:v>
                </c:pt>
                <c:pt idx="33">
                  <c:v>0.281387394193199</c:v>
                </c:pt>
                <c:pt idx="34">
                  <c:v>0.519220330462453</c:v>
                </c:pt>
                <c:pt idx="35">
                  <c:v>0.505683410915374</c:v>
                </c:pt>
                <c:pt idx="36">
                  <c:v>0.508409067665397</c:v>
                </c:pt>
                <c:pt idx="37">
                  <c:v>0.496985339851278</c:v>
                </c:pt>
                <c:pt idx="38">
                  <c:v>0.339211506973662</c:v>
                </c:pt>
                <c:pt idx="39">
                  <c:v>0.17389574645976</c:v>
                </c:pt>
                <c:pt idx="40">
                  <c:v>0.215107680551274</c:v>
                </c:pt>
                <c:pt idx="41">
                  <c:v>0.231661549438652</c:v>
                </c:pt>
                <c:pt idx="42">
                  <c:v>0.240720293849467</c:v>
                </c:pt>
                <c:pt idx="43">
                  <c:v>0.239177651372895</c:v>
                </c:pt>
                <c:pt idx="44">
                  <c:v>0.211002441436488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0.191141919989601</c:v>
                </c:pt>
                <c:pt idx="52">
                  <c:v>0.208402146514132</c:v>
                </c:pt>
                <c:pt idx="53">
                  <c:v>0.215197920843959</c:v>
                </c:pt>
                <c:pt idx="54">
                  <c:v>0.21960223966942</c:v>
                </c:pt>
                <c:pt idx="55">
                  <c:v>0.219137056762659</c:v>
                </c:pt>
                <c:pt idx="56">
                  <c:v>0.203120463080609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[3]PPP!$U$5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[3]PPP!$U$6:$U$64</c:f>
              <c:numCache>
                <c:formatCode>General</c:formatCode>
                <c:ptCount val="59"/>
                <c:pt idx="0">
                  <c:v>-4.30722056408655</c:v>
                </c:pt>
                <c:pt idx="1">
                  <c:v>-5.40617353885357</c:v>
                </c:pt>
                <c:pt idx="2">
                  <c:v>-2.68280281635122</c:v>
                </c:pt>
                <c:pt idx="3">
                  <c:v>0.143865410791527</c:v>
                </c:pt>
                <c:pt idx="4">
                  <c:v>-0.244007386909075</c:v>
                </c:pt>
                <c:pt idx="5">
                  <c:v>0.497421365724183</c:v>
                </c:pt>
                <c:pt idx="6">
                  <c:v>-0.0492865899091477</c:v>
                </c:pt>
                <c:pt idx="7">
                  <c:v>-0.0492865899091477</c:v>
                </c:pt>
                <c:pt idx="8">
                  <c:v>-0.0676639768519216</c:v>
                </c:pt>
                <c:pt idx="9">
                  <c:v>-0.0248443756948369</c:v>
                </c:pt>
                <c:pt idx="10">
                  <c:v>-0.0175778264046684</c:v>
                </c:pt>
                <c:pt idx="11">
                  <c:v>-0.0173457152179921</c:v>
                </c:pt>
                <c:pt idx="12">
                  <c:v>-0.0185066882256812</c:v>
                </c:pt>
                <c:pt idx="13">
                  <c:v>-0.0169318762208732</c:v>
                </c:pt>
                <c:pt idx="14">
                  <c:v>-0.0211482404099215</c:v>
                </c:pt>
                <c:pt idx="15">
                  <c:v>0.0661912448049904</c:v>
                </c:pt>
                <c:pt idx="16">
                  <c:v>0.0568061834799458</c:v>
                </c:pt>
                <c:pt idx="17">
                  <c:v>0.0453674925649814</c:v>
                </c:pt>
                <c:pt idx="18">
                  <c:v>0.0444682272154715</c:v>
                </c:pt>
                <c:pt idx="19">
                  <c:v>0.0447289190634308</c:v>
                </c:pt>
                <c:pt idx="20">
                  <c:v>0.0541858323134221</c:v>
                </c:pt>
                <c:pt idx="21">
                  <c:v>-0.158657901356722</c:v>
                </c:pt>
                <c:pt idx="22">
                  <c:v>-0.117342051733278</c:v>
                </c:pt>
                <c:pt idx="23">
                  <c:v>-0.131033434567808</c:v>
                </c:pt>
                <c:pt idx="24">
                  <c:v>-0.144768216233249</c:v>
                </c:pt>
                <c:pt idx="25">
                  <c:v>-0.130801191782236</c:v>
                </c:pt>
                <c:pt idx="26">
                  <c:v>-0.137266798682472</c:v>
                </c:pt>
                <c:pt idx="27">
                  <c:v>0.0289908333730722</c:v>
                </c:pt>
                <c:pt idx="28">
                  <c:v>0.0546882614416475</c:v>
                </c:pt>
                <c:pt idx="29">
                  <c:v>0.0556825951245585</c:v>
                </c:pt>
                <c:pt idx="30">
                  <c:v>0.0606260803503602</c:v>
                </c:pt>
                <c:pt idx="31">
                  <c:v>0.0596745130110214</c:v>
                </c:pt>
                <c:pt idx="32">
                  <c:v>0.0532413362550663</c:v>
                </c:pt>
                <c:pt idx="33">
                  <c:v>0.295317463212665</c:v>
                </c:pt>
                <c:pt idx="34">
                  <c:v>0.204017558379675</c:v>
                </c:pt>
                <c:pt idx="35">
                  <c:v>0.197881521063898</c:v>
                </c:pt>
                <c:pt idx="36">
                  <c:v>0.198168623835027</c:v>
                </c:pt>
                <c:pt idx="37">
                  <c:v>0.200675229226281</c:v>
                </c:pt>
                <c:pt idx="38">
                  <c:v>0.251499291119785</c:v>
                </c:pt>
                <c:pt idx="39">
                  <c:v>0.179229082732444</c:v>
                </c:pt>
                <c:pt idx="40">
                  <c:v>0.210867530250063</c:v>
                </c:pt>
                <c:pt idx="41">
                  <c:v>0.192781137556509</c:v>
                </c:pt>
                <c:pt idx="42">
                  <c:v>0.201041527624565</c:v>
                </c:pt>
                <c:pt idx="43">
                  <c:v>0.19975316429171</c:v>
                </c:pt>
                <c:pt idx="44">
                  <c:v>0.202239700264716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0.195141642128363</c:v>
                </c:pt>
                <c:pt idx="52">
                  <c:v>0.19887890889655</c:v>
                </c:pt>
                <c:pt idx="53">
                  <c:v>0.173313632332597</c:v>
                </c:pt>
                <c:pt idx="54">
                  <c:v>0.176773072988603</c:v>
                </c:pt>
                <c:pt idx="55">
                  <c:v>0.176398615004683</c:v>
                </c:pt>
                <c:pt idx="56">
                  <c:v>0.190043629670186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[3]PPP!$V$5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[3]PPP!$V$6:$V$64</c:f>
              <c:numCache>
                <c:formatCode>General</c:formatCode>
                <c:ptCount val="59"/>
                <c:pt idx="0">
                  <c:v>-4.40130852464109</c:v>
                </c:pt>
                <c:pt idx="1">
                  <c:v>-4.65756890720085</c:v>
                </c:pt>
                <c:pt idx="2">
                  <c:v>-1.74759378077253</c:v>
                </c:pt>
                <c:pt idx="3">
                  <c:v>0.220971601045518</c:v>
                </c:pt>
                <c:pt idx="4">
                  <c:v>-0.0353977588236472</c:v>
                </c:pt>
                <c:pt idx="5">
                  <c:v>0.490507114276598</c:v>
                </c:pt>
                <c:pt idx="6">
                  <c:v>0.0694149066635692</c:v>
                </c:pt>
                <c:pt idx="7">
                  <c:v>0.0694149066635692</c:v>
                </c:pt>
                <c:pt idx="8">
                  <c:v>0.0850870940127244</c:v>
                </c:pt>
                <c:pt idx="9">
                  <c:v>-0.0346611100617444</c:v>
                </c:pt>
                <c:pt idx="10">
                  <c:v>-0.0470055861580914</c:v>
                </c:pt>
                <c:pt idx="11">
                  <c:v>-0.0500753442495583</c:v>
                </c:pt>
                <c:pt idx="12">
                  <c:v>-0.0554208065142419</c:v>
                </c:pt>
                <c:pt idx="13">
                  <c:v>-0.0462732989097727</c:v>
                </c:pt>
                <c:pt idx="14">
                  <c:v>-0.0517085286398427</c:v>
                </c:pt>
                <c:pt idx="15">
                  <c:v>-0.0961360209114641</c:v>
                </c:pt>
                <c:pt idx="16">
                  <c:v>-0.0907612829555688</c:v>
                </c:pt>
                <c:pt idx="17">
                  <c:v>-0.088045929713827</c:v>
                </c:pt>
                <c:pt idx="18">
                  <c:v>-0.0862760421921571</c:v>
                </c:pt>
                <c:pt idx="19">
                  <c:v>-0.0865710446098209</c:v>
                </c:pt>
                <c:pt idx="20">
                  <c:v>-0.0900549811634157</c:v>
                </c:pt>
                <c:pt idx="21">
                  <c:v>-0.428143651060919</c:v>
                </c:pt>
                <c:pt idx="22">
                  <c:v>-0.385645618183643</c:v>
                </c:pt>
                <c:pt idx="23">
                  <c:v>-0.47174417282953</c:v>
                </c:pt>
                <c:pt idx="24">
                  <c:v>-0.517305814641322</c:v>
                </c:pt>
                <c:pt idx="25">
                  <c:v>-0.451317383671737</c:v>
                </c:pt>
                <c:pt idx="26">
                  <c:v>-0.403892255128396</c:v>
                </c:pt>
                <c:pt idx="27">
                  <c:v>0.466570134632127</c:v>
                </c:pt>
                <c:pt idx="28">
                  <c:v>0.436108291531607</c:v>
                </c:pt>
                <c:pt idx="29">
                  <c:v>0.427091511061478</c:v>
                </c:pt>
                <c:pt idx="30">
                  <c:v>0.420013169302631</c:v>
                </c:pt>
                <c:pt idx="31">
                  <c:v>0.420960297593405</c:v>
                </c:pt>
                <c:pt idx="32">
                  <c:v>0.447351474967011</c:v>
                </c:pt>
                <c:pt idx="33">
                  <c:v>0.134479294165889</c:v>
                </c:pt>
                <c:pt idx="34">
                  <c:v>0.125543857377977</c:v>
                </c:pt>
                <c:pt idx="35">
                  <c:v>0.132619943901981</c:v>
                </c:pt>
                <c:pt idx="36">
                  <c:v>0.131891792970954</c:v>
                </c:pt>
                <c:pt idx="37">
                  <c:v>0.128235275212528</c:v>
                </c:pt>
                <c:pt idx="38">
                  <c:v>0.136277371847598</c:v>
                </c:pt>
                <c:pt idx="39">
                  <c:v>0.648686510170981</c:v>
                </c:pt>
                <c:pt idx="40">
                  <c:v>0.605643413446876</c:v>
                </c:pt>
                <c:pt idx="41">
                  <c:v>0.593138486317116</c:v>
                </c:pt>
                <c:pt idx="42">
                  <c:v>0.582604521108483</c:v>
                </c:pt>
                <c:pt idx="43">
                  <c:v>0.583833614138019</c:v>
                </c:pt>
                <c:pt idx="44">
                  <c:v>0.623405062991846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0.262338474319208</c:v>
                </c:pt>
                <c:pt idx="52">
                  <c:v>0.250798353451229</c:v>
                </c:pt>
                <c:pt idx="53">
                  <c:v>0.248049056437058</c:v>
                </c:pt>
                <c:pt idx="54">
                  <c:v>0.245303535698721</c:v>
                </c:pt>
                <c:pt idx="55">
                  <c:v>0.245681530097098</c:v>
                </c:pt>
                <c:pt idx="56">
                  <c:v>0.257690921791623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[3]PPP!$W$5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[3]PPP!$W$6:$W$64</c:f>
              <c:numCache>
                <c:formatCode>General</c:formatCode>
                <c:ptCount val="59"/>
                <c:pt idx="0">
                  <c:v>-4.19957350822346</c:v>
                </c:pt>
                <c:pt idx="1">
                  <c:v>-4.58056567303484</c:v>
                </c:pt>
                <c:pt idx="2">
                  <c:v>-1.43878073301303</c:v>
                </c:pt>
                <c:pt idx="3">
                  <c:v>0.270649494080411</c:v>
                </c:pt>
                <c:pt idx="4">
                  <c:v>0.0237117694759394</c:v>
                </c:pt>
                <c:pt idx="5">
                  <c:v>0.517617181995318</c:v>
                </c:pt>
                <c:pt idx="6">
                  <c:v>0.115706095294367</c:v>
                </c:pt>
                <c:pt idx="7">
                  <c:v>0.115706095294367</c:v>
                </c:pt>
                <c:pt idx="8">
                  <c:v>0.14199112366218</c:v>
                </c:pt>
                <c:pt idx="9">
                  <c:v>0.0296135893787781</c:v>
                </c:pt>
                <c:pt idx="10">
                  <c:v>0.0115399445623154</c:v>
                </c:pt>
                <c:pt idx="11">
                  <c:v>-0.0477842472212267</c:v>
                </c:pt>
                <c:pt idx="12">
                  <c:v>-0.0525934529752803</c:v>
                </c:pt>
                <c:pt idx="13">
                  <c:v>-0.0445145595437495</c:v>
                </c:pt>
                <c:pt idx="14">
                  <c:v>0.00741465530178864</c:v>
                </c:pt>
                <c:pt idx="15">
                  <c:v>-0.0953767642062342</c:v>
                </c:pt>
                <c:pt idx="16">
                  <c:v>-0.0898921261917405</c:v>
                </c:pt>
                <c:pt idx="17">
                  <c:v>-0.0870793441886164</c:v>
                </c:pt>
                <c:pt idx="18">
                  <c:v>-0.0852622019275326</c:v>
                </c:pt>
                <c:pt idx="19">
                  <c:v>-0.0855537377359106</c:v>
                </c:pt>
                <c:pt idx="20">
                  <c:v>-0.087587664166719</c:v>
                </c:pt>
                <c:pt idx="21">
                  <c:v>-0.504940566979805</c:v>
                </c:pt>
                <c:pt idx="22">
                  <c:v>-0.465586287659699</c:v>
                </c:pt>
                <c:pt idx="23">
                  <c:v>-0.491063459674038</c:v>
                </c:pt>
                <c:pt idx="24">
                  <c:v>-0.538875456852582</c:v>
                </c:pt>
                <c:pt idx="25">
                  <c:v>-0.469922090074229</c:v>
                </c:pt>
                <c:pt idx="26">
                  <c:v>-0.480057948577663</c:v>
                </c:pt>
                <c:pt idx="27">
                  <c:v>0.441918997631046</c:v>
                </c:pt>
                <c:pt idx="28">
                  <c:v>0.411972815950712</c:v>
                </c:pt>
                <c:pt idx="29">
                  <c:v>0.402858878783361</c:v>
                </c:pt>
                <c:pt idx="30">
                  <c:v>0.395773732745269</c:v>
                </c:pt>
                <c:pt idx="31">
                  <c:v>0.396666201187745</c:v>
                </c:pt>
                <c:pt idx="32">
                  <c:v>0.422441212665177</c:v>
                </c:pt>
                <c:pt idx="33">
                  <c:v>0.0980259902090754</c:v>
                </c:pt>
                <c:pt idx="34">
                  <c:v>0.0925251344671842</c:v>
                </c:pt>
                <c:pt idx="35">
                  <c:v>0.125262446078766</c:v>
                </c:pt>
                <c:pt idx="36">
                  <c:v>0.124485772116984</c:v>
                </c:pt>
                <c:pt idx="37">
                  <c:v>0.121270716895001</c:v>
                </c:pt>
                <c:pt idx="38">
                  <c:v>0.101149768504966</c:v>
                </c:pt>
                <c:pt idx="39">
                  <c:v>0.579885285554671</c:v>
                </c:pt>
                <c:pt idx="40">
                  <c:v>0.538667882769454</c:v>
                </c:pt>
                <c:pt idx="41">
                  <c:v>0.526435973489173</c:v>
                </c:pt>
                <c:pt idx="42">
                  <c:v>0.516040924871161</c:v>
                </c:pt>
                <c:pt idx="43">
                  <c:v>0.517129591849763</c:v>
                </c:pt>
                <c:pt idx="44">
                  <c:v>0.555423129991842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0.232152537882181</c:v>
                </c:pt>
                <c:pt idx="52">
                  <c:v>0.221940279257431</c:v>
                </c:pt>
                <c:pt idx="53">
                  <c:v>0.219507329683841</c:v>
                </c:pt>
                <c:pt idx="54">
                  <c:v>0.217077721869481</c:v>
                </c:pt>
                <c:pt idx="55">
                  <c:v>0.217412222400203</c:v>
                </c:pt>
                <c:pt idx="56">
                  <c:v>0.228084870674534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[3]PPP!$X$5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[3]PPP!$X$6:$X$64</c:f>
              <c:numCache>
                <c:formatCode>General</c:formatCode>
                <c:ptCount val="59"/>
                <c:pt idx="0">
                  <c:v>-5.101120922259</c:v>
                </c:pt>
                <c:pt idx="1">
                  <c:v>-4.468241233499</c:v>
                </c:pt>
                <c:pt idx="2">
                  <c:v>-1.88740820537558</c:v>
                </c:pt>
                <c:pt idx="3">
                  <c:v>0.168663362827854</c:v>
                </c:pt>
                <c:pt idx="4">
                  <c:v>-0.0964591317518533</c:v>
                </c:pt>
                <c:pt idx="5">
                  <c:v>0.457826136532313</c:v>
                </c:pt>
                <c:pt idx="6">
                  <c:v>0.0233809993928702</c:v>
                </c:pt>
                <c:pt idx="7">
                  <c:v>0.0233809993928702</c:v>
                </c:pt>
                <c:pt idx="8">
                  <c:v>0.0266021374869236</c:v>
                </c:pt>
                <c:pt idx="9">
                  <c:v>0.0578031311128413</c:v>
                </c:pt>
                <c:pt idx="10">
                  <c:v>0.0581179969808918</c:v>
                </c:pt>
                <c:pt idx="11">
                  <c:v>0.0788813804713548</c:v>
                </c:pt>
                <c:pt idx="12">
                  <c:v>0.089578308929152</c:v>
                </c:pt>
                <c:pt idx="13">
                  <c:v>0.0732077202083019</c:v>
                </c:pt>
                <c:pt idx="14">
                  <c:v>0.0578112182566564</c:v>
                </c:pt>
                <c:pt idx="15">
                  <c:v>-0.10880108460435</c:v>
                </c:pt>
                <c:pt idx="16">
                  <c:v>-0.0982428598740839</c:v>
                </c:pt>
                <c:pt idx="17">
                  <c:v>-0.0937701872555881</c:v>
                </c:pt>
                <c:pt idx="18">
                  <c:v>-0.092989182753616</c:v>
                </c:pt>
                <c:pt idx="19">
                  <c:v>-0.0933071393152769</c:v>
                </c:pt>
                <c:pt idx="20">
                  <c:v>-0.0977189574628579</c:v>
                </c:pt>
                <c:pt idx="21">
                  <c:v>1.13466280928866</c:v>
                </c:pt>
                <c:pt idx="22">
                  <c:v>1.13155605337363</c:v>
                </c:pt>
                <c:pt idx="23">
                  <c:v>1.31586835218476</c:v>
                </c:pt>
                <c:pt idx="24">
                  <c:v>1.44790346556014</c:v>
                </c:pt>
                <c:pt idx="25">
                  <c:v>1.27944052649641</c:v>
                </c:pt>
                <c:pt idx="26">
                  <c:v>1.13341393778475</c:v>
                </c:pt>
                <c:pt idx="27">
                  <c:v>0.520051222876893</c:v>
                </c:pt>
                <c:pt idx="28">
                  <c:v>0.505575220932196</c:v>
                </c:pt>
                <c:pt idx="29">
                  <c:v>0.487342959009062</c:v>
                </c:pt>
                <c:pt idx="30">
                  <c:v>0.486319451585912</c:v>
                </c:pt>
                <c:pt idx="31">
                  <c:v>0.487416100321273</c:v>
                </c:pt>
                <c:pt idx="32">
                  <c:v>0.477094031867305</c:v>
                </c:pt>
                <c:pt idx="33">
                  <c:v>0.139483935792388</c:v>
                </c:pt>
                <c:pt idx="34">
                  <c:v>0.123377291602591</c:v>
                </c:pt>
                <c:pt idx="35">
                  <c:v>0.125433702772554</c:v>
                </c:pt>
                <c:pt idx="36">
                  <c:v>0.125299272438999</c:v>
                </c:pt>
                <c:pt idx="37">
                  <c:v>0.120353578640104</c:v>
                </c:pt>
                <c:pt idx="38">
                  <c:v>0.132886379232174</c:v>
                </c:pt>
                <c:pt idx="39">
                  <c:v>0.819184396327159</c:v>
                </c:pt>
                <c:pt idx="40">
                  <c:v>0.796004852966123</c:v>
                </c:pt>
                <c:pt idx="41">
                  <c:v>0.768041352656569</c:v>
                </c:pt>
                <c:pt idx="42">
                  <c:v>0.765922742480116</c:v>
                </c:pt>
                <c:pt idx="43">
                  <c:v>0.767538573236379</c:v>
                </c:pt>
                <c:pt idx="44">
                  <c:v>0.753871845748874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0.332056167871764</c:v>
                </c:pt>
                <c:pt idx="52">
                  <c:v>0.317449205160164</c:v>
                </c:pt>
                <c:pt idx="53">
                  <c:v>0.303813381689151</c:v>
                </c:pt>
                <c:pt idx="54">
                  <c:v>0.300450635819471</c:v>
                </c:pt>
                <c:pt idx="55">
                  <c:v>0.30091360777381</c:v>
                </c:pt>
                <c:pt idx="56">
                  <c:v>0.302530495643449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[3]PPP!$Y$5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[3]PPP!$Y$6:$Y$64</c:f>
              <c:numCache>
                <c:formatCode>General</c:formatCode>
                <c:ptCount val="59"/>
                <c:pt idx="0">
                  <c:v>-5.101120922259</c:v>
                </c:pt>
                <c:pt idx="1">
                  <c:v>-4.468241233499</c:v>
                </c:pt>
                <c:pt idx="2">
                  <c:v>-1.9898892248394</c:v>
                </c:pt>
                <c:pt idx="3">
                  <c:v>0.182468381221772</c:v>
                </c:pt>
                <c:pt idx="4">
                  <c:v>-0.104520075646189</c:v>
                </c:pt>
                <c:pt idx="5">
                  <c:v>0.51260120865043</c:v>
                </c:pt>
                <c:pt idx="6">
                  <c:v>0.0261933395676071</c:v>
                </c:pt>
                <c:pt idx="7">
                  <c:v>0.0261933395676071</c:v>
                </c:pt>
                <c:pt idx="8">
                  <c:v>0.029695021081567</c:v>
                </c:pt>
                <c:pt idx="9">
                  <c:v>0.00382098442597112</c:v>
                </c:pt>
                <c:pt idx="10">
                  <c:v>0.0458493518451455</c:v>
                </c:pt>
                <c:pt idx="11">
                  <c:v>0.0788813804713548</c:v>
                </c:pt>
                <c:pt idx="12">
                  <c:v>0.089578308929152</c:v>
                </c:pt>
                <c:pt idx="13">
                  <c:v>0.0732077202083019</c:v>
                </c:pt>
                <c:pt idx="14">
                  <c:v>0.0453720187340974</c:v>
                </c:pt>
                <c:pt idx="15">
                  <c:v>-0.12472585845736</c:v>
                </c:pt>
                <c:pt idx="16">
                  <c:v>-0.113191116219967</c:v>
                </c:pt>
                <c:pt idx="17">
                  <c:v>-0.111321354073958</c:v>
                </c:pt>
                <c:pt idx="18">
                  <c:v>-0.110407446447876</c:v>
                </c:pt>
                <c:pt idx="19">
                  <c:v>-0.110784961025537</c:v>
                </c:pt>
                <c:pt idx="20">
                  <c:v>-0.115259856281622</c:v>
                </c:pt>
                <c:pt idx="21">
                  <c:v>1.18737971015582</c:v>
                </c:pt>
                <c:pt idx="22">
                  <c:v>1.14527478249706</c:v>
                </c:pt>
                <c:pt idx="23">
                  <c:v>1.31586835218476</c:v>
                </c:pt>
                <c:pt idx="24">
                  <c:v>1.44790346556014</c:v>
                </c:pt>
                <c:pt idx="25">
                  <c:v>1.27944052649641</c:v>
                </c:pt>
                <c:pt idx="26">
                  <c:v>1.14648483803837</c:v>
                </c:pt>
                <c:pt idx="27">
                  <c:v>0.605234975923146</c:v>
                </c:pt>
                <c:pt idx="28">
                  <c:v>0.587817360939072</c:v>
                </c:pt>
                <c:pt idx="29">
                  <c:v>0.584677263107047</c:v>
                </c:pt>
                <c:pt idx="30">
                  <c:v>0.583202260424102</c:v>
                </c:pt>
                <c:pt idx="31">
                  <c:v>0.584517379569078</c:v>
                </c:pt>
                <c:pt idx="32">
                  <c:v>0.572784410604086</c:v>
                </c:pt>
                <c:pt idx="33">
                  <c:v>0.164507143924881</c:v>
                </c:pt>
                <c:pt idx="34">
                  <c:v>0.129043680420493</c:v>
                </c:pt>
                <c:pt idx="35">
                  <c:v>0.125433702772554</c:v>
                </c:pt>
                <c:pt idx="36">
                  <c:v>0.125299272438999</c:v>
                </c:pt>
                <c:pt idx="37">
                  <c:v>0.120353578640104</c:v>
                </c:pt>
                <c:pt idx="38">
                  <c:v>0.138914675944864</c:v>
                </c:pt>
                <c:pt idx="39">
                  <c:v>0.946486962895314</c:v>
                </c:pt>
                <c:pt idx="40">
                  <c:v>0.919929347043768</c:v>
                </c:pt>
                <c:pt idx="41">
                  <c:v>0.915195169788012</c:v>
                </c:pt>
                <c:pt idx="42">
                  <c:v>0.912770092797841</c:v>
                </c:pt>
                <c:pt idx="43">
                  <c:v>0.914695720419974</c:v>
                </c:pt>
                <c:pt idx="44">
                  <c:v>0.897846109301288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0.387909057179002</c:v>
                </c:pt>
                <c:pt idx="52">
                  <c:v>0.370845157507985</c:v>
                </c:pt>
                <c:pt idx="53">
                  <c:v>0.366779885666178</c:v>
                </c:pt>
                <c:pt idx="54">
                  <c:v>0.36272019764734</c:v>
                </c:pt>
                <c:pt idx="55">
                  <c:v>0.363279122338328</c:v>
                </c:pt>
                <c:pt idx="56">
                  <c:v>0.365231116502196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[3]PPP!$Z$5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[3]PPP!$Z$6:$Z$64</c:f>
              <c:numCache>
                <c:formatCode>General</c:formatCode>
                <c:ptCount val="59"/>
                <c:pt idx="0">
                  <c:v>-6.53561937903768</c:v>
                </c:pt>
                <c:pt idx="1">
                  <c:v>-5.71336141101889</c:v>
                </c:pt>
                <c:pt idx="2">
                  <c:v>-2.11286644819599</c:v>
                </c:pt>
                <c:pt idx="3">
                  <c:v>0.223659787757402</c:v>
                </c:pt>
                <c:pt idx="4">
                  <c:v>-0.12730057956189</c:v>
                </c:pt>
                <c:pt idx="5">
                  <c:v>0.603205602119097</c:v>
                </c:pt>
                <c:pt idx="6">
                  <c:v>0.0307511087260259</c:v>
                </c:pt>
                <c:pt idx="7">
                  <c:v>0.0307511087260259</c:v>
                </c:pt>
                <c:pt idx="8">
                  <c:v>0.0353750758101157</c:v>
                </c:pt>
                <c:pt idx="9">
                  <c:v>0.0281129504350623</c:v>
                </c:pt>
                <c:pt idx="10">
                  <c:v>0.031126977682252</c:v>
                </c:pt>
                <c:pt idx="11">
                  <c:v>0.0336951458028452</c:v>
                </c:pt>
                <c:pt idx="12">
                  <c:v>0.037645653860455</c:v>
                </c:pt>
                <c:pt idx="13">
                  <c:v>0.0331667976750403</c:v>
                </c:pt>
                <c:pt idx="14">
                  <c:v>0.0304449793070241</c:v>
                </c:pt>
                <c:pt idx="15">
                  <c:v>-0.109536074166796</c:v>
                </c:pt>
                <c:pt idx="16">
                  <c:v>-0.0989327793977406</c:v>
                </c:pt>
                <c:pt idx="17">
                  <c:v>-0.0937701872555881</c:v>
                </c:pt>
                <c:pt idx="18">
                  <c:v>-0.092989182753616</c:v>
                </c:pt>
                <c:pt idx="19">
                  <c:v>-0.0933071393152769</c:v>
                </c:pt>
                <c:pt idx="20">
                  <c:v>-0.0977189574628579</c:v>
                </c:pt>
                <c:pt idx="21">
                  <c:v>1.1636571047656</c:v>
                </c:pt>
                <c:pt idx="22">
                  <c:v>1.16173725744517</c:v>
                </c:pt>
                <c:pt idx="23">
                  <c:v>1.36738645043678</c:v>
                </c:pt>
                <c:pt idx="24">
                  <c:v>1.50542251145683</c:v>
                </c:pt>
                <c:pt idx="25">
                  <c:v>1.32905307690305</c:v>
                </c:pt>
                <c:pt idx="26">
                  <c:v>1.1621699183427</c:v>
                </c:pt>
                <c:pt idx="27">
                  <c:v>0.523982780709794</c:v>
                </c:pt>
                <c:pt idx="28">
                  <c:v>0.50937101200944</c:v>
                </c:pt>
                <c:pt idx="29">
                  <c:v>0.487342959009062</c:v>
                </c:pt>
                <c:pt idx="30">
                  <c:v>0.486319451585912</c:v>
                </c:pt>
                <c:pt idx="31">
                  <c:v>0.487416100321273</c:v>
                </c:pt>
                <c:pt idx="32">
                  <c:v>0.477094031867305</c:v>
                </c:pt>
                <c:pt idx="33">
                  <c:v>0.153246700265258</c:v>
                </c:pt>
                <c:pt idx="34">
                  <c:v>0.135843347001975</c:v>
                </c:pt>
                <c:pt idx="35">
                  <c:v>0.145053696967787</c:v>
                </c:pt>
                <c:pt idx="36">
                  <c:v>0.145048661382926</c:v>
                </c:pt>
                <c:pt idx="37">
                  <c:v>0.13892573415351</c:v>
                </c:pt>
                <c:pt idx="38">
                  <c:v>0.146148632000093</c:v>
                </c:pt>
                <c:pt idx="39">
                  <c:v>0.825059899399536</c:v>
                </c:pt>
                <c:pt idx="40">
                  <c:v>0.801724445000474</c:v>
                </c:pt>
                <c:pt idx="41">
                  <c:v>0.768041352656569</c:v>
                </c:pt>
                <c:pt idx="42">
                  <c:v>0.765922742480116</c:v>
                </c:pt>
                <c:pt idx="43">
                  <c:v>0.767538573236379</c:v>
                </c:pt>
                <c:pt idx="44">
                  <c:v>0.753871845748874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0.334633993532099</c:v>
                </c:pt>
                <c:pt idx="52">
                  <c:v>0.319913633730064</c:v>
                </c:pt>
                <c:pt idx="53">
                  <c:v>0.303813381689151</c:v>
                </c:pt>
                <c:pt idx="54">
                  <c:v>0.300450635819471</c:v>
                </c:pt>
                <c:pt idx="55">
                  <c:v>0.30091360777381</c:v>
                </c:pt>
                <c:pt idx="56">
                  <c:v>0.302530495643449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[3]PPP!$AA$5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[3]PPP!$O$6:$O$63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[3]PPP!$AA$6:$AA$64</c:f>
              <c:numCache>
                <c:formatCode>General</c:formatCode>
                <c:ptCount val="59"/>
                <c:pt idx="0">
                  <c:v>-4.78035108498718</c:v>
                </c:pt>
                <c:pt idx="1">
                  <c:v>-4.22251572935321</c:v>
                </c:pt>
                <c:pt idx="2">
                  <c:v>-1.60978427285746</c:v>
                </c:pt>
                <c:pt idx="3">
                  <c:v>0.206533660228004</c:v>
                </c:pt>
                <c:pt idx="4">
                  <c:v>-0.117816582952827</c:v>
                </c:pt>
                <c:pt idx="5">
                  <c:v>0.576075838583112</c:v>
                </c:pt>
                <c:pt idx="6">
                  <c:v>0.0293934878134614</c:v>
                </c:pt>
                <c:pt idx="7">
                  <c:v>0.0293934878134614</c:v>
                </c:pt>
                <c:pt idx="8">
                  <c:v>0.0336316657362445</c:v>
                </c:pt>
                <c:pt idx="9">
                  <c:v>0.031681922119045</c:v>
                </c:pt>
                <c:pt idx="10">
                  <c:v>0.0956006138039349</c:v>
                </c:pt>
                <c:pt idx="11">
                  <c:v>0.107655819777621</c:v>
                </c:pt>
                <c:pt idx="12">
                  <c:v>0.122454655749927</c:v>
                </c:pt>
                <c:pt idx="13">
                  <c:v>0.0989771150838976</c:v>
                </c:pt>
                <c:pt idx="14">
                  <c:v>0.0960511313691903</c:v>
                </c:pt>
                <c:pt idx="15">
                  <c:v>-0.115232243275756</c:v>
                </c:pt>
                <c:pt idx="16">
                  <c:v>-0.104279655706076</c:v>
                </c:pt>
                <c:pt idx="17">
                  <c:v>-0.102545770664777</c:v>
                </c:pt>
                <c:pt idx="18">
                  <c:v>-0.101698314600746</c:v>
                </c:pt>
                <c:pt idx="19">
                  <c:v>-0.10204605017041</c:v>
                </c:pt>
                <c:pt idx="20">
                  <c:v>-0.106489406872239</c:v>
                </c:pt>
                <c:pt idx="21">
                  <c:v>1.17420048493903</c:v>
                </c:pt>
                <c:pt idx="22">
                  <c:v>1.10411859512678</c:v>
                </c:pt>
                <c:pt idx="23">
                  <c:v>1.299768946481</c:v>
                </c:pt>
                <c:pt idx="24">
                  <c:v>1.42992876371742</c:v>
                </c:pt>
                <c:pt idx="25">
                  <c:v>1.26393660449434</c:v>
                </c:pt>
                <c:pt idx="26">
                  <c:v>1.10727213727753</c:v>
                </c:pt>
                <c:pt idx="27">
                  <c:v>0.554452353914801</c:v>
                </c:pt>
                <c:pt idx="28">
                  <c:v>0.538788392858056</c:v>
                </c:pt>
                <c:pt idx="29">
                  <c:v>0.536010111058056</c:v>
                </c:pt>
                <c:pt idx="30">
                  <c:v>0.534760856005006</c:v>
                </c:pt>
                <c:pt idx="31">
                  <c:v>0.535966739945172</c:v>
                </c:pt>
                <c:pt idx="32">
                  <c:v>0.5249392212357</c:v>
                </c:pt>
                <c:pt idx="33">
                  <c:v>0.158251341891758</c:v>
                </c:pt>
                <c:pt idx="34">
                  <c:v>0.112044513966788</c:v>
                </c:pt>
                <c:pt idx="35">
                  <c:v>0.119302454586542</c:v>
                </c:pt>
                <c:pt idx="36">
                  <c:v>0.119127588394024</c:v>
                </c:pt>
                <c:pt idx="37">
                  <c:v>0.114549780042166</c:v>
                </c:pt>
                <c:pt idx="38">
                  <c:v>0.120829785806793</c:v>
                </c:pt>
                <c:pt idx="39">
                  <c:v>0.870595048210447</c:v>
                </c:pt>
                <c:pt idx="40">
                  <c:v>0.846051283266709</c:v>
                </c:pt>
                <c:pt idx="41">
                  <c:v>0.841618261222294</c:v>
                </c:pt>
                <c:pt idx="42">
                  <c:v>0.839346417638978</c:v>
                </c:pt>
                <c:pt idx="43">
                  <c:v>0.841117146828177</c:v>
                </c:pt>
                <c:pt idx="44">
                  <c:v>0.82585897752508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0.354612142399686</c:v>
                </c:pt>
                <c:pt idx="52">
                  <c:v>0.339012955146783</c:v>
                </c:pt>
                <c:pt idx="53">
                  <c:v>0.335296633677665</c:v>
                </c:pt>
                <c:pt idx="54">
                  <c:v>0.331585416733404</c:v>
                </c:pt>
                <c:pt idx="55">
                  <c:v>0.332096365056071</c:v>
                </c:pt>
                <c:pt idx="56">
                  <c:v>0.333880806072822</c:v>
                </c:pt>
                <c:pt idx="57">
                  <c:v>0</c:v>
                </c:pt>
                <c:pt idx="58">
                  <c:v>0</c:v>
                </c:pt>
              </c:numCache>
            </c:numRef>
          </c:val>
          <c:smooth val="0"/>
        </c:ser>
        <c:axId val="25468416"/>
        <c:axId val="53802898"/>
        <c:axId val="45254386"/>
      </c:line3DChart>
      <c:catAx>
        <c:axId val="254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02898"/>
        <c:crossesAt val="0"/>
        <c:auto val="1"/>
        <c:lblAlgn val="ctr"/>
        <c:lblOffset val="100"/>
        <c:noMultiLvlLbl val="0"/>
      </c:catAx>
      <c:valAx>
        <c:axId val="5380289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68416"/>
        <c:crossesAt val="1"/>
        <c:crossBetween val="midCat"/>
      </c:valAx>
      <c:catAx>
        <c:axId val="452543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0289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4897636689258"/>
          <c:y val="0.302339955849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LOLP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62944656024633"/>
          <c:y val="0.10715079659133"/>
          <c:w val="0.914431569564865"/>
          <c:h val="0.873656909966654"/>
        </c:manualLayout>
      </c:layout>
      <c:line3DChart>
        <c:grouping val="standard"/>
        <c:varyColors val="0"/>
        <c:ser>
          <c:idx val="0"/>
          <c:order val="0"/>
          <c:tx>
            <c:strRef>
              <c:f>[3]LOLP!$AD$4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[3]LOLP!$AD$5:$AD$46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[3]LOLP!$AE$4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[3]LOLP!$AE$5:$AE$46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[3]LOLP!$AF$4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[3]LOLP!$AF$5:$AF$46</c:f>
              <c:numCache>
                <c:formatCode>General</c:formatCode>
                <c:ptCount val="42"/>
                <c:pt idx="0">
                  <c:v>-1439.85387939062</c:v>
                </c:pt>
                <c:pt idx="1">
                  <c:v>-1098.50647937521</c:v>
                </c:pt>
                <c:pt idx="2">
                  <c:v>-475.126106695493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[3]LOLP!$AG$4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[3]LOLP!$AG$5:$AG$46</c:f>
              <c:numCache>
                <c:formatCode>General</c:formatCode>
                <c:ptCount val="42"/>
                <c:pt idx="0">
                  <c:v>-1409.73508378192</c:v>
                </c:pt>
                <c:pt idx="1">
                  <c:v>-1075.52797259705</c:v>
                </c:pt>
                <c:pt idx="2">
                  <c:v>-465.187441181757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[3]LOLP!$AH$4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[3]LOLP!$AH$5:$AH$46</c:f>
              <c:numCache>
                <c:formatCode>General</c:formatCode>
                <c:ptCount val="42"/>
                <c:pt idx="0">
                  <c:v>-69350.4275897232</c:v>
                </c:pt>
                <c:pt idx="1">
                  <c:v>-52921.6347799323</c:v>
                </c:pt>
                <c:pt idx="2">
                  <c:v>-22874.3196919758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[3]LOLP!$AI$4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[3]LOLP!$AC$5:$AC$46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[3]LOLP!$AI$5:$AI$46</c:f>
              <c:numCache>
                <c:formatCode>General</c:formatCode>
                <c:ptCount val="42"/>
                <c:pt idx="0">
                  <c:v>-1348.91266158183</c:v>
                </c:pt>
                <c:pt idx="1">
                  <c:v>-1029.1247744431</c:v>
                </c:pt>
                <c:pt idx="2">
                  <c:v>-445.117126357902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axId val="50060741"/>
        <c:axId val="22420455"/>
        <c:axId val="27400419"/>
      </c:line3DChart>
      <c:catAx>
        <c:axId val="500607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20455"/>
        <c:crossesAt val="0"/>
        <c:auto val="1"/>
        <c:lblAlgn val="ctr"/>
        <c:lblOffset val="100"/>
        <c:noMultiLvlLbl val="0"/>
      </c:catAx>
      <c:valAx>
        <c:axId val="224204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60741"/>
        <c:crossesAt val="1"/>
        <c:crossBetween val="midCat"/>
      </c:valAx>
      <c:catAx>
        <c:axId val="274004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20455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38659752046026"/>
          <c:y val="0.4234160800296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LOLP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06628312130297"/>
          <c:y val="0.125851120801775"/>
          <c:w val="0.915160845960619"/>
          <c:h val="0.855634610970852"/>
        </c:manualLayout>
      </c:layout>
      <c:line3DChart>
        <c:grouping val="standard"/>
        <c:varyColors val="0"/>
        <c:ser>
          <c:idx val="0"/>
          <c:order val="0"/>
          <c:tx>
            <c:strRef>
              <c:f>[3]LOLP!$P$4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[3]LOLP!$P$5:$P$46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[3]LOLP!$Q$4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[3]LOLP!$Q$5:$Q$46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[3]LOLP!$R$4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[3]LOLP!$R$5:$R$46</c:f>
              <c:numCache>
                <c:formatCode>General</c:formatCode>
                <c:ptCount val="42"/>
                <c:pt idx="0">
                  <c:v>-0.367065306414548</c:v>
                </c:pt>
                <c:pt idx="1">
                  <c:v>-0.281355698859807</c:v>
                </c:pt>
                <c:pt idx="2">
                  <c:v>-0.0979247724158882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[3]LOLP!$S$4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[3]LOLP!$S$5:$S$46</c:f>
              <c:numCache>
                <c:formatCode>General</c:formatCode>
                <c:ptCount val="42"/>
                <c:pt idx="0">
                  <c:v>-0.359387051629678</c:v>
                </c:pt>
                <c:pt idx="1">
                  <c:v>-0.275470313607459</c:v>
                </c:pt>
                <c:pt idx="2">
                  <c:v>-0.0958763866403325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[3]LOLP!$T$4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[3]LOLP!$T$5:$T$46</c:f>
              <c:numCache>
                <c:formatCode>General</c:formatCode>
                <c:ptCount val="42"/>
                <c:pt idx="0">
                  <c:v>-17.6796661922218</c:v>
                </c:pt>
                <c:pt idx="1">
                  <c:v>-13.5545887237553</c:v>
                </c:pt>
                <c:pt idx="2">
                  <c:v>-4.71445900033564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[3]LOLP!$U$4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[3]LOLP!$O$5:$O$46</c:f>
              <c:strCache>
                <c:ptCount val="42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</c:strCache>
            </c:strRef>
          </c:cat>
          <c:val>
            <c:numRef>
              <c:f>[3]LOLP!$U$5:$U$46</c:f>
              <c:numCache>
                <c:formatCode>General</c:formatCode>
                <c:ptCount val="42"/>
                <c:pt idx="0">
                  <c:v>-0.343881449734019</c:v>
                </c:pt>
                <c:pt idx="1">
                  <c:v>-0.263585263777476</c:v>
                </c:pt>
                <c:pt idx="2">
                  <c:v>-0.0917398406081422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smooth val="0"/>
        </c:ser>
        <c:axId val="69811311"/>
        <c:axId val="47719723"/>
        <c:axId val="20696198"/>
      </c:line3DChart>
      <c:catAx>
        <c:axId val="6981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19723"/>
        <c:crossesAt val="0"/>
        <c:auto val="1"/>
        <c:lblAlgn val="ctr"/>
        <c:lblOffset val="100"/>
        <c:noMultiLvlLbl val="0"/>
      </c:catAx>
      <c:valAx>
        <c:axId val="477197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11311"/>
        <c:crossesAt val="1"/>
        <c:crossBetween val="midCat"/>
      </c:valAx>
      <c:catAx>
        <c:axId val="206961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197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39186451665181"/>
          <c:y val="0.4357738505087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curve shift impact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20"/>
      <c:rAngAx val="0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235448281692522"/>
          <c:y val="0.115704872927377"/>
          <c:w val="0.932662636851672"/>
          <c:h val="0.863080153500833"/>
        </c:manualLayout>
      </c:layout>
      <c:line3DChart>
        <c:grouping val="standard"/>
        <c:varyColors val="0"/>
        <c:ser>
          <c:idx val="0"/>
          <c:order val="0"/>
          <c:tx>
            <c:strRef>
              <c:f>[3]SMP!$AD$5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[3]SMP!$AD$6:$AD$23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[3]SMP!$AE$5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[3]SMP!$AE$6:$AE$23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[3]SMP!$AF$5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[3]SMP!$AF$6:$AF$23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[3]SMP!$AG$5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[3]SMP!$AG$6:$AG$23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[3]SMP!$AH$5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[3]SMP!$AH$6:$AH$23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[3]SMP!$AI$5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[3]SMP!$AI$6:$AI$23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[3]SMP!$AJ$5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[3]SMP!$AJ$6:$AJ$23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[3]SMP!$AK$5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[3]SMP!$AK$6:$AK$23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[3]SMP!$AL$5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[3]SMP!$AL$6:$AL$23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[3]SMP!$AM$5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[3]SMP!$AM$6:$AM$23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[3]SMP!$AN$5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[3]SMP!$AN$6:$AN$23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[3]SMP!$AO$5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[3]SMP!$AC$6:$AC$23</c:f>
              <c:strCache>
                <c:ptCount val="1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</c:strCache>
            </c:strRef>
          </c:cat>
          <c:val>
            <c:numRef>
              <c:f>[3]SMP!$AO$6:$AO$23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axId val="8701322"/>
        <c:axId val="98724484"/>
        <c:axId val="16666834"/>
      </c:line3DChart>
      <c:catAx>
        <c:axId val="87013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24484"/>
        <c:crossesAt val="0"/>
        <c:auto val="1"/>
        <c:lblAlgn val="ctr"/>
        <c:lblOffset val="100"/>
        <c:noMultiLvlLbl val="0"/>
      </c:catAx>
      <c:valAx>
        <c:axId val="987244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1322"/>
        <c:crossesAt val="1"/>
        <c:crossBetween val="midCat"/>
      </c:valAx>
      <c:catAx>
        <c:axId val="16666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244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15542968254639"/>
          <c:y val="0.335167620013033"/>
          <c:w val="0.0536838990573615"/>
          <c:h val="0.4138005937296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SMP curve movement for month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5"/>
      <c:rotY val="32"/>
      <c:rAngAx val="0"/>
      <c:perspective val="60"/>
    </c:view3D>
    <c:floor>
      <c:spPr>
        <a:solidFill>
          <a:srgbClr val="ffffff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0530749789385"/>
          <c:y val="0.10848275862069"/>
          <c:w val="0.989469250210615"/>
          <c:h val="0.875103448275862"/>
        </c:manualLayout>
      </c:layout>
      <c:line3DChart>
        <c:grouping val="standard"/>
        <c:varyColors val="0"/>
        <c:ser>
          <c:idx val="0"/>
          <c:order val="0"/>
          <c:tx>
            <c:strRef>
              <c:f>[3]SMP!$P$5</c:f>
              <c:strCache>
                <c:ptCount val="1"/>
                <c:pt idx="0">
                  <c:v>WD1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[3]SMP!$P$6:$P$63</c:f>
              <c:numCache>
                <c:formatCode>General</c:formatCode>
                <c:ptCount val="58"/>
                <c:pt idx="0">
                  <c:v>-4.09534374974102</c:v>
                </c:pt>
                <c:pt idx="1">
                  <c:v>-4.60623341775684</c:v>
                </c:pt>
                <c:pt idx="2">
                  <c:v>-1.62043546698921</c:v>
                </c:pt>
                <c:pt idx="3">
                  <c:v>0.232954098485836</c:v>
                </c:pt>
                <c:pt idx="4">
                  <c:v>-0.0425494625173073</c:v>
                </c:pt>
                <c:pt idx="5">
                  <c:v>0.522202906006458</c:v>
                </c:pt>
                <c:pt idx="6">
                  <c:v>0.0711091656183989</c:v>
                </c:pt>
                <c:pt idx="7">
                  <c:v>0.0711091656183989</c:v>
                </c:pt>
                <c:pt idx="8">
                  <c:v>0.087194532990722</c:v>
                </c:pt>
                <c:pt idx="9">
                  <c:v>-0.0299184616639288</c:v>
                </c:pt>
                <c:pt idx="10">
                  <c:v>-0.0426940962476206</c:v>
                </c:pt>
                <c:pt idx="11">
                  <c:v>-0.0451129993678059</c:v>
                </c:pt>
                <c:pt idx="12">
                  <c:v>-0.0497175708504045</c:v>
                </c:pt>
                <c:pt idx="13">
                  <c:v>-0.0418760113629979</c:v>
                </c:pt>
                <c:pt idx="14">
                  <c:v>-0.0473371019140352</c:v>
                </c:pt>
                <c:pt idx="15">
                  <c:v>-0.0979825896826512</c:v>
                </c:pt>
                <c:pt idx="16">
                  <c:v>-0.0925728480139263</c:v>
                </c:pt>
                <c:pt idx="17">
                  <c:v>-0.0898852136087065</c:v>
                </c:pt>
                <c:pt idx="18">
                  <c:v>-0.0881286854523591</c:v>
                </c:pt>
                <c:pt idx="19">
                  <c:v>-0.0884300225862127</c:v>
                </c:pt>
                <c:pt idx="20">
                  <c:v>-0.0919734384280524</c:v>
                </c:pt>
                <c:pt idx="21">
                  <c:v>-0.43277514018798</c:v>
                </c:pt>
                <c:pt idx="22">
                  <c:v>-0.390466701648499</c:v>
                </c:pt>
                <c:pt idx="23">
                  <c:v>-0.477401881931741</c:v>
                </c:pt>
                <c:pt idx="24">
                  <c:v>-0.523622546829852</c:v>
                </c:pt>
                <c:pt idx="25">
                  <c:v>-0.456765825822034</c:v>
                </c:pt>
                <c:pt idx="26">
                  <c:v>-0.408485676320437</c:v>
                </c:pt>
                <c:pt idx="27">
                  <c:v>0.497435960372744</c:v>
                </c:pt>
                <c:pt idx="28">
                  <c:v>0.465908241301483</c:v>
                </c:pt>
                <c:pt idx="29">
                  <c:v>0.456671547992015</c:v>
                </c:pt>
                <c:pt idx="30">
                  <c:v>0.449455996165428</c:v>
                </c:pt>
                <c:pt idx="31">
                  <c:v>0.450469517932216</c:v>
                </c:pt>
                <c:pt idx="32">
                  <c:v>0.477644248467691</c:v>
                </c:pt>
                <c:pt idx="33">
                  <c:v>0.132280858474804</c:v>
                </c:pt>
                <c:pt idx="34">
                  <c:v>0.123552555327354</c:v>
                </c:pt>
                <c:pt idx="35">
                  <c:v>0.130465279356704</c:v>
                </c:pt>
                <c:pt idx="36">
                  <c:v>0.129722918315597</c:v>
                </c:pt>
                <c:pt idx="37">
                  <c:v>0.12619568413947</c:v>
                </c:pt>
                <c:pt idx="38">
                  <c:v>0.13415888686686</c:v>
                </c:pt>
                <c:pt idx="39">
                  <c:v>0.694813837219984</c:v>
                </c:pt>
                <c:pt idx="40">
                  <c:v>0.650546716041651</c:v>
                </c:pt>
                <c:pt idx="41">
                  <c:v>0.637858745896267</c:v>
                </c:pt>
                <c:pt idx="42">
                  <c:v>0.627231644976108</c:v>
                </c:pt>
                <c:pt idx="43">
                  <c:v>0.628554885724872</c:v>
                </c:pt>
                <c:pt idx="44">
                  <c:v>0.668983101382908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0.282576436217072</c:v>
                </c:pt>
                <c:pt idx="52">
                  <c:v>0.270146058870211</c:v>
                </c:pt>
                <c:pt idx="53">
                  <c:v>0.267184668801967</c:v>
                </c:pt>
                <c:pt idx="54">
                  <c:v>0.264227346328347</c:v>
                </c:pt>
                <c:pt idx="55">
                  <c:v>0.264634500903293</c:v>
                </c:pt>
                <c:pt idx="56">
                  <c:v>0.27754010340319</c:v>
                </c:pt>
                <c:pt idx="5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[3]SMP!$Q$5</c:f>
              <c:strCache>
                <c:ptCount val="1"/>
                <c:pt idx="0">
                  <c:v>WD2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[3]SMP!$Q$6:$Q$63</c:f>
              <c:numCache>
                <c:formatCode>General</c:formatCode>
                <c:ptCount val="58"/>
                <c:pt idx="0">
                  <c:v>-4.26681851369601</c:v>
                </c:pt>
                <c:pt idx="1">
                  <c:v>-4.65756890720085</c:v>
                </c:pt>
                <c:pt idx="2">
                  <c:v>-1.62043546698921</c:v>
                </c:pt>
                <c:pt idx="3">
                  <c:v>0.231422720665249</c:v>
                </c:pt>
                <c:pt idx="4">
                  <c:v>-0.0415932945746871</c:v>
                </c:pt>
                <c:pt idx="5">
                  <c:v>0.517232828304531</c:v>
                </c:pt>
                <c:pt idx="6">
                  <c:v>0.070848192731777</c:v>
                </c:pt>
                <c:pt idx="7">
                  <c:v>0.070848192731777</c:v>
                </c:pt>
                <c:pt idx="8">
                  <c:v>0.0868926198933941</c:v>
                </c:pt>
                <c:pt idx="9">
                  <c:v>-0.00595896654503569</c:v>
                </c:pt>
                <c:pt idx="10">
                  <c:v>-0.0207986778887168</c:v>
                </c:pt>
                <c:pt idx="11">
                  <c:v>-0.0196664975533043</c:v>
                </c:pt>
                <c:pt idx="12">
                  <c:v>-0.0202776513705558</c:v>
                </c:pt>
                <c:pt idx="13">
                  <c:v>-0.0195985503979923</c:v>
                </c:pt>
                <c:pt idx="14">
                  <c:v>-0.0173566188567573</c:v>
                </c:pt>
                <c:pt idx="15">
                  <c:v>-0.0970839184496501</c:v>
                </c:pt>
                <c:pt idx="16">
                  <c:v>-0.0916510547991862</c:v>
                </c:pt>
                <c:pt idx="17">
                  <c:v>-0.0889221348001481</c:v>
                </c:pt>
                <c:pt idx="18">
                  <c:v>-0.0871456123695538</c:v>
                </c:pt>
                <c:pt idx="19">
                  <c:v>-0.0874435880958977</c:v>
                </c:pt>
                <c:pt idx="20">
                  <c:v>-0.0909671801800123</c:v>
                </c:pt>
                <c:pt idx="21">
                  <c:v>-0.470201768704422</c:v>
                </c:pt>
                <c:pt idx="22">
                  <c:v>-0.429425424196632</c:v>
                </c:pt>
                <c:pt idx="23">
                  <c:v>-0.523121297656003</c:v>
                </c:pt>
                <c:pt idx="24">
                  <c:v>-0.574667466200692</c:v>
                </c:pt>
                <c:pt idx="25">
                  <c:v>-0.500794174968112</c:v>
                </c:pt>
                <c:pt idx="26">
                  <c:v>-0.445604681430412</c:v>
                </c:pt>
                <c:pt idx="27">
                  <c:v>0.493027357852137</c:v>
                </c:pt>
                <c:pt idx="28">
                  <c:v>0.461316273670194</c:v>
                </c:pt>
                <c:pt idx="29">
                  <c:v>0.451838199651151</c:v>
                </c:pt>
                <c:pt idx="30">
                  <c:v>0.444525857955735</c:v>
                </c:pt>
                <c:pt idx="31">
                  <c:v>0.445528262277366</c:v>
                </c:pt>
                <c:pt idx="32">
                  <c:v>0.472600699509274</c:v>
                </c:pt>
                <c:pt idx="33">
                  <c:v>0.114515506193861</c:v>
                </c:pt>
                <c:pt idx="34">
                  <c:v>0.1074610305352</c:v>
                </c:pt>
                <c:pt idx="35">
                  <c:v>0.113053637592843</c:v>
                </c:pt>
                <c:pt idx="36">
                  <c:v>0.112196445987165</c:v>
                </c:pt>
                <c:pt idx="37">
                  <c:v>0.109713940293661</c:v>
                </c:pt>
                <c:pt idx="38">
                  <c:v>0.117039608765039</c:v>
                </c:pt>
                <c:pt idx="39">
                  <c:v>0.656263998590497</c:v>
                </c:pt>
                <c:pt idx="40">
                  <c:v>0.613019827325102</c:v>
                </c:pt>
                <c:pt idx="41">
                  <c:v>0.600484831114393</c:v>
                </c:pt>
                <c:pt idx="42">
                  <c:v>0.589935566194706</c:v>
                </c:pt>
                <c:pt idx="43">
                  <c:v>0.591180125181143</c:v>
                </c:pt>
                <c:pt idx="44">
                  <c:v>0.630892317948662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0.265663031186611</c:v>
                </c:pt>
                <c:pt idx="52">
                  <c:v>0.253976664945425</c:v>
                </c:pt>
                <c:pt idx="53">
                  <c:v>0.251192526704505</c:v>
                </c:pt>
                <c:pt idx="54">
                  <c:v>0.248412212595317</c:v>
                </c:pt>
                <c:pt idx="55">
                  <c:v>0.248794997232245</c:v>
                </c:pt>
                <c:pt idx="56">
                  <c:v>0.260951612436859</c:v>
                </c:pt>
                <c:pt idx="5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[3]SMP!$R$5</c:f>
              <c:strCache>
                <c:ptCount val="1"/>
                <c:pt idx="0">
                  <c:v>WD3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[3]SMP!$R$6:$R$63</c:f>
              <c:numCache>
                <c:formatCode>General</c:formatCode>
                <c:ptCount val="58"/>
                <c:pt idx="0">
                  <c:v>-11.1249559342928</c:v>
                </c:pt>
                <c:pt idx="1">
                  <c:v>-5.5658388663663</c:v>
                </c:pt>
                <c:pt idx="2">
                  <c:v>-8.01130319956987</c:v>
                </c:pt>
                <c:pt idx="3">
                  <c:v>0.170921162568916</c:v>
                </c:pt>
                <c:pt idx="4">
                  <c:v>-0.276665436094756</c:v>
                </c:pt>
                <c:pt idx="5">
                  <c:v>0.665607186732192</c:v>
                </c:pt>
                <c:pt idx="6">
                  <c:v>-0.0650335765134358</c:v>
                </c:pt>
                <c:pt idx="7">
                  <c:v>-0.0650335765134358</c:v>
                </c:pt>
                <c:pt idx="8">
                  <c:v>-0.0804347816110997</c:v>
                </c:pt>
                <c:pt idx="9">
                  <c:v>-0.0220166415290812</c:v>
                </c:pt>
                <c:pt idx="10">
                  <c:v>-0.0192481787972767</c:v>
                </c:pt>
                <c:pt idx="11">
                  <c:v>-0.0194523289092672</c:v>
                </c:pt>
                <c:pt idx="12">
                  <c:v>-0.0206581740607241</c:v>
                </c:pt>
                <c:pt idx="13">
                  <c:v>-0.0198528743687945</c:v>
                </c:pt>
                <c:pt idx="14">
                  <c:v>-0.0231132663183899</c:v>
                </c:pt>
                <c:pt idx="15">
                  <c:v>0.0788566005628901</c:v>
                </c:pt>
                <c:pt idx="16">
                  <c:v>0.0634942438300428</c:v>
                </c:pt>
                <c:pt idx="17">
                  <c:v>0.061322213226422</c:v>
                </c:pt>
                <c:pt idx="18">
                  <c:v>0.0588726531553263</c:v>
                </c:pt>
                <c:pt idx="19">
                  <c:v>0.0592177899351434</c:v>
                </c:pt>
                <c:pt idx="20">
                  <c:v>0.0646033612297714</c:v>
                </c:pt>
                <c:pt idx="21">
                  <c:v>-0.1352941427586</c:v>
                </c:pt>
                <c:pt idx="22">
                  <c:v>-0.124177593132771</c:v>
                </c:pt>
                <c:pt idx="23">
                  <c:v>-0.138151397830196</c:v>
                </c:pt>
                <c:pt idx="24">
                  <c:v>-0.152190742283985</c:v>
                </c:pt>
                <c:pt idx="25">
                  <c:v>-0.144059057749519</c:v>
                </c:pt>
                <c:pt idx="26">
                  <c:v>-0.14716262099677</c:v>
                </c:pt>
                <c:pt idx="27">
                  <c:v>0.0313797495125101</c:v>
                </c:pt>
                <c:pt idx="28">
                  <c:v>0.0559137075283473</c:v>
                </c:pt>
                <c:pt idx="29">
                  <c:v>0.0678850925967822</c:v>
                </c:pt>
                <c:pt idx="30">
                  <c:v>0.0722369541637988</c:v>
                </c:pt>
                <c:pt idx="31">
                  <c:v>0.0711031463062177</c:v>
                </c:pt>
                <c:pt idx="32">
                  <c:v>0.0584140881364945</c:v>
                </c:pt>
                <c:pt idx="33">
                  <c:v>0.251829393212326</c:v>
                </c:pt>
                <c:pt idx="34">
                  <c:v>0.21350872015428</c:v>
                </c:pt>
                <c:pt idx="35">
                  <c:v>0.206274838264665</c:v>
                </c:pt>
                <c:pt idx="36">
                  <c:v>0.205922844848942</c:v>
                </c:pt>
                <c:pt idx="37">
                  <c:v>0.218304451989663</c:v>
                </c:pt>
                <c:pt idx="38">
                  <c:v>0.256817428009548</c:v>
                </c:pt>
                <c:pt idx="39">
                  <c:v>0.193942347514295</c:v>
                </c:pt>
                <c:pt idx="40">
                  <c:v>0.215107680551274</c:v>
                </c:pt>
                <c:pt idx="41">
                  <c:v>0.234446629237684</c:v>
                </c:pt>
                <c:pt idx="42">
                  <c:v>0.238881657429193</c:v>
                </c:pt>
                <c:pt idx="43">
                  <c:v>0.237350797750803</c:v>
                </c:pt>
                <c:pt idx="44">
                  <c:v>0.221446823872128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0.212854101215164</c:v>
                </c:pt>
                <c:pt idx="52">
                  <c:v>0.208402146514132</c:v>
                </c:pt>
                <c:pt idx="53">
                  <c:v>0.217733829393026</c:v>
                </c:pt>
                <c:pt idx="54">
                  <c:v>0.217960376395133</c:v>
                </c:pt>
                <c:pt idx="55">
                  <c:v>0.217498671443476</c:v>
                </c:pt>
                <c:pt idx="56">
                  <c:v>0.21299879724268</c:v>
                </c:pt>
                <c:pt idx="5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[3]SMP!$S$5</c:f>
              <c:strCache>
                <c:ptCount val="1"/>
                <c:pt idx="0">
                  <c:v>WD4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[3]SMP!$S$6:$S$63</c:f>
              <c:numCache>
                <c:formatCode>General</c:formatCode>
                <c:ptCount val="58"/>
                <c:pt idx="0">
                  <c:v>-11.2926073956679</c:v>
                </c:pt>
                <c:pt idx="1">
                  <c:v>-5.9131434017566</c:v>
                </c:pt>
                <c:pt idx="2">
                  <c:v>-7.42819159583208</c:v>
                </c:pt>
                <c:pt idx="3">
                  <c:v>0.153829046312026</c:v>
                </c:pt>
                <c:pt idx="4">
                  <c:v>-0.307406040105285</c:v>
                </c:pt>
                <c:pt idx="5">
                  <c:v>0.804321364203442</c:v>
                </c:pt>
                <c:pt idx="6">
                  <c:v>-0.0800652418009165</c:v>
                </c:pt>
                <c:pt idx="7">
                  <c:v>-0.0800652418009165</c:v>
                </c:pt>
                <c:pt idx="8">
                  <c:v>-0.0901439677633107</c:v>
                </c:pt>
                <c:pt idx="9">
                  <c:v>-0.023209338146998</c:v>
                </c:pt>
                <c:pt idx="10">
                  <c:v>-0.0202841428326899</c:v>
                </c:pt>
                <c:pt idx="11">
                  <c:v>-0.0205104390198123</c:v>
                </c:pt>
                <c:pt idx="12">
                  <c:v>-0.021789802726552</c:v>
                </c:pt>
                <c:pt idx="13">
                  <c:v>-0.0209863593068285</c:v>
                </c:pt>
                <c:pt idx="14">
                  <c:v>-0.0243844578420074</c:v>
                </c:pt>
                <c:pt idx="15">
                  <c:v>0.070970940506605</c:v>
                </c:pt>
                <c:pt idx="16">
                  <c:v>0.0705491598111543</c:v>
                </c:pt>
                <c:pt idx="17">
                  <c:v>0.07410191353312</c:v>
                </c:pt>
                <c:pt idx="18">
                  <c:v>0.072480301146733</c:v>
                </c:pt>
                <c:pt idx="19">
                  <c:v>0.0729052118038389</c:v>
                </c:pt>
                <c:pt idx="20">
                  <c:v>0.072401555588911</c:v>
                </c:pt>
                <c:pt idx="21">
                  <c:v>-0.142623365350445</c:v>
                </c:pt>
                <c:pt idx="22">
                  <c:v>-0.131010220994224</c:v>
                </c:pt>
                <c:pt idx="23">
                  <c:v>-0.145822030133015</c:v>
                </c:pt>
                <c:pt idx="24">
                  <c:v>-0.160684229651203</c:v>
                </c:pt>
                <c:pt idx="25">
                  <c:v>-0.152463365000788</c:v>
                </c:pt>
                <c:pt idx="26">
                  <c:v>-0.155434523311826</c:v>
                </c:pt>
                <c:pt idx="27">
                  <c:v>0.028140956307201</c:v>
                </c:pt>
                <c:pt idx="28">
                  <c:v>0.06240657084156</c:v>
                </c:pt>
                <c:pt idx="29">
                  <c:v>0.0827124729509912</c:v>
                </c:pt>
                <c:pt idx="30">
                  <c:v>0.0898081024373951</c:v>
                </c:pt>
                <c:pt idx="31">
                  <c:v>0.0883985035223205</c:v>
                </c:pt>
                <c:pt idx="32">
                  <c:v>0.0657534481438411</c:v>
                </c:pt>
                <c:pt idx="33">
                  <c:v>0.26547162221344</c:v>
                </c:pt>
                <c:pt idx="34">
                  <c:v>0.22488867520623</c:v>
                </c:pt>
                <c:pt idx="35">
                  <c:v>0.21739893397444</c:v>
                </c:pt>
                <c:pt idx="36">
                  <c:v>0.217119155450714</c:v>
                </c:pt>
                <c:pt idx="37">
                  <c:v>0.230649889066282</c:v>
                </c:pt>
                <c:pt idx="38">
                  <c:v>0.270790632930503</c:v>
                </c:pt>
                <c:pt idx="39">
                  <c:v>0.17389574645976</c:v>
                </c:pt>
                <c:pt idx="40">
                  <c:v>0.240142075483263</c:v>
                </c:pt>
                <c:pt idx="41">
                  <c:v>0.2857788683046</c:v>
                </c:pt>
                <c:pt idx="42">
                  <c:v>0.29714633337527</c:v>
                </c:pt>
                <c:pt idx="43">
                  <c:v>0.295242087795089</c:v>
                </c:pt>
                <c:pt idx="44">
                  <c:v>0.249324826571971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0.191141919989601</c:v>
                </c:pt>
                <c:pt idx="52">
                  <c:v>0.232210240558093</c:v>
                </c:pt>
                <c:pt idx="53">
                  <c:v>0.26447355438674</c:v>
                </c:pt>
                <c:pt idx="54">
                  <c:v>0.269989494588028</c:v>
                </c:pt>
                <c:pt idx="55">
                  <c:v>0.269417576477917</c:v>
                </c:pt>
                <c:pt idx="56">
                  <c:v>0.239365911635243</c:v>
                </c:pt>
                <c:pt idx="5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[3]SMP!$T$5</c:f>
              <c:strCache>
                <c:ptCount val="1"/>
                <c:pt idx="0">
                  <c:v>WD5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[3]SMP!$T$6:$T$63</c:f>
              <c:numCache>
                <c:formatCode>General</c:formatCode>
                <c:ptCount val="58"/>
                <c:pt idx="0">
                  <c:v>-3.56447538108579</c:v>
                </c:pt>
                <c:pt idx="1">
                  <c:v>0.134096531843504</c:v>
                </c:pt>
                <c:pt idx="2">
                  <c:v>0.207567532057215</c:v>
                </c:pt>
                <c:pt idx="3">
                  <c:v>0.153829046312026</c:v>
                </c:pt>
                <c:pt idx="4">
                  <c:v>-0.276665436094756</c:v>
                </c:pt>
                <c:pt idx="5">
                  <c:v>0.658081116166454</c:v>
                </c:pt>
                <c:pt idx="6">
                  <c:v>-0.0655079251098378</c:v>
                </c:pt>
                <c:pt idx="7">
                  <c:v>-0.0655079251098378</c:v>
                </c:pt>
                <c:pt idx="8">
                  <c:v>-0.0767972737736749</c:v>
                </c:pt>
                <c:pt idx="9">
                  <c:v>-0.0246008033840965</c:v>
                </c:pt>
                <c:pt idx="10">
                  <c:v>-0.0414887973156013</c:v>
                </c:pt>
                <c:pt idx="11">
                  <c:v>-0.0424136739527583</c:v>
                </c:pt>
                <c:pt idx="12">
                  <c:v>-0.0455471799577225</c:v>
                </c:pt>
                <c:pt idx="13">
                  <c:v>-0.039862926231315</c:v>
                </c:pt>
                <c:pt idx="14">
                  <c:v>-0.0248145043904309</c:v>
                </c:pt>
                <c:pt idx="15">
                  <c:v>0.070970940506605</c:v>
                </c:pt>
                <c:pt idx="16">
                  <c:v>0.0634942438300428</c:v>
                </c:pt>
                <c:pt idx="17">
                  <c:v>0.0606288383452807</c:v>
                </c:pt>
                <c:pt idx="18">
                  <c:v>0.0593020645746023</c:v>
                </c:pt>
                <c:pt idx="19">
                  <c:v>0.0596497187485952</c:v>
                </c:pt>
                <c:pt idx="20">
                  <c:v>0.0616817988398459</c:v>
                </c:pt>
                <c:pt idx="21">
                  <c:v>-0.151174038085177</c:v>
                </c:pt>
                <c:pt idx="22">
                  <c:v>-0.284159921334314</c:v>
                </c:pt>
                <c:pt idx="23">
                  <c:v>-0.318903745394728</c:v>
                </c:pt>
                <c:pt idx="24">
                  <c:v>-0.354057572721274</c:v>
                </c:pt>
                <c:pt idx="25">
                  <c:v>-0.307368888935009</c:v>
                </c:pt>
                <c:pt idx="26">
                  <c:v>-0.17220195035301</c:v>
                </c:pt>
                <c:pt idx="27">
                  <c:v>0.028140956307201</c:v>
                </c:pt>
                <c:pt idx="28">
                  <c:v>0.0559137075283473</c:v>
                </c:pt>
                <c:pt idx="29">
                  <c:v>0.0670806188732946</c:v>
                </c:pt>
                <c:pt idx="30">
                  <c:v>0.072791440267725</c:v>
                </c:pt>
                <c:pt idx="31">
                  <c:v>0.0716489293756837</c:v>
                </c:pt>
                <c:pt idx="32">
                  <c:v>0.0556644262050128</c:v>
                </c:pt>
                <c:pt idx="33">
                  <c:v>0.281387394193199</c:v>
                </c:pt>
                <c:pt idx="34">
                  <c:v>0.519220330462453</c:v>
                </c:pt>
                <c:pt idx="35">
                  <c:v>0.505683410915374</c:v>
                </c:pt>
                <c:pt idx="36">
                  <c:v>0.508409067665397</c:v>
                </c:pt>
                <c:pt idx="37">
                  <c:v>0.496985339851278</c:v>
                </c:pt>
                <c:pt idx="38">
                  <c:v>0.339211506973662</c:v>
                </c:pt>
                <c:pt idx="39">
                  <c:v>0.17389574645976</c:v>
                </c:pt>
                <c:pt idx="40">
                  <c:v>0.215107680551274</c:v>
                </c:pt>
                <c:pt idx="41">
                  <c:v>0.231661549438652</c:v>
                </c:pt>
                <c:pt idx="42">
                  <c:v>0.240720293849467</c:v>
                </c:pt>
                <c:pt idx="43">
                  <c:v>0.239177651372895</c:v>
                </c:pt>
                <c:pt idx="44">
                  <c:v>0.211002441436488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0.191141919989601</c:v>
                </c:pt>
                <c:pt idx="52">
                  <c:v>0.208402146514132</c:v>
                </c:pt>
                <c:pt idx="53">
                  <c:v>0.215197920843959</c:v>
                </c:pt>
                <c:pt idx="54">
                  <c:v>0.21960223966942</c:v>
                </c:pt>
                <c:pt idx="55">
                  <c:v>0.219137056762659</c:v>
                </c:pt>
                <c:pt idx="56">
                  <c:v>0.203120463080609</c:v>
                </c:pt>
                <c:pt idx="57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[3]SMP!$U$5</c:f>
              <c:strCache>
                <c:ptCount val="1"/>
                <c:pt idx="0">
                  <c:v>WD6</c:v>
                </c:pt>
              </c:strCache>
            </c:strRef>
          </c:tx>
          <c:spPr>
            <a:solidFill>
              <a:srgbClr val="ff8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[3]SMP!$U$6:$U$63</c:f>
              <c:numCache>
                <c:formatCode>General</c:formatCode>
                <c:ptCount val="58"/>
                <c:pt idx="0">
                  <c:v>-4.47916128895356</c:v>
                </c:pt>
                <c:pt idx="1">
                  <c:v>-5.57811426372058</c:v>
                </c:pt>
                <c:pt idx="2">
                  <c:v>-2.72867273665529</c:v>
                </c:pt>
                <c:pt idx="3">
                  <c:v>0.143865410791527</c:v>
                </c:pt>
                <c:pt idx="4">
                  <c:v>-0.244007386909075</c:v>
                </c:pt>
                <c:pt idx="5">
                  <c:v>0.497421365724183</c:v>
                </c:pt>
                <c:pt idx="6">
                  <c:v>-0.0492865899091477</c:v>
                </c:pt>
                <c:pt idx="7">
                  <c:v>-0.0492865899091477</c:v>
                </c:pt>
                <c:pt idx="8">
                  <c:v>-0.0676639768519216</c:v>
                </c:pt>
                <c:pt idx="9">
                  <c:v>-0.0248443756948369</c:v>
                </c:pt>
                <c:pt idx="10">
                  <c:v>-0.0175778264046684</c:v>
                </c:pt>
                <c:pt idx="11">
                  <c:v>-0.0173457152179921</c:v>
                </c:pt>
                <c:pt idx="12">
                  <c:v>-0.0185066882256812</c:v>
                </c:pt>
                <c:pt idx="13">
                  <c:v>-0.0169318762208732</c:v>
                </c:pt>
                <c:pt idx="14">
                  <c:v>-0.0211482404099215</c:v>
                </c:pt>
                <c:pt idx="15">
                  <c:v>0.0661912448049904</c:v>
                </c:pt>
                <c:pt idx="16">
                  <c:v>0.0568061834799458</c:v>
                </c:pt>
                <c:pt idx="17">
                  <c:v>0.0453674925649814</c:v>
                </c:pt>
                <c:pt idx="18">
                  <c:v>0.0444682272154715</c:v>
                </c:pt>
                <c:pt idx="19">
                  <c:v>0.0447289190634308</c:v>
                </c:pt>
                <c:pt idx="20">
                  <c:v>0.0541858323134221</c:v>
                </c:pt>
                <c:pt idx="21">
                  <c:v>-0.158657901356722</c:v>
                </c:pt>
                <c:pt idx="22">
                  <c:v>-0.117342051733278</c:v>
                </c:pt>
                <c:pt idx="23">
                  <c:v>-0.131033434567808</c:v>
                </c:pt>
                <c:pt idx="24">
                  <c:v>-0.144768216233249</c:v>
                </c:pt>
                <c:pt idx="25">
                  <c:v>-0.130801191782236</c:v>
                </c:pt>
                <c:pt idx="26">
                  <c:v>-0.137266798682472</c:v>
                </c:pt>
                <c:pt idx="27">
                  <c:v>0.0289908333730722</c:v>
                </c:pt>
                <c:pt idx="28">
                  <c:v>0.0546882614416475</c:v>
                </c:pt>
                <c:pt idx="29">
                  <c:v>0.0556825951245585</c:v>
                </c:pt>
                <c:pt idx="30">
                  <c:v>0.0606260803503602</c:v>
                </c:pt>
                <c:pt idx="31">
                  <c:v>0.0596745130110214</c:v>
                </c:pt>
                <c:pt idx="32">
                  <c:v>0.0532413362550663</c:v>
                </c:pt>
                <c:pt idx="33">
                  <c:v>0.295317463212665</c:v>
                </c:pt>
                <c:pt idx="34">
                  <c:v>0.204017558379675</c:v>
                </c:pt>
                <c:pt idx="35">
                  <c:v>0.197881521063898</c:v>
                </c:pt>
                <c:pt idx="36">
                  <c:v>0.198168623835027</c:v>
                </c:pt>
                <c:pt idx="37">
                  <c:v>0.200675229226281</c:v>
                </c:pt>
                <c:pt idx="38">
                  <c:v>0.251499291119785</c:v>
                </c:pt>
                <c:pt idx="39">
                  <c:v>0.179229082732444</c:v>
                </c:pt>
                <c:pt idx="40">
                  <c:v>0.210867530250063</c:v>
                </c:pt>
                <c:pt idx="41">
                  <c:v>0.192781137556509</c:v>
                </c:pt>
                <c:pt idx="42">
                  <c:v>0.201041527624565</c:v>
                </c:pt>
                <c:pt idx="43">
                  <c:v>0.19975316429171</c:v>
                </c:pt>
                <c:pt idx="44">
                  <c:v>0.202239700264716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0.195141642128363</c:v>
                </c:pt>
                <c:pt idx="52">
                  <c:v>0.19887890889655</c:v>
                </c:pt>
                <c:pt idx="53">
                  <c:v>0.173313632332597</c:v>
                </c:pt>
                <c:pt idx="54">
                  <c:v>0.176773072988603</c:v>
                </c:pt>
                <c:pt idx="55">
                  <c:v>0.176398615004683</c:v>
                </c:pt>
                <c:pt idx="56">
                  <c:v>0.190043629670186</c:v>
                </c:pt>
                <c:pt idx="57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[3]SMP!$V$5</c:f>
              <c:strCache>
                <c:ptCount val="1"/>
                <c:pt idx="0">
                  <c:v>WE1</c:v>
                </c:pt>
              </c:strCache>
            </c:strRef>
          </c:tx>
          <c:spPr>
            <a:solidFill>
              <a:srgbClr val="0066cc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[3]SMP!$V$6:$V$63</c:f>
              <c:numCache>
                <c:formatCode>General</c:formatCode>
                <c:ptCount val="58"/>
                <c:pt idx="0">
                  <c:v>-4.40130852464109</c:v>
                </c:pt>
                <c:pt idx="1">
                  <c:v>-4.65756890720085</c:v>
                </c:pt>
                <c:pt idx="2">
                  <c:v>-1.74759378077253</c:v>
                </c:pt>
                <c:pt idx="3">
                  <c:v>0.220971601045518</c:v>
                </c:pt>
                <c:pt idx="4">
                  <c:v>-0.0353977588236472</c:v>
                </c:pt>
                <c:pt idx="5">
                  <c:v>0.490507114276598</c:v>
                </c:pt>
                <c:pt idx="6">
                  <c:v>0.0694149066635692</c:v>
                </c:pt>
                <c:pt idx="7">
                  <c:v>0.0694149066635692</c:v>
                </c:pt>
                <c:pt idx="8">
                  <c:v>0.0850870940127244</c:v>
                </c:pt>
                <c:pt idx="9">
                  <c:v>-0.0346611100617444</c:v>
                </c:pt>
                <c:pt idx="10">
                  <c:v>-0.0470055861580914</c:v>
                </c:pt>
                <c:pt idx="11">
                  <c:v>-0.0500753442495583</c:v>
                </c:pt>
                <c:pt idx="12">
                  <c:v>-0.0554208065142419</c:v>
                </c:pt>
                <c:pt idx="13">
                  <c:v>-0.0462732989097727</c:v>
                </c:pt>
                <c:pt idx="14">
                  <c:v>-0.0517085286398427</c:v>
                </c:pt>
                <c:pt idx="15">
                  <c:v>-0.0961360209114641</c:v>
                </c:pt>
                <c:pt idx="16">
                  <c:v>-0.0907612829555688</c:v>
                </c:pt>
                <c:pt idx="17">
                  <c:v>-0.088045929713827</c:v>
                </c:pt>
                <c:pt idx="18">
                  <c:v>-0.0862760421921571</c:v>
                </c:pt>
                <c:pt idx="19">
                  <c:v>-0.0865710446098209</c:v>
                </c:pt>
                <c:pt idx="20">
                  <c:v>-0.0900549811634157</c:v>
                </c:pt>
                <c:pt idx="21">
                  <c:v>-0.428143651060919</c:v>
                </c:pt>
                <c:pt idx="22">
                  <c:v>-0.385645618183643</c:v>
                </c:pt>
                <c:pt idx="23">
                  <c:v>-0.47174417282953</c:v>
                </c:pt>
                <c:pt idx="24">
                  <c:v>-0.517305814641322</c:v>
                </c:pt>
                <c:pt idx="25">
                  <c:v>-0.451317383671737</c:v>
                </c:pt>
                <c:pt idx="26">
                  <c:v>-0.403892255128396</c:v>
                </c:pt>
                <c:pt idx="27">
                  <c:v>0.466570134632127</c:v>
                </c:pt>
                <c:pt idx="28">
                  <c:v>0.436108291531607</c:v>
                </c:pt>
                <c:pt idx="29">
                  <c:v>0.427091511061478</c:v>
                </c:pt>
                <c:pt idx="30">
                  <c:v>0.420013169302631</c:v>
                </c:pt>
                <c:pt idx="31">
                  <c:v>0.420960297593405</c:v>
                </c:pt>
                <c:pt idx="32">
                  <c:v>0.447351474967011</c:v>
                </c:pt>
                <c:pt idx="33">
                  <c:v>0.134479294165889</c:v>
                </c:pt>
                <c:pt idx="34">
                  <c:v>0.125543857377977</c:v>
                </c:pt>
                <c:pt idx="35">
                  <c:v>0.132619943901981</c:v>
                </c:pt>
                <c:pt idx="36">
                  <c:v>0.131891792970954</c:v>
                </c:pt>
                <c:pt idx="37">
                  <c:v>0.128235275212528</c:v>
                </c:pt>
                <c:pt idx="38">
                  <c:v>0.136277371847598</c:v>
                </c:pt>
                <c:pt idx="39">
                  <c:v>0.648686510170981</c:v>
                </c:pt>
                <c:pt idx="40">
                  <c:v>0.605643413446876</c:v>
                </c:pt>
                <c:pt idx="41">
                  <c:v>0.593138486317116</c:v>
                </c:pt>
                <c:pt idx="42">
                  <c:v>0.582604521108483</c:v>
                </c:pt>
                <c:pt idx="43">
                  <c:v>0.583833614138019</c:v>
                </c:pt>
                <c:pt idx="44">
                  <c:v>0.623405062991846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0.262338474319208</c:v>
                </c:pt>
                <c:pt idx="52">
                  <c:v>0.250798353451229</c:v>
                </c:pt>
                <c:pt idx="53">
                  <c:v>0.248049056437058</c:v>
                </c:pt>
                <c:pt idx="54">
                  <c:v>0.245303535698721</c:v>
                </c:pt>
                <c:pt idx="55">
                  <c:v>0.245681530097098</c:v>
                </c:pt>
                <c:pt idx="56">
                  <c:v>0.257690921791623</c:v>
                </c:pt>
                <c:pt idx="57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[3]SMP!$W$5</c:f>
              <c:strCache>
                <c:ptCount val="1"/>
                <c:pt idx="0">
                  <c:v>WE2</c:v>
                </c:pt>
              </c:strCache>
            </c:strRef>
          </c:tx>
          <c:spPr>
            <a:solidFill>
              <a:srgbClr val="cccc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[3]SMP!$W$6:$W$63</c:f>
              <c:numCache>
                <c:formatCode>General</c:formatCode>
                <c:ptCount val="58"/>
                <c:pt idx="0">
                  <c:v>-4.19957350822346</c:v>
                </c:pt>
                <c:pt idx="1">
                  <c:v>-4.58056567303484</c:v>
                </c:pt>
                <c:pt idx="2">
                  <c:v>-1.43878073301303</c:v>
                </c:pt>
                <c:pt idx="3">
                  <c:v>0.270649494080411</c:v>
                </c:pt>
                <c:pt idx="4">
                  <c:v>0.0237117694759394</c:v>
                </c:pt>
                <c:pt idx="5">
                  <c:v>0.517617181995318</c:v>
                </c:pt>
                <c:pt idx="6">
                  <c:v>0.115706095294367</c:v>
                </c:pt>
                <c:pt idx="7">
                  <c:v>0.115706095294367</c:v>
                </c:pt>
                <c:pt idx="8">
                  <c:v>0.14199112366218</c:v>
                </c:pt>
                <c:pt idx="9">
                  <c:v>0.0296135893787781</c:v>
                </c:pt>
                <c:pt idx="10">
                  <c:v>0.0115399445623154</c:v>
                </c:pt>
                <c:pt idx="11">
                  <c:v>-0.0477842472212267</c:v>
                </c:pt>
                <c:pt idx="12">
                  <c:v>-0.0525934529752803</c:v>
                </c:pt>
                <c:pt idx="13">
                  <c:v>-0.0445145595437495</c:v>
                </c:pt>
                <c:pt idx="14">
                  <c:v>0.00741465530178864</c:v>
                </c:pt>
                <c:pt idx="15">
                  <c:v>-0.0953767642062342</c:v>
                </c:pt>
                <c:pt idx="16">
                  <c:v>-0.0898921261917405</c:v>
                </c:pt>
                <c:pt idx="17">
                  <c:v>-0.0870793441886164</c:v>
                </c:pt>
                <c:pt idx="18">
                  <c:v>-0.0852622019275326</c:v>
                </c:pt>
                <c:pt idx="19">
                  <c:v>-0.0855537377359106</c:v>
                </c:pt>
                <c:pt idx="20">
                  <c:v>-0.087587664166719</c:v>
                </c:pt>
                <c:pt idx="21">
                  <c:v>-0.504940566979805</c:v>
                </c:pt>
                <c:pt idx="22">
                  <c:v>-0.465586287659699</c:v>
                </c:pt>
                <c:pt idx="23">
                  <c:v>-0.491063459674038</c:v>
                </c:pt>
                <c:pt idx="24">
                  <c:v>-0.538875456852582</c:v>
                </c:pt>
                <c:pt idx="25">
                  <c:v>-0.469922090074229</c:v>
                </c:pt>
                <c:pt idx="26">
                  <c:v>-0.480057948577663</c:v>
                </c:pt>
                <c:pt idx="27">
                  <c:v>0.441918997631046</c:v>
                </c:pt>
                <c:pt idx="28">
                  <c:v>0.411972815950712</c:v>
                </c:pt>
                <c:pt idx="29">
                  <c:v>0.402858878783361</c:v>
                </c:pt>
                <c:pt idx="30">
                  <c:v>0.395773732745269</c:v>
                </c:pt>
                <c:pt idx="31">
                  <c:v>0.396666201187745</c:v>
                </c:pt>
                <c:pt idx="32">
                  <c:v>0.422441212665177</c:v>
                </c:pt>
                <c:pt idx="33">
                  <c:v>0.0980259902090754</c:v>
                </c:pt>
                <c:pt idx="34">
                  <c:v>0.0925251344671842</c:v>
                </c:pt>
                <c:pt idx="35">
                  <c:v>0.125262446078766</c:v>
                </c:pt>
                <c:pt idx="36">
                  <c:v>0.124485772116984</c:v>
                </c:pt>
                <c:pt idx="37">
                  <c:v>0.121270716895001</c:v>
                </c:pt>
                <c:pt idx="38">
                  <c:v>0.101149768504966</c:v>
                </c:pt>
                <c:pt idx="39">
                  <c:v>0.579885285554671</c:v>
                </c:pt>
                <c:pt idx="40">
                  <c:v>0.538667882769454</c:v>
                </c:pt>
                <c:pt idx="41">
                  <c:v>0.526435973489173</c:v>
                </c:pt>
                <c:pt idx="42">
                  <c:v>0.516040924871161</c:v>
                </c:pt>
                <c:pt idx="43">
                  <c:v>0.517129591849763</c:v>
                </c:pt>
                <c:pt idx="44">
                  <c:v>0.555423129991842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0.232152537882181</c:v>
                </c:pt>
                <c:pt idx="52">
                  <c:v>0.221940279257431</c:v>
                </c:pt>
                <c:pt idx="53">
                  <c:v>0.219507329683841</c:v>
                </c:pt>
                <c:pt idx="54">
                  <c:v>0.217077721869481</c:v>
                </c:pt>
                <c:pt idx="55">
                  <c:v>0.217412222400203</c:v>
                </c:pt>
                <c:pt idx="56">
                  <c:v>0.228084870674534</c:v>
                </c:pt>
                <c:pt idx="57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[3]SMP!$X$5</c:f>
              <c:strCache>
                <c:ptCount val="1"/>
                <c:pt idx="0">
                  <c:v>WE3</c:v>
                </c:pt>
              </c:strCache>
            </c:strRef>
          </c:tx>
          <c:spPr>
            <a:solidFill>
              <a:srgbClr val="00008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[3]SMP!$X$6:$X$63</c:f>
              <c:numCache>
                <c:formatCode>General</c:formatCode>
                <c:ptCount val="58"/>
                <c:pt idx="0">
                  <c:v>-5.101120922259</c:v>
                </c:pt>
                <c:pt idx="1">
                  <c:v>-4.468241233499</c:v>
                </c:pt>
                <c:pt idx="2">
                  <c:v>-1.88740820537558</c:v>
                </c:pt>
                <c:pt idx="3">
                  <c:v>0.168663362827854</c:v>
                </c:pt>
                <c:pt idx="4">
                  <c:v>-0.0964591317518533</c:v>
                </c:pt>
                <c:pt idx="5">
                  <c:v>0.457826136532313</c:v>
                </c:pt>
                <c:pt idx="6">
                  <c:v>0.0233809993928702</c:v>
                </c:pt>
                <c:pt idx="7">
                  <c:v>0.0233809993928702</c:v>
                </c:pt>
                <c:pt idx="8">
                  <c:v>0.0266021374869236</c:v>
                </c:pt>
                <c:pt idx="9">
                  <c:v>0.0578031311128413</c:v>
                </c:pt>
                <c:pt idx="10">
                  <c:v>0.0581179969808918</c:v>
                </c:pt>
                <c:pt idx="11">
                  <c:v>0.0788813804713548</c:v>
                </c:pt>
                <c:pt idx="12">
                  <c:v>0.089578308929152</c:v>
                </c:pt>
                <c:pt idx="13">
                  <c:v>0.0732077202083019</c:v>
                </c:pt>
                <c:pt idx="14">
                  <c:v>0.0578112182566564</c:v>
                </c:pt>
                <c:pt idx="15">
                  <c:v>-0.10880108460435</c:v>
                </c:pt>
                <c:pt idx="16">
                  <c:v>-0.0982428598740839</c:v>
                </c:pt>
                <c:pt idx="17">
                  <c:v>-0.0937701872555881</c:v>
                </c:pt>
                <c:pt idx="18">
                  <c:v>-0.092989182753616</c:v>
                </c:pt>
                <c:pt idx="19">
                  <c:v>-0.0933071393152769</c:v>
                </c:pt>
                <c:pt idx="20">
                  <c:v>-0.0977189574628579</c:v>
                </c:pt>
                <c:pt idx="21">
                  <c:v>1.13466280928866</c:v>
                </c:pt>
                <c:pt idx="22">
                  <c:v>1.13155605337363</c:v>
                </c:pt>
                <c:pt idx="23">
                  <c:v>1.31586835218476</c:v>
                </c:pt>
                <c:pt idx="24">
                  <c:v>1.44790346556014</c:v>
                </c:pt>
                <c:pt idx="25">
                  <c:v>1.27944052649641</c:v>
                </c:pt>
                <c:pt idx="26">
                  <c:v>1.13341393778475</c:v>
                </c:pt>
                <c:pt idx="27">
                  <c:v>0.520051222876893</c:v>
                </c:pt>
                <c:pt idx="28">
                  <c:v>0.505575220932196</c:v>
                </c:pt>
                <c:pt idx="29">
                  <c:v>0.487342959009062</c:v>
                </c:pt>
                <c:pt idx="30">
                  <c:v>0.486319451585912</c:v>
                </c:pt>
                <c:pt idx="31">
                  <c:v>0.487416100321273</c:v>
                </c:pt>
                <c:pt idx="32">
                  <c:v>0.477094031867305</c:v>
                </c:pt>
                <c:pt idx="33">
                  <c:v>0.139483935792388</c:v>
                </c:pt>
                <c:pt idx="34">
                  <c:v>0.123377291602591</c:v>
                </c:pt>
                <c:pt idx="35">
                  <c:v>0.125433702772554</c:v>
                </c:pt>
                <c:pt idx="36">
                  <c:v>0.125299272438999</c:v>
                </c:pt>
                <c:pt idx="37">
                  <c:v>0.120353578640104</c:v>
                </c:pt>
                <c:pt idx="38">
                  <c:v>0.132886379232174</c:v>
                </c:pt>
                <c:pt idx="39">
                  <c:v>0.819184396327159</c:v>
                </c:pt>
                <c:pt idx="40">
                  <c:v>0.796004852966123</c:v>
                </c:pt>
                <c:pt idx="41">
                  <c:v>0.768041352656569</c:v>
                </c:pt>
                <c:pt idx="42">
                  <c:v>0.765922742480116</c:v>
                </c:pt>
                <c:pt idx="43">
                  <c:v>0.767538573236379</c:v>
                </c:pt>
                <c:pt idx="44">
                  <c:v>0.753871845748874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0.332056167871764</c:v>
                </c:pt>
                <c:pt idx="52">
                  <c:v>0.317449205160164</c:v>
                </c:pt>
                <c:pt idx="53">
                  <c:v>0.303813381689151</c:v>
                </c:pt>
                <c:pt idx="54">
                  <c:v>0.300450635819471</c:v>
                </c:pt>
                <c:pt idx="55">
                  <c:v>0.30091360777381</c:v>
                </c:pt>
                <c:pt idx="56">
                  <c:v>0.302530495643449</c:v>
                </c:pt>
                <c:pt idx="57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[3]SMP!$Y$5</c:f>
              <c:strCache>
                <c:ptCount val="1"/>
                <c:pt idx="0">
                  <c:v>WE4</c:v>
                </c:pt>
              </c:strCache>
            </c:strRef>
          </c:tx>
          <c:spPr>
            <a:solidFill>
              <a:srgbClr val="ff00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[3]SMP!$Y$6:$Y$63</c:f>
              <c:numCache>
                <c:formatCode>General</c:formatCode>
                <c:ptCount val="58"/>
                <c:pt idx="0">
                  <c:v>-5.101120922259</c:v>
                </c:pt>
                <c:pt idx="1">
                  <c:v>-4.468241233499</c:v>
                </c:pt>
                <c:pt idx="2">
                  <c:v>-1.9898892248394</c:v>
                </c:pt>
                <c:pt idx="3">
                  <c:v>0.182468381221772</c:v>
                </c:pt>
                <c:pt idx="4">
                  <c:v>-0.104520075646189</c:v>
                </c:pt>
                <c:pt idx="5">
                  <c:v>0.51260120865043</c:v>
                </c:pt>
                <c:pt idx="6">
                  <c:v>0.0261933395676071</c:v>
                </c:pt>
                <c:pt idx="7">
                  <c:v>0.0261933395676071</c:v>
                </c:pt>
                <c:pt idx="8">
                  <c:v>0.029695021081567</c:v>
                </c:pt>
                <c:pt idx="9">
                  <c:v>0.00382098442597112</c:v>
                </c:pt>
                <c:pt idx="10">
                  <c:v>0.0458493518451455</c:v>
                </c:pt>
                <c:pt idx="11">
                  <c:v>0.0788813804713548</c:v>
                </c:pt>
                <c:pt idx="12">
                  <c:v>0.089578308929152</c:v>
                </c:pt>
                <c:pt idx="13">
                  <c:v>0.0732077202083019</c:v>
                </c:pt>
                <c:pt idx="14">
                  <c:v>0.0453720187340974</c:v>
                </c:pt>
                <c:pt idx="15">
                  <c:v>-0.12472585845736</c:v>
                </c:pt>
                <c:pt idx="16">
                  <c:v>-0.113191116219967</c:v>
                </c:pt>
                <c:pt idx="17">
                  <c:v>-0.111321354073958</c:v>
                </c:pt>
                <c:pt idx="18">
                  <c:v>-0.110407446447876</c:v>
                </c:pt>
                <c:pt idx="19">
                  <c:v>-0.110784961025537</c:v>
                </c:pt>
                <c:pt idx="20">
                  <c:v>-0.115259856281622</c:v>
                </c:pt>
                <c:pt idx="21">
                  <c:v>1.18737971015582</c:v>
                </c:pt>
                <c:pt idx="22">
                  <c:v>1.14527478249706</c:v>
                </c:pt>
                <c:pt idx="23">
                  <c:v>1.31586835218476</c:v>
                </c:pt>
                <c:pt idx="24">
                  <c:v>1.44790346556014</c:v>
                </c:pt>
                <c:pt idx="25">
                  <c:v>1.27944052649641</c:v>
                </c:pt>
                <c:pt idx="26">
                  <c:v>1.14648483803837</c:v>
                </c:pt>
                <c:pt idx="27">
                  <c:v>0.605234975923146</c:v>
                </c:pt>
                <c:pt idx="28">
                  <c:v>0.587817360939072</c:v>
                </c:pt>
                <c:pt idx="29">
                  <c:v>0.584677263107047</c:v>
                </c:pt>
                <c:pt idx="30">
                  <c:v>0.583202260424102</c:v>
                </c:pt>
                <c:pt idx="31">
                  <c:v>0.584517379569078</c:v>
                </c:pt>
                <c:pt idx="32">
                  <c:v>0.572784410604086</c:v>
                </c:pt>
                <c:pt idx="33">
                  <c:v>0.164507143924881</c:v>
                </c:pt>
                <c:pt idx="34">
                  <c:v>0.129043680420493</c:v>
                </c:pt>
                <c:pt idx="35">
                  <c:v>0.125433702772554</c:v>
                </c:pt>
                <c:pt idx="36">
                  <c:v>0.125299272438999</c:v>
                </c:pt>
                <c:pt idx="37">
                  <c:v>0.120353578640104</c:v>
                </c:pt>
                <c:pt idx="38">
                  <c:v>0.138914675944864</c:v>
                </c:pt>
                <c:pt idx="39">
                  <c:v>0.946486962895314</c:v>
                </c:pt>
                <c:pt idx="40">
                  <c:v>0.919929347043768</c:v>
                </c:pt>
                <c:pt idx="41">
                  <c:v>0.915195169788012</c:v>
                </c:pt>
                <c:pt idx="42">
                  <c:v>0.912770092797841</c:v>
                </c:pt>
                <c:pt idx="43">
                  <c:v>0.914695720419974</c:v>
                </c:pt>
                <c:pt idx="44">
                  <c:v>0.897846109301288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0.387909057179002</c:v>
                </c:pt>
                <c:pt idx="52">
                  <c:v>0.370845157507985</c:v>
                </c:pt>
                <c:pt idx="53">
                  <c:v>0.366779885666178</c:v>
                </c:pt>
                <c:pt idx="54">
                  <c:v>0.36272019764734</c:v>
                </c:pt>
                <c:pt idx="55">
                  <c:v>0.363279122338328</c:v>
                </c:pt>
                <c:pt idx="56">
                  <c:v>0.365231116502196</c:v>
                </c:pt>
                <c:pt idx="57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[3]SMP!$Z$5</c:f>
              <c:strCache>
                <c:ptCount val="1"/>
                <c:pt idx="0">
                  <c:v>WE5</c:v>
                </c:pt>
              </c:strCache>
            </c:strRef>
          </c:tx>
          <c:spPr>
            <a:solidFill>
              <a:srgbClr val="ffff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[3]SMP!$Z$6:$Z$63</c:f>
              <c:numCache>
                <c:formatCode>General</c:formatCode>
                <c:ptCount val="58"/>
                <c:pt idx="0">
                  <c:v>-6.53561937903768</c:v>
                </c:pt>
                <c:pt idx="1">
                  <c:v>-5.71336141101889</c:v>
                </c:pt>
                <c:pt idx="2">
                  <c:v>-2.11286644819599</c:v>
                </c:pt>
                <c:pt idx="3">
                  <c:v>0.223659787757402</c:v>
                </c:pt>
                <c:pt idx="4">
                  <c:v>-0.12730057956189</c:v>
                </c:pt>
                <c:pt idx="5">
                  <c:v>0.603205602119097</c:v>
                </c:pt>
                <c:pt idx="6">
                  <c:v>0.0307511087260259</c:v>
                </c:pt>
                <c:pt idx="7">
                  <c:v>0.0307511087260259</c:v>
                </c:pt>
                <c:pt idx="8">
                  <c:v>0.0353750758101157</c:v>
                </c:pt>
                <c:pt idx="9">
                  <c:v>0.0281129504350623</c:v>
                </c:pt>
                <c:pt idx="10">
                  <c:v>0.031126977682252</c:v>
                </c:pt>
                <c:pt idx="11">
                  <c:v>0.0336951458028452</c:v>
                </c:pt>
                <c:pt idx="12">
                  <c:v>0.037645653860455</c:v>
                </c:pt>
                <c:pt idx="13">
                  <c:v>0.0331667976750403</c:v>
                </c:pt>
                <c:pt idx="14">
                  <c:v>0.0304449793070241</c:v>
                </c:pt>
                <c:pt idx="15">
                  <c:v>-0.109536074166796</c:v>
                </c:pt>
                <c:pt idx="16">
                  <c:v>-0.0989327793977406</c:v>
                </c:pt>
                <c:pt idx="17">
                  <c:v>-0.0937701872555881</c:v>
                </c:pt>
                <c:pt idx="18">
                  <c:v>-0.092989182753616</c:v>
                </c:pt>
                <c:pt idx="19">
                  <c:v>-0.0933071393152769</c:v>
                </c:pt>
                <c:pt idx="20">
                  <c:v>-0.0977189574628579</c:v>
                </c:pt>
                <c:pt idx="21">
                  <c:v>1.1636571047656</c:v>
                </c:pt>
                <c:pt idx="22">
                  <c:v>1.16173725744517</c:v>
                </c:pt>
                <c:pt idx="23">
                  <c:v>1.36738645043678</c:v>
                </c:pt>
                <c:pt idx="24">
                  <c:v>1.50542251145683</c:v>
                </c:pt>
                <c:pt idx="25">
                  <c:v>1.32905307690305</c:v>
                </c:pt>
                <c:pt idx="26">
                  <c:v>1.1621699183427</c:v>
                </c:pt>
                <c:pt idx="27">
                  <c:v>0.523982780709794</c:v>
                </c:pt>
                <c:pt idx="28">
                  <c:v>0.50937101200944</c:v>
                </c:pt>
                <c:pt idx="29">
                  <c:v>0.487342959009062</c:v>
                </c:pt>
                <c:pt idx="30">
                  <c:v>0.486319451585912</c:v>
                </c:pt>
                <c:pt idx="31">
                  <c:v>0.487416100321273</c:v>
                </c:pt>
                <c:pt idx="32">
                  <c:v>0.477094031867305</c:v>
                </c:pt>
                <c:pt idx="33">
                  <c:v>0.153246700265258</c:v>
                </c:pt>
                <c:pt idx="34">
                  <c:v>0.135843347001975</c:v>
                </c:pt>
                <c:pt idx="35">
                  <c:v>0.145053696967787</c:v>
                </c:pt>
                <c:pt idx="36">
                  <c:v>0.145048661382926</c:v>
                </c:pt>
                <c:pt idx="37">
                  <c:v>0.13892573415351</c:v>
                </c:pt>
                <c:pt idx="38">
                  <c:v>0.146148632000093</c:v>
                </c:pt>
                <c:pt idx="39">
                  <c:v>0.825059899399536</c:v>
                </c:pt>
                <c:pt idx="40">
                  <c:v>0.801724445000474</c:v>
                </c:pt>
                <c:pt idx="41">
                  <c:v>0.768041352656569</c:v>
                </c:pt>
                <c:pt idx="42">
                  <c:v>0.765922742480116</c:v>
                </c:pt>
                <c:pt idx="43">
                  <c:v>0.767538573236379</c:v>
                </c:pt>
                <c:pt idx="44">
                  <c:v>0.753871845748874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0.334633993532099</c:v>
                </c:pt>
                <c:pt idx="52">
                  <c:v>0.319913633730064</c:v>
                </c:pt>
                <c:pt idx="53">
                  <c:v>0.303813381689151</c:v>
                </c:pt>
                <c:pt idx="54">
                  <c:v>0.300450635819471</c:v>
                </c:pt>
                <c:pt idx="55">
                  <c:v>0.30091360777381</c:v>
                </c:pt>
                <c:pt idx="56">
                  <c:v>0.302530495643449</c:v>
                </c:pt>
                <c:pt idx="57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[3]SMP!$AA$5</c:f>
              <c:strCache>
                <c:ptCount val="1"/>
                <c:pt idx="0">
                  <c:v>WE6</c:v>
                </c:pt>
              </c:strCache>
            </c:strRef>
          </c:tx>
          <c:spPr>
            <a:solidFill>
              <a:srgbClr val="00ffff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[3]SMP!$O$6:$O$63</c:f>
              <c:strCache>
                <c:ptCount val="58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</c:strCache>
            </c:strRef>
          </c:cat>
          <c:val>
            <c:numRef>
              <c:f>[3]SMP!$AA$6:$AA$63</c:f>
              <c:numCache>
                <c:formatCode>General</c:formatCode>
                <c:ptCount val="58"/>
                <c:pt idx="0">
                  <c:v>-4.78035108498718</c:v>
                </c:pt>
                <c:pt idx="1">
                  <c:v>-4.22251572935321</c:v>
                </c:pt>
                <c:pt idx="2">
                  <c:v>-1.60978427285746</c:v>
                </c:pt>
                <c:pt idx="3">
                  <c:v>0.206533660228004</c:v>
                </c:pt>
                <c:pt idx="4">
                  <c:v>-0.117816582952827</c:v>
                </c:pt>
                <c:pt idx="5">
                  <c:v>0.576075838583112</c:v>
                </c:pt>
                <c:pt idx="6">
                  <c:v>0.0293934878134614</c:v>
                </c:pt>
                <c:pt idx="7">
                  <c:v>0.0293934878134614</c:v>
                </c:pt>
                <c:pt idx="8">
                  <c:v>0.0336316657362445</c:v>
                </c:pt>
                <c:pt idx="9">
                  <c:v>0.031681922119045</c:v>
                </c:pt>
                <c:pt idx="10">
                  <c:v>0.0956006138039349</c:v>
                </c:pt>
                <c:pt idx="11">
                  <c:v>0.107655819777621</c:v>
                </c:pt>
                <c:pt idx="12">
                  <c:v>0.122454655749927</c:v>
                </c:pt>
                <c:pt idx="13">
                  <c:v>0.0989771150838976</c:v>
                </c:pt>
                <c:pt idx="14">
                  <c:v>0.0960511313691903</c:v>
                </c:pt>
                <c:pt idx="15">
                  <c:v>-0.115232243275756</c:v>
                </c:pt>
                <c:pt idx="16">
                  <c:v>-0.104279655706076</c:v>
                </c:pt>
                <c:pt idx="17">
                  <c:v>-0.102545770664777</c:v>
                </c:pt>
                <c:pt idx="18">
                  <c:v>-0.101698314600746</c:v>
                </c:pt>
                <c:pt idx="19">
                  <c:v>-0.10204605017041</c:v>
                </c:pt>
                <c:pt idx="20">
                  <c:v>-0.106489406872239</c:v>
                </c:pt>
                <c:pt idx="21">
                  <c:v>1.17420048493903</c:v>
                </c:pt>
                <c:pt idx="22">
                  <c:v>1.10411859512678</c:v>
                </c:pt>
                <c:pt idx="23">
                  <c:v>1.299768946481</c:v>
                </c:pt>
                <c:pt idx="24">
                  <c:v>1.42992876371742</c:v>
                </c:pt>
                <c:pt idx="25">
                  <c:v>1.26393660449434</c:v>
                </c:pt>
                <c:pt idx="26">
                  <c:v>1.10727213727753</c:v>
                </c:pt>
                <c:pt idx="27">
                  <c:v>0.554452353914801</c:v>
                </c:pt>
                <c:pt idx="28">
                  <c:v>0.538788392858056</c:v>
                </c:pt>
                <c:pt idx="29">
                  <c:v>0.536010111058056</c:v>
                </c:pt>
                <c:pt idx="30">
                  <c:v>0.534760856005006</c:v>
                </c:pt>
                <c:pt idx="31">
                  <c:v>0.535966739945172</c:v>
                </c:pt>
                <c:pt idx="32">
                  <c:v>0.5249392212357</c:v>
                </c:pt>
                <c:pt idx="33">
                  <c:v>0.158251341891758</c:v>
                </c:pt>
                <c:pt idx="34">
                  <c:v>0.112044513966788</c:v>
                </c:pt>
                <c:pt idx="35">
                  <c:v>0.119302454586542</c:v>
                </c:pt>
                <c:pt idx="36">
                  <c:v>0.119127588394024</c:v>
                </c:pt>
                <c:pt idx="37">
                  <c:v>0.114549780042166</c:v>
                </c:pt>
                <c:pt idx="38">
                  <c:v>0.120829785806793</c:v>
                </c:pt>
                <c:pt idx="39">
                  <c:v>0.870595048210447</c:v>
                </c:pt>
                <c:pt idx="40">
                  <c:v>0.846051283266709</c:v>
                </c:pt>
                <c:pt idx="41">
                  <c:v>0.841618261222294</c:v>
                </c:pt>
                <c:pt idx="42">
                  <c:v>0.839346417638978</c:v>
                </c:pt>
                <c:pt idx="43">
                  <c:v>0.841117146828177</c:v>
                </c:pt>
                <c:pt idx="44">
                  <c:v>0.82585897752508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0.354612142399686</c:v>
                </c:pt>
                <c:pt idx="52">
                  <c:v>0.339012955146783</c:v>
                </c:pt>
                <c:pt idx="53">
                  <c:v>0.335296633677665</c:v>
                </c:pt>
                <c:pt idx="54">
                  <c:v>0.331585416733404</c:v>
                </c:pt>
                <c:pt idx="55">
                  <c:v>0.332096365056071</c:v>
                </c:pt>
                <c:pt idx="56">
                  <c:v>0.333880806072822</c:v>
                </c:pt>
                <c:pt idx="57">
                  <c:v>0</c:v>
                </c:pt>
              </c:numCache>
            </c:numRef>
          </c:val>
          <c:smooth val="0"/>
        </c:ser>
        <c:axId val="2121800"/>
        <c:axId val="47721770"/>
        <c:axId val="78045317"/>
      </c:line3DChart>
      <c:catAx>
        <c:axId val="212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21770"/>
        <c:crossesAt val="0"/>
        <c:auto val="1"/>
        <c:lblAlgn val="ctr"/>
        <c:lblOffset val="100"/>
        <c:noMultiLvlLbl val="0"/>
      </c:catAx>
      <c:valAx>
        <c:axId val="4772177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1800"/>
        <c:crossesAt val="1"/>
        <c:crossBetween val="midCat"/>
      </c:valAx>
      <c:catAx>
        <c:axId val="780453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2177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942712721145746"/>
          <c:y val="0.3440689655172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cc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Baseload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508262180876"/>
          <c:y val="0.183250346910456"/>
          <c:w val="0.972983305721932"/>
          <c:h val="0.781079095584034"/>
        </c:manualLayout>
      </c:layout>
      <c:lineChart>
        <c:grouping val="standard"/>
        <c:varyColors val="0"/>
        <c:ser>
          <c:idx val="0"/>
          <c:order val="0"/>
          <c:tx>
            <c:strRef>
              <c:f>'[1]Graphs Data'!$D$2</c:f>
              <c:strCache>
                <c:ptCount val="1"/>
                <c:pt idx="0">
                  <c:v>Volumes Total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Data'!$D$3:$D$23</c:f>
              <c:numCache>
                <c:formatCode>General</c:formatCode>
                <c:ptCount val="21"/>
                <c:pt idx="0">
                  <c:v>-695071.43</c:v>
                </c:pt>
                <c:pt idx="1">
                  <c:v>-631456.72</c:v>
                </c:pt>
                <c:pt idx="2">
                  <c:v>-685895.13</c:v>
                </c:pt>
                <c:pt idx="3">
                  <c:v>250489.99</c:v>
                </c:pt>
                <c:pt idx="4">
                  <c:v>193729.5</c:v>
                </c:pt>
                <c:pt idx="5">
                  <c:v>229265.49</c:v>
                </c:pt>
                <c:pt idx="6">
                  <c:v>234442.91</c:v>
                </c:pt>
                <c:pt idx="7">
                  <c:v>403398.05</c:v>
                </c:pt>
                <c:pt idx="8">
                  <c:v>239011.01</c:v>
                </c:pt>
                <c:pt idx="9">
                  <c:v>-244055.74</c:v>
                </c:pt>
                <c:pt idx="10">
                  <c:v>18218.08</c:v>
                </c:pt>
                <c:pt idx="11">
                  <c:v>-1933.47</c:v>
                </c:pt>
                <c:pt idx="12">
                  <c:v>-92249.95</c:v>
                </c:pt>
                <c:pt idx="13">
                  <c:v>7582.66</c:v>
                </c:pt>
                <c:pt idx="14">
                  <c:v>-51864.5200000001</c:v>
                </c:pt>
                <c:pt idx="15">
                  <c:v>-275729.23</c:v>
                </c:pt>
                <c:pt idx="16">
                  <c:v>-262650.79</c:v>
                </c:pt>
                <c:pt idx="17">
                  <c:v>-301422.6</c:v>
                </c:pt>
                <c:pt idx="18">
                  <c:v>-243480.4</c:v>
                </c:pt>
                <c:pt idx="19">
                  <c:v>-27862.07</c:v>
                </c:pt>
                <c:pt idx="20">
                  <c:v>-217202.14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72245971"/>
        <c:axId val="37295946"/>
      </c:lineChart>
      <c:lineChart>
        <c:grouping val="standard"/>
        <c:varyColors val="0"/>
        <c:ser>
          <c:idx val="1"/>
          <c:order val="1"/>
          <c:tx>
            <c:strRef>
              <c:f>'[1]Graphs Data'!$J$2</c:f>
              <c:strCache>
                <c:ptCount val="1"/>
                <c:pt idx="0">
                  <c:v>Today  Baseload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Data'!$J$3:$J$23</c:f>
              <c:numCache>
                <c:formatCode>General</c:formatCode>
                <c:ptCount val="21"/>
                <c:pt idx="0">
                  <c:v>26.25</c:v>
                </c:pt>
                <c:pt idx="1">
                  <c:v>23.1</c:v>
                </c:pt>
                <c:pt idx="2">
                  <c:v>18.05</c:v>
                </c:pt>
                <c:pt idx="3">
                  <c:v>19.38</c:v>
                </c:pt>
                <c:pt idx="4">
                  <c:v>18.53</c:v>
                </c:pt>
                <c:pt idx="5">
                  <c:v>17.93</c:v>
                </c:pt>
                <c:pt idx="6">
                  <c:v>16.2433333333333</c:v>
                </c:pt>
                <c:pt idx="7">
                  <c:v>16.2433333333333</c:v>
                </c:pt>
                <c:pt idx="8">
                  <c:v>19.69</c:v>
                </c:pt>
                <c:pt idx="9">
                  <c:v>20.78</c:v>
                </c:pt>
                <c:pt idx="10">
                  <c:v>21.08</c:v>
                </c:pt>
                <c:pt idx="11">
                  <c:v>22.48</c:v>
                </c:pt>
                <c:pt idx="12">
                  <c:v>25.78</c:v>
                </c:pt>
                <c:pt idx="13">
                  <c:v>20.98</c:v>
                </c:pt>
                <c:pt idx="14">
                  <c:v>19.68</c:v>
                </c:pt>
                <c:pt idx="15">
                  <c:v>19.3431960441501</c:v>
                </c:pt>
                <c:pt idx="16">
                  <c:v>17.7524600417384</c:v>
                </c:pt>
                <c:pt idx="17">
                  <c:v>17.1223620421973</c:v>
                </c:pt>
                <c:pt idx="18">
                  <c:v>16.8226924723259</c:v>
                </c:pt>
                <c:pt idx="19">
                  <c:v>16.8916121452692</c:v>
                </c:pt>
                <c:pt idx="20">
                  <c:v>17.6653820298452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'[1]Graphs Data'!$M$2</c:f>
              <c:strCache>
                <c:ptCount val="1"/>
                <c:pt idx="0">
                  <c:v>Yest Baseload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Data'!$M$3:$M$23</c:f>
              <c:numCache>
                <c:formatCode>General</c:formatCode>
                <c:ptCount val="21"/>
                <c:pt idx="0">
                  <c:v>26.3</c:v>
                </c:pt>
                <c:pt idx="1">
                  <c:v>31.19</c:v>
                </c:pt>
                <c:pt idx="2">
                  <c:v>26.44</c:v>
                </c:pt>
                <c:pt idx="3">
                  <c:v>20.79</c:v>
                </c:pt>
                <c:pt idx="4">
                  <c:v>19.19</c:v>
                </c:pt>
                <c:pt idx="5">
                  <c:v>18.6933333333333</c:v>
                </c:pt>
                <c:pt idx="6">
                  <c:v>17.3433333333333</c:v>
                </c:pt>
                <c:pt idx="7">
                  <c:v>16.2433333333333</c:v>
                </c:pt>
                <c:pt idx="8">
                  <c:v>16.2433333333333</c:v>
                </c:pt>
                <c:pt idx="9">
                  <c:v>19.69</c:v>
                </c:pt>
                <c:pt idx="10">
                  <c:v>20.79</c:v>
                </c:pt>
                <c:pt idx="11">
                  <c:v>21.09</c:v>
                </c:pt>
                <c:pt idx="12">
                  <c:v>22.49</c:v>
                </c:pt>
                <c:pt idx="13">
                  <c:v>25.79</c:v>
                </c:pt>
                <c:pt idx="14">
                  <c:v>20.99</c:v>
                </c:pt>
                <c:pt idx="15">
                  <c:v>19.69</c:v>
                </c:pt>
                <c:pt idx="16">
                  <c:v>19.3631960441501</c:v>
                </c:pt>
                <c:pt idx="17">
                  <c:v>17.7724600417384</c:v>
                </c:pt>
                <c:pt idx="18">
                  <c:v>17.1423620421973</c:v>
                </c:pt>
                <c:pt idx="19">
                  <c:v>16.8426924723259</c:v>
                </c:pt>
                <c:pt idx="20">
                  <c:v>16.9116121452692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'[1]Graphs Data'!$P$1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Data'!$P$3:$P$23</c:f>
              <c:numCache>
                <c:formatCode>General</c:formatCode>
                <c:ptCount val="21"/>
                <c:pt idx="0">
                  <c:v>-2.50000000000004</c:v>
                </c:pt>
                <c:pt idx="1">
                  <c:v>-404.5</c:v>
                </c:pt>
                <c:pt idx="2">
                  <c:v>-419.5</c:v>
                </c:pt>
                <c:pt idx="3">
                  <c:v>-70.5</c:v>
                </c:pt>
                <c:pt idx="4">
                  <c:v>-33</c:v>
                </c:pt>
                <c:pt idx="5">
                  <c:v>-38.166666666667</c:v>
                </c:pt>
                <c:pt idx="6">
                  <c:v>-54.9999999999999</c:v>
                </c:pt>
                <c:pt idx="7">
                  <c:v>0</c:v>
                </c:pt>
                <c:pt idx="8">
                  <c:v>172.333333333333</c:v>
                </c:pt>
                <c:pt idx="9">
                  <c:v>54.5</c:v>
                </c:pt>
                <c:pt idx="10">
                  <c:v>14.5000000000001</c:v>
                </c:pt>
                <c:pt idx="11">
                  <c:v>69.5</c:v>
                </c:pt>
                <c:pt idx="12">
                  <c:v>164.5</c:v>
                </c:pt>
                <c:pt idx="13">
                  <c:v>-240.5</c:v>
                </c:pt>
                <c:pt idx="14">
                  <c:v>-65.4999999999999</c:v>
                </c:pt>
                <c:pt idx="15">
                  <c:v>-17.3401977924973</c:v>
                </c:pt>
                <c:pt idx="16">
                  <c:v>-80.5368001205849</c:v>
                </c:pt>
                <c:pt idx="17">
                  <c:v>-32.504899977055</c:v>
                </c:pt>
                <c:pt idx="18">
                  <c:v>-15.9834784935695</c:v>
                </c:pt>
                <c:pt idx="19">
                  <c:v>2.44598364716619</c:v>
                </c:pt>
                <c:pt idx="20">
                  <c:v>37.6884942287994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4062707"/>
        <c:axId val="95417120"/>
      </c:lineChart>
      <c:catAx>
        <c:axId val="722459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layout>
            <c:manualLayout>
              <c:xMode val="edge"/>
              <c:yMode val="edge"/>
              <c:x val="0.468926553672316"/>
              <c:y val="0.9283323810301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95946"/>
        <c:crossesAt val="0"/>
        <c:auto val="1"/>
        <c:lblAlgn val="ctr"/>
        <c:lblOffset val="100"/>
        <c:noMultiLvlLbl val="0"/>
      </c:catAx>
      <c:valAx>
        <c:axId val="3729594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245971"/>
        <c:crossesAt val="1"/>
        <c:crossBetween val="midCat"/>
      </c:valAx>
      <c:catAx>
        <c:axId val="6406270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17120"/>
        <c:auto val="1"/>
        <c:lblAlgn val="ctr"/>
        <c:lblOffset val="100"/>
        <c:noMultiLvlLbl val="0"/>
      </c:catAx>
      <c:valAx>
        <c:axId val="9541712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6270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33911048808462"/>
          <c:y val="0.0262019426985552"/>
          <c:w val="0.199311838919332"/>
          <c:h val="0.1814545751367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6178411752182"/>
          <c:y val="0.14435548438751"/>
          <c:w val="0.965382158824782"/>
          <c:h val="0.822818254603683"/>
        </c:manualLayout>
      </c:layout>
      <c:lineChart>
        <c:grouping val="standard"/>
        <c:varyColors val="0"/>
        <c:ser>
          <c:idx val="0"/>
          <c:order val="0"/>
          <c:tx>
            <c:strRef>
              <c:f>'[1]Graphs Data'!$B$2</c:f>
              <c:strCache>
                <c:ptCount val="1"/>
                <c:pt idx="0">
                  <c:v>Volumes Peak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Data'!$B$3:$B$23</c:f>
              <c:numCache>
                <c:formatCode>General</c:formatCode>
                <c:ptCount val="21"/>
                <c:pt idx="0">
                  <c:v>-613256.49</c:v>
                </c:pt>
                <c:pt idx="1">
                  <c:v>-567562.5</c:v>
                </c:pt>
                <c:pt idx="2">
                  <c:v>-636723.27</c:v>
                </c:pt>
                <c:pt idx="3">
                  <c:v>-171017.48</c:v>
                </c:pt>
                <c:pt idx="4">
                  <c:v>-218120.93</c:v>
                </c:pt>
                <c:pt idx="5">
                  <c:v>-250252.94</c:v>
                </c:pt>
                <c:pt idx="6">
                  <c:v>-200460.09</c:v>
                </c:pt>
                <c:pt idx="7">
                  <c:v>-40576.91</c:v>
                </c:pt>
                <c:pt idx="8">
                  <c:v>-241268.1</c:v>
                </c:pt>
                <c:pt idx="9">
                  <c:v>-342050.74</c:v>
                </c:pt>
                <c:pt idx="10">
                  <c:v>-201157.11</c:v>
                </c:pt>
                <c:pt idx="11">
                  <c:v>-202918.96</c:v>
                </c:pt>
                <c:pt idx="12">
                  <c:v>-220305.01</c:v>
                </c:pt>
                <c:pt idx="13">
                  <c:v>-176612.3</c:v>
                </c:pt>
                <c:pt idx="14">
                  <c:v>-230319.29</c:v>
                </c:pt>
                <c:pt idx="15">
                  <c:v>-343986.44</c:v>
                </c:pt>
                <c:pt idx="16">
                  <c:v>-363235.79</c:v>
                </c:pt>
                <c:pt idx="17">
                  <c:v>-423381.91</c:v>
                </c:pt>
                <c:pt idx="18">
                  <c:v>-364292.27</c:v>
                </c:pt>
                <c:pt idx="19">
                  <c:v>-204272.13</c:v>
                </c:pt>
                <c:pt idx="20">
                  <c:v>-356989.31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540484"/>
        <c:axId val="60893814"/>
      </c:lineChart>
      <c:lineChart>
        <c:grouping val="standard"/>
        <c:varyColors val="0"/>
        <c:ser>
          <c:idx val="1"/>
          <c:order val="1"/>
          <c:tx>
            <c:strRef>
              <c:f>'[1]Graphs Data'!$H$2</c:f>
              <c:strCache>
                <c:ptCount val="1"/>
                <c:pt idx="0">
                  <c:v>Today Peak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Data'!$H$3:$H$23</c:f>
              <c:numCache>
                <c:formatCode>General</c:formatCode>
                <c:ptCount val="21"/>
                <c:pt idx="0">
                  <c:v>37.45875</c:v>
                </c:pt>
                <c:pt idx="1">
                  <c:v>32.6172</c:v>
                </c:pt>
                <c:pt idx="2">
                  <c:v>23.6816</c:v>
                </c:pt>
                <c:pt idx="3">
                  <c:v>23.701858982605</c:v>
                </c:pt>
                <c:pt idx="4">
                  <c:v>22.8500699962969</c:v>
                </c:pt>
                <c:pt idx="5">
                  <c:v>22.1801564851882</c:v>
                </c:pt>
                <c:pt idx="6">
                  <c:v>20.153465016431</c:v>
                </c:pt>
                <c:pt idx="7">
                  <c:v>20.153465016431</c:v>
                </c:pt>
                <c:pt idx="8">
                  <c:v>24.2157619544593</c:v>
                </c:pt>
                <c:pt idx="9">
                  <c:v>27.5808569732387</c:v>
                </c:pt>
                <c:pt idx="10">
                  <c:v>29.7327841995761</c:v>
                </c:pt>
                <c:pt idx="11">
                  <c:v>30.7650922901108</c:v>
                </c:pt>
                <c:pt idx="12">
                  <c:v>35.397129083621</c:v>
                </c:pt>
                <c:pt idx="13">
                  <c:v>29.190541949046</c:v>
                </c:pt>
                <c:pt idx="14">
                  <c:v>26.6075907287008</c:v>
                </c:pt>
                <c:pt idx="15">
                  <c:v>24.2452925302488</c:v>
                </c:pt>
                <c:pt idx="16">
                  <c:v>22.435862985795</c:v>
                </c:pt>
                <c:pt idx="17">
                  <c:v>21.7083262785407</c:v>
                </c:pt>
                <c:pt idx="18">
                  <c:v>21.3922831906881</c:v>
                </c:pt>
                <c:pt idx="19">
                  <c:v>21.479923689582</c:v>
                </c:pt>
                <c:pt idx="20">
                  <c:v>22.2661304154334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'[1]Graphs Data'!$K$2</c:f>
              <c:strCache>
                <c:ptCount val="1"/>
                <c:pt idx="0">
                  <c:v>Yest Peak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Data'!$K$3:$K$23</c:f>
              <c:numCache>
                <c:formatCode>General</c:formatCode>
                <c:ptCount val="21"/>
                <c:pt idx="0">
                  <c:v>38.661</c:v>
                </c:pt>
                <c:pt idx="1">
                  <c:v>42.7303</c:v>
                </c:pt>
                <c:pt idx="2">
                  <c:v>34.5042</c:v>
                </c:pt>
                <c:pt idx="3">
                  <c:v>27.54675</c:v>
                </c:pt>
                <c:pt idx="4">
                  <c:v>23.5462478161088</c:v>
                </c:pt>
                <c:pt idx="5">
                  <c:v>23.1262560710979</c:v>
                </c:pt>
                <c:pt idx="6">
                  <c:v>21.5237987269817</c:v>
                </c:pt>
                <c:pt idx="7">
                  <c:v>20.2184383497643</c:v>
                </c:pt>
                <c:pt idx="8">
                  <c:v>20.2184383497643</c:v>
                </c:pt>
                <c:pt idx="9">
                  <c:v>24.2945219544593</c:v>
                </c:pt>
                <c:pt idx="10">
                  <c:v>27.6045247629275</c:v>
                </c:pt>
                <c:pt idx="11">
                  <c:v>29.7574339359136</c:v>
                </c:pt>
                <c:pt idx="12">
                  <c:v>30.7900228293857</c:v>
                </c:pt>
                <c:pt idx="13">
                  <c:v>35.4237545448637</c:v>
                </c:pt>
                <c:pt idx="14">
                  <c:v>29.2149504580779</c:v>
                </c:pt>
                <c:pt idx="15">
                  <c:v>26.630955845941</c:v>
                </c:pt>
                <c:pt idx="16">
                  <c:v>24.1735450986535</c:v>
                </c:pt>
                <c:pt idx="17">
                  <c:v>22.3722770280572</c:v>
                </c:pt>
                <c:pt idx="18">
                  <c:v>21.6479711641233</c:v>
                </c:pt>
                <c:pt idx="19">
                  <c:v>21.333502379165</c:v>
                </c:pt>
                <c:pt idx="20">
                  <c:v>21.4207982796942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'[1]Graphs Data'!$N$1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Data'!$N$3:$N$23</c:f>
              <c:numCache>
                <c:formatCode>General</c:formatCode>
                <c:ptCount val="21"/>
                <c:pt idx="0">
                  <c:v>-60.1124999999996</c:v>
                </c:pt>
                <c:pt idx="1">
                  <c:v>-505.655000000001</c:v>
                </c:pt>
                <c:pt idx="2">
                  <c:v>-541.13</c:v>
                </c:pt>
                <c:pt idx="3">
                  <c:v>-192.244550869752</c:v>
                </c:pt>
                <c:pt idx="4">
                  <c:v>-34.8088909905947</c:v>
                </c:pt>
                <c:pt idx="5">
                  <c:v>-47.3049792954837</c:v>
                </c:pt>
                <c:pt idx="6">
                  <c:v>-68.5166855275359</c:v>
                </c:pt>
                <c:pt idx="7">
                  <c:v>-3.24866666666672</c:v>
                </c:pt>
                <c:pt idx="8">
                  <c:v>199.86618023475</c:v>
                </c:pt>
                <c:pt idx="9">
                  <c:v>164.316750938971</c:v>
                </c:pt>
                <c:pt idx="10">
                  <c:v>106.41297183243</c:v>
                </c:pt>
                <c:pt idx="11">
                  <c:v>50.3829177098565</c:v>
                </c:pt>
                <c:pt idx="12">
                  <c:v>230.355312711767</c:v>
                </c:pt>
                <c:pt idx="13">
                  <c:v>-311.660629790886</c:v>
                </c:pt>
                <c:pt idx="14">
                  <c:v>-130.367986468857</c:v>
                </c:pt>
                <c:pt idx="15">
                  <c:v>-119.28316578461</c:v>
                </c:pt>
                <c:pt idx="16">
                  <c:v>-86.8841056429254</c:v>
                </c:pt>
                <c:pt idx="17">
                  <c:v>-33.1975374758244</c:v>
                </c:pt>
                <c:pt idx="18">
                  <c:v>-12.7843986717608</c:v>
                </c:pt>
                <c:pt idx="19">
                  <c:v>7.32106552084613</c:v>
                </c:pt>
                <c:pt idx="20">
                  <c:v>42.2666067869596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514609"/>
        <c:axId val="74794752"/>
      </c:lineChart>
      <c:catAx>
        <c:axId val="5954048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93814"/>
        <c:crossesAt val="0"/>
        <c:auto val="1"/>
        <c:lblAlgn val="ctr"/>
        <c:lblOffset val="100"/>
        <c:noMultiLvlLbl val="0"/>
      </c:catAx>
      <c:valAx>
        <c:axId val="60893814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40484"/>
        <c:crossesAt val="1"/>
        <c:crossBetween val="midCat"/>
      </c:valAx>
      <c:catAx>
        <c:axId val="14514609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94752"/>
        <c:auto val="1"/>
        <c:lblAlgn val="ctr"/>
        <c:lblOffset val="100"/>
        <c:noMultiLvlLbl val="0"/>
      </c:catAx>
      <c:valAx>
        <c:axId val="7479475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 / MWh</a:t>
                </a:r>
              </a:p>
            </c:rich>
          </c:tx>
          <c:layout>
            <c:manualLayout>
              <c:xMode val="edge"/>
              <c:yMode val="edge"/>
              <c:x val="0.961251862891207"/>
              <c:y val="0.18310648518815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14609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90866510538642"/>
          <c:y val="-0.04731785428342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PPP Off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5663859828187"/>
          <c:y val="0.145915654860263"/>
          <c:w val="0.986433614017181"/>
          <c:h val="0.813564192829945"/>
        </c:manualLayout>
      </c:layout>
      <c:lineChart>
        <c:grouping val="standard"/>
        <c:varyColors val="0"/>
        <c:ser>
          <c:idx val="0"/>
          <c:order val="0"/>
          <c:tx>
            <c:strRef>
              <c:f>'[1]Graphs Data'!$C$2</c:f>
              <c:strCache>
                <c:ptCount val="1"/>
                <c:pt idx="0">
                  <c:v>Volumes Off Peak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Data'!$C$3:$C$23</c:f>
              <c:numCache>
                <c:formatCode>General</c:formatCode>
                <c:ptCount val="21"/>
                <c:pt idx="0">
                  <c:v>-81814.94</c:v>
                </c:pt>
                <c:pt idx="1">
                  <c:v>-63894.22</c:v>
                </c:pt>
                <c:pt idx="2">
                  <c:v>-49171.86</c:v>
                </c:pt>
                <c:pt idx="3">
                  <c:v>421507.47</c:v>
                </c:pt>
                <c:pt idx="4">
                  <c:v>411850.43</c:v>
                </c:pt>
                <c:pt idx="5">
                  <c:v>479518.43</c:v>
                </c:pt>
                <c:pt idx="6">
                  <c:v>434903</c:v>
                </c:pt>
                <c:pt idx="7">
                  <c:v>443974.96</c:v>
                </c:pt>
                <c:pt idx="8">
                  <c:v>480279.11</c:v>
                </c:pt>
                <c:pt idx="9">
                  <c:v>97995</c:v>
                </c:pt>
                <c:pt idx="10">
                  <c:v>219375.19</c:v>
                </c:pt>
                <c:pt idx="11">
                  <c:v>200985.49</c:v>
                </c:pt>
                <c:pt idx="12">
                  <c:v>128055.06</c:v>
                </c:pt>
                <c:pt idx="13">
                  <c:v>184194.96</c:v>
                </c:pt>
                <c:pt idx="14">
                  <c:v>178454.77</c:v>
                </c:pt>
                <c:pt idx="15">
                  <c:v>68257.21</c:v>
                </c:pt>
                <c:pt idx="16">
                  <c:v>100585</c:v>
                </c:pt>
                <c:pt idx="17">
                  <c:v>121959.31</c:v>
                </c:pt>
                <c:pt idx="18">
                  <c:v>120811.87</c:v>
                </c:pt>
                <c:pt idx="19">
                  <c:v>176410.06</c:v>
                </c:pt>
                <c:pt idx="20">
                  <c:v>139787.17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660607"/>
        <c:axId val="38802348"/>
      </c:lineChart>
      <c:lineChart>
        <c:grouping val="standard"/>
        <c:varyColors val="0"/>
        <c:ser>
          <c:idx val="1"/>
          <c:order val="1"/>
          <c:tx>
            <c:strRef>
              <c:f>'[1]Graphs Data'!$I$2</c:f>
              <c:strCache>
                <c:ptCount val="1"/>
                <c:pt idx="0">
                  <c:v>Today Off Peak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Data'!$I$3:$I$23</c:f>
              <c:numCache>
                <c:formatCode>General</c:formatCode>
                <c:ptCount val="21"/>
                <c:pt idx="0">
                  <c:v>16.0602272727273</c:v>
                </c:pt>
                <c:pt idx="1">
                  <c:v>14.448</c:v>
                </c:pt>
                <c:pt idx="2">
                  <c:v>12.9303636363636</c:v>
                </c:pt>
                <c:pt idx="3">
                  <c:v>15.4510372885409</c:v>
                </c:pt>
                <c:pt idx="4">
                  <c:v>14.6026636397301</c:v>
                </c:pt>
                <c:pt idx="5">
                  <c:v>14.0662213771016</c:v>
                </c:pt>
                <c:pt idx="6">
                  <c:v>12.688668166881</c:v>
                </c:pt>
                <c:pt idx="7">
                  <c:v>12.688668166881</c:v>
                </c:pt>
                <c:pt idx="8">
                  <c:v>15.5756709504916</c:v>
                </c:pt>
                <c:pt idx="9">
                  <c:v>14.5974027516012</c:v>
                </c:pt>
                <c:pt idx="10">
                  <c:v>13.21383254584</c:v>
                </c:pt>
                <c:pt idx="11">
                  <c:v>14.9480979180811</c:v>
                </c:pt>
                <c:pt idx="12">
                  <c:v>17.0371553785263</c:v>
                </c:pt>
                <c:pt idx="13">
                  <c:v>13.5158709554127</c:v>
                </c:pt>
                <c:pt idx="14">
                  <c:v>13.3821902466356</c:v>
                </c:pt>
                <c:pt idx="15">
                  <c:v>14.8867446931512</c:v>
                </c:pt>
                <c:pt idx="16">
                  <c:v>13.4948210016868</c:v>
                </c:pt>
                <c:pt idx="17">
                  <c:v>12.9533036455214</c:v>
                </c:pt>
                <c:pt idx="18">
                  <c:v>12.6685190919966</c:v>
                </c:pt>
                <c:pt idx="19">
                  <c:v>12.7204198322576</c:v>
                </c:pt>
                <c:pt idx="20">
                  <c:v>13.4828834974923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'[1]Graphs Data'!$L$2</c:f>
              <c:strCache>
                <c:ptCount val="1"/>
                <c:pt idx="0">
                  <c:v>Yest Off Peak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Data'!$L$3:$L$23</c:f>
              <c:numCache>
                <c:formatCode>General</c:formatCode>
                <c:ptCount val="21"/>
                <c:pt idx="0">
                  <c:v>15.0627272727273</c:v>
                </c:pt>
                <c:pt idx="1">
                  <c:v>20.6988181818182</c:v>
                </c:pt>
                <c:pt idx="2">
                  <c:v>19.1089090909091</c:v>
                </c:pt>
                <c:pt idx="3">
                  <c:v>14.6475</c:v>
                </c:pt>
                <c:pt idx="4">
                  <c:v>15.2297747126283</c:v>
                </c:pt>
                <c:pt idx="5">
                  <c:v>14.6634035717292</c:v>
                </c:pt>
                <c:pt idx="6">
                  <c:v>13.5429102481985</c:v>
                </c:pt>
                <c:pt idx="7">
                  <c:v>12.6296015002143</c:v>
                </c:pt>
                <c:pt idx="8">
                  <c:v>12.6296015002143</c:v>
                </c:pt>
                <c:pt idx="9">
                  <c:v>15.5040709504916</c:v>
                </c:pt>
                <c:pt idx="10">
                  <c:v>14.5949774882478</c:v>
                </c:pt>
                <c:pt idx="11">
                  <c:v>13.2105146037149</c:v>
                </c:pt>
                <c:pt idx="12">
                  <c:v>14.9445247005584</c:v>
                </c:pt>
                <c:pt idx="13">
                  <c:v>17.0320413228512</c:v>
                </c:pt>
                <c:pt idx="14">
                  <c:v>13.5127723108382</c:v>
                </c:pt>
                <c:pt idx="15">
                  <c:v>13.3800401400536</c:v>
                </c:pt>
                <c:pt idx="16">
                  <c:v>14.9901514491469</c:v>
                </c:pt>
                <c:pt idx="17">
                  <c:v>13.5908082359939</c:v>
                </c:pt>
                <c:pt idx="18">
                  <c:v>13.0463537495372</c:v>
                </c:pt>
                <c:pt idx="19">
                  <c:v>12.760138011563</c:v>
                </c:pt>
                <c:pt idx="20">
                  <c:v>12.8123520230646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'[1]Graphs Data'!$O$1</c:f>
              <c:strCache>
                <c:ptCount val="1"/>
                <c:pt idx="0">
                  <c:v>PricesChange X 50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'[1]Graphs Data'!$A$3:$A$23</c:f>
              <c:strCache>
                <c:ptCount val="21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  <c:pt idx="5">
                  <c:v>37043</c:v>
                </c:pt>
                <c:pt idx="6">
                  <c:v>37073</c:v>
                </c:pt>
                <c:pt idx="7">
                  <c:v>37104</c:v>
                </c:pt>
                <c:pt idx="8">
                  <c:v>37135</c:v>
                </c:pt>
                <c:pt idx="9">
                  <c:v>37165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</c:strCache>
            </c:strRef>
          </c:cat>
          <c:val>
            <c:numRef>
              <c:f>'[1]Graphs Data'!$O$3:$O$23</c:f>
              <c:numCache>
                <c:formatCode>General</c:formatCode>
                <c:ptCount val="21"/>
                <c:pt idx="0">
                  <c:v>49.8750000000001</c:v>
                </c:pt>
                <c:pt idx="1">
                  <c:v>-312.540909090909</c:v>
                </c:pt>
                <c:pt idx="2">
                  <c:v>-308.927272727273</c:v>
                </c:pt>
                <c:pt idx="3">
                  <c:v>40.1768644270473</c:v>
                </c:pt>
                <c:pt idx="4">
                  <c:v>-31.3555536449141</c:v>
                </c:pt>
                <c:pt idx="5">
                  <c:v>-29.8591097313793</c:v>
                </c:pt>
                <c:pt idx="6">
                  <c:v>-42.7121040658767</c:v>
                </c:pt>
                <c:pt idx="7">
                  <c:v>2.95333333333332</c:v>
                </c:pt>
                <c:pt idx="8">
                  <c:v>147.303472513863</c:v>
                </c:pt>
                <c:pt idx="9">
                  <c:v>-45.3334099445189</c:v>
                </c:pt>
                <c:pt idx="10">
                  <c:v>-69.0572471203904</c:v>
                </c:pt>
                <c:pt idx="11">
                  <c:v>86.8791657183121</c:v>
                </c:pt>
                <c:pt idx="12">
                  <c:v>104.631533898394</c:v>
                </c:pt>
                <c:pt idx="13">
                  <c:v>-175.808518371922</c:v>
                </c:pt>
                <c:pt idx="14">
                  <c:v>-6.52910321013023</c:v>
                </c:pt>
                <c:pt idx="15">
                  <c:v>75.3352276548783</c:v>
                </c:pt>
                <c:pt idx="16">
                  <c:v>-74.7665223730029</c:v>
                </c:pt>
                <c:pt idx="17">
                  <c:v>-31.8752295236279</c:v>
                </c:pt>
                <c:pt idx="18">
                  <c:v>-18.8917328770324</c:v>
                </c:pt>
                <c:pt idx="19">
                  <c:v>-1.98590896527033</c:v>
                </c:pt>
                <c:pt idx="20">
                  <c:v>33.5265737213811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708337"/>
        <c:axId val="4512129"/>
      </c:lineChart>
      <c:catAx>
        <c:axId val="736606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02348"/>
        <c:crossesAt val="0"/>
        <c:auto val="1"/>
        <c:lblAlgn val="ctr"/>
        <c:lblOffset val="100"/>
        <c:noMultiLvlLbl val="0"/>
      </c:catAx>
      <c:valAx>
        <c:axId val="3880234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60607"/>
        <c:crossesAt val="1"/>
        <c:crossBetween val="midCat"/>
      </c:valAx>
      <c:catAx>
        <c:axId val="6070833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2129"/>
        <c:auto val="1"/>
        <c:lblAlgn val="ctr"/>
        <c:lblOffset val="100"/>
        <c:noMultiLvlLbl val="0"/>
      </c:catAx>
      <c:valAx>
        <c:axId val="4512129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GBP / 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0833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08726715998979"/>
          <c:y val="0.0312522451325526"/>
          <c:w val="0.199540699157948"/>
          <c:h val="0.15970974926359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17</xdr:col>
      <xdr:colOff>160200</xdr:colOff>
      <xdr:row>30</xdr:row>
      <xdr:rowOff>75960</xdr:rowOff>
    </xdr:to>
    <xdr:graphicFrame>
      <xdr:nvGraphicFramePr>
        <xdr:cNvPr id="0" name="Chart 3"/>
        <xdr:cNvGraphicFramePr/>
      </xdr:nvGraphicFramePr>
      <xdr:xfrm>
        <a:off x="638280" y="162000"/>
        <a:ext cx="10370880" cy="47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89640</xdr:colOff>
      <xdr:row>32</xdr:row>
      <xdr:rowOff>28440</xdr:rowOff>
    </xdr:from>
    <xdr:to>
      <xdr:col>17</xdr:col>
      <xdr:colOff>130320</xdr:colOff>
      <xdr:row>57</xdr:row>
      <xdr:rowOff>56880</xdr:rowOff>
    </xdr:to>
    <xdr:graphicFrame>
      <xdr:nvGraphicFramePr>
        <xdr:cNvPr id="1" name="Chart 4"/>
        <xdr:cNvGraphicFramePr/>
      </xdr:nvGraphicFramePr>
      <xdr:xfrm>
        <a:off x="727920" y="5209920"/>
        <a:ext cx="10251360" cy="407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348840</xdr:colOff>
      <xdr:row>1</xdr:row>
      <xdr:rowOff>95400</xdr:rowOff>
    </xdr:from>
    <xdr:to>
      <xdr:col>15</xdr:col>
      <xdr:colOff>299520</xdr:colOff>
      <xdr:row>31</xdr:row>
      <xdr:rowOff>95400</xdr:rowOff>
    </xdr:to>
    <xdr:graphicFrame>
      <xdr:nvGraphicFramePr>
        <xdr:cNvPr id="2" name="Chart 1"/>
        <xdr:cNvGraphicFramePr/>
      </xdr:nvGraphicFramePr>
      <xdr:xfrm>
        <a:off x="987120" y="257400"/>
        <a:ext cx="8885160" cy="4857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348840</xdr:colOff>
      <xdr:row>32</xdr:row>
      <xdr:rowOff>38160</xdr:rowOff>
    </xdr:from>
    <xdr:to>
      <xdr:col>15</xdr:col>
      <xdr:colOff>299520</xdr:colOff>
      <xdr:row>61</xdr:row>
      <xdr:rowOff>47520</xdr:rowOff>
    </xdr:to>
    <xdr:graphicFrame>
      <xdr:nvGraphicFramePr>
        <xdr:cNvPr id="3" name="Chart 2"/>
        <xdr:cNvGraphicFramePr/>
      </xdr:nvGraphicFramePr>
      <xdr:xfrm>
        <a:off x="987120" y="5219640"/>
        <a:ext cx="8885160" cy="470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1</xdr:row>
      <xdr:rowOff>86040</xdr:rowOff>
    </xdr:from>
    <xdr:to>
      <xdr:col>14</xdr:col>
      <xdr:colOff>249840</xdr:colOff>
      <xdr:row>32</xdr:row>
      <xdr:rowOff>38160</xdr:rowOff>
    </xdr:to>
    <xdr:graphicFrame>
      <xdr:nvGraphicFramePr>
        <xdr:cNvPr id="4" name="Chart 1"/>
        <xdr:cNvGraphicFramePr/>
      </xdr:nvGraphicFramePr>
      <xdr:xfrm>
        <a:off x="668160" y="248040"/>
        <a:ext cx="8516160" cy="4971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33</xdr:row>
      <xdr:rowOff>0</xdr:rowOff>
    </xdr:from>
    <xdr:to>
      <xdr:col>14</xdr:col>
      <xdr:colOff>249840</xdr:colOff>
      <xdr:row>65</xdr:row>
      <xdr:rowOff>38160</xdr:rowOff>
    </xdr:to>
    <xdr:graphicFrame>
      <xdr:nvGraphicFramePr>
        <xdr:cNvPr id="5" name="Chart 3"/>
        <xdr:cNvGraphicFramePr/>
      </xdr:nvGraphicFramePr>
      <xdr:xfrm>
        <a:off x="638280" y="5343480"/>
        <a:ext cx="8546040" cy="52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</xdr:row>
      <xdr:rowOff>0</xdr:rowOff>
    </xdr:from>
    <xdr:to>
      <xdr:col>16</xdr:col>
      <xdr:colOff>472680</xdr:colOff>
      <xdr:row>30</xdr:row>
      <xdr:rowOff>38160</xdr:rowOff>
    </xdr:to>
    <xdr:graphicFrame>
      <xdr:nvGraphicFramePr>
        <xdr:cNvPr id="6" name="Chart 4"/>
        <xdr:cNvGraphicFramePr/>
      </xdr:nvGraphicFramePr>
      <xdr:xfrm>
        <a:off x="532800" y="581040"/>
        <a:ext cx="8474400" cy="441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30240</xdr:colOff>
      <xdr:row>30</xdr:row>
      <xdr:rowOff>75960</xdr:rowOff>
    </xdr:from>
    <xdr:to>
      <xdr:col>16</xdr:col>
      <xdr:colOff>482760</xdr:colOff>
      <xdr:row>58</xdr:row>
      <xdr:rowOff>37800</xdr:rowOff>
    </xdr:to>
    <xdr:graphicFrame>
      <xdr:nvGraphicFramePr>
        <xdr:cNvPr id="7" name="Chart 5"/>
        <xdr:cNvGraphicFramePr/>
      </xdr:nvGraphicFramePr>
      <xdr:xfrm>
        <a:off x="563040" y="5028840"/>
        <a:ext cx="8454240" cy="4496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30240</xdr:colOff>
      <xdr:row>58</xdr:row>
      <xdr:rowOff>75600</xdr:rowOff>
    </xdr:from>
    <xdr:to>
      <xdr:col>16</xdr:col>
      <xdr:colOff>493200</xdr:colOff>
      <xdr:row>89</xdr:row>
      <xdr:rowOff>66600</xdr:rowOff>
    </xdr:to>
    <xdr:graphicFrame>
      <xdr:nvGraphicFramePr>
        <xdr:cNvPr id="8" name="Chart 6"/>
        <xdr:cNvGraphicFramePr/>
      </xdr:nvGraphicFramePr>
      <xdr:xfrm>
        <a:off x="563040" y="9562680"/>
        <a:ext cx="8464680" cy="501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477000</xdr:colOff>
      <xdr:row>33</xdr:row>
      <xdr:rowOff>36360</xdr:rowOff>
    </xdr:to>
    <xdr:graphicFrame>
      <xdr:nvGraphicFramePr>
        <xdr:cNvPr id="9" name=" 0"/>
        <xdr:cNvGraphicFramePr/>
      </xdr:nvGraphicFramePr>
      <xdr:xfrm>
        <a:off x="360360" y="179640"/>
        <a:ext cx="8244720" cy="5221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Vols&amp;Graphs_2000_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PowerUK/Report%20Actuals/2000/DPR/UK_Elec_DPR_2000_11_3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VarianceCalcNov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Trades%20and%20Prof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urve Link"/>
      <sheetName val="Workings"/>
      <sheetName val="Instructions"/>
      <sheetName val="Prudency"/>
      <sheetName val="Prudency notes"/>
      <sheetName val="Volumes Summary"/>
      <sheetName val="Volumes Swaptions"/>
      <sheetName val="Exposures"/>
      <sheetName val="Calc Exposure ET"/>
      <sheetName val="Calc Exposure PPP"/>
      <sheetName val="Calc Exposure LOLP"/>
      <sheetName val="Maturity Gap"/>
      <sheetName val="Change in PPP position"/>
      <sheetName val="Previous PPP Commodity"/>
      <sheetName val="PPP Comm MW inc Enrici"/>
      <sheetName val="AsianVolumes"/>
      <sheetName val="PPP Commodity MW"/>
      <sheetName val="Excess LOLP MW"/>
      <sheetName val="PPP Commodity MWh"/>
      <sheetName val="Excess LOLP MWh"/>
      <sheetName val="PPP Deal Type"/>
      <sheetName val="PPP Data MWh"/>
      <sheetName val="LOLP Deal Type"/>
      <sheetName val="LOLP Data MWh"/>
      <sheetName val="SMP Deal Type"/>
      <sheetName val="SMP Data MWh"/>
      <sheetName val="ET Pos MWh"/>
      <sheetName val="Energy Trends Calc"/>
      <sheetName val="Graphs"/>
      <sheetName val="Graphs Data"/>
      <sheetName val="EFA Slot curve"/>
      <sheetName val="Interest Rates"/>
      <sheetName val="EFA Weeks"/>
      <sheetName val="EFACalendar"/>
      <sheetName val="Enrici"/>
      <sheetName val="PPP Intra MWh"/>
      <sheetName val="LOLP Intra MWh"/>
      <sheetName val="SMP Intra MWh"/>
      <sheetName val="PPP Intra MW"/>
      <sheetName val="LOLP Intra MW"/>
      <sheetName val="PPP EFA Volume"/>
      <sheetName val="LOLP EFA  Volume"/>
      <sheetName val="SMP EFA Volume"/>
      <sheetName val="PPP Commod Exp"/>
      <sheetName val="LOLP Commod Exp"/>
      <sheetName val="Month End PPP MW"/>
      <sheetName val="Change in Monthly Volumes"/>
      <sheetName val="Asian Intramonth PPP"/>
      <sheetName val="Asian MA PPP"/>
      <sheetName val="PPP Commodity MW Exc SO"/>
      <sheetName val="Spreads InputMWh"/>
      <sheetName val="SpreadsInput"/>
      <sheetName val="SO Position (M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K_Elec_DPR_2000_11_30"/>
      <sheetName val="Manual Entrie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raphsPPP"/>
      <sheetName val="PPP"/>
      <sheetName val="GraphsSMP"/>
      <sheetName val="SMP"/>
      <sheetName val="GraphsLOLP"/>
      <sheetName val="LOLP"/>
      <sheetName val="November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nron v Reported (no%) Graph"/>
      <sheetName val="Enron v Reported (%) Graph"/>
      <sheetName val="Realised Graph"/>
      <sheetName val="E v R data"/>
      <sheetName val="Appendix Graph"/>
      <sheetName val="I v R 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1" width="20.56"/>
    <col collapsed="false" customWidth="true" hidden="false" outlineLevel="0" max="2" min="2" style="1" width="13.28"/>
    <col collapsed="false" customWidth="true" hidden="false" outlineLevel="0" max="3" min="3" style="1" width="9.85"/>
    <col collapsed="false" customWidth="true" hidden="false" outlineLevel="0" max="4" min="4" style="2" width="10.28"/>
    <col collapsed="false" customWidth="true" hidden="false" outlineLevel="0" max="6" min="5" style="2" width="9.7"/>
    <col collapsed="false" customWidth="true" hidden="false" outlineLevel="0" max="7" min="7" style="2" width="14.99"/>
    <col collapsed="false" customWidth="true" hidden="false" outlineLevel="0" max="8" min="8" style="2" width="10.41"/>
    <col collapsed="false" customWidth="true" hidden="false" outlineLevel="0" max="9" min="9" style="2" width="7.42"/>
    <col collapsed="false" customWidth="true" hidden="false" outlineLevel="0" max="10" min="10" style="2" width="11.28"/>
    <col collapsed="false" customWidth="true" hidden="false" outlineLevel="0" max="11" min="11" style="2" width="19.28"/>
    <col collapsed="false" customWidth="false" hidden="false" outlineLevel="0" max="257" min="12" style="1" width="7.56"/>
  </cols>
  <sheetData>
    <row r="1" customFormat="false" ht="26.25" hidden="false" customHeight="true" outlineLevel="0" collapsed="false">
      <c r="A1" s="3" t="s">
        <v>0</v>
      </c>
      <c r="B1" s="4"/>
      <c r="C1" s="4"/>
      <c r="D1" s="5" t="s">
        <v>1</v>
      </c>
      <c r="E1" s="5" t="s">
        <v>1</v>
      </c>
      <c r="F1" s="5" t="str">
        <f aca="false">E1</f>
        <v>GBP/MWh</v>
      </c>
      <c r="G1" s="5" t="s">
        <v>1</v>
      </c>
      <c r="H1" s="5" t="s">
        <v>1</v>
      </c>
      <c r="I1" s="5"/>
      <c r="J1" s="5" t="s">
        <v>2</v>
      </c>
      <c r="K1" s="6" t="s">
        <v>3</v>
      </c>
    </row>
    <row r="2" customFormat="false" ht="12.75" hidden="false" customHeight="false" outlineLevel="0" collapsed="false">
      <c r="A2" s="7"/>
      <c r="B2" s="8"/>
      <c r="C2" s="8"/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/>
      <c r="K2" s="12" t="s">
        <v>10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</row>
    <row r="3" customFormat="false" ht="12.75" hidden="false" customHeight="false" outlineLevel="0" collapsed="false">
      <c r="A3" s="7"/>
      <c r="B3" s="14"/>
      <c r="C3" s="14"/>
      <c r="D3" s="15"/>
      <c r="E3" s="15"/>
      <c r="F3" s="15"/>
      <c r="G3" s="15"/>
      <c r="H3" s="15"/>
      <c r="I3" s="15"/>
      <c r="J3" s="15"/>
      <c r="K3" s="16"/>
    </row>
    <row r="4" customFormat="false" ht="12.75" hidden="false" customHeight="false" outlineLevel="0" collapsed="false">
      <c r="A4" s="7"/>
      <c r="B4" s="17"/>
      <c r="C4" s="8"/>
      <c r="D4" s="18"/>
      <c r="E4" s="18"/>
      <c r="F4" s="18"/>
      <c r="G4" s="19"/>
      <c r="H4" s="20"/>
      <c r="I4" s="21"/>
      <c r="J4" s="22"/>
      <c r="K4" s="2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2.75" hidden="false" customHeight="false" outlineLevel="0" collapsed="false">
      <c r="A5" s="7" t="s">
        <v>11</v>
      </c>
      <c r="B5" s="17" t="s">
        <v>12</v>
      </c>
      <c r="C5" s="8" t="s">
        <v>13</v>
      </c>
      <c r="D5" s="18" t="n">
        <v>21.3</v>
      </c>
      <c r="E5" s="18" t="n">
        <v>21.45</v>
      </c>
      <c r="F5" s="18" t="n">
        <f aca="false">+AVERAGE(D5:E5)</f>
        <v>21.375</v>
      </c>
      <c r="G5" s="18" t="n">
        <v>21.39</v>
      </c>
      <c r="H5" s="20" t="n">
        <f aca="false">(G5-F5)</f>
        <v>0.0150000000000006</v>
      </c>
      <c r="I5" s="21" t="n">
        <f aca="false">H5/G5</f>
        <v>0.000701262272089788</v>
      </c>
      <c r="J5" s="22" t="n">
        <v>-2176592</v>
      </c>
      <c r="K5" s="23" t="n">
        <f aca="false">+J5*H5</f>
        <v>-32648.8800000012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</row>
    <row r="6" customFormat="false" ht="12.75" hidden="false" customHeight="false" outlineLevel="0" collapsed="false">
      <c r="A6" s="7" t="s">
        <v>11</v>
      </c>
      <c r="B6" s="8" t="s">
        <v>14</v>
      </c>
      <c r="C6" s="8" t="s">
        <v>13</v>
      </c>
      <c r="D6" s="18" t="n">
        <v>18</v>
      </c>
      <c r="E6" s="18" t="n">
        <v>18.1</v>
      </c>
      <c r="F6" s="18" t="n">
        <f aca="false">+AVERAGE(D6:E6)</f>
        <v>18.05</v>
      </c>
      <c r="G6" s="18" t="n">
        <v>18.07</v>
      </c>
      <c r="H6" s="20" t="n">
        <f aca="false">(G6-F6)</f>
        <v>0.0199999999999996</v>
      </c>
      <c r="I6" s="21" t="n">
        <f aca="false">H6/G6</f>
        <v>0.00110680686220252</v>
      </c>
      <c r="J6" s="22" t="n">
        <v>1550337</v>
      </c>
      <c r="K6" s="23" t="n">
        <f aca="false">+J6*H6</f>
        <v>31006.7399999993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7" t="s">
        <v>11</v>
      </c>
      <c r="B7" s="8" t="s">
        <v>15</v>
      </c>
      <c r="C7" s="8" t="s">
        <v>13</v>
      </c>
      <c r="D7" s="18" t="n">
        <v>21.7</v>
      </c>
      <c r="E7" s="18" t="n">
        <v>21.8</v>
      </c>
      <c r="F7" s="18" t="n">
        <f aca="false">+AVERAGE(D7:E7)</f>
        <v>21.75</v>
      </c>
      <c r="G7" s="19" t="n">
        <v>21.74</v>
      </c>
      <c r="H7" s="20" t="n">
        <f aca="false">(G7-F7)</f>
        <v>-0.0100000000000016</v>
      </c>
      <c r="I7" s="21" t="n">
        <f aca="false">H7/G7</f>
        <v>-0.000459981600736043</v>
      </c>
      <c r="J7" s="22" t="n">
        <v>-364303</v>
      </c>
      <c r="K7" s="23" t="n">
        <f aca="false">+J7*H7</f>
        <v>3643.03000000057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7" t="s">
        <v>11</v>
      </c>
      <c r="B8" s="8" t="s">
        <v>16</v>
      </c>
      <c r="C8" s="8" t="s">
        <v>13</v>
      </c>
      <c r="D8" s="18" t="n">
        <v>17.5</v>
      </c>
      <c r="E8" s="18" t="n">
        <v>17.7</v>
      </c>
      <c r="F8" s="18" t="n">
        <f aca="false">+AVERAGE(D8:E8)</f>
        <v>17.6</v>
      </c>
      <c r="G8" s="19" t="n">
        <v>17.59</v>
      </c>
      <c r="H8" s="20" t="n">
        <f aca="false">(G8-F8)</f>
        <v>-0.0100000000000016</v>
      </c>
      <c r="I8" s="21" t="n">
        <f aca="false">H8/G8</f>
        <v>-0.000568504832291163</v>
      </c>
      <c r="J8" s="22" t="n">
        <v>-1328347</v>
      </c>
      <c r="K8" s="23" t="n">
        <f aca="false">+J8*H8</f>
        <v>13283.4700000021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false" outlineLevel="0" collapsed="false">
      <c r="A9" s="7" t="s">
        <v>11</v>
      </c>
      <c r="B9" s="8" t="s">
        <v>17</v>
      </c>
      <c r="C9" s="8" t="s">
        <v>13</v>
      </c>
      <c r="D9" s="18" t="n">
        <v>21.45</v>
      </c>
      <c r="E9" s="18" t="n">
        <v>21.7</v>
      </c>
      <c r="F9" s="18" t="n">
        <f aca="false">+AVERAGE(D9:E9)</f>
        <v>21.575</v>
      </c>
      <c r="G9" s="19" t="n">
        <v>21.5</v>
      </c>
      <c r="H9" s="20" t="n">
        <f aca="false">(G9-F9)</f>
        <v>-0.0749999999999993</v>
      </c>
      <c r="I9" s="21" t="n">
        <f aca="false">H9/G9</f>
        <v>-0.00348837209302322</v>
      </c>
      <c r="J9" s="22" t="n">
        <v>-1169597</v>
      </c>
      <c r="K9" s="23" t="n">
        <f aca="false">+J9*H9</f>
        <v>87719.7749999992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A10" s="7" t="s">
        <v>11</v>
      </c>
      <c r="B10" s="8" t="s">
        <v>18</v>
      </c>
      <c r="C10" s="8" t="s">
        <v>13</v>
      </c>
      <c r="D10" s="18" t="n">
        <v>17.5</v>
      </c>
      <c r="E10" s="18" t="n">
        <v>17.6</v>
      </c>
      <c r="F10" s="18" t="n">
        <f aca="false">+AVERAGE(D10:E10)</f>
        <v>17.55</v>
      </c>
      <c r="G10" s="19" t="n">
        <v>17.53</v>
      </c>
      <c r="H10" s="20" t="n">
        <f aca="false">(G10-F10)</f>
        <v>-0.0199999999999996</v>
      </c>
      <c r="I10" s="21" t="n">
        <f aca="false">H10/G10</f>
        <v>-0.00114090131203648</v>
      </c>
      <c r="J10" s="22" t="n">
        <v>-1708848</v>
      </c>
      <c r="K10" s="23" t="n">
        <f aca="false">+J10*H10</f>
        <v>34176.9599999993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2.75" hidden="false" customHeight="false" outlineLevel="0" collapsed="false">
      <c r="A11" s="7"/>
      <c r="B11" s="8"/>
      <c r="C11" s="8"/>
      <c r="D11" s="18"/>
      <c r="E11" s="18"/>
      <c r="F11" s="18"/>
      <c r="G11" s="19"/>
      <c r="H11" s="24"/>
      <c r="I11" s="21"/>
      <c r="J11" s="22"/>
      <c r="K11" s="2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</row>
    <row r="12" customFormat="false" ht="12.75" hidden="false" customHeight="false" outlineLevel="0" collapsed="false">
      <c r="A12" s="7"/>
      <c r="B12" s="8"/>
      <c r="C12" s="8"/>
      <c r="D12" s="25"/>
      <c r="E12" s="25"/>
      <c r="F12" s="25"/>
      <c r="G12" s="26"/>
      <c r="H12" s="27"/>
      <c r="I12" s="28" t="s">
        <v>19</v>
      </c>
      <c r="J12" s="28" t="n">
        <f aca="false">SUM(J4:J11)</f>
        <v>-5197350</v>
      </c>
      <c r="K12" s="29" t="n">
        <f aca="false">+SUM(K4:K11)</f>
        <v>137181.094999999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5.75" hidden="false" customHeight="false" outlineLevel="0" collapsed="false">
      <c r="A13" s="30"/>
      <c r="B13" s="31"/>
      <c r="C13" s="31"/>
      <c r="D13" s="32"/>
      <c r="E13" s="32"/>
      <c r="F13" s="32"/>
      <c r="G13" s="9"/>
      <c r="H13" s="32"/>
      <c r="I13" s="32"/>
      <c r="J13" s="32"/>
      <c r="K13" s="1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2.75" hidden="false" customHeight="false" outlineLevel="0" collapsed="false">
      <c r="A14" s="34"/>
      <c r="B14" s="31"/>
      <c r="C14" s="31"/>
      <c r="D14" s="35"/>
      <c r="E14" s="35"/>
      <c r="F14" s="35"/>
      <c r="G14" s="35"/>
      <c r="H14" s="24"/>
      <c r="I14" s="21"/>
      <c r="J14" s="21"/>
      <c r="K14" s="16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</row>
    <row r="15" customFormat="false" ht="13.5" hidden="false" customHeight="false" outlineLevel="0" collapsed="false">
      <c r="A15" s="36"/>
      <c r="B15" s="37"/>
      <c r="C15" s="37"/>
      <c r="D15" s="38"/>
      <c r="E15" s="38"/>
      <c r="F15" s="38"/>
      <c r="G15" s="38"/>
      <c r="H15" s="38"/>
      <c r="I15" s="38"/>
      <c r="J15" s="38"/>
      <c r="K15" s="39"/>
    </row>
    <row r="16" customFormat="false" ht="13.5" hidden="false" customHeight="false" outlineLevel="0" collapsed="false"/>
    <row r="17" customFormat="false" ht="12.75" hidden="false" customHeight="false" outlineLevel="0" collapsed="false">
      <c r="C17" s="13"/>
      <c r="D17" s="40"/>
    </row>
    <row r="18" customFormat="false" ht="12.75" hidden="false" customHeight="false" outlineLevel="0" collapsed="false">
      <c r="C18" s="13"/>
      <c r="D18" s="40"/>
    </row>
    <row r="19" customFormat="false" ht="12.75" hidden="false" customHeight="false" outlineLevel="0" collapsed="false">
      <c r="D19" s="40"/>
      <c r="E19" s="40"/>
      <c r="F19" s="40"/>
    </row>
    <row r="20" customFormat="false" ht="12.75" hidden="false" customHeight="false" outlineLevel="0" collapsed="false">
      <c r="D20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&amp;CBroker Quotes&amp;RAppendix 1</oddHeader>
    <oddFooter>&amp;L&amp;"Times New Roman,Regular" S:\Reporting PowerUK\Report Actuals\1999\CurveAnalysis\1999_06\&amp;F  -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60" customFormat="false" ht="12.75" hidden="false" customHeight="false" outlineLevel="0" collapsed="false">
      <c r="A60" s="41" t="s">
        <v>20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&amp;C&amp;"Arial,Bold"&amp;A&amp;R&amp;"Arial,Bold"Appendix 2</oddHeader>
    <oddFooter>&amp;L&amp;"Times New Roman,Regular" S:\Reporting PowerUK\Report Actuals\1999\CurveAnalysis\1999_06\&amp;F  -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39" colorId="64" zoomScale="80" zoomScaleNormal="80" zoomScalePageLayoutView="100" workbookViewId="0">
      <selection pane="topLeft" activeCell="R54" activeCellId="0" sqref="R5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&amp;C&amp;"Arial,Bold"&amp;A&amp;R&amp;"Arial,Bold"Appendix 3</oddHeader>
    <oddFooter>&amp;L&amp;"Times New Roman,Regular" S:\Reporting PowerUK\Report Actuals\1999\CurveAnalysis\1999_06\&amp;F  -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T45" activeCellId="0" sqref="T4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&amp;C&amp;"Arial,Bold"&amp;A&amp;R&amp;"Arial,Bold"Appendix 4</oddHeader>
    <oddFooter>&amp;L&amp;"Times New Roman,Regular" S:\Reporting PowerUK\Report Actuals\1999\CurveAnalysis\1999_06\&amp;F  -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15.41"/>
    <col collapsed="false" customWidth="true" hidden="false" outlineLevel="0" max="2" min="2" style="43" width="9.41"/>
    <col collapsed="false" customWidth="false" hidden="false" outlineLevel="0" max="7" min="3" style="43" width="9.14"/>
    <col collapsed="false" customWidth="true" hidden="false" outlineLevel="0" max="8" min="8" style="43" width="10.56"/>
    <col collapsed="false" customWidth="false" hidden="false" outlineLevel="0" max="12" min="9" style="43" width="9.14"/>
    <col collapsed="false" customWidth="true" hidden="false" outlineLevel="0" max="13" min="13" style="43" width="7.42"/>
    <col collapsed="false" customWidth="false" hidden="false" outlineLevel="0" max="14" min="14" style="44" width="9.14"/>
    <col collapsed="false" customWidth="true" hidden="false" outlineLevel="0" max="15" min="15" style="44" width="9.85"/>
    <col collapsed="false" customWidth="false" hidden="false" outlineLevel="0" max="257" min="16" style="44" width="9.14"/>
  </cols>
  <sheetData>
    <row r="1" customFormat="false" ht="12.75" hidden="false" customHeight="false" outlineLevel="0" collapsed="false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customFormat="false" ht="12.75" hidden="false" customHeight="false" outlineLevel="0" collapsed="false">
      <c r="A2" s="46" t="n">
        <v>36860</v>
      </c>
      <c r="B2" s="43" t="n">
        <v>4</v>
      </c>
      <c r="C2" s="43" t="n">
        <v>5</v>
      </c>
      <c r="D2" s="43" t="n">
        <v>6</v>
      </c>
      <c r="E2" s="43" t="n">
        <v>7</v>
      </c>
      <c r="F2" s="43" t="n">
        <v>8</v>
      </c>
      <c r="G2" s="43" t="n">
        <v>9</v>
      </c>
      <c r="H2" s="43" t="n">
        <v>10</v>
      </c>
      <c r="I2" s="43" t="n">
        <v>11</v>
      </c>
      <c r="J2" s="43" t="n">
        <v>12</v>
      </c>
      <c r="K2" s="43" t="n">
        <v>13</v>
      </c>
      <c r="L2" s="43" t="n">
        <v>14</v>
      </c>
      <c r="M2" s="43" t="n">
        <v>15</v>
      </c>
    </row>
    <row r="3" customFormat="false" ht="12.75" hidden="false" customHeight="false" outlineLevel="0" collapsed="false">
      <c r="O3" s="47"/>
    </row>
    <row r="4" customFormat="false" ht="20.25" hidden="false" customHeight="false" outlineLevel="0" collapsed="false">
      <c r="A4" s="48" t="s">
        <v>21</v>
      </c>
      <c r="B4" s="49"/>
      <c r="C4" s="49"/>
      <c r="D4" s="49"/>
    </row>
    <row r="5" customFormat="false" ht="15.75" hidden="false" customHeight="false" outlineLevel="0" collapsed="false">
      <c r="A5" s="50" t="s">
        <v>22</v>
      </c>
      <c r="H5" s="51"/>
    </row>
    <row r="6" customFormat="false" ht="13.5" hidden="false" customHeight="false" outlineLevel="0" collapsed="false">
      <c r="A6" s="52" t="s">
        <v>23</v>
      </c>
      <c r="B6" s="53" t="s">
        <v>24</v>
      </c>
      <c r="C6" s="53" t="s">
        <v>25</v>
      </c>
      <c r="D6" s="53" t="s">
        <v>26</v>
      </c>
      <c r="E6" s="53" t="s">
        <v>27</v>
      </c>
      <c r="F6" s="53" t="s">
        <v>28</v>
      </c>
      <c r="G6" s="53" t="s">
        <v>29</v>
      </c>
      <c r="H6" s="53" t="s">
        <v>30</v>
      </c>
      <c r="I6" s="53" t="s">
        <v>31</v>
      </c>
      <c r="J6" s="53" t="s">
        <v>32</v>
      </c>
      <c r="K6" s="53" t="s">
        <v>33</v>
      </c>
      <c r="L6" s="53" t="s">
        <v>34</v>
      </c>
      <c r="M6" s="53" t="s">
        <v>35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2.75" hidden="false" customHeight="false" outlineLevel="0" collapsed="false">
      <c r="A7" s="42" t="s">
        <v>36</v>
      </c>
      <c r="B7" s="55" t="n">
        <v>-805.094498244159</v>
      </c>
      <c r="C7" s="55" t="n">
        <v>-795.515627052398</v>
      </c>
      <c r="D7" s="55" t="n">
        <v>-273.397338729311</v>
      </c>
      <c r="E7" s="55" t="n">
        <v>-332.57227758573</v>
      </c>
      <c r="F7" s="55" t="n">
        <v>-900.680485287241</v>
      </c>
      <c r="G7" s="55" t="n">
        <v>-455.639658842617</v>
      </c>
      <c r="H7" s="55" t="n">
        <v>-819.942919786806</v>
      </c>
      <c r="I7" s="55" t="n">
        <v>-833.060768207219</v>
      </c>
      <c r="J7" s="55" t="n">
        <v>-566.69068602564</v>
      </c>
      <c r="K7" s="55" t="n">
        <v>-555.048984917956</v>
      </c>
      <c r="L7" s="55" t="n">
        <v>-857.051153987878</v>
      </c>
      <c r="M7" s="55" t="n">
        <v>-671.712658381977</v>
      </c>
    </row>
    <row r="8" customFormat="false" ht="12.75" hidden="false" customHeight="false" outlineLevel="0" collapsed="false">
      <c r="A8" s="42" t="s">
        <v>37</v>
      </c>
      <c r="B8" s="55" t="n">
        <v>-529.740195616595</v>
      </c>
      <c r="C8" s="55" t="n">
        <v>-486.833651216912</v>
      </c>
      <c r="D8" s="55" t="n">
        <v>-319.974428517662</v>
      </c>
      <c r="E8" s="55" t="n">
        <v>-441.920052720367</v>
      </c>
      <c r="F8" s="55" t="n">
        <v>-623.824461550354</v>
      </c>
      <c r="G8" s="55" t="n">
        <v>-574.201657041591</v>
      </c>
      <c r="H8" s="55" t="n">
        <v>-445.223958930357</v>
      </c>
      <c r="I8" s="55" t="n">
        <v>-494.078299558978</v>
      </c>
      <c r="J8" s="55" t="n">
        <v>-419.020377473263</v>
      </c>
      <c r="K8" s="55" t="n">
        <v>-430.618493533619</v>
      </c>
      <c r="L8" s="55" t="n">
        <v>-489.285243343953</v>
      </c>
      <c r="M8" s="55" t="n">
        <v>-396.579375664797</v>
      </c>
    </row>
    <row r="9" customFormat="false" ht="12.75" hidden="false" customHeight="false" outlineLevel="0" collapsed="false">
      <c r="A9" s="42" t="s">
        <v>38</v>
      </c>
      <c r="B9" s="55" t="n">
        <v>-547.014980754984</v>
      </c>
      <c r="C9" s="55" t="n">
        <v>-528.478275532018</v>
      </c>
      <c r="D9" s="55" t="n">
        <v>-348.774432363682</v>
      </c>
      <c r="E9" s="55" t="n">
        <v>-406.917720415902</v>
      </c>
      <c r="F9" s="55" t="n">
        <v>-644.429069622492</v>
      </c>
      <c r="G9" s="55" t="n">
        <v>-371.960552768392</v>
      </c>
      <c r="H9" s="55" t="n">
        <v>-512.912764690723</v>
      </c>
      <c r="I9" s="55" t="n">
        <v>-536.273409548388</v>
      </c>
      <c r="J9" s="55" t="n">
        <v>-310.988286448065</v>
      </c>
      <c r="K9" s="55" t="n">
        <v>-318.215571952974</v>
      </c>
      <c r="L9" s="55" t="n">
        <v>-228.213914268557</v>
      </c>
      <c r="M9" s="55" t="n">
        <v>-365.037172332127</v>
      </c>
    </row>
    <row r="10" customFormat="false" ht="12.75" hidden="false" customHeight="false" outlineLevel="0" collapsed="false">
      <c r="A10" s="42" t="s">
        <v>39</v>
      </c>
      <c r="B10" s="55" t="n">
        <v>-455.336323695227</v>
      </c>
      <c r="C10" s="55" t="n">
        <v>-452.775505245417</v>
      </c>
      <c r="D10" s="55" t="n">
        <v>-127.201930739134</v>
      </c>
      <c r="E10" s="55" t="n">
        <v>-278.94171796541</v>
      </c>
      <c r="F10" s="55" t="n">
        <v>-521.502266833979</v>
      </c>
      <c r="G10" s="55" t="n">
        <v>-484.802411773355</v>
      </c>
      <c r="H10" s="55" t="n">
        <v>-450.349330498796</v>
      </c>
      <c r="I10" s="55" t="n">
        <v>-470.242609790374</v>
      </c>
      <c r="J10" s="55" t="n">
        <v>-417.336076606512</v>
      </c>
      <c r="K10" s="55" t="n">
        <v>-380.288038765438</v>
      </c>
      <c r="L10" s="55" t="n">
        <v>-365.725336409273</v>
      </c>
      <c r="M10" s="55" t="n">
        <v>-436.259394736652</v>
      </c>
    </row>
    <row r="11" customFormat="false" ht="12.75" hidden="false" customHeight="false" outlineLevel="0" collapsed="false">
      <c r="A11" s="42" t="s">
        <v>40</v>
      </c>
      <c r="B11" s="56" t="n">
        <v>-169.841015251085</v>
      </c>
      <c r="C11" s="56" t="n">
        <v>-173.035629456321</v>
      </c>
      <c r="D11" s="56" t="n">
        <v>-190.001653596745</v>
      </c>
      <c r="E11" s="56" t="n">
        <v>-208.236833769149</v>
      </c>
      <c r="F11" s="56" t="n">
        <v>-182.905442649901</v>
      </c>
      <c r="G11" s="56" t="n">
        <v>-95.191189685015</v>
      </c>
      <c r="H11" s="56" t="n">
        <v>-170.632715116767</v>
      </c>
      <c r="I11" s="56" t="n">
        <v>-182.698115092324</v>
      </c>
      <c r="J11" s="56" t="n">
        <v>-174.306462135182</v>
      </c>
      <c r="K11" s="56" t="n">
        <v>-146.968648251535</v>
      </c>
      <c r="L11" s="56" t="n">
        <v>-129.15843310534</v>
      </c>
      <c r="M11" s="56" t="n">
        <v>-114.22657652156</v>
      </c>
    </row>
    <row r="12" customFormat="false" ht="12.75" hidden="false" customHeight="false" outlineLevel="0" collapsed="false">
      <c r="A12" s="42" t="s">
        <v>41</v>
      </c>
      <c r="B12" s="56" t="n">
        <v>-179.814053073467</v>
      </c>
      <c r="C12" s="56" t="n">
        <v>-181.639404672254</v>
      </c>
      <c r="D12" s="56" t="n">
        <v>-199.025472003226</v>
      </c>
      <c r="E12" s="56" t="n">
        <v>-244.342215038383</v>
      </c>
      <c r="F12" s="56" t="n">
        <v>-208.605721603271</v>
      </c>
      <c r="G12" s="56" t="n">
        <v>-122.3461466203</v>
      </c>
      <c r="H12" s="56" t="n">
        <v>-181.750503136618</v>
      </c>
      <c r="I12" s="56" t="n">
        <v>-192.334246334616</v>
      </c>
      <c r="J12" s="56" t="n">
        <v>-186.540424480583</v>
      </c>
      <c r="K12" s="56" t="n">
        <v>-163.313830340649</v>
      </c>
      <c r="L12" s="56" t="n">
        <v>-160.660132188287</v>
      </c>
      <c r="M12" s="56" t="n">
        <v>-138.421139923343</v>
      </c>
    </row>
    <row r="13" customFormat="false" ht="12.75" hidden="false" customHeight="false" outlineLevel="0" collapsed="false">
      <c r="A13" s="42" t="s">
        <v>42</v>
      </c>
      <c r="B13" s="56" t="n">
        <v>-220.003908595872</v>
      </c>
      <c r="C13" s="56" t="n">
        <v>-219.948929732588</v>
      </c>
      <c r="D13" s="56" t="n">
        <v>-267.672162710253</v>
      </c>
      <c r="E13" s="56" t="n">
        <v>-288.668658252238</v>
      </c>
      <c r="F13" s="56" t="n">
        <v>-276.743362290216</v>
      </c>
      <c r="G13" s="56" t="n">
        <v>-222.490532626733</v>
      </c>
      <c r="H13" s="56" t="n">
        <v>-216.429396688202</v>
      </c>
      <c r="I13" s="56" t="n">
        <v>-222.389982035568</v>
      </c>
      <c r="J13" s="56" t="n">
        <v>-228.080838733196</v>
      </c>
      <c r="K13" s="56" t="n">
        <v>-231.614194642997</v>
      </c>
      <c r="L13" s="56" t="n">
        <v>-279.723603001866</v>
      </c>
      <c r="M13" s="56" t="n">
        <v>-244.999691254094</v>
      </c>
    </row>
    <row r="14" customFormat="false" ht="12.75" hidden="false" customHeight="false" outlineLevel="0" collapsed="false">
      <c r="A14" s="42" t="s">
        <v>43</v>
      </c>
      <c r="B14" s="56" t="n">
        <v>-132.230576457162</v>
      </c>
      <c r="C14" s="56" t="n">
        <v>-132.390709510222</v>
      </c>
      <c r="D14" s="56" t="n">
        <v>-160.509982396806</v>
      </c>
      <c r="E14" s="56" t="n">
        <v>-202.456931993416</v>
      </c>
      <c r="F14" s="56" t="n">
        <v>-171.9691090011</v>
      </c>
      <c r="G14" s="56" t="n">
        <v>-91.3560928316536</v>
      </c>
      <c r="H14" s="56" t="n">
        <v>-129.135903785766</v>
      </c>
      <c r="I14" s="56" t="n">
        <v>-137.423073342602</v>
      </c>
      <c r="J14" s="56" t="n">
        <v>-136.320339069567</v>
      </c>
      <c r="K14" s="56" t="n">
        <v>-121.049240953814</v>
      </c>
      <c r="L14" s="56" t="n">
        <v>-145.521803189813</v>
      </c>
      <c r="M14" s="56" t="n">
        <v>-116.491867644797</v>
      </c>
    </row>
    <row r="15" customFormat="false" ht="12.75" hidden="false" customHeight="false" outlineLevel="0" collapsed="false">
      <c r="A15" s="42" t="s">
        <v>44</v>
      </c>
      <c r="B15" s="56" t="n">
        <v>-128.950351549296</v>
      </c>
      <c r="C15" s="56" t="n">
        <v>-129.461619718803</v>
      </c>
      <c r="D15" s="56" t="n">
        <v>-152.122979073178</v>
      </c>
      <c r="E15" s="56" t="n">
        <v>-190.217351525987</v>
      </c>
      <c r="F15" s="56" t="n">
        <v>-165.222914261579</v>
      </c>
      <c r="G15" s="56" t="n">
        <v>-97.682531414777</v>
      </c>
      <c r="H15" s="56" t="n">
        <v>-127.091701038584</v>
      </c>
      <c r="I15" s="56" t="n">
        <v>-135.588105400662</v>
      </c>
      <c r="J15" s="56" t="n">
        <v>-133.917574530333</v>
      </c>
      <c r="K15" s="56" t="n">
        <v>-116.975119727405</v>
      </c>
      <c r="L15" s="56" t="n">
        <v>-131.30186292799</v>
      </c>
      <c r="M15" s="56" t="n">
        <v>-106.070164766721</v>
      </c>
    </row>
    <row r="16" customFormat="false" ht="12.75" hidden="false" customHeight="false" outlineLevel="0" collapsed="false">
      <c r="A16" s="42" t="s">
        <v>45</v>
      </c>
      <c r="B16" s="56" t="n">
        <v>-106.869097963773</v>
      </c>
      <c r="C16" s="56" t="n">
        <v>-107.316224403832</v>
      </c>
      <c r="D16" s="56" t="n">
        <v>-125.089334385081</v>
      </c>
      <c r="E16" s="56" t="n">
        <v>-162.613489856024</v>
      </c>
      <c r="F16" s="56" t="n">
        <v>-134.623533128027</v>
      </c>
      <c r="G16" s="56" t="n">
        <v>-69.449662145476</v>
      </c>
      <c r="H16" s="56" t="n">
        <v>-96.3677854223092</v>
      </c>
      <c r="I16" s="56" t="n">
        <v>-110.855380849416</v>
      </c>
      <c r="J16" s="56" t="n">
        <v>-103.811152147633</v>
      </c>
      <c r="K16" s="56" t="n">
        <v>-88.5326411735016</v>
      </c>
      <c r="L16" s="56" t="n">
        <v>-106.169253976433</v>
      </c>
      <c r="M16" s="56" t="n">
        <v>-82.6533316408116</v>
      </c>
    </row>
    <row r="17" customFormat="false" ht="12.75" hidden="false" customHeight="false" outlineLevel="0" collapsed="false">
      <c r="A17" s="42" t="s">
        <v>46</v>
      </c>
      <c r="B17" s="55" t="n">
        <v>155.937307900248</v>
      </c>
      <c r="C17" s="55" t="n">
        <v>150.804595186696</v>
      </c>
      <c r="D17" s="55" t="n">
        <v>112.348746765797</v>
      </c>
      <c r="E17" s="55" t="n">
        <v>78.7629133568835</v>
      </c>
      <c r="F17" s="55" t="n">
        <v>114.614710541354</v>
      </c>
      <c r="G17" s="55" t="n">
        <v>118.361061529411</v>
      </c>
      <c r="H17" s="55" t="n">
        <v>164.699443024115</v>
      </c>
      <c r="I17" s="55" t="n">
        <v>140.581123832085</v>
      </c>
      <c r="J17" s="55" t="n">
        <v>82.0588066118048</v>
      </c>
      <c r="K17" s="55" t="n">
        <v>89.1676923615905</v>
      </c>
      <c r="L17" s="55" t="n">
        <v>86.8466091515891</v>
      </c>
      <c r="M17" s="55" t="n">
        <v>109.81781729009</v>
      </c>
    </row>
    <row r="18" customFormat="false" ht="12.75" hidden="false" customHeight="false" outlineLevel="0" collapsed="false">
      <c r="A18" s="42" t="s">
        <v>47</v>
      </c>
      <c r="B18" s="55" t="n">
        <v>145.725475588614</v>
      </c>
      <c r="C18" s="55" t="n">
        <v>143.258848446386</v>
      </c>
      <c r="D18" s="55" t="n">
        <v>108.836684753768</v>
      </c>
      <c r="E18" s="55" t="n">
        <v>75.2876516350452</v>
      </c>
      <c r="F18" s="55" t="n">
        <v>99.7735853356502</v>
      </c>
      <c r="G18" s="55" t="n">
        <v>145.358959672319</v>
      </c>
      <c r="H18" s="55" t="n">
        <v>150.575290783758</v>
      </c>
      <c r="I18" s="55" t="n">
        <v>132.240107701481</v>
      </c>
      <c r="J18" s="55" t="n">
        <v>86.9496034977492</v>
      </c>
      <c r="K18" s="55" t="n">
        <v>99.328031333806</v>
      </c>
      <c r="L18" s="55" t="n">
        <v>90.3397095259314</v>
      </c>
      <c r="M18" s="55" t="n">
        <v>127.573029874534</v>
      </c>
    </row>
    <row r="19" customFormat="false" ht="12.75" hidden="false" customHeight="false" outlineLevel="0" collapsed="false">
      <c r="A19" s="42" t="s">
        <v>48</v>
      </c>
      <c r="B19" s="55" t="n">
        <v>151.802725089537</v>
      </c>
      <c r="C19" s="55" t="n">
        <v>149.348940747054</v>
      </c>
      <c r="D19" s="55" t="n">
        <v>115.769304280785</v>
      </c>
      <c r="E19" s="55" t="n">
        <v>84.4201711934657</v>
      </c>
      <c r="F19" s="55" t="n">
        <v>111.202619078483</v>
      </c>
      <c r="G19" s="55" t="n">
        <v>138.830506183442</v>
      </c>
      <c r="H19" s="55" t="n">
        <v>157.450250832103</v>
      </c>
      <c r="I19" s="55" t="n">
        <v>148.336176122687</v>
      </c>
      <c r="J19" s="55" t="n">
        <v>92.7262925971896</v>
      </c>
      <c r="K19" s="55" t="n">
        <v>99.4223919605799</v>
      </c>
      <c r="L19" s="55" t="n">
        <v>91.6217620656714</v>
      </c>
      <c r="M19" s="55" t="n">
        <v>128.17956844167</v>
      </c>
    </row>
    <row r="20" customFormat="false" ht="12.75" hidden="false" customHeight="false" outlineLevel="0" collapsed="false">
      <c r="A20" s="42" t="s">
        <v>49</v>
      </c>
      <c r="B20" s="55" t="n">
        <v>163.766552621622</v>
      </c>
      <c r="C20" s="55" t="n">
        <v>157.311996649558</v>
      </c>
      <c r="D20" s="55" t="n">
        <v>117.536983405621</v>
      </c>
      <c r="E20" s="55" t="n">
        <v>91.0535627739932</v>
      </c>
      <c r="F20" s="55" t="n">
        <v>111.713096009003</v>
      </c>
      <c r="G20" s="55" t="n">
        <v>136.551365228077</v>
      </c>
      <c r="H20" s="55" t="n">
        <v>169.78168408202</v>
      </c>
      <c r="I20" s="55" t="n">
        <v>158.917235518754</v>
      </c>
      <c r="J20" s="55" t="n">
        <v>77.7742520108726</v>
      </c>
      <c r="K20" s="55" t="n">
        <v>92.0677762970701</v>
      </c>
      <c r="L20" s="55" t="n">
        <v>81.0103129994311</v>
      </c>
      <c r="M20" s="55" t="n">
        <v>119.055630688211</v>
      </c>
    </row>
    <row r="21" customFormat="false" ht="12.75" hidden="false" customHeight="false" outlineLevel="0" collapsed="false">
      <c r="A21" s="42" t="s">
        <v>50</v>
      </c>
      <c r="B21" s="55" t="n">
        <v>146.670226156982</v>
      </c>
      <c r="C21" s="55" t="n">
        <v>143.296360652615</v>
      </c>
      <c r="D21" s="55" t="n">
        <v>109.694110846758</v>
      </c>
      <c r="E21" s="55" t="n">
        <v>78.1880169713051</v>
      </c>
      <c r="F21" s="55" t="n">
        <v>104.213842086063</v>
      </c>
      <c r="G21" s="55" t="n">
        <v>145.468163589463</v>
      </c>
      <c r="H21" s="55" t="n">
        <v>154.402664275523</v>
      </c>
      <c r="I21" s="55" t="n">
        <v>141.798030221635</v>
      </c>
      <c r="J21" s="55" t="n">
        <v>93.1126846730243</v>
      </c>
      <c r="K21" s="55" t="n">
        <v>106.928094074503</v>
      </c>
      <c r="L21" s="55" t="n">
        <v>97.9543890920747</v>
      </c>
      <c r="M21" s="55" t="n">
        <v>129.730031473711</v>
      </c>
    </row>
    <row r="22" customFormat="false" ht="12.75" hidden="false" customHeight="false" outlineLevel="0" collapsed="false">
      <c r="A22" s="42" t="s">
        <v>51</v>
      </c>
      <c r="B22" s="55" t="n">
        <v>147.782261301412</v>
      </c>
      <c r="C22" s="55" t="n">
        <v>143.524932576528</v>
      </c>
      <c r="D22" s="55" t="n">
        <v>110.00622150315</v>
      </c>
      <c r="E22" s="55" t="n">
        <v>79.4184270672635</v>
      </c>
      <c r="F22" s="55" t="n">
        <v>115.676313490248</v>
      </c>
      <c r="G22" s="55" t="n">
        <v>132.199561159593</v>
      </c>
      <c r="H22" s="55" t="n">
        <v>148.657465201359</v>
      </c>
      <c r="I22" s="55" t="n">
        <v>133.093142869939</v>
      </c>
      <c r="J22" s="55" t="n">
        <v>90.5322311054999</v>
      </c>
      <c r="K22" s="55" t="n">
        <v>103.038401952745</v>
      </c>
      <c r="L22" s="55" t="n">
        <v>97.5230614158023</v>
      </c>
      <c r="M22" s="55" t="n">
        <v>128.157774368901</v>
      </c>
    </row>
    <row r="23" customFormat="false" ht="12.75" hidden="false" customHeight="false" outlineLevel="0" collapsed="false">
      <c r="A23" s="42" t="s">
        <v>52</v>
      </c>
      <c r="B23" s="56" t="n">
        <v>80.2823891317266</v>
      </c>
      <c r="C23" s="56" t="n">
        <v>81.0445994391563</v>
      </c>
      <c r="D23" s="56" t="n">
        <v>9.47368660847474</v>
      </c>
      <c r="E23" s="56" t="n">
        <v>-10.1683018793537</v>
      </c>
      <c r="F23" s="56" t="n">
        <v>8.75182308212288</v>
      </c>
      <c r="G23" s="56" t="n">
        <v>24.0381799322795</v>
      </c>
      <c r="H23" s="56" t="n">
        <v>78.0599589947192</v>
      </c>
      <c r="I23" s="56" t="n">
        <v>67.4564764244261</v>
      </c>
      <c r="J23" s="56" t="n">
        <v>35.1626048125792</v>
      </c>
      <c r="K23" s="56" t="n">
        <v>43.0935916896141</v>
      </c>
      <c r="L23" s="56" t="n">
        <v>46.771256871731</v>
      </c>
      <c r="M23" s="56" t="n">
        <v>58.647116129715</v>
      </c>
    </row>
    <row r="24" customFormat="false" ht="12.75" hidden="false" customHeight="false" outlineLevel="0" collapsed="false">
      <c r="A24" s="42" t="s">
        <v>53</v>
      </c>
      <c r="B24" s="56" t="n">
        <v>88.2837856317091</v>
      </c>
      <c r="C24" s="56" t="n">
        <v>91.2956676762702</v>
      </c>
      <c r="D24" s="56" t="n">
        <v>12.2230280023989</v>
      </c>
      <c r="E24" s="56" t="n">
        <v>-8.79298166380067</v>
      </c>
      <c r="F24" s="56" t="n">
        <v>9.90318371528019</v>
      </c>
      <c r="G24" s="56" t="n">
        <v>23.8998378564604</v>
      </c>
      <c r="H24" s="56" t="n">
        <v>81.5386533115834</v>
      </c>
      <c r="I24" s="56" t="n">
        <v>69.6620388085582</v>
      </c>
      <c r="J24" s="56" t="n">
        <v>40.27753814172</v>
      </c>
      <c r="K24" s="56" t="n">
        <v>54.9444045857247</v>
      </c>
      <c r="L24" s="56" t="n">
        <v>55.9430573170952</v>
      </c>
      <c r="M24" s="56" t="n">
        <v>70.7346309800586</v>
      </c>
    </row>
    <row r="25" customFormat="false" ht="12.75" hidden="false" customHeight="false" outlineLevel="0" collapsed="false">
      <c r="A25" s="42" t="s">
        <v>54</v>
      </c>
      <c r="B25" s="56" t="n">
        <v>83.3222868194727</v>
      </c>
      <c r="C25" s="56" t="n">
        <v>89.1698705051648</v>
      </c>
      <c r="D25" s="56" t="n">
        <v>16.2692846526945</v>
      </c>
      <c r="E25" s="56" t="n">
        <v>-5.0535522932903</v>
      </c>
      <c r="F25" s="56" t="n">
        <v>12.4553996926966</v>
      </c>
      <c r="G25" s="56" t="n">
        <v>25.4792460005955</v>
      </c>
      <c r="H25" s="56" t="n">
        <v>72.4679834342145</v>
      </c>
      <c r="I25" s="56" t="n">
        <v>57.2592342778761</v>
      </c>
      <c r="J25" s="56" t="n">
        <v>34.9251732447762</v>
      </c>
      <c r="K25" s="56" t="n">
        <v>55.8145478398539</v>
      </c>
      <c r="L25" s="56" t="n">
        <v>47.6172668968077</v>
      </c>
      <c r="M25" s="56" t="n">
        <v>66.2643671887144</v>
      </c>
    </row>
    <row r="26" customFormat="false" ht="12.75" hidden="false" customHeight="false" outlineLevel="0" collapsed="false">
      <c r="A26" s="42" t="s">
        <v>55</v>
      </c>
      <c r="B26" s="56" t="n">
        <v>92.7092726747408</v>
      </c>
      <c r="C26" s="56" t="n">
        <v>92.7274818564986</v>
      </c>
      <c r="D26" s="56" t="n">
        <v>0.933100282231408</v>
      </c>
      <c r="E26" s="56" t="n">
        <v>-10.8902117173914</v>
      </c>
      <c r="F26" s="56" t="n">
        <v>-0.408418567163835</v>
      </c>
      <c r="G26" s="56" t="n">
        <v>19.2372452016602</v>
      </c>
      <c r="H26" s="56" t="n">
        <v>90.947739194626</v>
      </c>
      <c r="I26" s="56" t="n">
        <v>92.2232379843458</v>
      </c>
      <c r="J26" s="56" t="n">
        <v>82.9376835517609</v>
      </c>
      <c r="K26" s="56" t="n">
        <v>68.7931360247592</v>
      </c>
      <c r="L26" s="56" t="n">
        <v>89.7962743311401</v>
      </c>
      <c r="M26" s="56" t="n">
        <v>89.5441074566636</v>
      </c>
    </row>
    <row r="27" customFormat="false" ht="12.75" hidden="false" customHeight="false" outlineLevel="0" collapsed="false">
      <c r="A27" s="42" t="s">
        <v>56</v>
      </c>
      <c r="B27" s="56" t="n">
        <v>75.812019387172</v>
      </c>
      <c r="C27" s="56" t="n">
        <v>75.2815230969662</v>
      </c>
      <c r="D27" s="56" t="n">
        <v>9.75943748931218</v>
      </c>
      <c r="E27" s="56" t="n">
        <v>-1.26056658614993</v>
      </c>
      <c r="F27" s="56" t="n">
        <v>7.36988100837368</v>
      </c>
      <c r="G27" s="56" t="n">
        <v>25.8934795134608</v>
      </c>
      <c r="H27" s="56" t="n">
        <v>71.5821401047947</v>
      </c>
      <c r="I27" s="56" t="n">
        <v>72.5634397199513</v>
      </c>
      <c r="J27" s="56" t="n">
        <v>62.4748567880364</v>
      </c>
      <c r="K27" s="56" t="n">
        <v>51.9260108755063</v>
      </c>
      <c r="L27" s="56" t="n">
        <v>65.9358118923262</v>
      </c>
      <c r="M27" s="56" t="n">
        <v>68.0472666932224</v>
      </c>
    </row>
    <row r="28" customFormat="false" ht="12.75" hidden="false" customHeight="false" outlineLevel="0" collapsed="false">
      <c r="A28" s="42" t="s">
        <v>57</v>
      </c>
      <c r="B28" s="56" t="n">
        <v>81.2201444687212</v>
      </c>
      <c r="C28" s="56" t="n">
        <v>80.4670785846578</v>
      </c>
      <c r="D28" s="56" t="n">
        <v>6.97139457072206</v>
      </c>
      <c r="E28" s="56" t="n">
        <v>-3.81605696550662</v>
      </c>
      <c r="F28" s="56" t="n">
        <v>4.96009864021823</v>
      </c>
      <c r="G28" s="56" t="n">
        <v>21.2127462706975</v>
      </c>
      <c r="H28" s="56" t="n">
        <v>79.6943708962311</v>
      </c>
      <c r="I28" s="56" t="n">
        <v>79.3374506685012</v>
      </c>
      <c r="J28" s="56" t="n">
        <v>70.4796000119597</v>
      </c>
      <c r="K28" s="56" t="n">
        <v>55.0331332521476</v>
      </c>
      <c r="L28" s="56" t="n">
        <v>73.7928533664775</v>
      </c>
      <c r="M28" s="56" t="n">
        <v>71.2549512993386</v>
      </c>
    </row>
    <row r="29" customFormat="false" ht="12.75" hidden="false" customHeight="false" outlineLevel="0" collapsed="false">
      <c r="A29" s="42" t="s">
        <v>58</v>
      </c>
      <c r="B29" s="55" t="n">
        <v>99.4191759810253</v>
      </c>
      <c r="C29" s="55" t="n">
        <v>46.2569595507716</v>
      </c>
      <c r="D29" s="55" t="n">
        <v>-28.4495978608151</v>
      </c>
      <c r="E29" s="55" t="n">
        <v>-43.4995727820563</v>
      </c>
      <c r="F29" s="55" t="n">
        <v>-27.8120347874947</v>
      </c>
      <c r="G29" s="55" t="n">
        <v>-40.0470150694773</v>
      </c>
      <c r="H29" s="55" t="n">
        <v>104.778083273611</v>
      </c>
      <c r="I29" s="55" t="n">
        <v>14.1227318172832</v>
      </c>
      <c r="J29" s="55" t="n">
        <v>-146.662467251858</v>
      </c>
      <c r="K29" s="55" t="n">
        <v>-132.61042763921</v>
      </c>
      <c r="L29" s="55" t="n">
        <v>-143.264652320803</v>
      </c>
      <c r="M29" s="55" t="n">
        <v>-126.752779029207</v>
      </c>
    </row>
    <row r="30" customFormat="false" ht="12.75" hidden="false" customHeight="false" outlineLevel="0" collapsed="false">
      <c r="A30" s="42" t="s">
        <v>59</v>
      </c>
      <c r="B30" s="55" t="n">
        <v>81.3475274169091</v>
      </c>
      <c r="C30" s="55" t="n">
        <v>42.9143349358998</v>
      </c>
      <c r="D30" s="55" t="n">
        <v>-31.1492934955601</v>
      </c>
      <c r="E30" s="55" t="n">
        <v>-45.9997110169102</v>
      </c>
      <c r="F30" s="55" t="n">
        <v>-41.8866899431779</v>
      </c>
      <c r="G30" s="55" t="n">
        <v>-20.7971084670889</v>
      </c>
      <c r="H30" s="55" t="n">
        <v>84.1396891151695</v>
      </c>
      <c r="I30" s="55" t="n">
        <v>17.4004167723865</v>
      </c>
      <c r="J30" s="55" t="n">
        <v>-116.399034321826</v>
      </c>
      <c r="K30" s="55" t="n">
        <v>-127.011835592417</v>
      </c>
      <c r="L30" s="55" t="n">
        <v>-130.095537281165</v>
      </c>
      <c r="M30" s="55" t="n">
        <v>-84.8218508058926</v>
      </c>
    </row>
    <row r="31" customFormat="false" ht="12.75" hidden="false" customHeight="false" outlineLevel="0" collapsed="false">
      <c r="A31" s="42" t="s">
        <v>60</v>
      </c>
      <c r="B31" s="55" t="n">
        <v>74.9979576109082</v>
      </c>
      <c r="C31" s="55" t="n">
        <v>63.6182534793057</v>
      </c>
      <c r="D31" s="55" t="n">
        <v>-31.3350800321848</v>
      </c>
      <c r="E31" s="55" t="n">
        <v>-45.846599348101</v>
      </c>
      <c r="F31" s="55" t="n">
        <v>-38.9820310023721</v>
      </c>
      <c r="G31" s="55" t="n">
        <v>-22.8431483391465</v>
      </c>
      <c r="H31" s="55" t="n">
        <v>72.6925156932436</v>
      </c>
      <c r="I31" s="55" t="n">
        <v>72.4070327415522</v>
      </c>
      <c r="J31" s="55" t="n">
        <v>-118.659811056979</v>
      </c>
      <c r="K31" s="55" t="n">
        <v>-116.193090489782</v>
      </c>
      <c r="L31" s="55" t="n">
        <v>-109.432272292785</v>
      </c>
      <c r="M31" s="55" t="n">
        <v>-98.0376962561086</v>
      </c>
    </row>
    <row r="32" customFormat="false" ht="12.75" hidden="false" customHeight="false" outlineLevel="0" collapsed="false">
      <c r="A32" s="42" t="s">
        <v>61</v>
      </c>
      <c r="B32" s="55" t="n">
        <v>99.1758190509211</v>
      </c>
      <c r="C32" s="55" t="n">
        <v>97.5741503601269</v>
      </c>
      <c r="D32" s="55" t="n">
        <v>-17.4023396128314</v>
      </c>
      <c r="E32" s="55" t="n">
        <v>-27.4684915157631</v>
      </c>
      <c r="F32" s="55" t="n">
        <v>-27.1007283189803</v>
      </c>
      <c r="G32" s="55" t="n">
        <v>-24.2971676035831</v>
      </c>
      <c r="H32" s="55" t="n">
        <v>91.3975083356444</v>
      </c>
      <c r="I32" s="55" t="n">
        <v>99.1634567588591</v>
      </c>
      <c r="J32" s="55" t="n">
        <v>-146.966740316264</v>
      </c>
      <c r="K32" s="55" t="n">
        <v>-138.493611185048</v>
      </c>
      <c r="L32" s="55" t="n">
        <v>-122.057203249531</v>
      </c>
      <c r="M32" s="55" t="n">
        <v>-124.475137433102</v>
      </c>
    </row>
    <row r="33" customFormat="false" ht="12.75" hidden="false" customHeight="false" outlineLevel="0" collapsed="false">
      <c r="A33" s="42" t="s">
        <v>62</v>
      </c>
      <c r="B33" s="55" t="n">
        <v>151.670737053624</v>
      </c>
      <c r="C33" s="55" t="n">
        <v>112.00988527651</v>
      </c>
      <c r="D33" s="55" t="n">
        <v>-1.40365638943388</v>
      </c>
      <c r="E33" s="55" t="n">
        <v>-17.428151389014</v>
      </c>
      <c r="F33" s="55" t="n">
        <v>-32.0336676117331</v>
      </c>
      <c r="G33" s="55" t="n">
        <v>18.6743600104005</v>
      </c>
      <c r="H33" s="55" t="n">
        <v>150.335142674414</v>
      </c>
      <c r="I33" s="55" t="n">
        <v>146.566296780717</v>
      </c>
      <c r="J33" s="55" t="n">
        <v>-44.2660694878083</v>
      </c>
      <c r="K33" s="55" t="n">
        <v>-45.0879015728831</v>
      </c>
      <c r="L33" s="55" t="n">
        <v>-35.0072200465668</v>
      </c>
      <c r="M33" s="55" t="n">
        <v>-34.5504418533482</v>
      </c>
    </row>
    <row r="34" customFormat="false" ht="12.75" hidden="false" customHeight="false" outlineLevel="0" collapsed="false">
      <c r="A34" s="42" t="s">
        <v>63</v>
      </c>
      <c r="B34" s="55" t="n">
        <v>2.66707584174799</v>
      </c>
      <c r="C34" s="55" t="n">
        <v>5.087667838183</v>
      </c>
      <c r="D34" s="55" t="n">
        <v>-48.2010162474544</v>
      </c>
      <c r="E34" s="55" t="n">
        <v>-55.8588765015126</v>
      </c>
      <c r="F34" s="55" t="n">
        <v>-36.2466348374038</v>
      </c>
      <c r="G34" s="55" t="n">
        <v>-44.3139550872878</v>
      </c>
      <c r="H34" s="55" t="n">
        <v>-0.504310911063129</v>
      </c>
      <c r="I34" s="55" t="n">
        <v>4.8263537450822</v>
      </c>
      <c r="J34" s="55" t="n">
        <v>-170.814189284347</v>
      </c>
      <c r="K34" s="55" t="n">
        <v>-173.339723874778</v>
      </c>
      <c r="L34" s="55" t="n">
        <v>-178.154176688724</v>
      </c>
      <c r="M34" s="55" t="n">
        <v>-133.310756836332</v>
      </c>
    </row>
    <row r="35" customFormat="false" ht="12.75" hidden="false" customHeight="false" outlineLevel="0" collapsed="false">
      <c r="A35" s="42" t="s">
        <v>64</v>
      </c>
      <c r="B35" s="56" t="n">
        <v>-28.3145540033597</v>
      </c>
      <c r="C35" s="56" t="n">
        <v>-27.0484263488483</v>
      </c>
      <c r="D35" s="56" t="n">
        <v>-31.7259646899141</v>
      </c>
      <c r="E35" s="56" t="n">
        <v>-39.2305906503941</v>
      </c>
      <c r="F35" s="56" t="n">
        <v>-29.172171029373</v>
      </c>
      <c r="G35" s="56" t="n">
        <v>-14.239293977067</v>
      </c>
      <c r="H35" s="56" t="n">
        <v>-18.1767501088698</v>
      </c>
      <c r="I35" s="56" t="n">
        <v>-14.8002949327673</v>
      </c>
      <c r="J35" s="56" t="n">
        <v>-34.9470722129243</v>
      </c>
      <c r="K35" s="56" t="n">
        <v>-36.3882201022748</v>
      </c>
      <c r="L35" s="56" t="n">
        <v>-30.9398507266585</v>
      </c>
      <c r="M35" s="56" t="n">
        <v>-25.9565233407542</v>
      </c>
    </row>
    <row r="36" customFormat="false" ht="12.75" hidden="false" customHeight="false" outlineLevel="0" collapsed="false">
      <c r="A36" s="42" t="s">
        <v>65</v>
      </c>
      <c r="B36" s="56" t="n">
        <v>-27.5843202486956</v>
      </c>
      <c r="C36" s="56" t="n">
        <v>-26.3657410721772</v>
      </c>
      <c r="D36" s="56" t="n">
        <v>-30.0065516674983</v>
      </c>
      <c r="E36" s="56" t="n">
        <v>-39.2398986794622</v>
      </c>
      <c r="F36" s="56" t="n">
        <v>-28.8038821948487</v>
      </c>
      <c r="G36" s="56" t="n">
        <v>-15.0670707352617</v>
      </c>
      <c r="H36" s="56" t="n">
        <v>-22.6352594908387</v>
      </c>
      <c r="I36" s="56" t="n">
        <v>-20.4376564000592</v>
      </c>
      <c r="J36" s="56" t="n">
        <v>-39.5637765122252</v>
      </c>
      <c r="K36" s="56" t="n">
        <v>-38.472022436806</v>
      </c>
      <c r="L36" s="56" t="n">
        <v>-37.5175117800711</v>
      </c>
      <c r="M36" s="56" t="n">
        <v>-30.9302303002635</v>
      </c>
    </row>
    <row r="37" customFormat="false" ht="12.75" hidden="false" customHeight="false" outlineLevel="0" collapsed="false">
      <c r="A37" s="42" t="s">
        <v>66</v>
      </c>
      <c r="B37" s="56" t="n">
        <v>-20.7523052106095</v>
      </c>
      <c r="C37" s="56" t="n">
        <v>-16.3693281158175</v>
      </c>
      <c r="D37" s="56" t="n">
        <v>-27.6904016538523</v>
      </c>
      <c r="E37" s="56" t="n">
        <v>-38.2850002037645</v>
      </c>
      <c r="F37" s="56" t="n">
        <v>-28.1616187645752</v>
      </c>
      <c r="G37" s="56" t="n">
        <v>-13.487019239454</v>
      </c>
      <c r="H37" s="56" t="n">
        <v>-22.2836701176053</v>
      </c>
      <c r="I37" s="56" t="n">
        <v>-23.0777199965557</v>
      </c>
      <c r="J37" s="56" t="n">
        <v>-34.3703402704373</v>
      </c>
      <c r="K37" s="56" t="n">
        <v>-30.3709249977694</v>
      </c>
      <c r="L37" s="56" t="n">
        <v>-34.5050225149716</v>
      </c>
      <c r="M37" s="56" t="n">
        <v>-25.9227847927548</v>
      </c>
    </row>
    <row r="38" customFormat="false" ht="12.75" hidden="false" customHeight="false" outlineLevel="0" collapsed="false">
      <c r="A38" s="42" t="s">
        <v>67</v>
      </c>
      <c r="B38" s="56" t="n">
        <v>-28.5240434361849</v>
      </c>
      <c r="C38" s="56" t="n">
        <v>-27.2760677474612</v>
      </c>
      <c r="D38" s="56" t="n">
        <v>-31.1914287996124</v>
      </c>
      <c r="E38" s="56" t="n">
        <v>-42.7292418991904</v>
      </c>
      <c r="F38" s="56" t="n">
        <v>-32.3646750083155</v>
      </c>
      <c r="G38" s="56" t="n">
        <v>-15.9460169301126</v>
      </c>
      <c r="H38" s="56" t="n">
        <v>-18.956568117054</v>
      </c>
      <c r="I38" s="56" t="n">
        <v>-10.8937323996803</v>
      </c>
      <c r="J38" s="56" t="n">
        <v>-41.7311613924336</v>
      </c>
      <c r="K38" s="56" t="n">
        <v>-42.9574752907362</v>
      </c>
      <c r="L38" s="56" t="n">
        <v>-41.1086673013141</v>
      </c>
      <c r="M38" s="56" t="n">
        <v>-36.5222477133293</v>
      </c>
    </row>
    <row r="39" customFormat="false" ht="12.75" hidden="false" customHeight="false" outlineLevel="0" collapsed="false">
      <c r="A39" s="42" t="s">
        <v>68</v>
      </c>
      <c r="B39" s="56" t="n">
        <v>-12.8412520730553</v>
      </c>
      <c r="C39" s="56" t="n">
        <v>-12.1844759808624</v>
      </c>
      <c r="D39" s="56" t="n">
        <v>-22.4531497232206</v>
      </c>
      <c r="E39" s="56" t="n">
        <v>-32.7066839788305</v>
      </c>
      <c r="F39" s="56" t="n">
        <v>-24.4221071162075</v>
      </c>
      <c r="G39" s="56" t="n">
        <v>-9.01077004452975</v>
      </c>
      <c r="H39" s="56" t="n">
        <v>-3.79906906638257</v>
      </c>
      <c r="I39" s="56" t="n">
        <v>0.906678998876771</v>
      </c>
      <c r="J39" s="56" t="n">
        <v>-19.0661850722879</v>
      </c>
      <c r="K39" s="56" t="n">
        <v>-21.3036259934865</v>
      </c>
      <c r="L39" s="56" t="n">
        <v>-18.5088640636151</v>
      </c>
      <c r="M39" s="56" t="n">
        <v>-13.8618069815123</v>
      </c>
    </row>
    <row r="40" customFormat="false" ht="12.75" hidden="false" customHeight="false" outlineLevel="0" collapsed="false">
      <c r="A40" s="42" t="s">
        <v>69</v>
      </c>
      <c r="B40" s="56" t="n">
        <v>-18.2213982220283</v>
      </c>
      <c r="C40" s="56" t="n">
        <v>-17.5254605138641</v>
      </c>
      <c r="D40" s="56" t="n">
        <v>-22.9784712586447</v>
      </c>
      <c r="E40" s="56" t="n">
        <v>-32.3813331272081</v>
      </c>
      <c r="F40" s="56" t="n">
        <v>-24.9642723763042</v>
      </c>
      <c r="G40" s="56" t="n">
        <v>-12.8785376640849</v>
      </c>
      <c r="H40" s="56" t="n">
        <v>-11.6261035435925</v>
      </c>
      <c r="I40" s="56" t="n">
        <v>-6.34867738048615</v>
      </c>
      <c r="J40" s="56" t="n">
        <v>-25.5097051351536</v>
      </c>
      <c r="K40" s="56" t="n">
        <v>-33.2251627820376</v>
      </c>
      <c r="L40" s="56" t="n">
        <v>-24.1359729811306</v>
      </c>
      <c r="M40" s="56" t="n">
        <v>-23.9520283653736</v>
      </c>
    </row>
    <row r="41" customFormat="false" ht="12.75" hidden="false" customHeight="false" outlineLevel="0" collapsed="false">
      <c r="A41" s="42" t="s">
        <v>70</v>
      </c>
      <c r="B41" s="55" t="n">
        <v>12.2191487877513</v>
      </c>
      <c r="C41" s="55" t="n">
        <v>0.0111745526519371</v>
      </c>
      <c r="D41" s="55" t="n">
        <v>-40.5152528723144</v>
      </c>
      <c r="E41" s="55" t="n">
        <v>-51.9699032159914</v>
      </c>
      <c r="F41" s="55" t="n">
        <v>-39.7933731974923</v>
      </c>
      <c r="G41" s="55" t="n">
        <v>-39.5757005185465</v>
      </c>
      <c r="H41" s="55" t="n">
        <v>15.0030436942287</v>
      </c>
      <c r="I41" s="55" t="n">
        <v>-2.42195738533434</v>
      </c>
      <c r="J41" s="55" t="n">
        <v>5.5268663178815</v>
      </c>
      <c r="K41" s="55" t="n">
        <v>12.3449513651128</v>
      </c>
      <c r="L41" s="55" t="n">
        <v>18.4072805120423</v>
      </c>
      <c r="M41" s="55" t="n">
        <v>21.007292401389</v>
      </c>
    </row>
    <row r="42" customFormat="false" ht="12.75" hidden="false" customHeight="false" outlineLevel="0" collapsed="false">
      <c r="A42" s="42" t="s">
        <v>71</v>
      </c>
      <c r="B42" s="55" t="n">
        <v>12.3093403499009</v>
      </c>
      <c r="C42" s="55" t="n">
        <v>1.36776302778719</v>
      </c>
      <c r="D42" s="55" t="n">
        <v>-33.0555656722937</v>
      </c>
      <c r="E42" s="55" t="n">
        <v>-43.8522729756646</v>
      </c>
      <c r="F42" s="55" t="n">
        <v>-44.4297627021712</v>
      </c>
      <c r="G42" s="55" t="n">
        <v>-17.4740811588387</v>
      </c>
      <c r="H42" s="55" t="n">
        <v>14.8564363278169</v>
      </c>
      <c r="I42" s="55" t="n">
        <v>-1.21497926559061</v>
      </c>
      <c r="J42" s="55" t="n">
        <v>3.70519591221472</v>
      </c>
      <c r="K42" s="55" t="n">
        <v>7.94504604068874</v>
      </c>
      <c r="L42" s="55" t="n">
        <v>15.9575749967093</v>
      </c>
      <c r="M42" s="55" t="n">
        <v>5.25257027401733</v>
      </c>
    </row>
    <row r="43" customFormat="false" ht="12.75" hidden="false" customHeight="false" outlineLevel="0" collapsed="false">
      <c r="A43" s="42" t="s">
        <v>72</v>
      </c>
      <c r="B43" s="55" t="n">
        <v>13.8985468767814</v>
      </c>
      <c r="C43" s="55" t="n">
        <v>5.40678005551092</v>
      </c>
      <c r="D43" s="55" t="n">
        <v>-35.797297483176</v>
      </c>
      <c r="E43" s="55" t="n">
        <v>-46.8238256170735</v>
      </c>
      <c r="F43" s="55" t="n">
        <v>-44.2405024663273</v>
      </c>
      <c r="G43" s="55" t="n">
        <v>-19.5750334758923</v>
      </c>
      <c r="H43" s="55" t="n">
        <v>15.4340947403014</v>
      </c>
      <c r="I43" s="55" t="n">
        <v>14.2013742366191</v>
      </c>
      <c r="J43" s="55" t="n">
        <v>4.46386476667226</v>
      </c>
      <c r="K43" s="55" t="n">
        <v>4.70673004974424</v>
      </c>
      <c r="L43" s="55" t="n">
        <v>10.8084334313925</v>
      </c>
      <c r="M43" s="55" t="n">
        <v>12.606949762186</v>
      </c>
    </row>
    <row r="44" customFormat="false" ht="12.75" hidden="false" customHeight="false" outlineLevel="0" collapsed="false">
      <c r="A44" s="42" t="s">
        <v>73</v>
      </c>
      <c r="B44" s="55" t="n">
        <v>21.9297835270595</v>
      </c>
      <c r="C44" s="55" t="n">
        <v>15.4658895509897</v>
      </c>
      <c r="D44" s="55" t="n">
        <v>-29.8566942749874</v>
      </c>
      <c r="E44" s="55" t="n">
        <v>-38.4557122739726</v>
      </c>
      <c r="F44" s="55" t="n">
        <v>-40.0883747616543</v>
      </c>
      <c r="G44" s="55" t="n">
        <v>-26.2182083092189</v>
      </c>
      <c r="H44" s="55" t="n">
        <v>22.3901367454207</v>
      </c>
      <c r="I44" s="55" t="n">
        <v>29.0598918695748</v>
      </c>
      <c r="J44" s="55" t="n">
        <v>13.7327287619421</v>
      </c>
      <c r="K44" s="55" t="n">
        <v>14.6545699772006</v>
      </c>
      <c r="L44" s="55" t="n">
        <v>10.2269345895294</v>
      </c>
      <c r="M44" s="55" t="n">
        <v>24.5006488138297</v>
      </c>
    </row>
    <row r="45" customFormat="false" ht="12.75" hidden="false" customHeight="false" outlineLevel="0" collapsed="false">
      <c r="A45" s="42" t="s">
        <v>74</v>
      </c>
      <c r="B45" s="55" t="n">
        <v>49.0399922907669</v>
      </c>
      <c r="C45" s="55" t="n">
        <v>20.6790951596025</v>
      </c>
      <c r="D45" s="55" t="n">
        <v>-25.7441979990174</v>
      </c>
      <c r="E45" s="55" t="n">
        <v>-38.2438765440378</v>
      </c>
      <c r="F45" s="55" t="n">
        <v>-45.2696506208563</v>
      </c>
      <c r="G45" s="55" t="n">
        <v>-3.87376001245343</v>
      </c>
      <c r="H45" s="55" t="n">
        <v>57.5563761175517</v>
      </c>
      <c r="I45" s="55" t="n">
        <v>54.7678200553463</v>
      </c>
      <c r="J45" s="55" t="n">
        <v>37.7044092663494</v>
      </c>
      <c r="K45" s="55" t="n">
        <v>40.3849025877309</v>
      </c>
      <c r="L45" s="55" t="n">
        <v>61.2283929880545</v>
      </c>
      <c r="M45" s="55" t="n">
        <v>41.1937823189842</v>
      </c>
    </row>
    <row r="46" customFormat="false" ht="12.75" hidden="false" customHeight="false" outlineLevel="0" collapsed="false">
      <c r="A46" s="42" t="s">
        <v>75</v>
      </c>
      <c r="B46" s="55" t="n">
        <v>-16.4454822260789</v>
      </c>
      <c r="C46" s="55" t="n">
        <v>-11.1945755678572</v>
      </c>
      <c r="D46" s="55" t="n">
        <v>-49.6363269444719</v>
      </c>
      <c r="E46" s="55" t="n">
        <v>-56.9631659356103</v>
      </c>
      <c r="F46" s="55" t="n">
        <v>-42.0690598513379</v>
      </c>
      <c r="G46" s="55" t="n">
        <v>-33.455602136612</v>
      </c>
      <c r="H46" s="55" t="n">
        <v>-19.3538409015108</v>
      </c>
      <c r="I46" s="55" t="n">
        <v>-9.13429050328182</v>
      </c>
      <c r="J46" s="55" t="n">
        <v>-25.0155561382249</v>
      </c>
      <c r="K46" s="55" t="n">
        <v>-26.60525301251</v>
      </c>
      <c r="L46" s="55" t="n">
        <v>-26.0833139834274</v>
      </c>
      <c r="M46" s="55" t="n">
        <v>-10.4362503803447</v>
      </c>
    </row>
    <row r="47" customFormat="false" ht="12.75" hidden="false" customHeight="false" outlineLevel="0" collapsed="false">
      <c r="A47" s="42" t="s">
        <v>76</v>
      </c>
      <c r="B47" s="56" t="n">
        <v>-40.559349518707</v>
      </c>
      <c r="C47" s="56" t="n">
        <v>-24.051481897383</v>
      </c>
      <c r="D47" s="56" t="n">
        <v>19.8176595395598</v>
      </c>
      <c r="E47" s="56" t="n">
        <v>13.7635908136042</v>
      </c>
      <c r="F47" s="56" t="n">
        <v>17.3306041360879</v>
      </c>
      <c r="G47" s="56" t="n">
        <v>29.3179868468419</v>
      </c>
      <c r="H47" s="56" t="n">
        <v>-17.2361361732014</v>
      </c>
      <c r="I47" s="56" t="n">
        <v>10.7415447146352</v>
      </c>
      <c r="J47" s="56" t="n">
        <v>-47.672426919397</v>
      </c>
      <c r="K47" s="56" t="n">
        <v>-30.4102294139541</v>
      </c>
      <c r="L47" s="56" t="n">
        <v>-53.6605517259775</v>
      </c>
      <c r="M47" s="56" t="n">
        <v>-37.967619588296</v>
      </c>
    </row>
    <row r="48" customFormat="false" ht="12.75" hidden="false" customHeight="false" outlineLevel="0" collapsed="false">
      <c r="A48" s="42" t="s">
        <v>77</v>
      </c>
      <c r="B48" s="56" t="n">
        <v>-36.4270912448654</v>
      </c>
      <c r="C48" s="56" t="n">
        <v>-10.4351373401045</v>
      </c>
      <c r="D48" s="56" t="n">
        <v>20.51303579096</v>
      </c>
      <c r="E48" s="56" t="n">
        <v>12.6618790678242</v>
      </c>
      <c r="F48" s="56" t="n">
        <v>16.5755772877246</v>
      </c>
      <c r="G48" s="56" t="n">
        <v>28.012977778702</v>
      </c>
      <c r="H48" s="56" t="n">
        <v>-12.6169242900222</v>
      </c>
      <c r="I48" s="56" t="n">
        <v>22.9632732836927</v>
      </c>
      <c r="J48" s="56" t="n">
        <v>-56.1387585991016</v>
      </c>
      <c r="K48" s="56" t="n">
        <v>-34.1476681281021</v>
      </c>
      <c r="L48" s="56" t="n">
        <v>-68.735118839005</v>
      </c>
      <c r="M48" s="56" t="n">
        <v>-49.9022569870716</v>
      </c>
    </row>
    <row r="49" customFormat="false" ht="12.75" hidden="false" customHeight="false" outlineLevel="0" collapsed="false">
      <c r="A49" s="42" t="s">
        <v>78</v>
      </c>
      <c r="B49" s="56" t="n">
        <v>-10.5623526649234</v>
      </c>
      <c r="C49" s="56" t="n">
        <v>11.3091454310487</v>
      </c>
      <c r="D49" s="56" t="n">
        <v>26.1140330203484</v>
      </c>
      <c r="E49" s="56" t="n">
        <v>17.1726650667276</v>
      </c>
      <c r="F49" s="56" t="n">
        <v>20.0121866033485</v>
      </c>
      <c r="G49" s="56" t="n">
        <v>31.6315819684742</v>
      </c>
      <c r="H49" s="56" t="n">
        <v>2.72124796237858</v>
      </c>
      <c r="I49" s="56" t="n">
        <v>32.3141519283925</v>
      </c>
      <c r="J49" s="56" t="n">
        <v>-35.259151988225</v>
      </c>
      <c r="K49" s="56" t="n">
        <v>-13.6664779576863</v>
      </c>
      <c r="L49" s="56" t="n">
        <v>-50.5576761272325</v>
      </c>
      <c r="M49" s="56" t="n">
        <v>-26.8923288496732</v>
      </c>
    </row>
    <row r="50" customFormat="false" ht="12.75" hidden="false" customHeight="false" outlineLevel="0" collapsed="false">
      <c r="A50" s="42" t="s">
        <v>79</v>
      </c>
      <c r="B50" s="56" t="n">
        <v>-22.7284705307037</v>
      </c>
      <c r="C50" s="56" t="n">
        <v>2.82958647796215</v>
      </c>
      <c r="D50" s="56" t="n">
        <v>21.9214988941494</v>
      </c>
      <c r="E50" s="56" t="n">
        <v>12.3744834117424</v>
      </c>
      <c r="F50" s="56" t="n">
        <v>15.3479260459151</v>
      </c>
      <c r="G50" s="56" t="n">
        <v>28.4034632488322</v>
      </c>
      <c r="H50" s="56" t="n">
        <v>7.44476202692113</v>
      </c>
      <c r="I50" s="56" t="n">
        <v>41.0647508512166</v>
      </c>
      <c r="J50" s="56" t="n">
        <v>-62.1037326709879</v>
      </c>
      <c r="K50" s="56" t="n">
        <v>-41.0915565479128</v>
      </c>
      <c r="L50" s="56" t="n">
        <v>-81.5880407244383</v>
      </c>
      <c r="M50" s="56" t="n">
        <v>-58.7225123020145</v>
      </c>
    </row>
    <row r="51" customFormat="false" ht="12.75" hidden="false" customHeight="false" outlineLevel="0" collapsed="false">
      <c r="A51" s="42" t="s">
        <v>80</v>
      </c>
      <c r="B51" s="56" t="n">
        <v>33.5658509151858</v>
      </c>
      <c r="C51" s="56" t="n">
        <v>41.7798324896751</v>
      </c>
      <c r="D51" s="56" t="n">
        <v>37.5428209971786</v>
      </c>
      <c r="E51" s="56" t="n">
        <v>29.2775677607145</v>
      </c>
      <c r="F51" s="56" t="n">
        <v>30.0748850158366</v>
      </c>
      <c r="G51" s="56" t="n">
        <v>43.2432505105089</v>
      </c>
      <c r="H51" s="56" t="n">
        <v>47.2274190450016</v>
      </c>
      <c r="I51" s="56" t="n">
        <v>56.8565338947753</v>
      </c>
      <c r="J51" s="56" t="n">
        <v>25.4339852838567</v>
      </c>
      <c r="K51" s="56" t="n">
        <v>29.0448283004225</v>
      </c>
      <c r="L51" s="56" t="n">
        <v>21.265317183274</v>
      </c>
      <c r="M51" s="56" t="n">
        <v>29.9430394857586</v>
      </c>
    </row>
    <row r="52" customFormat="false" ht="12.75" hidden="false" customHeight="false" outlineLevel="0" collapsed="false">
      <c r="A52" s="42" t="s">
        <v>81</v>
      </c>
      <c r="B52" s="56" t="n">
        <v>-5.73381757849464</v>
      </c>
      <c r="C52" s="56" t="n">
        <v>11.364565299841</v>
      </c>
      <c r="D52" s="56" t="n">
        <v>30.1123628312014</v>
      </c>
      <c r="E52" s="56" t="n">
        <v>21.9335133877989</v>
      </c>
      <c r="F52" s="56" t="n">
        <v>22.5523998090937</v>
      </c>
      <c r="G52" s="56" t="n">
        <v>32.27342946923</v>
      </c>
      <c r="H52" s="56" t="n">
        <v>14.9704741382292</v>
      </c>
      <c r="I52" s="56" t="n">
        <v>39.6086313718533</v>
      </c>
      <c r="J52" s="56" t="n">
        <v>-29.2616280591451</v>
      </c>
      <c r="K52" s="56" t="n">
        <v>-32.9675835077669</v>
      </c>
      <c r="L52" s="56" t="n">
        <v>-40.0154631172019</v>
      </c>
      <c r="M52" s="56" t="n">
        <v>-35.5204969828092</v>
      </c>
    </row>
    <row r="53" customFormat="false" ht="12.75" hidden="false" customHeight="false" outlineLevel="0" collapsed="false">
      <c r="A53" s="42" t="s">
        <v>82</v>
      </c>
      <c r="B53" s="55" t="n">
        <v>-0.118695600359217</v>
      </c>
      <c r="C53" s="55" t="n">
        <v>-3.72564879663159</v>
      </c>
      <c r="D53" s="55" t="n">
        <v>-41.0491608619392</v>
      </c>
      <c r="E53" s="55" t="n">
        <v>-50.0316419299058</v>
      </c>
      <c r="F53" s="55" t="n">
        <v>-39.5328765906579</v>
      </c>
      <c r="G53" s="55" t="n">
        <v>-41.1448668720052</v>
      </c>
      <c r="H53" s="55" t="n">
        <v>0.978178561944503</v>
      </c>
      <c r="I53" s="55" t="n">
        <v>-3.15435841404513</v>
      </c>
      <c r="J53" s="55" t="n">
        <v>-7.84761095880297</v>
      </c>
      <c r="K53" s="55" t="n">
        <v>-5.16637196082854</v>
      </c>
      <c r="L53" s="55" t="n">
        <v>-1.35060053811409</v>
      </c>
      <c r="M53" s="55" t="n">
        <v>1.93848697903334</v>
      </c>
    </row>
    <row r="54" customFormat="false" ht="12.75" hidden="false" customHeight="false" outlineLevel="0" collapsed="false">
      <c r="A54" s="42" t="s">
        <v>83</v>
      </c>
      <c r="B54" s="55" t="n">
        <v>2.3353922351738</v>
      </c>
      <c r="C54" s="55" t="n">
        <v>-0.987975461640417</v>
      </c>
      <c r="D54" s="55" t="n">
        <v>-34.7820174474819</v>
      </c>
      <c r="E54" s="55" t="n">
        <v>-43.4005277732601</v>
      </c>
      <c r="F54" s="55" t="n">
        <v>-40.0111178543879</v>
      </c>
      <c r="G54" s="55" t="n">
        <v>-26.2113156861676</v>
      </c>
      <c r="H54" s="55" t="n">
        <v>3.13234213421293</v>
      </c>
      <c r="I54" s="55" t="n">
        <v>-0.729351122995695</v>
      </c>
      <c r="J54" s="55" t="n">
        <v>-5.19656529848436</v>
      </c>
      <c r="K54" s="55" t="n">
        <v>-2.7402057486272</v>
      </c>
      <c r="L54" s="55" t="n">
        <v>1.45851217404706</v>
      </c>
      <c r="M54" s="55" t="n">
        <v>0.101960845089025</v>
      </c>
    </row>
    <row r="55" customFormat="false" ht="12.75" hidden="false" customHeight="false" outlineLevel="0" collapsed="false">
      <c r="A55" s="42" t="s">
        <v>84</v>
      </c>
      <c r="B55" s="55" t="n">
        <v>-3.15666568651835</v>
      </c>
      <c r="C55" s="55" t="n">
        <v>-6.29998179511989</v>
      </c>
      <c r="D55" s="55" t="n">
        <v>-38.7544091988225</v>
      </c>
      <c r="E55" s="55" t="n">
        <v>-47.9632131231079</v>
      </c>
      <c r="F55" s="55" t="n">
        <v>-41.034623160821</v>
      </c>
      <c r="G55" s="55" t="n">
        <v>-27.0402532250276</v>
      </c>
      <c r="H55" s="55" t="n">
        <v>-1.81900226273069</v>
      </c>
      <c r="I55" s="55" t="n">
        <v>-1.58522303265559</v>
      </c>
      <c r="J55" s="55" t="n">
        <v>-10.8020964450579</v>
      </c>
      <c r="K55" s="55" t="n">
        <v>-9.98874790696426</v>
      </c>
      <c r="L55" s="55" t="n">
        <v>-8.27212436113777</v>
      </c>
      <c r="M55" s="55" t="n">
        <v>-1.01760669659086</v>
      </c>
    </row>
    <row r="56" customFormat="false" ht="12.75" hidden="false" customHeight="false" outlineLevel="0" collapsed="false">
      <c r="A56" s="42" t="s">
        <v>85</v>
      </c>
      <c r="B56" s="55" t="n">
        <v>1.10093386547268</v>
      </c>
      <c r="C56" s="55" t="n">
        <v>-1.22609540057368</v>
      </c>
      <c r="D56" s="55" t="n">
        <v>-37.1448652708084</v>
      </c>
      <c r="E56" s="55" t="n">
        <v>-44.7733525981549</v>
      </c>
      <c r="F56" s="55" t="n">
        <v>-42.0923178998805</v>
      </c>
      <c r="G56" s="55" t="n">
        <v>-34.9614919867554</v>
      </c>
      <c r="H56" s="55" t="n">
        <v>5.39117704530945</v>
      </c>
      <c r="I56" s="55" t="n">
        <v>13.6096871951595</v>
      </c>
      <c r="J56" s="55" t="n">
        <v>-8.14774987309706</v>
      </c>
      <c r="K56" s="55" t="n">
        <v>-3.13096432659309</v>
      </c>
      <c r="L56" s="55" t="n">
        <v>-13.0708406196349</v>
      </c>
      <c r="M56" s="55" t="n">
        <v>8.63076511347666</v>
      </c>
    </row>
    <row r="57" customFormat="false" ht="12.75" hidden="false" customHeight="false" outlineLevel="0" collapsed="false">
      <c r="A57" s="42" t="s">
        <v>86</v>
      </c>
      <c r="B57" s="55" t="n">
        <v>24.7252658888995</v>
      </c>
      <c r="C57" s="55" t="n">
        <v>1.17042706237919</v>
      </c>
      <c r="D57" s="55" t="n">
        <v>-33.1829117686134</v>
      </c>
      <c r="E57" s="55" t="n">
        <v>-44.6954540157719</v>
      </c>
      <c r="F57" s="55" t="n">
        <v>-46.4876594171466</v>
      </c>
      <c r="G57" s="55" t="n">
        <v>-13.3707743435391</v>
      </c>
      <c r="H57" s="55" t="n">
        <v>37.4485445472365</v>
      </c>
      <c r="I57" s="55" t="n">
        <v>32.7943763430044</v>
      </c>
      <c r="J57" s="55" t="n">
        <v>22.3979761724779</v>
      </c>
      <c r="K57" s="55" t="n">
        <v>28.3123959448934</v>
      </c>
      <c r="L57" s="55" t="n">
        <v>44.4988057496026</v>
      </c>
      <c r="M57" s="55" t="n">
        <v>29.0303412422911</v>
      </c>
    </row>
    <row r="58" customFormat="false" ht="12.75" hidden="false" customHeight="false" outlineLevel="0" collapsed="false">
      <c r="A58" s="42" t="s">
        <v>87</v>
      </c>
      <c r="B58" s="55" t="n">
        <v>-22.612015781828</v>
      </c>
      <c r="C58" s="55" t="n">
        <v>-12.6871572771503</v>
      </c>
      <c r="D58" s="55" t="n">
        <v>-54.2606511348955</v>
      </c>
      <c r="E58" s="55" t="n">
        <v>-60.8427543563548</v>
      </c>
      <c r="F58" s="55" t="n">
        <v>-44.7450859047755</v>
      </c>
      <c r="G58" s="55" t="n">
        <v>-38.6352740121125</v>
      </c>
      <c r="H58" s="55" t="n">
        <v>-27.3992849233476</v>
      </c>
      <c r="I58" s="55" t="n">
        <v>-10.635768927372</v>
      </c>
      <c r="J58" s="55" t="n">
        <v>-39.2936304002022</v>
      </c>
      <c r="K58" s="55" t="n">
        <v>-44.0751670145795</v>
      </c>
      <c r="L58" s="55" t="n">
        <v>-46.4925159733687</v>
      </c>
      <c r="M58" s="55" t="n">
        <v>-18.8526744820923</v>
      </c>
    </row>
    <row r="59" customFormat="false" ht="12.75" hidden="false" customHeight="false" outlineLevel="0" collapsed="false">
      <c r="A59" s="42" t="s">
        <v>88</v>
      </c>
      <c r="B59" s="56" t="n">
        <v>-53.9256392665973</v>
      </c>
      <c r="C59" s="56" t="n">
        <v>-43.3703353009191</v>
      </c>
      <c r="D59" s="56" t="n">
        <v>-46.7532126855235</v>
      </c>
      <c r="E59" s="56" t="n">
        <v>-54.1007712638861</v>
      </c>
      <c r="F59" s="56" t="n">
        <v>-54.9449872348876</v>
      </c>
      <c r="G59" s="56" t="n">
        <v>-40.2480190344936</v>
      </c>
      <c r="H59" s="56" t="n">
        <v>-38.6349678550323</v>
      </c>
      <c r="I59" s="56" t="n">
        <v>-21.75622263811</v>
      </c>
      <c r="J59" s="56" t="n">
        <v>-60.4515378880199</v>
      </c>
      <c r="K59" s="56" t="n">
        <v>-59.6023416193575</v>
      </c>
      <c r="L59" s="56" t="n">
        <v>-67.0696832061199</v>
      </c>
      <c r="M59" s="56" t="n">
        <v>-59.760817622965</v>
      </c>
    </row>
    <row r="60" customFormat="false" ht="12.75" hidden="false" customHeight="false" outlineLevel="0" collapsed="false">
      <c r="A60" s="42" t="s">
        <v>89</v>
      </c>
      <c r="B60" s="56" t="n">
        <v>-49.6557099315368</v>
      </c>
      <c r="C60" s="56" t="n">
        <v>-35.1559800836714</v>
      </c>
      <c r="D60" s="56" t="n">
        <v>-46.2351217771991</v>
      </c>
      <c r="E60" s="56" t="n">
        <v>-52.9255262557751</v>
      </c>
      <c r="F60" s="56" t="n">
        <v>-54.7105781741441</v>
      </c>
      <c r="G60" s="56" t="n">
        <v>-41.2440756331246</v>
      </c>
      <c r="H60" s="56" t="n">
        <v>-39.2849775474725</v>
      </c>
      <c r="I60" s="56" t="n">
        <v>-18.5370169759614</v>
      </c>
      <c r="J60" s="56" t="n">
        <v>-63.1676537858276</v>
      </c>
      <c r="K60" s="56" t="n">
        <v>-61.4464340606751</v>
      </c>
      <c r="L60" s="56" t="n">
        <v>-72.0584380152649</v>
      </c>
      <c r="M60" s="56" t="n">
        <v>-64.7174507358786</v>
      </c>
    </row>
    <row r="61" customFormat="false" ht="12.75" hidden="false" customHeight="false" outlineLevel="0" collapsed="false">
      <c r="A61" s="42" t="s">
        <v>90</v>
      </c>
      <c r="B61" s="56" t="n">
        <v>-37.846158112354</v>
      </c>
      <c r="C61" s="56" t="n">
        <v>-24.8474672880869</v>
      </c>
      <c r="D61" s="56" t="n">
        <v>-39.2071922883312</v>
      </c>
      <c r="E61" s="56" t="n">
        <v>-46.7926087837577</v>
      </c>
      <c r="F61" s="56" t="n">
        <v>-49.7455519258085</v>
      </c>
      <c r="G61" s="56" t="n">
        <v>-38.7497155940469</v>
      </c>
      <c r="H61" s="56" t="n">
        <v>-36.1705026405417</v>
      </c>
      <c r="I61" s="56" t="n">
        <v>-16.8709953551758</v>
      </c>
      <c r="J61" s="56" t="n">
        <v>-52.8229130164049</v>
      </c>
      <c r="K61" s="56" t="n">
        <v>-48.7874799995786</v>
      </c>
      <c r="L61" s="56" t="n">
        <v>-64.7974786464967</v>
      </c>
      <c r="M61" s="56" t="n">
        <v>-53.267617620952</v>
      </c>
    </row>
    <row r="62" customFormat="false" ht="12.75" hidden="false" customHeight="false" outlineLevel="0" collapsed="false">
      <c r="A62" s="42" t="s">
        <v>91</v>
      </c>
      <c r="B62" s="56" t="n">
        <v>-42.7445667521802</v>
      </c>
      <c r="C62" s="56" t="n">
        <v>-28.7298204272341</v>
      </c>
      <c r="D62" s="56" t="n">
        <v>-43.5129649576322</v>
      </c>
      <c r="E62" s="56" t="n">
        <v>-51.0280920003152</v>
      </c>
      <c r="F62" s="56" t="n">
        <v>-54.4345294735506</v>
      </c>
      <c r="G62" s="56" t="n">
        <v>-42.6005996561446</v>
      </c>
      <c r="H62" s="56" t="n">
        <v>-25.327682292646</v>
      </c>
      <c r="I62" s="56" t="n">
        <v>-8.66148961702098</v>
      </c>
      <c r="J62" s="56" t="n">
        <v>-61.8188751915796</v>
      </c>
      <c r="K62" s="56" t="n">
        <v>-70.6023037894909</v>
      </c>
      <c r="L62" s="56" t="n">
        <v>-73.6964985523283</v>
      </c>
      <c r="M62" s="56" t="n">
        <v>-73.9021492716437</v>
      </c>
    </row>
    <row r="63" customFormat="false" ht="12.75" hidden="false" customHeight="false" outlineLevel="0" collapsed="false">
      <c r="A63" s="42" t="s">
        <v>92</v>
      </c>
      <c r="B63" s="56" t="n">
        <v>-24.2061084847725</v>
      </c>
      <c r="C63" s="56" t="n">
        <v>-16.9540405268203</v>
      </c>
      <c r="D63" s="56" t="n">
        <v>-29.2730069749803</v>
      </c>
      <c r="E63" s="56" t="n">
        <v>-36.4284635964311</v>
      </c>
      <c r="F63" s="56" t="n">
        <v>-40.843513637431</v>
      </c>
      <c r="G63" s="56" t="n">
        <v>-29.0955997047895</v>
      </c>
      <c r="H63" s="56" t="n">
        <v>-13.5924105157416</v>
      </c>
      <c r="I63" s="56" t="n">
        <v>-5.5315174288466</v>
      </c>
      <c r="J63" s="56" t="n">
        <v>-32.1871994769969</v>
      </c>
      <c r="K63" s="56" t="n">
        <v>-37.2545012291707</v>
      </c>
      <c r="L63" s="56" t="n">
        <v>-37.1406247883564</v>
      </c>
      <c r="M63" s="56" t="n">
        <v>-35.0346831847308</v>
      </c>
    </row>
    <row r="64" customFormat="false" ht="12.75" hidden="false" customHeight="false" outlineLevel="0" collapsed="false">
      <c r="A64" s="42" t="s">
        <v>93</v>
      </c>
      <c r="B64" s="56" t="n">
        <v>-33.9782491566811</v>
      </c>
      <c r="C64" s="56" t="n">
        <v>-23.7202362852552</v>
      </c>
      <c r="D64" s="56" t="n">
        <v>-33.5566243545524</v>
      </c>
      <c r="E64" s="56" t="n">
        <v>-40.1704103324175</v>
      </c>
      <c r="F64" s="56" t="n">
        <v>-45.8234381998718</v>
      </c>
      <c r="G64" s="56" t="n">
        <v>-35.6379515461429</v>
      </c>
      <c r="H64" s="56" t="n">
        <v>-23.7116750776248</v>
      </c>
      <c r="I64" s="56" t="n">
        <v>-11.0856766529265</v>
      </c>
      <c r="J64" s="56" t="n">
        <v>-50.43336267104</v>
      </c>
      <c r="K64" s="56" t="n">
        <v>-63.9365545179955</v>
      </c>
      <c r="L64" s="56" t="n">
        <v>-56.1320819722538</v>
      </c>
      <c r="M64" s="56" t="n">
        <v>-59.4874747961005</v>
      </c>
    </row>
    <row r="65" customFormat="false" ht="12.75" hidden="false" customHeight="false" outlineLevel="0" collapsed="false">
      <c r="A65" s="42" t="s">
        <v>94</v>
      </c>
      <c r="B65" s="55" t="n">
        <v>-13.0692569303904</v>
      </c>
      <c r="C65" s="55" t="n">
        <v>-12.4241104963716</v>
      </c>
      <c r="D65" s="55" t="n">
        <v>-75.0264039687263</v>
      </c>
      <c r="E65" s="55" t="n">
        <v>-87.7113558730055</v>
      </c>
      <c r="F65" s="55" t="n">
        <v>-71.1101187483798</v>
      </c>
      <c r="G65" s="55" t="n">
        <v>-53.2190880463868</v>
      </c>
      <c r="H65" s="55" t="n">
        <v>-12.1162535413494</v>
      </c>
      <c r="I65" s="55" t="n">
        <v>-9.40408977310204</v>
      </c>
      <c r="J65" s="55" t="n">
        <v>-26.4568367935717</v>
      </c>
      <c r="K65" s="55" t="n">
        <v>-32.9904561375827</v>
      </c>
      <c r="L65" s="55" t="n">
        <v>-24.8843058953807</v>
      </c>
      <c r="M65" s="55" t="n">
        <v>-21.7387261515856</v>
      </c>
    </row>
    <row r="66" customFormat="false" ht="12.75" hidden="false" customHeight="false" outlineLevel="0" collapsed="false">
      <c r="A66" s="42" t="s">
        <v>95</v>
      </c>
      <c r="B66" s="55" t="n">
        <v>9.90617859013378</v>
      </c>
      <c r="C66" s="55" t="n">
        <v>11.1669851164147</v>
      </c>
      <c r="D66" s="55" t="n">
        <v>-19.0609466733802</v>
      </c>
      <c r="E66" s="55" t="n">
        <v>-20.3126366753146</v>
      </c>
      <c r="F66" s="55" t="n">
        <v>-23.4193411828387</v>
      </c>
      <c r="G66" s="55" t="n">
        <v>-19.2829867610708</v>
      </c>
      <c r="H66" s="55" t="n">
        <v>11.2821891163289</v>
      </c>
      <c r="I66" s="55" t="n">
        <v>12.0127132448856</v>
      </c>
      <c r="J66" s="55" t="n">
        <v>5.9446194072068</v>
      </c>
      <c r="K66" s="55" t="n">
        <v>9.73694953709838</v>
      </c>
      <c r="L66" s="55" t="n">
        <v>6.70266455218194</v>
      </c>
      <c r="M66" s="55" t="n">
        <v>11.8920927800239</v>
      </c>
    </row>
    <row r="67" customFormat="false" ht="12.75" hidden="false" customHeight="false" outlineLevel="0" collapsed="false">
      <c r="A67" s="42" t="s">
        <v>96</v>
      </c>
      <c r="B67" s="55" t="n">
        <v>7.41160509867069</v>
      </c>
      <c r="C67" s="55" t="n">
        <v>10.5122521152794</v>
      </c>
      <c r="D67" s="55" t="n">
        <v>-14.8513914958672</v>
      </c>
      <c r="E67" s="55" t="n">
        <v>-15.4520565238511</v>
      </c>
      <c r="F67" s="55" t="n">
        <v>-18.3282230309544</v>
      </c>
      <c r="G67" s="55" t="n">
        <v>-16.3024401234643</v>
      </c>
      <c r="H67" s="55" t="n">
        <v>7.53261219432955</v>
      </c>
      <c r="I67" s="55" t="n">
        <v>9.44898343518378</v>
      </c>
      <c r="J67" s="55" t="n">
        <v>4.09634926345944</v>
      </c>
      <c r="K67" s="55" t="n">
        <v>7.97319176435474</v>
      </c>
      <c r="L67" s="55" t="n">
        <v>0.694593989908695</v>
      </c>
      <c r="M67" s="55" t="n">
        <v>9.54722943615911</v>
      </c>
    </row>
    <row r="68" customFormat="false" ht="12.75" hidden="false" customHeight="false" outlineLevel="0" collapsed="false">
      <c r="A68" s="42" t="s">
        <v>97</v>
      </c>
      <c r="B68" s="55" t="n">
        <v>3.04077472838759</v>
      </c>
      <c r="C68" s="55" t="n">
        <v>8.38049961218241</v>
      </c>
      <c r="D68" s="55" t="n">
        <v>-19.3705145221587</v>
      </c>
      <c r="E68" s="55" t="n">
        <v>-19.9356183504239</v>
      </c>
      <c r="F68" s="55" t="n">
        <v>-22.5612825127118</v>
      </c>
      <c r="G68" s="55" t="n">
        <v>-21.1036302537472</v>
      </c>
      <c r="H68" s="55" t="n">
        <v>8.17509261965752</v>
      </c>
      <c r="I68" s="55" t="n">
        <v>19.6918175782263</v>
      </c>
      <c r="J68" s="55" t="n">
        <v>2.04584753811359</v>
      </c>
      <c r="K68" s="55" t="n">
        <v>9.34064439892768</v>
      </c>
      <c r="L68" s="55" t="n">
        <v>-8.32583585477437</v>
      </c>
      <c r="M68" s="55" t="n">
        <v>13.7261752155423</v>
      </c>
    </row>
    <row r="69" customFormat="false" ht="12.75" hidden="false" customHeight="false" outlineLevel="0" collapsed="false">
      <c r="A69" s="42" t="s">
        <v>98</v>
      </c>
      <c r="B69" s="55" t="n">
        <v>34.2602224399894</v>
      </c>
      <c r="C69" s="55" t="n">
        <v>16.8968227364626</v>
      </c>
      <c r="D69" s="55" t="n">
        <v>-6.22370863892502</v>
      </c>
      <c r="E69" s="55" t="n">
        <v>-8.99888400636996</v>
      </c>
      <c r="F69" s="55" t="n">
        <v>-20.7654597656868</v>
      </c>
      <c r="G69" s="55" t="n">
        <v>1.48332628421122</v>
      </c>
      <c r="H69" s="55" t="n">
        <v>46.9239620789886</v>
      </c>
      <c r="I69" s="55" t="n">
        <v>42.6727190032415</v>
      </c>
      <c r="J69" s="55" t="n">
        <v>35.4263832698762</v>
      </c>
      <c r="K69" s="55" t="n">
        <v>45.5434159123898</v>
      </c>
      <c r="L69" s="55" t="n">
        <v>52.1832247728109</v>
      </c>
      <c r="M69" s="55" t="n">
        <v>37.3617780736834</v>
      </c>
    </row>
    <row r="70" customFormat="false" ht="12.75" hidden="false" customHeight="false" outlineLevel="0" collapsed="false">
      <c r="A70" s="42" t="s">
        <v>99</v>
      </c>
      <c r="B70" s="55" t="n">
        <v>-7.24889047258495</v>
      </c>
      <c r="C70" s="55" t="n">
        <v>8.13814718582069</v>
      </c>
      <c r="D70" s="55" t="n">
        <v>-25.9641098893449</v>
      </c>
      <c r="E70" s="55" t="n">
        <v>-24.7226213904969</v>
      </c>
      <c r="F70" s="55" t="n">
        <v>-21.4509406352803</v>
      </c>
      <c r="G70" s="55" t="n">
        <v>-24.2836931893795</v>
      </c>
      <c r="H70" s="55" t="n">
        <v>-14.1078897204101</v>
      </c>
      <c r="I70" s="55" t="n">
        <v>8.28510815430047</v>
      </c>
      <c r="J70" s="55" t="n">
        <v>-23.3394484781921</v>
      </c>
      <c r="K70" s="55" t="n">
        <v>-30.0935683755577</v>
      </c>
      <c r="L70" s="55" t="n">
        <v>-38.5973308468908</v>
      </c>
      <c r="M70" s="55" t="n">
        <v>-4.65461223331096</v>
      </c>
    </row>
    <row r="71" customFormat="false" ht="12.75" hidden="false" customHeight="false" outlineLevel="0" collapsed="false">
      <c r="A71" s="42" t="s">
        <v>100</v>
      </c>
      <c r="B71" s="56" t="n">
        <v>-2.36135624666886</v>
      </c>
      <c r="C71" s="56" t="n">
        <v>0.478221624629573</v>
      </c>
      <c r="D71" s="56" t="n">
        <v>-22.3022128662318</v>
      </c>
      <c r="E71" s="56" t="n">
        <v>-21.5441803994254</v>
      </c>
      <c r="F71" s="56" t="n">
        <v>-21.047962175481</v>
      </c>
      <c r="G71" s="56" t="n">
        <v>-23.1327058368811</v>
      </c>
      <c r="H71" s="56" t="n">
        <v>0.87132101945579</v>
      </c>
      <c r="I71" s="56" t="n">
        <v>3.42810113200684</v>
      </c>
      <c r="J71" s="56" t="n">
        <v>-11.2402649761364</v>
      </c>
      <c r="K71" s="56" t="n">
        <v>-18.9636116383597</v>
      </c>
      <c r="L71" s="56" t="n">
        <v>-11.8420667816698</v>
      </c>
      <c r="M71" s="56" t="n">
        <v>-15.5437635960244</v>
      </c>
    </row>
    <row r="72" customFormat="false" ht="12.75" hidden="false" customHeight="false" outlineLevel="0" collapsed="false">
      <c r="A72" s="42" t="s">
        <v>101</v>
      </c>
      <c r="B72" s="56" t="n">
        <v>-1.56215563879942</v>
      </c>
      <c r="C72" s="56" t="n">
        <v>1.86432140827939</v>
      </c>
      <c r="D72" s="56" t="n">
        <v>-22.3349653809221</v>
      </c>
      <c r="E72" s="56" t="n">
        <v>-22.7984601375906</v>
      </c>
      <c r="F72" s="56" t="n">
        <v>-21.6354189742133</v>
      </c>
      <c r="G72" s="56" t="n">
        <v>-23.8018335521333</v>
      </c>
      <c r="H72" s="56" t="n">
        <v>-5.65436775391747</v>
      </c>
      <c r="I72" s="56" t="n">
        <v>0.345052201135118</v>
      </c>
      <c r="J72" s="56" t="n">
        <v>-11.0487995953672</v>
      </c>
      <c r="K72" s="56" t="n">
        <v>-14.6422053950466</v>
      </c>
      <c r="L72" s="56" t="n">
        <v>-9.77087163170802</v>
      </c>
      <c r="M72" s="56" t="n">
        <v>-10.8362811596319</v>
      </c>
    </row>
    <row r="73" customFormat="false" ht="12.75" hidden="false" customHeight="false" outlineLevel="0" collapsed="false">
      <c r="A73" s="42" t="s">
        <v>102</v>
      </c>
      <c r="B73" s="56" t="n">
        <v>-1.55577141361478</v>
      </c>
      <c r="C73" s="56" t="n">
        <v>1.89711139094793</v>
      </c>
      <c r="D73" s="56" t="n">
        <v>-19.5496042753816</v>
      </c>
      <c r="E73" s="56" t="n">
        <v>-19.9733727116138</v>
      </c>
      <c r="F73" s="56" t="n">
        <v>-18.8898464228618</v>
      </c>
      <c r="G73" s="56" t="n">
        <v>-20.0801792662204</v>
      </c>
      <c r="H73" s="56" t="n">
        <v>-11.2820311364629</v>
      </c>
      <c r="I73" s="56" t="n">
        <v>-3.02651158118921</v>
      </c>
      <c r="J73" s="56" t="n">
        <v>-9.90816999468024</v>
      </c>
      <c r="K73" s="56" t="n">
        <v>-6.72685368065902</v>
      </c>
      <c r="L73" s="56" t="n">
        <v>-12.2208292442515</v>
      </c>
      <c r="M73" s="56" t="n">
        <v>-6.99213582109474</v>
      </c>
    </row>
    <row r="74" customFormat="false" ht="12.75" hidden="false" customHeight="false" outlineLevel="0" collapsed="false">
      <c r="A74" s="42" t="s">
        <v>103</v>
      </c>
      <c r="B74" s="56" t="n">
        <v>-1.90427457008639</v>
      </c>
      <c r="C74" s="56" t="n">
        <v>0.182086255592642</v>
      </c>
      <c r="D74" s="56" t="n">
        <v>-23.8013851318285</v>
      </c>
      <c r="E74" s="56" t="n">
        <v>-24.6556092108785</v>
      </c>
      <c r="F74" s="56" t="n">
        <v>-23.1155611766203</v>
      </c>
      <c r="G74" s="56" t="n">
        <v>-24.1280792570337</v>
      </c>
      <c r="H74" s="56" t="n">
        <v>0.887828455402634</v>
      </c>
      <c r="I74" s="56" t="n">
        <v>2.01094346566617</v>
      </c>
      <c r="J74" s="56" t="n">
        <v>-10.613705391651</v>
      </c>
      <c r="K74" s="56" t="n">
        <v>-20.4122195052448</v>
      </c>
      <c r="L74" s="56" t="n">
        <v>-8.27907642512423</v>
      </c>
      <c r="M74" s="56" t="n">
        <v>-14.856395829469</v>
      </c>
    </row>
    <row r="75" customFormat="false" ht="12.75" hidden="false" customHeight="false" outlineLevel="0" collapsed="false">
      <c r="A75" s="42" t="s">
        <v>104</v>
      </c>
      <c r="B75" s="56" t="n">
        <v>-0.608536727581988</v>
      </c>
      <c r="C75" s="56" t="n">
        <v>0.783155286043574</v>
      </c>
      <c r="D75" s="56" t="n">
        <v>-14.5679858611823</v>
      </c>
      <c r="E75" s="56" t="n">
        <v>-15.0621950281188</v>
      </c>
      <c r="F75" s="56" t="n">
        <v>-14.1405767010525</v>
      </c>
      <c r="G75" s="56" t="n">
        <v>-14.8474037445634</v>
      </c>
      <c r="H75" s="56" t="n">
        <v>1.35726200738623</v>
      </c>
      <c r="I75" s="56" t="n">
        <v>2.02893580963537</v>
      </c>
      <c r="J75" s="56" t="n">
        <v>-5.05958223633002</v>
      </c>
      <c r="K75" s="56" t="n">
        <v>-10.546275286749</v>
      </c>
      <c r="L75" s="56" t="n">
        <v>-3.8476084098545</v>
      </c>
      <c r="M75" s="56" t="n">
        <v>-7.50125237065367</v>
      </c>
    </row>
    <row r="76" customFormat="false" ht="12.75" hidden="false" customHeight="false" outlineLevel="0" collapsed="false">
      <c r="A76" s="42" t="s">
        <v>105</v>
      </c>
      <c r="B76" s="56" t="n">
        <v>-2.08887636674658</v>
      </c>
      <c r="C76" s="56" t="n">
        <v>-0.300876997673802</v>
      </c>
      <c r="D76" s="56" t="n">
        <v>-18.5888329822096</v>
      </c>
      <c r="E76" s="56" t="n">
        <v>-19.1205503142181</v>
      </c>
      <c r="F76" s="56" t="n">
        <v>-17.6902368725788</v>
      </c>
      <c r="G76" s="56" t="n">
        <v>-19.8729924040116</v>
      </c>
      <c r="H76" s="56" t="n">
        <v>0.287085468113423</v>
      </c>
      <c r="I76" s="56" t="n">
        <v>1.32348823260515</v>
      </c>
      <c r="J76" s="56" t="n">
        <v>-7.73841965884202</v>
      </c>
      <c r="K76" s="56" t="n">
        <v>-15.0059836244044</v>
      </c>
      <c r="L76" s="56" t="n">
        <v>-5.35369661912881</v>
      </c>
      <c r="M76" s="56" t="n">
        <v>-10.1096233692113</v>
      </c>
    </row>
    <row r="77" customFormat="false" ht="12.75" hidden="false" customHeight="false" outlineLevel="0" collapsed="false">
      <c r="A77" s="42" t="s">
        <v>106</v>
      </c>
      <c r="B77" s="55" t="n">
        <v>0.544977953292431</v>
      </c>
      <c r="C77" s="55" t="n">
        <v>2.34342870175635</v>
      </c>
      <c r="D77" s="55" t="n">
        <v>-23.4536109053046</v>
      </c>
      <c r="E77" s="55" t="n">
        <v>-23.973027966842</v>
      </c>
      <c r="F77" s="55" t="n">
        <v>-23.7318567451835</v>
      </c>
      <c r="G77" s="55" t="n">
        <v>-26.5187550592129</v>
      </c>
      <c r="H77" s="55" t="n">
        <v>1.07723153075786</v>
      </c>
      <c r="I77" s="55" t="n">
        <v>2.54701923841834</v>
      </c>
      <c r="J77" s="55" t="n">
        <v>-5.72041810527443</v>
      </c>
      <c r="K77" s="55" t="n">
        <v>-8.21288197185845</v>
      </c>
      <c r="L77" s="55" t="n">
        <v>-5.01323798604309</v>
      </c>
      <c r="M77" s="55" t="n">
        <v>-5.07183030068873</v>
      </c>
    </row>
    <row r="78" customFormat="false" ht="12.75" hidden="false" customHeight="false" outlineLevel="0" collapsed="false">
      <c r="A78" s="42" t="s">
        <v>107</v>
      </c>
      <c r="B78" s="55" t="n">
        <v>6.49111240497234</v>
      </c>
      <c r="C78" s="55" t="n">
        <v>7.8861835907735</v>
      </c>
      <c r="D78" s="55" t="n">
        <v>-14.7310511640161</v>
      </c>
      <c r="E78" s="55" t="n">
        <v>-15.6243712579012</v>
      </c>
      <c r="F78" s="55" t="n">
        <v>-19.9212595978191</v>
      </c>
      <c r="G78" s="55" t="n">
        <v>-15.651217139274</v>
      </c>
      <c r="H78" s="55" t="n">
        <v>7.0303390274197</v>
      </c>
      <c r="I78" s="55" t="n">
        <v>8.01333179682638</v>
      </c>
      <c r="J78" s="55" t="n">
        <v>0.781322988867757</v>
      </c>
      <c r="K78" s="55" t="n">
        <v>5.35412692077458</v>
      </c>
      <c r="L78" s="55" t="n">
        <v>1.76200866125524</v>
      </c>
      <c r="M78" s="55" t="n">
        <v>7.76240296196193</v>
      </c>
    </row>
    <row r="79" customFormat="false" ht="12.75" hidden="false" customHeight="false" outlineLevel="0" collapsed="false">
      <c r="A79" s="42" t="s">
        <v>108</v>
      </c>
      <c r="B79" s="55" t="n">
        <v>2.85266741052567</v>
      </c>
      <c r="C79" s="55" t="n">
        <v>6.32741706144361</v>
      </c>
      <c r="D79" s="55" t="n">
        <v>-12.2667372801691</v>
      </c>
      <c r="E79" s="55" t="n">
        <v>-12.9440443551421</v>
      </c>
      <c r="F79" s="55" t="n">
        <v>-16.2373033276759</v>
      </c>
      <c r="G79" s="55" t="n">
        <v>-13.5402494623334</v>
      </c>
      <c r="H79" s="55" t="n">
        <v>3.19564706429932</v>
      </c>
      <c r="I79" s="55" t="n">
        <v>5.41517905443908</v>
      </c>
      <c r="J79" s="55" t="n">
        <v>-0.93909093464911</v>
      </c>
      <c r="K79" s="55" t="n">
        <v>3.7449492894113</v>
      </c>
      <c r="L79" s="55" t="n">
        <v>-4.16417184310035</v>
      </c>
      <c r="M79" s="55" t="n">
        <v>5.43278218340873</v>
      </c>
    </row>
    <row r="80" customFormat="false" ht="12.75" hidden="false" customHeight="false" outlineLevel="0" collapsed="false">
      <c r="A80" s="42" t="s">
        <v>109</v>
      </c>
      <c r="B80" s="55" t="n">
        <v>-2.72776847210527</v>
      </c>
      <c r="C80" s="55" t="n">
        <v>3.4274574498981</v>
      </c>
      <c r="D80" s="55" t="n">
        <v>-17.2933424413652</v>
      </c>
      <c r="E80" s="55" t="n">
        <v>-17.8728719515055</v>
      </c>
      <c r="F80" s="55" t="n">
        <v>-20.585971562243</v>
      </c>
      <c r="G80" s="55" t="n">
        <v>-19.1841221554409</v>
      </c>
      <c r="H80" s="55" t="n">
        <v>1.84134804666043</v>
      </c>
      <c r="I80" s="55" t="n">
        <v>16.6285779112577</v>
      </c>
      <c r="J80" s="55" t="n">
        <v>-4.43062067899854</v>
      </c>
      <c r="K80" s="55" t="n">
        <v>3.59258385092021</v>
      </c>
      <c r="L80" s="55" t="n">
        <v>-16.2205814687163</v>
      </c>
      <c r="M80" s="55" t="n">
        <v>9.84587225109339</v>
      </c>
    </row>
    <row r="81" customFormat="false" ht="12.75" hidden="false" customHeight="false" outlineLevel="0" collapsed="false">
      <c r="A81" s="42" t="s">
        <v>110</v>
      </c>
      <c r="B81" s="55" t="n">
        <v>31.8619943719357</v>
      </c>
      <c r="C81" s="55" t="n">
        <v>12.6068780837189</v>
      </c>
      <c r="D81" s="55" t="n">
        <v>-4.70480859585109</v>
      </c>
      <c r="E81" s="55" t="n">
        <v>-7.44251524284482</v>
      </c>
      <c r="F81" s="55" t="n">
        <v>-18.6488554491964</v>
      </c>
      <c r="G81" s="55" t="n">
        <v>1.20822892706087</v>
      </c>
      <c r="H81" s="55" t="n">
        <v>46.2986603247374</v>
      </c>
      <c r="I81" s="55" t="n">
        <v>40.6151699880511</v>
      </c>
      <c r="J81" s="55" t="n">
        <v>29.6186255401373</v>
      </c>
      <c r="K81" s="55" t="n">
        <v>44.9319064123929</v>
      </c>
      <c r="L81" s="55" t="n">
        <v>47.2048430714011</v>
      </c>
      <c r="M81" s="55" t="n">
        <v>35.0085457720608</v>
      </c>
    </row>
    <row r="82" customFormat="false" ht="12.75" hidden="false" customHeight="false" outlineLevel="0" collapsed="false">
      <c r="A82" s="42" t="s">
        <v>111</v>
      </c>
      <c r="B82" s="55" t="n">
        <v>-14.378728497278</v>
      </c>
      <c r="C82" s="55" t="n">
        <v>3.9764081814576</v>
      </c>
      <c r="D82" s="55" t="n">
        <v>-22.8707234876051</v>
      </c>
      <c r="E82" s="55" t="n">
        <v>-21.7558913602203</v>
      </c>
      <c r="F82" s="55" t="n">
        <v>-18.8189565930247</v>
      </c>
      <c r="G82" s="55" t="n">
        <v>-20.4999659800768</v>
      </c>
      <c r="H82" s="55" t="n">
        <v>-21.1524012815673</v>
      </c>
      <c r="I82" s="55" t="n">
        <v>4.1925104630399</v>
      </c>
      <c r="J82" s="55" t="n">
        <v>-29.7735860577971</v>
      </c>
      <c r="K82" s="55" t="n">
        <v>-39.6266926032901</v>
      </c>
      <c r="L82" s="55" t="n">
        <v>-47.5033804136515</v>
      </c>
      <c r="M82" s="55" t="n">
        <v>-9.50007435676642</v>
      </c>
    </row>
    <row r="83" customFormat="false" ht="12.75" hidden="false" customHeight="false" outlineLevel="0" collapsed="false">
      <c r="A83" s="42" t="s">
        <v>112</v>
      </c>
      <c r="B83" s="56" t="n">
        <v>-3.66204455829597</v>
      </c>
      <c r="C83" s="56" t="n">
        <v>-0.501055974766612</v>
      </c>
      <c r="D83" s="56" t="n">
        <v>-22.4865827733577</v>
      </c>
      <c r="E83" s="56" t="n">
        <v>-21.6715750921816</v>
      </c>
      <c r="F83" s="56" t="n">
        <v>-21.0836517642736</v>
      </c>
      <c r="G83" s="56" t="n">
        <v>-23.3454747539618</v>
      </c>
      <c r="H83" s="56" t="n">
        <v>0.0414552242401987</v>
      </c>
      <c r="I83" s="56" t="n">
        <v>2.95272057313473</v>
      </c>
      <c r="J83" s="56" t="n">
        <v>-12.8908501693979</v>
      </c>
      <c r="K83" s="56" t="n">
        <v>-21.234544179365</v>
      </c>
      <c r="L83" s="56" t="n">
        <v>-13.4836686698906</v>
      </c>
      <c r="M83" s="56" t="n">
        <v>-17.6280764642544</v>
      </c>
    </row>
    <row r="84" customFormat="false" ht="12.75" hidden="false" customHeight="false" outlineLevel="0" collapsed="false">
      <c r="A84" s="42" t="s">
        <v>113</v>
      </c>
      <c r="B84" s="56" t="n">
        <v>-2.78134903942222</v>
      </c>
      <c r="C84" s="56" t="n">
        <v>1.06907831826022</v>
      </c>
      <c r="D84" s="56" t="n">
        <v>-24.3805519965588</v>
      </c>
      <c r="E84" s="56" t="n">
        <v>-24.8470350697786</v>
      </c>
      <c r="F84" s="56" t="n">
        <v>-23.5713111066074</v>
      </c>
      <c r="G84" s="56" t="n">
        <v>-25.8689867474166</v>
      </c>
      <c r="H84" s="56" t="n">
        <v>-7.23685568075991</v>
      </c>
      <c r="I84" s="56" t="n">
        <v>0.461040104850838</v>
      </c>
      <c r="J84" s="56" t="n">
        <v>-12.6121177660161</v>
      </c>
      <c r="K84" s="56" t="n">
        <v>-16.5301207632106</v>
      </c>
      <c r="L84" s="56" t="n">
        <v>-10.4423644750962</v>
      </c>
      <c r="M84" s="56" t="n">
        <v>-10.9619790038466</v>
      </c>
    </row>
    <row r="85" customFormat="false" ht="12.75" hidden="false" customHeight="false" outlineLevel="0" collapsed="false">
      <c r="A85" s="42" t="s">
        <v>114</v>
      </c>
      <c r="B85" s="56" t="n">
        <v>-2.2096142328562</v>
      </c>
      <c r="C85" s="56" t="n">
        <v>1.6372263239767</v>
      </c>
      <c r="D85" s="56" t="n">
        <v>-21.0017249175056</v>
      </c>
      <c r="E85" s="56" t="n">
        <v>-21.4552306313173</v>
      </c>
      <c r="F85" s="56" t="n">
        <v>-20.2640413123429</v>
      </c>
      <c r="G85" s="56" t="n">
        <v>-21.3556269830198</v>
      </c>
      <c r="H85" s="56" t="n">
        <v>-13.0383292532592</v>
      </c>
      <c r="I85" s="56" t="n">
        <v>-2.33803650195499</v>
      </c>
      <c r="J85" s="56" t="n">
        <v>-10.5684430754995</v>
      </c>
      <c r="K85" s="56" t="n">
        <v>-7.01508875653053</v>
      </c>
      <c r="L85" s="56" t="n">
        <v>-11.5788178383125</v>
      </c>
      <c r="M85" s="56" t="n">
        <v>-4.47706415427479</v>
      </c>
    </row>
    <row r="86" customFormat="false" ht="12.75" hidden="false" customHeight="false" outlineLevel="0" collapsed="false">
      <c r="A86" s="42" t="s">
        <v>115</v>
      </c>
      <c r="B86" s="56" t="n">
        <v>-2.60732660833688</v>
      </c>
      <c r="C86" s="56" t="n">
        <v>-0.145201114494464</v>
      </c>
      <c r="D86" s="56" t="n">
        <v>-25.5620372452662</v>
      </c>
      <c r="E86" s="56" t="n">
        <v>-26.4390573379619</v>
      </c>
      <c r="F86" s="56" t="n">
        <v>-24.7765421865582</v>
      </c>
      <c r="G86" s="56" t="n">
        <v>-25.8531442225519</v>
      </c>
      <c r="H86" s="56" t="n">
        <v>0.75073694746883</v>
      </c>
      <c r="I86" s="56" t="n">
        <v>2.13624195302629</v>
      </c>
      <c r="J86" s="56" t="n">
        <v>-11.8980679837894</v>
      </c>
      <c r="K86" s="56" t="n">
        <v>-22.4007355380803</v>
      </c>
      <c r="L86" s="56" t="n">
        <v>-9.59298980758581</v>
      </c>
      <c r="M86" s="56" t="n">
        <v>-16.6573878530133</v>
      </c>
    </row>
    <row r="87" customFormat="false" ht="12.75" hidden="false" customHeight="false" outlineLevel="0" collapsed="false">
      <c r="A87" s="42" t="s">
        <v>116</v>
      </c>
      <c r="B87" s="56" t="n">
        <v>-0.385602351387322</v>
      </c>
      <c r="C87" s="56" t="n">
        <v>0.890621115198577</v>
      </c>
      <c r="D87" s="56" t="n">
        <v>-11.8520341691822</v>
      </c>
      <c r="E87" s="56" t="n">
        <v>-12.2115344286188</v>
      </c>
      <c r="F87" s="56" t="n">
        <v>-11.4949720124602</v>
      </c>
      <c r="G87" s="56" t="n">
        <v>-12.0775669128131</v>
      </c>
      <c r="H87" s="56" t="n">
        <v>1.44043811876006</v>
      </c>
      <c r="I87" s="56" t="n">
        <v>2.08415391259861</v>
      </c>
      <c r="J87" s="56" t="n">
        <v>-4.10301977060735</v>
      </c>
      <c r="K87" s="56" t="n">
        <v>-8.79660587646998</v>
      </c>
      <c r="L87" s="56" t="n">
        <v>-3.18977499379719</v>
      </c>
      <c r="M87" s="56" t="n">
        <v>-6.29321728362703</v>
      </c>
    </row>
    <row r="88" customFormat="false" ht="12.75" hidden="false" customHeight="false" outlineLevel="0" collapsed="false">
      <c r="A88" s="42" t="s">
        <v>117</v>
      </c>
      <c r="B88" s="56" t="n">
        <v>-2.51993504603016</v>
      </c>
      <c r="C88" s="56" t="n">
        <v>-0.519368232009851</v>
      </c>
      <c r="D88" s="56" t="n">
        <v>-19.9504214971348</v>
      </c>
      <c r="E88" s="56" t="n">
        <v>-20.4965250145792</v>
      </c>
      <c r="F88" s="56" t="n">
        <v>-18.9452947526753</v>
      </c>
      <c r="G88" s="56" t="n">
        <v>-21.2312788925919</v>
      </c>
      <c r="H88" s="56" t="n">
        <v>0.189004652314587</v>
      </c>
      <c r="I88" s="56" t="n">
        <v>1.35246160468684</v>
      </c>
      <c r="J88" s="56" t="n">
        <v>-8.59224388008192</v>
      </c>
      <c r="K88" s="56" t="n">
        <v>-16.3549257565029</v>
      </c>
      <c r="L88" s="56" t="n">
        <v>-6.08630019008797</v>
      </c>
      <c r="M88" s="56" t="n">
        <v>-11.0781685824022</v>
      </c>
    </row>
    <row r="89" customFormat="false" ht="12.75" hidden="false" customHeight="false" outlineLevel="0" collapsed="false">
      <c r="A89" s="42" t="s">
        <v>118</v>
      </c>
      <c r="B89" s="55" t="n">
        <v>0.733592503711776</v>
      </c>
      <c r="C89" s="55" t="n">
        <v>2.59513317603349</v>
      </c>
      <c r="D89" s="55" t="n">
        <v>-25.2366767083928</v>
      </c>
      <c r="E89" s="55" t="n">
        <v>-25.7337374807894</v>
      </c>
      <c r="F89" s="55" t="n">
        <v>-25.4318784121722</v>
      </c>
      <c r="G89" s="55" t="n">
        <v>-28.2430342735574</v>
      </c>
      <c r="H89" s="55" t="n">
        <v>1.36511081806623</v>
      </c>
      <c r="I89" s="55" t="n">
        <v>2.77977287732251</v>
      </c>
      <c r="J89" s="55" t="n">
        <v>-6.06298498511313</v>
      </c>
      <c r="K89" s="55" t="n">
        <v>-8.00352802821436</v>
      </c>
      <c r="L89" s="55" t="n">
        <v>-5.06344166200086</v>
      </c>
      <c r="M89" s="55" t="n">
        <v>-4.62462613340119</v>
      </c>
    </row>
    <row r="90" customFormat="false" ht="12.75" hidden="false" customHeight="false" outlineLevel="0" collapsed="false">
      <c r="A90" s="42" t="s">
        <v>119</v>
      </c>
      <c r="B90" s="55" t="n">
        <v>7.01422957120275</v>
      </c>
      <c r="C90" s="55" t="n">
        <v>8.4715917354892</v>
      </c>
      <c r="D90" s="55" t="n">
        <v>-16.0725181450397</v>
      </c>
      <c r="E90" s="55" t="n">
        <v>-16.9642672278211</v>
      </c>
      <c r="F90" s="55" t="n">
        <v>-21.1803576815074</v>
      </c>
      <c r="G90" s="55" t="n">
        <v>-17.0776346743628</v>
      </c>
      <c r="H90" s="55" t="n">
        <v>7.59183573413554</v>
      </c>
      <c r="I90" s="55" t="n">
        <v>8.59871354886519</v>
      </c>
      <c r="J90" s="55" t="n">
        <v>0.735792260915048</v>
      </c>
      <c r="K90" s="55" t="n">
        <v>5.89961616344749</v>
      </c>
      <c r="L90" s="55" t="n">
        <v>1.9455206002295</v>
      </c>
      <c r="M90" s="55" t="n">
        <v>8.33663116073586</v>
      </c>
    </row>
    <row r="91" customFormat="false" ht="12.75" hidden="false" customHeight="false" outlineLevel="0" collapsed="false">
      <c r="A91" s="42" t="s">
        <v>120</v>
      </c>
      <c r="B91" s="55" t="n">
        <v>2.95452245902828</v>
      </c>
      <c r="C91" s="55" t="n">
        <v>6.76305095771107</v>
      </c>
      <c r="D91" s="55" t="n">
        <v>-13.4612580168575</v>
      </c>
      <c r="E91" s="55" t="n">
        <v>-14.1217765894397</v>
      </c>
      <c r="F91" s="55" t="n">
        <v>-17.2586191067555</v>
      </c>
      <c r="G91" s="55" t="n">
        <v>-14.7999305065125</v>
      </c>
      <c r="H91" s="55" t="n">
        <v>3.44483533490401</v>
      </c>
      <c r="I91" s="55" t="n">
        <v>5.94266301099211</v>
      </c>
      <c r="J91" s="55" t="n">
        <v>-1.17874167206511</v>
      </c>
      <c r="K91" s="55" t="n">
        <v>4.08981358356402</v>
      </c>
      <c r="L91" s="55" t="n">
        <v>-4.41995232434198</v>
      </c>
      <c r="M91" s="55" t="n">
        <v>5.90017715000363</v>
      </c>
    </row>
    <row r="92" customFormat="false" ht="12.75" hidden="false" customHeight="false" outlineLevel="0" collapsed="false">
      <c r="A92" s="42" t="s">
        <v>121</v>
      </c>
      <c r="B92" s="55" t="n">
        <v>-3.7823268191889</v>
      </c>
      <c r="C92" s="55" t="n">
        <v>2.81709571855518</v>
      </c>
      <c r="D92" s="55" t="n">
        <v>-18.4253880053508</v>
      </c>
      <c r="E92" s="55" t="n">
        <v>-18.9102805030462</v>
      </c>
      <c r="F92" s="55" t="n">
        <v>-21.089958543953</v>
      </c>
      <c r="G92" s="55" t="n">
        <v>-20.3475727141519</v>
      </c>
      <c r="H92" s="55" t="n">
        <v>-1.41237761292606</v>
      </c>
      <c r="I92" s="55" t="n">
        <v>18.1600009327009</v>
      </c>
      <c r="J92" s="55" t="n">
        <v>-5.79852045716717</v>
      </c>
      <c r="K92" s="55" t="n">
        <v>0.899968504495917</v>
      </c>
      <c r="L92" s="55" t="n">
        <v>-18.7797861775756</v>
      </c>
      <c r="M92" s="55" t="n">
        <v>9.98468571485952</v>
      </c>
    </row>
    <row r="93" customFormat="false" ht="12.75" hidden="false" customHeight="false" outlineLevel="0" collapsed="false">
      <c r="A93" s="42" t="s">
        <v>122</v>
      </c>
      <c r="B93" s="55" t="n">
        <v>33.707436755575</v>
      </c>
      <c r="C93" s="55" t="n">
        <v>13.5054976543113</v>
      </c>
      <c r="D93" s="55" t="n">
        <v>-8.74641530852773</v>
      </c>
      <c r="E93" s="55" t="n">
        <v>-11.0081587065532</v>
      </c>
      <c r="F93" s="55" t="n">
        <v>-19.8688957447024</v>
      </c>
      <c r="G93" s="55" t="n">
        <v>-7.60053426124159</v>
      </c>
      <c r="H93" s="55" t="n">
        <v>49.9432306514676</v>
      </c>
      <c r="I93" s="55" t="n">
        <v>44.1632569133863</v>
      </c>
      <c r="J93" s="55" t="n">
        <v>27.5630124457181</v>
      </c>
      <c r="K93" s="55" t="n">
        <v>49.0942154652855</v>
      </c>
      <c r="L93" s="55" t="n">
        <v>43.1262491212599</v>
      </c>
      <c r="M93" s="55" t="n">
        <v>38.2450697527733</v>
      </c>
    </row>
    <row r="94" customFormat="false" ht="12.75" hidden="false" customHeight="false" outlineLevel="0" collapsed="false">
      <c r="A94" s="42" t="s">
        <v>123</v>
      </c>
      <c r="B94" s="55" t="n">
        <v>-14.5893598150573</v>
      </c>
      <c r="C94" s="55" t="n">
        <v>4.81771868752264</v>
      </c>
      <c r="D94" s="55" t="n">
        <v>-21.4400107200756</v>
      </c>
      <c r="E94" s="55" t="n">
        <v>-20.6384482723877</v>
      </c>
      <c r="F94" s="55" t="n">
        <v>-18.4477676584509</v>
      </c>
      <c r="G94" s="55" t="n">
        <v>-19.0913662122407</v>
      </c>
      <c r="H94" s="55" t="n">
        <v>-20.8613379087981</v>
      </c>
      <c r="I94" s="55" t="n">
        <v>4.84400012069045</v>
      </c>
      <c r="J94" s="55" t="n">
        <v>-28.4127695630938</v>
      </c>
      <c r="K94" s="55" t="n">
        <v>-39.8167069912888</v>
      </c>
      <c r="L94" s="55" t="n">
        <v>-46.5319435940459</v>
      </c>
      <c r="M94" s="55" t="n">
        <v>-8.13281735179396</v>
      </c>
    </row>
    <row r="95" customFormat="false" ht="12.75" hidden="false" customHeight="false" outlineLevel="0" collapsed="false">
      <c r="A95" s="42" t="s">
        <v>124</v>
      </c>
      <c r="B95" s="56" t="n">
        <v>2.12901805120895</v>
      </c>
      <c r="C95" s="56" t="n">
        <v>5.6352659532707</v>
      </c>
      <c r="D95" s="56" t="n">
        <v>-17.549550689117</v>
      </c>
      <c r="E95" s="56" t="n">
        <v>-16.6638599875923</v>
      </c>
      <c r="F95" s="56" t="n">
        <v>-15.8687961959015</v>
      </c>
      <c r="G95" s="56" t="n">
        <v>-18.2018321969405</v>
      </c>
      <c r="H95" s="56" t="n">
        <v>6.64600588371977</v>
      </c>
      <c r="I95" s="56" t="n">
        <v>9.92633449000306</v>
      </c>
      <c r="J95" s="56" t="n">
        <v>-7.2302889109676</v>
      </c>
      <c r="K95" s="56" t="n">
        <v>-15.5221867386053</v>
      </c>
      <c r="L95" s="56" t="n">
        <v>-7.85491335901429</v>
      </c>
      <c r="M95" s="56" t="n">
        <v>-12.304555883538</v>
      </c>
    </row>
    <row r="96" customFormat="false" ht="12.75" hidden="false" customHeight="false" outlineLevel="0" collapsed="false">
      <c r="A96" s="42" t="s">
        <v>125</v>
      </c>
      <c r="B96" s="56" t="n">
        <v>6.73612604221563</v>
      </c>
      <c r="C96" s="56" t="n">
        <v>10.9219985523957</v>
      </c>
      <c r="D96" s="56" t="n">
        <v>-14.8881275337656</v>
      </c>
      <c r="E96" s="56" t="n">
        <v>-15.5121967352777</v>
      </c>
      <c r="F96" s="56" t="n">
        <v>-13.9316786497981</v>
      </c>
      <c r="G96" s="56" t="n">
        <v>-16.8436450647638</v>
      </c>
      <c r="H96" s="56" t="n">
        <v>1.95730606550819</v>
      </c>
      <c r="I96" s="56" t="n">
        <v>11.2215192459802</v>
      </c>
      <c r="J96" s="56" t="n">
        <v>-3.4696611106838</v>
      </c>
      <c r="K96" s="56" t="n">
        <v>-7.70824962906539</v>
      </c>
      <c r="L96" s="56" t="n">
        <v>-0.681075526869392</v>
      </c>
      <c r="M96" s="56" t="n">
        <v>-0.160194332692754</v>
      </c>
    </row>
    <row r="97" customFormat="false" ht="12.75" hidden="false" customHeight="false" outlineLevel="0" collapsed="false">
      <c r="A97" s="42" t="s">
        <v>126</v>
      </c>
      <c r="B97" s="56" t="n">
        <v>5.3788113373578</v>
      </c>
      <c r="C97" s="56" t="n">
        <v>9.48017730675224</v>
      </c>
      <c r="D97" s="56" t="n">
        <v>-13.8186419556324</v>
      </c>
      <c r="E97" s="56" t="n">
        <v>-13.8583310487355</v>
      </c>
      <c r="F97" s="56" t="n">
        <v>-12.8957684701398</v>
      </c>
      <c r="G97" s="56" t="n">
        <v>-13.9293866153657</v>
      </c>
      <c r="H97" s="56" t="n">
        <v>-6.11954324267845</v>
      </c>
      <c r="I97" s="56" t="n">
        <v>6.64958941373845</v>
      </c>
      <c r="J97" s="56" t="n">
        <v>-3.23234190066903</v>
      </c>
      <c r="K97" s="56" t="n">
        <v>0.487347953341953</v>
      </c>
      <c r="L97" s="56" t="n">
        <v>-3.07723391345237</v>
      </c>
      <c r="M97" s="56" t="n">
        <v>6.36658083867002</v>
      </c>
    </row>
    <row r="98" customFormat="false" ht="12.75" hidden="false" customHeight="false" outlineLevel="0" collapsed="false">
      <c r="A98" s="42" t="s">
        <v>127</v>
      </c>
      <c r="B98" s="56" t="n">
        <v>6.21498394530104</v>
      </c>
      <c r="C98" s="56" t="n">
        <v>8.97701473077325</v>
      </c>
      <c r="D98" s="56" t="n">
        <v>-16.7630348595977</v>
      </c>
      <c r="E98" s="56" t="n">
        <v>-17.9265959537373</v>
      </c>
      <c r="F98" s="56" t="n">
        <v>-15.9245865032897</v>
      </c>
      <c r="G98" s="56" t="n">
        <v>-17.6347371853739</v>
      </c>
      <c r="H98" s="56" t="n">
        <v>10.0114338834657</v>
      </c>
      <c r="I98" s="56" t="n">
        <v>11.573133133177</v>
      </c>
      <c r="J98" s="56" t="n">
        <v>-3.65312122667208</v>
      </c>
      <c r="K98" s="56" t="n">
        <v>-14.5920106302947</v>
      </c>
      <c r="L98" s="56" t="n">
        <v>-1.39548161767423</v>
      </c>
      <c r="M98" s="56" t="n">
        <v>-8.63806535965762</v>
      </c>
    </row>
    <row r="99" customFormat="false" ht="12.75" hidden="false" customHeight="false" outlineLevel="0" collapsed="false">
      <c r="A99" s="42" t="s">
        <v>128</v>
      </c>
      <c r="B99" s="56" t="n">
        <v>5.72259231843864</v>
      </c>
      <c r="C99" s="56" t="n">
        <v>6.75033305153434</v>
      </c>
      <c r="D99" s="56" t="n">
        <v>-2.05942911105765</v>
      </c>
      <c r="E99" s="56" t="n">
        <v>-2.51564635316207</v>
      </c>
      <c r="F99" s="56" t="n">
        <v>-1.82685568918521</v>
      </c>
      <c r="G99" s="56" t="n">
        <v>-2.79233665233548</v>
      </c>
      <c r="H99" s="56" t="n">
        <v>7.22649911759203</v>
      </c>
      <c r="I99" s="56" t="n">
        <v>7.72006853932066</v>
      </c>
      <c r="J99" s="56" t="n">
        <v>3.2460241048783</v>
      </c>
      <c r="K99" s="56" t="n">
        <v>0.00878429554868454</v>
      </c>
      <c r="L99" s="56" t="n">
        <v>3.8023086244217</v>
      </c>
      <c r="M99" s="56" t="n">
        <v>1.73654716506833</v>
      </c>
    </row>
    <row r="100" customFormat="false" ht="12.75" hidden="false" customHeight="false" outlineLevel="0" collapsed="false">
      <c r="A100" s="42" t="s">
        <v>129</v>
      </c>
      <c r="B100" s="56" t="n">
        <v>5.91401554560306</v>
      </c>
      <c r="C100" s="56" t="n">
        <v>8.10049222794305</v>
      </c>
      <c r="D100" s="56" t="n">
        <v>-11.7219337483875</v>
      </c>
      <c r="E100" s="56" t="n">
        <v>-12.3822680527747</v>
      </c>
      <c r="F100" s="56" t="n">
        <v>-10.4735030786656</v>
      </c>
      <c r="G100" s="56" t="n">
        <v>-12.651488373779</v>
      </c>
      <c r="H100" s="56" t="n">
        <v>8.92561286771377</v>
      </c>
      <c r="I100" s="56" t="n">
        <v>10.1710238109407</v>
      </c>
      <c r="J100" s="56" t="n">
        <v>-0.507347052246333</v>
      </c>
      <c r="K100" s="56" t="n">
        <v>-7.88613511311263</v>
      </c>
      <c r="L100" s="56" t="n">
        <v>2.08607170948758</v>
      </c>
      <c r="M100" s="56" t="n">
        <v>-2.94797601407859</v>
      </c>
    </row>
    <row r="101" customFormat="false" ht="12.75" hidden="false" customHeight="false" outlineLevel="0" collapsed="false">
      <c r="A101" s="42" t="s">
        <v>130</v>
      </c>
      <c r="B101" s="55" t="n">
        <v>10.6174996723929</v>
      </c>
      <c r="C101" s="55" t="n">
        <v>13.1120095429911</v>
      </c>
      <c r="D101" s="55" t="n">
        <v>-15.4266461866274</v>
      </c>
      <c r="E101" s="55" t="n">
        <v>-16.0199498531819</v>
      </c>
      <c r="F101" s="55" t="n">
        <v>-15.2308014434725</v>
      </c>
      <c r="G101" s="55" t="n">
        <v>-17.810167365077</v>
      </c>
      <c r="H101" s="55" t="n">
        <v>11.420193007175</v>
      </c>
      <c r="I101" s="55" t="n">
        <v>13.3886686496395</v>
      </c>
      <c r="J101" s="55" t="n">
        <v>3.17376211300493</v>
      </c>
      <c r="K101" s="55" t="n">
        <v>0.105880467905663</v>
      </c>
      <c r="L101" s="55" t="n">
        <v>4.19960193367675</v>
      </c>
      <c r="M101" s="55" t="n">
        <v>4.40504980865865</v>
      </c>
    </row>
    <row r="102" customFormat="false" ht="12.75" hidden="false" customHeight="false" outlineLevel="0" collapsed="false">
      <c r="A102" s="42" t="s">
        <v>131</v>
      </c>
      <c r="B102" s="55" t="n">
        <v>11.3343440688699</v>
      </c>
      <c r="C102" s="55" t="n">
        <v>13.3848203924202</v>
      </c>
      <c r="D102" s="55" t="n">
        <v>-12.3753870254978</v>
      </c>
      <c r="E102" s="55" t="n">
        <v>-13.2313665487766</v>
      </c>
      <c r="F102" s="55" t="n">
        <v>-17.3185097014666</v>
      </c>
      <c r="G102" s="55" t="n">
        <v>-13.4641395619325</v>
      </c>
      <c r="H102" s="55" t="n">
        <v>12.1089694325393</v>
      </c>
      <c r="I102" s="55" t="n">
        <v>13.537291842459</v>
      </c>
      <c r="J102" s="55" t="n">
        <v>4.28203402772544</v>
      </c>
      <c r="K102" s="55" t="n">
        <v>10.0413998999447</v>
      </c>
      <c r="L102" s="55" t="n">
        <v>5.40865446705953</v>
      </c>
      <c r="M102" s="55" t="n">
        <v>13.0792568738572</v>
      </c>
    </row>
    <row r="103" customFormat="false" ht="12.75" hidden="false" customHeight="false" outlineLevel="0" collapsed="false">
      <c r="A103" s="42" t="s">
        <v>132</v>
      </c>
      <c r="B103" s="55" t="n">
        <v>5.56058564065543</v>
      </c>
      <c r="C103" s="55" t="n">
        <v>10.0748251705609</v>
      </c>
      <c r="D103" s="55" t="n">
        <v>-10.8785743826435</v>
      </c>
      <c r="E103" s="55" t="n">
        <v>-11.4916870558202</v>
      </c>
      <c r="F103" s="55" t="n">
        <v>-14.4246476607157</v>
      </c>
      <c r="G103" s="55" t="n">
        <v>-12.1964783218423</v>
      </c>
      <c r="H103" s="55" t="n">
        <v>6.14348144536137</v>
      </c>
      <c r="I103" s="55" t="n">
        <v>9.22553672043978</v>
      </c>
      <c r="J103" s="55" t="n">
        <v>1.22065854172408</v>
      </c>
      <c r="K103" s="55" t="n">
        <v>6.92809574257467</v>
      </c>
      <c r="L103" s="55" t="n">
        <v>-1.82735741413106</v>
      </c>
      <c r="M103" s="55" t="n">
        <v>9.15475973841177</v>
      </c>
    </row>
    <row r="104" customFormat="false" ht="12.75" hidden="false" customHeight="false" outlineLevel="0" collapsed="false">
      <c r="A104" s="42" t="s">
        <v>133</v>
      </c>
      <c r="B104" s="55" t="n">
        <v>-12.0812487371014</v>
      </c>
      <c r="C104" s="55" t="n">
        <v>-4.82675813162327</v>
      </c>
      <c r="D104" s="55" t="n">
        <v>-28.0205513166269</v>
      </c>
      <c r="E104" s="55" t="n">
        <v>-28.4136029378288</v>
      </c>
      <c r="F104" s="55" t="n">
        <v>-30.5388631819775</v>
      </c>
      <c r="G104" s="55" t="n">
        <v>-29.8086810223647</v>
      </c>
      <c r="H104" s="55" t="n">
        <v>-10.8142124036933</v>
      </c>
      <c r="I104" s="55" t="n">
        <v>10.5922019836306</v>
      </c>
      <c r="J104" s="55" t="n">
        <v>-14.446235244344</v>
      </c>
      <c r="K104" s="55" t="n">
        <v>-8.25084245790725</v>
      </c>
      <c r="L104" s="55" t="n">
        <v>-27.8328400721028</v>
      </c>
      <c r="M104" s="55" t="n">
        <v>2.20060269161127</v>
      </c>
    </row>
    <row r="105" customFormat="false" ht="12.75" hidden="false" customHeight="false" outlineLevel="0" collapsed="false">
      <c r="A105" s="42" t="s">
        <v>134</v>
      </c>
      <c r="B105" s="55" t="n">
        <v>24.3126868854016</v>
      </c>
      <c r="C105" s="55" t="n">
        <v>5.8234447989855</v>
      </c>
      <c r="D105" s="55" t="n">
        <v>-18.1506211094484</v>
      </c>
      <c r="E105" s="55" t="n">
        <v>-20.0684855317586</v>
      </c>
      <c r="F105" s="55" t="n">
        <v>-27.9046314467527</v>
      </c>
      <c r="G105" s="55" t="n">
        <v>-17.483610679403</v>
      </c>
      <c r="H105" s="55" t="n">
        <v>39.8756613064185</v>
      </c>
      <c r="I105" s="55" t="n">
        <v>34.3017287810519</v>
      </c>
      <c r="J105" s="55" t="n">
        <v>16.8244244062155</v>
      </c>
      <c r="K105" s="55" t="n">
        <v>39.5149862793088</v>
      </c>
      <c r="L105" s="55" t="n">
        <v>30.3598105701711</v>
      </c>
      <c r="M105" s="55" t="n">
        <v>29.0744717620686</v>
      </c>
    </row>
    <row r="106" customFormat="false" ht="12.75" hidden="false" customHeight="false" outlineLevel="0" collapsed="false">
      <c r="A106" s="42" t="s">
        <v>135</v>
      </c>
      <c r="B106" s="55" t="n">
        <v>-20.7735382209612</v>
      </c>
      <c r="C106" s="55" t="n">
        <v>-1.4505116243317</v>
      </c>
      <c r="D106" s="55" t="n">
        <v>-28.6022312890261</v>
      </c>
      <c r="E106" s="55" t="n">
        <v>-27.8598028499774</v>
      </c>
      <c r="F106" s="55" t="n">
        <v>-26.1558095081222</v>
      </c>
      <c r="G106" s="55" t="n">
        <v>-26.4740411006003</v>
      </c>
      <c r="H106" s="55" t="n">
        <v>-23.664263286639</v>
      </c>
      <c r="I106" s="55" t="n">
        <v>1.33459742759841</v>
      </c>
      <c r="J106" s="55" t="n">
        <v>-31.0971775953919</v>
      </c>
      <c r="K106" s="55" t="n">
        <v>-42.2477026595335</v>
      </c>
      <c r="L106" s="55" t="n">
        <v>-48.6784111008152</v>
      </c>
      <c r="M106" s="55" t="n">
        <v>-10.7557814877558</v>
      </c>
    </row>
    <row r="107" customFormat="false" ht="12.75" hidden="false" customHeight="false" outlineLevel="0" collapsed="false">
      <c r="A107" s="42" t="s">
        <v>136</v>
      </c>
      <c r="B107" s="56" t="n">
        <v>-4.50216495344974</v>
      </c>
      <c r="C107" s="56" t="n">
        <v>-1.22811774911732</v>
      </c>
      <c r="D107" s="56" t="n">
        <v>-27.6516638947529</v>
      </c>
      <c r="E107" s="56" t="n">
        <v>-26.4484720430215</v>
      </c>
      <c r="F107" s="56" t="n">
        <v>-25.5803608604892</v>
      </c>
      <c r="G107" s="56" t="n">
        <v>-28.4443398587473</v>
      </c>
      <c r="H107" s="56" t="n">
        <v>-0.640313444584608</v>
      </c>
      <c r="I107" s="56" t="n">
        <v>1.94733388407156</v>
      </c>
      <c r="J107" s="56" t="n">
        <v>-15.2987767877569</v>
      </c>
      <c r="K107" s="56" t="n">
        <v>-24.8180655044353</v>
      </c>
      <c r="L107" s="56" t="n">
        <v>-15.0260666960536</v>
      </c>
      <c r="M107" s="56" t="n">
        <v>-19.7186434912309</v>
      </c>
    </row>
    <row r="108" customFormat="false" ht="12.75" hidden="false" customHeight="false" outlineLevel="0" collapsed="false">
      <c r="A108" s="42" t="s">
        <v>137</v>
      </c>
      <c r="B108" s="56" t="n">
        <v>-3.17205877290481</v>
      </c>
      <c r="C108" s="56" t="n">
        <v>0.304334723715439</v>
      </c>
      <c r="D108" s="56" t="n">
        <v>-28.1812600715608</v>
      </c>
      <c r="E108" s="56" t="n">
        <v>-28.793739589624</v>
      </c>
      <c r="F108" s="56" t="n">
        <v>-26.9683369754963</v>
      </c>
      <c r="G108" s="56" t="n">
        <v>-29.6104386852224</v>
      </c>
      <c r="H108" s="56" t="n">
        <v>-6.39925625148637</v>
      </c>
      <c r="I108" s="56" t="n">
        <v>1.30704382201657</v>
      </c>
      <c r="J108" s="56" t="n">
        <v>-14.7636939559132</v>
      </c>
      <c r="K108" s="56" t="n">
        <v>-17.6738514193427</v>
      </c>
      <c r="L108" s="56" t="n">
        <v>-12.3251878657378</v>
      </c>
      <c r="M108" s="56" t="n">
        <v>-10.5553805957222</v>
      </c>
    </row>
    <row r="109" customFormat="false" ht="12.75" hidden="false" customHeight="false" outlineLevel="0" collapsed="false">
      <c r="A109" s="42" t="s">
        <v>138</v>
      </c>
      <c r="B109" s="56" t="n">
        <v>-1.96938013849557</v>
      </c>
      <c r="C109" s="56" t="n">
        <v>0.956463866441977</v>
      </c>
      <c r="D109" s="56" t="n">
        <v>-23.1356107312273</v>
      </c>
      <c r="E109" s="56" t="n">
        <v>-23.8397424663305</v>
      </c>
      <c r="F109" s="56" t="n">
        <v>-22.0749576726433</v>
      </c>
      <c r="G109" s="56" t="n">
        <v>-22.9970647050842</v>
      </c>
      <c r="H109" s="56" t="n">
        <v>-10.0251447401268</v>
      </c>
      <c r="I109" s="56" t="n">
        <v>-0.147231004159227</v>
      </c>
      <c r="J109" s="56" t="n">
        <v>-11.9823186554536</v>
      </c>
      <c r="K109" s="56" t="n">
        <v>-5.92843090960196</v>
      </c>
      <c r="L109" s="56" t="n">
        <v>-14.0138634003261</v>
      </c>
      <c r="M109" s="56" t="n">
        <v>-3.22813091707138</v>
      </c>
    </row>
    <row r="110" customFormat="false" ht="12.75" hidden="false" customHeight="false" outlineLevel="0" collapsed="false">
      <c r="A110" s="42" t="s">
        <v>139</v>
      </c>
      <c r="B110" s="56" t="n">
        <v>-3.82582774225669</v>
      </c>
      <c r="C110" s="56" t="n">
        <v>-1.43140893150322</v>
      </c>
      <c r="D110" s="56" t="n">
        <v>-29.9449853809625</v>
      </c>
      <c r="E110" s="56" t="n">
        <v>-31.1828087177188</v>
      </c>
      <c r="F110" s="56" t="n">
        <v>-28.7987751049213</v>
      </c>
      <c r="G110" s="56" t="n">
        <v>-29.661511510972</v>
      </c>
      <c r="H110" s="56" t="n">
        <v>-0.543760699244013</v>
      </c>
      <c r="I110" s="56" t="n">
        <v>0.425871150843429</v>
      </c>
      <c r="J110" s="56" t="n">
        <v>-14.311151696071</v>
      </c>
      <c r="K110" s="56" t="n">
        <v>-25.0429455880542</v>
      </c>
      <c r="L110" s="56" t="n">
        <v>-10.8132334133074</v>
      </c>
      <c r="M110" s="56" t="n">
        <v>-17.7739811545844</v>
      </c>
    </row>
    <row r="111" customFormat="false" ht="12.75" hidden="false" customHeight="false" outlineLevel="0" collapsed="false">
      <c r="A111" s="42" t="s">
        <v>140</v>
      </c>
      <c r="B111" s="56" t="n">
        <v>-2.38268884778687</v>
      </c>
      <c r="C111" s="56" t="n">
        <v>-0.807518606301631</v>
      </c>
      <c r="D111" s="56" t="n">
        <v>-19.0557813069075</v>
      </c>
      <c r="E111" s="56" t="n">
        <v>-19.8244144573134</v>
      </c>
      <c r="F111" s="56" t="n">
        <v>-18.3307741363719</v>
      </c>
      <c r="G111" s="56" t="n">
        <v>-18.9188197413282</v>
      </c>
      <c r="H111" s="56" t="n">
        <v>-0.126432629666051</v>
      </c>
      <c r="I111" s="56" t="n">
        <v>0.435366560490102</v>
      </c>
      <c r="J111" s="56" t="n">
        <v>-7.75765902781859</v>
      </c>
      <c r="K111" s="56" t="n">
        <v>-13.7429386091931</v>
      </c>
      <c r="L111" s="56" t="n">
        <v>-5.89037183534819</v>
      </c>
      <c r="M111" s="56" t="n">
        <v>-9.80512614551697</v>
      </c>
    </row>
    <row r="112" customFormat="false" ht="12.75" hidden="false" customHeight="false" outlineLevel="0" collapsed="false">
      <c r="A112" s="42" t="s">
        <v>141</v>
      </c>
      <c r="B112" s="56" t="n">
        <v>-1.94031398170665</v>
      </c>
      <c r="C112" s="56" t="n">
        <v>-0.0263558577653029</v>
      </c>
      <c r="D112" s="56" t="n">
        <v>-22.017926642106</v>
      </c>
      <c r="E112" s="56" t="n">
        <v>-22.6752386302261</v>
      </c>
      <c r="F112" s="56" t="n">
        <v>-20.4743182615238</v>
      </c>
      <c r="G112" s="56" t="n">
        <v>-22.9988438046139</v>
      </c>
      <c r="H112" s="56" t="n">
        <v>0.696302683899297</v>
      </c>
      <c r="I112" s="56" t="n">
        <v>1.47847209950397</v>
      </c>
      <c r="J112" s="56" t="n">
        <v>-8.86970402088758</v>
      </c>
      <c r="K112" s="56" t="n">
        <v>-16.2939011721015</v>
      </c>
      <c r="L112" s="56" t="n">
        <v>-5.41642500760034</v>
      </c>
      <c r="M112" s="56" t="n">
        <v>-9.90929189424355</v>
      </c>
    </row>
    <row r="113" customFormat="false" ht="12.75" hidden="false" customHeight="false" outlineLevel="0" collapsed="false">
      <c r="A113" s="42" t="s">
        <v>142</v>
      </c>
      <c r="B113" s="55" t="n">
        <v>-0.0257702710440064</v>
      </c>
      <c r="C113" s="55" t="n">
        <v>1.68366244567986</v>
      </c>
      <c r="D113" s="55" t="n">
        <v>-29.1667335299142</v>
      </c>
      <c r="E113" s="55" t="n">
        <v>-29.6248457935005</v>
      </c>
      <c r="F113" s="55" t="n">
        <v>-29.397544820603</v>
      </c>
      <c r="G113" s="55" t="n">
        <v>-32.3146795567091</v>
      </c>
      <c r="H113" s="55" t="n">
        <v>0.63913127084939</v>
      </c>
      <c r="I113" s="55" t="n">
        <v>1.79448745163037</v>
      </c>
      <c r="J113" s="55" t="n">
        <v>-7.7598230143264</v>
      </c>
      <c r="K113" s="55" t="n">
        <v>-8.71250260619331</v>
      </c>
      <c r="L113" s="55" t="n">
        <v>-6.08882595382281</v>
      </c>
      <c r="M113" s="55" t="n">
        <v>-5.02857338448112</v>
      </c>
    </row>
    <row r="114" customFormat="false" ht="12.75" hidden="false" customHeight="false" outlineLevel="0" collapsed="false">
      <c r="A114" s="42" t="s">
        <v>143</v>
      </c>
      <c r="B114" s="55" t="n">
        <v>0.545524524057747</v>
      </c>
      <c r="C114" s="55" t="n">
        <v>1.8298403185053</v>
      </c>
      <c r="D114" s="55" t="n">
        <v>-25.7452193457391</v>
      </c>
      <c r="E114" s="55" t="n">
        <v>-26.6168719983343</v>
      </c>
      <c r="F114" s="55" t="n">
        <v>-31.2837361545595</v>
      </c>
      <c r="G114" s="55" t="n">
        <v>-26.590635917569</v>
      </c>
      <c r="H114" s="55" t="n">
        <v>1.20672113778535</v>
      </c>
      <c r="I114" s="55" t="n">
        <v>1.90093514419861</v>
      </c>
      <c r="J114" s="55" t="n">
        <v>-6.54970524199308</v>
      </c>
      <c r="K114" s="55" t="n">
        <v>-0.117805364053057</v>
      </c>
      <c r="L114" s="55" t="n">
        <v>-4.51243848122657</v>
      </c>
      <c r="M114" s="55" t="n">
        <v>1.8187313327915</v>
      </c>
    </row>
    <row r="115" customFormat="false" ht="12.75" hidden="false" customHeight="false" outlineLevel="0" collapsed="false">
      <c r="A115" s="42" t="s">
        <v>144</v>
      </c>
      <c r="B115" s="55" t="n">
        <v>-2.67054023952037</v>
      </c>
      <c r="C115" s="55" t="n">
        <v>0.566228058523809</v>
      </c>
      <c r="D115" s="55" t="n">
        <v>-18.6729447208892</v>
      </c>
      <c r="E115" s="55" t="n">
        <v>-19.1900326774617</v>
      </c>
      <c r="F115" s="55" t="n">
        <v>-21.9322107208252</v>
      </c>
      <c r="G115" s="55" t="n">
        <v>-19.6679720917368</v>
      </c>
      <c r="H115" s="55" t="n">
        <v>-1.99513718713695</v>
      </c>
      <c r="I115" s="55" t="n">
        <v>0.230877124288432</v>
      </c>
      <c r="J115" s="55" t="n">
        <v>-6.81342083406636</v>
      </c>
      <c r="K115" s="55" t="n">
        <v>-1.32941215935008</v>
      </c>
      <c r="L115" s="55" t="n">
        <v>-9.21746056790772</v>
      </c>
      <c r="M115" s="55" t="n">
        <v>0.144242510932187</v>
      </c>
    </row>
    <row r="116" customFormat="false" ht="12.75" hidden="false" customHeight="false" outlineLevel="0" collapsed="false">
      <c r="A116" s="42" t="s">
        <v>145</v>
      </c>
      <c r="B116" s="55" t="n">
        <v>-12.9671907350719</v>
      </c>
      <c r="C116" s="55" t="n">
        <v>-5.05547495149076</v>
      </c>
      <c r="D116" s="55" t="n">
        <v>-30.1421795653905</v>
      </c>
      <c r="E116" s="55" t="n">
        <v>-30.4867984827627</v>
      </c>
      <c r="F116" s="55" t="n">
        <v>-32.4202070050302</v>
      </c>
      <c r="G116" s="55" t="n">
        <v>-31.8508329836968</v>
      </c>
      <c r="H116" s="55" t="n">
        <v>-12.0996424196474</v>
      </c>
      <c r="I116" s="55" t="n">
        <v>10.653594265976</v>
      </c>
      <c r="J116" s="55" t="n">
        <v>-15.5248570703756</v>
      </c>
      <c r="K116" s="55" t="n">
        <v>-9.34558965196834</v>
      </c>
      <c r="L116" s="55" t="n">
        <v>-29.1411816767068</v>
      </c>
      <c r="M116" s="55" t="n">
        <v>2.22609852349109</v>
      </c>
    </row>
    <row r="117" customFormat="false" ht="12.75" hidden="false" customHeight="false" outlineLevel="0" collapsed="false">
      <c r="A117" s="42" t="s">
        <v>146</v>
      </c>
      <c r="B117" s="55" t="n">
        <v>21.7602436546013</v>
      </c>
      <c r="C117" s="55" t="n">
        <v>4.90465428451821</v>
      </c>
      <c r="D117" s="55" t="n">
        <v>-21.4564752182895</v>
      </c>
      <c r="E117" s="55" t="n">
        <v>-23.0625688657872</v>
      </c>
      <c r="F117" s="55" t="n">
        <v>-29.5822199330489</v>
      </c>
      <c r="G117" s="55" t="n">
        <v>-22.1172100240198</v>
      </c>
      <c r="H117" s="55" t="n">
        <v>37.3592520388588</v>
      </c>
      <c r="I117" s="55" t="n">
        <v>30.4060869640298</v>
      </c>
      <c r="J117" s="55" t="n">
        <v>14.4528378200904</v>
      </c>
      <c r="K117" s="55" t="n">
        <v>37.0234294583648</v>
      </c>
      <c r="L117" s="55" t="n">
        <v>27.5411248986283</v>
      </c>
      <c r="M117" s="55" t="n">
        <v>26.1968659301475</v>
      </c>
    </row>
    <row r="118" customFormat="false" ht="12.75" hidden="false" customHeight="false" outlineLevel="0" collapsed="false">
      <c r="A118" s="42" t="s">
        <v>147</v>
      </c>
      <c r="B118" s="55" t="n">
        <v>-18.5638164983535</v>
      </c>
      <c r="C118" s="55" t="n">
        <v>-0.824967501323648</v>
      </c>
      <c r="D118" s="55" t="n">
        <v>-29.1669731057187</v>
      </c>
      <c r="E118" s="55" t="n">
        <v>-28.5957237193879</v>
      </c>
      <c r="F118" s="55" t="n">
        <v>-27.3061116753776</v>
      </c>
      <c r="G118" s="55" t="n">
        <v>-27.3782208065884</v>
      </c>
      <c r="H118" s="55" t="n">
        <v>-21.061963187031</v>
      </c>
      <c r="I118" s="55" t="n">
        <v>1.3105145065385</v>
      </c>
      <c r="J118" s="55" t="n">
        <v>-30.1262917466536</v>
      </c>
      <c r="K118" s="55" t="n">
        <v>-39.2660940877926</v>
      </c>
      <c r="L118" s="55" t="n">
        <v>-46.7091870637461</v>
      </c>
      <c r="M118" s="55" t="n">
        <v>-8.50091973106668</v>
      </c>
    </row>
    <row r="119" customFormat="false" ht="12.75" hidden="false" customHeight="false" outlineLevel="0" collapsed="false">
      <c r="A119" s="42" t="s">
        <v>148</v>
      </c>
      <c r="B119" s="56" t="n">
        <v>-2.44931344389543</v>
      </c>
      <c r="C119" s="56" t="n">
        <v>0.602364381670952</v>
      </c>
      <c r="D119" s="56" t="n">
        <v>-28.1194259182794</v>
      </c>
      <c r="E119" s="56" t="n">
        <v>-26.6778659259659</v>
      </c>
      <c r="F119" s="56" t="n">
        <v>-25.6819976607561</v>
      </c>
      <c r="G119" s="56" t="n">
        <v>-29.0329894600156</v>
      </c>
      <c r="H119" s="56" t="n">
        <v>1.09169043919071</v>
      </c>
      <c r="I119" s="56" t="n">
        <v>3.08050273694796</v>
      </c>
      <c r="J119" s="56" t="n">
        <v>-14.1738043608703</v>
      </c>
      <c r="K119" s="56" t="n">
        <v>-23.8504112238064</v>
      </c>
      <c r="L119" s="56" t="n">
        <v>-13.0102707884624</v>
      </c>
      <c r="M119" s="56" t="n">
        <v>-17.5030678964779</v>
      </c>
    </row>
    <row r="120" customFormat="false" ht="12.75" hidden="false" customHeight="false" outlineLevel="0" collapsed="false">
      <c r="A120" s="42" t="s">
        <v>149</v>
      </c>
      <c r="B120" s="56" t="n">
        <v>-1.11589797414606</v>
      </c>
      <c r="C120" s="56" t="n">
        <v>1.7619794029491</v>
      </c>
      <c r="D120" s="56" t="n">
        <v>-28.4962785252334</v>
      </c>
      <c r="E120" s="56" t="n">
        <v>-29.253297935468</v>
      </c>
      <c r="F120" s="56" t="n">
        <v>-27.1013341695927</v>
      </c>
      <c r="G120" s="56" t="n">
        <v>-30.1470394865116</v>
      </c>
      <c r="H120" s="56" t="n">
        <v>-2.65754313310608</v>
      </c>
      <c r="I120" s="56" t="n">
        <v>2.85594653018634</v>
      </c>
      <c r="J120" s="56" t="n">
        <v>-13.936634376375</v>
      </c>
      <c r="K120" s="56" t="n">
        <v>-15.2596049155295</v>
      </c>
      <c r="L120" s="56" t="n">
        <v>-12.1357424469292</v>
      </c>
      <c r="M120" s="56" t="n">
        <v>-9.47147570282277</v>
      </c>
    </row>
    <row r="121" customFormat="false" ht="12.75" hidden="false" customHeight="false" outlineLevel="0" collapsed="false">
      <c r="A121" s="42" t="s">
        <v>150</v>
      </c>
      <c r="B121" s="56" t="n">
        <v>-0.781760176320372</v>
      </c>
      <c r="C121" s="56" t="n">
        <v>1.21471952142119</v>
      </c>
      <c r="D121" s="56" t="n">
        <v>-23.6934374846138</v>
      </c>
      <c r="E121" s="56" t="n">
        <v>-24.5737974324221</v>
      </c>
      <c r="F121" s="56" t="n">
        <v>-22.4701415991739</v>
      </c>
      <c r="G121" s="56" t="n">
        <v>-23.1691715463825</v>
      </c>
      <c r="H121" s="56" t="n">
        <v>-5.51582699345052</v>
      </c>
      <c r="I121" s="56" t="n">
        <v>0.880115155477085</v>
      </c>
      <c r="J121" s="56" t="n">
        <v>-11.992736569874</v>
      </c>
      <c r="K121" s="56" t="n">
        <v>-3.63939207247836</v>
      </c>
      <c r="L121" s="56" t="n">
        <v>-16.0534704275802</v>
      </c>
      <c r="M121" s="56" t="n">
        <v>-5.84591360488417</v>
      </c>
    </row>
    <row r="122" customFormat="false" ht="12.75" hidden="false" customHeight="false" outlineLevel="0" collapsed="false">
      <c r="A122" s="42" t="s">
        <v>151</v>
      </c>
      <c r="B122" s="56" t="n">
        <v>-2.00059995484294</v>
      </c>
      <c r="C122" s="56" t="n">
        <v>0.0564488333418254</v>
      </c>
      <c r="D122" s="56" t="n">
        <v>-30.3307443201822</v>
      </c>
      <c r="E122" s="56" t="n">
        <v>-31.8435135599877</v>
      </c>
      <c r="F122" s="56" t="n">
        <v>-29.0211698870025</v>
      </c>
      <c r="G122" s="56" t="n">
        <v>-29.4852160005961</v>
      </c>
      <c r="H122" s="56" t="n">
        <v>0.740431091927167</v>
      </c>
      <c r="I122" s="56" t="n">
        <v>1.3044139736881</v>
      </c>
      <c r="J122" s="56" t="n">
        <v>-13.0903596600518</v>
      </c>
      <c r="K122" s="56" t="n">
        <v>-23.2482060518255</v>
      </c>
      <c r="L122" s="56" t="n">
        <v>-8.60353586992073</v>
      </c>
      <c r="M122" s="56" t="n">
        <v>-14.7229758666223</v>
      </c>
    </row>
    <row r="123" customFormat="false" ht="12.75" hidden="false" customHeight="false" outlineLevel="0" collapsed="false">
      <c r="A123" s="42" t="s">
        <v>152</v>
      </c>
      <c r="B123" s="56" t="n">
        <v>0.190081369824853</v>
      </c>
      <c r="C123" s="56" t="n">
        <v>0.885083119666017</v>
      </c>
      <c r="D123" s="56" t="n">
        <v>-9.11306858277123</v>
      </c>
      <c r="E123" s="56" t="n">
        <v>-9.5969408372253</v>
      </c>
      <c r="F123" s="56" t="n">
        <v>-8.68333516801567</v>
      </c>
      <c r="G123" s="56" t="n">
        <v>-8.86692148613079</v>
      </c>
      <c r="H123" s="56" t="n">
        <v>1.15620285409419</v>
      </c>
      <c r="I123" s="56" t="n">
        <v>1.31161702011608</v>
      </c>
      <c r="J123" s="56" t="n">
        <v>-2.49832435774617</v>
      </c>
      <c r="K123" s="56" t="n">
        <v>-5.2187003266113</v>
      </c>
      <c r="L123" s="56" t="n">
        <v>-1.34439544722904</v>
      </c>
      <c r="M123" s="56" t="n">
        <v>-2.99962315990356</v>
      </c>
    </row>
    <row r="124" customFormat="false" ht="12.75" hidden="false" customHeight="false" outlineLevel="0" collapsed="false">
      <c r="A124" s="42" t="s">
        <v>153</v>
      </c>
      <c r="B124" s="56" t="n">
        <v>-0.20529508745074</v>
      </c>
      <c r="C124" s="56" t="n">
        <v>1.44201263005305</v>
      </c>
      <c r="D124" s="56" t="n">
        <v>-22.0019875021538</v>
      </c>
      <c r="E124" s="56" t="n">
        <v>-22.8018204346909</v>
      </c>
      <c r="F124" s="56" t="n">
        <v>-20.2419298075546</v>
      </c>
      <c r="G124" s="56" t="n">
        <v>-22.9738367740074</v>
      </c>
      <c r="H124" s="56" t="n">
        <v>1.99662894814461</v>
      </c>
      <c r="I124" s="56" t="n">
        <v>2.44746966589921</v>
      </c>
      <c r="J124" s="56" t="n">
        <v>-7.60334689496457</v>
      </c>
      <c r="K124" s="56" t="n">
        <v>-14.2393579571881</v>
      </c>
      <c r="L124" s="56" t="n">
        <v>-3.44910414388031</v>
      </c>
      <c r="M124" s="56" t="n">
        <v>-7.14199744140171</v>
      </c>
    </row>
    <row r="125" customFormat="false" ht="12.75" hidden="false" customHeight="false" outlineLevel="0" collapsed="false">
      <c r="A125" s="42" t="s">
        <v>154</v>
      </c>
      <c r="B125" s="55" t="n">
        <v>-0.860834704864885</v>
      </c>
      <c r="C125" s="55" t="n">
        <v>2.60975231146952</v>
      </c>
      <c r="D125" s="55" t="n">
        <v>-30.5209073237684</v>
      </c>
      <c r="E125" s="55" t="n">
        <v>-30.824366772825</v>
      </c>
      <c r="F125" s="55" t="n">
        <v>-30.4776588075496</v>
      </c>
      <c r="G125" s="55" t="n">
        <v>-32.7329421529297</v>
      </c>
      <c r="H125" s="55" t="n">
        <v>0.269503710917853</v>
      </c>
      <c r="I125" s="55" t="n">
        <v>3.00742786095901</v>
      </c>
      <c r="J125" s="55" t="n">
        <v>-9.41812996827065</v>
      </c>
      <c r="K125" s="55" t="n">
        <v>-13.5833913812787</v>
      </c>
      <c r="L125" s="55" t="n">
        <v>-9.2143586474657</v>
      </c>
      <c r="M125" s="55" t="n">
        <v>-9.26010538874661</v>
      </c>
    </row>
    <row r="126" customFormat="false" ht="12.75" hidden="false" customHeight="false" outlineLevel="0" collapsed="false">
      <c r="A126" s="42" t="s">
        <v>155</v>
      </c>
      <c r="B126" s="55" t="n">
        <v>0.359368948198856</v>
      </c>
      <c r="C126" s="55" t="n">
        <v>2.90090208393661</v>
      </c>
      <c r="D126" s="55" t="n">
        <v>-27.2002968270248</v>
      </c>
      <c r="E126" s="55" t="n">
        <v>-27.8750996015854</v>
      </c>
      <c r="F126" s="55" t="n">
        <v>-31.495947394719</v>
      </c>
      <c r="G126" s="55" t="n">
        <v>-28.6886045899089</v>
      </c>
      <c r="H126" s="55" t="n">
        <v>1.43181785812602</v>
      </c>
      <c r="I126" s="55" t="n">
        <v>3.10054912487172</v>
      </c>
      <c r="J126" s="55" t="n">
        <v>-7.86166225314139</v>
      </c>
      <c r="K126" s="55" t="n">
        <v>-1.18601955901831</v>
      </c>
      <c r="L126" s="55" t="n">
        <v>-7.00299767592458</v>
      </c>
      <c r="M126" s="55" t="n">
        <v>2.83646482909099</v>
      </c>
    </row>
    <row r="127" customFormat="false" ht="12.75" hidden="false" customHeight="false" outlineLevel="0" collapsed="false">
      <c r="A127" s="42" t="s">
        <v>156</v>
      </c>
      <c r="B127" s="55" t="n">
        <v>-4.47200559697329</v>
      </c>
      <c r="C127" s="55" t="n">
        <v>1.35022772650085</v>
      </c>
      <c r="D127" s="55" t="n">
        <v>-23.0476096699178</v>
      </c>
      <c r="E127" s="55" t="n">
        <v>-23.5196232475213</v>
      </c>
      <c r="F127" s="55" t="n">
        <v>-26.0419049705673</v>
      </c>
      <c r="G127" s="55" t="n">
        <v>-24.5119769232073</v>
      </c>
      <c r="H127" s="55" t="n">
        <v>-3.73615917909797</v>
      </c>
      <c r="I127" s="55" t="n">
        <v>0.359545501161367</v>
      </c>
      <c r="J127" s="55" t="n">
        <v>-9.00005305227893</v>
      </c>
      <c r="K127" s="55" t="n">
        <v>-2.66702538804709</v>
      </c>
      <c r="L127" s="55" t="n">
        <v>-13.4348103093467</v>
      </c>
      <c r="M127" s="55" t="n">
        <v>0.227463184777648</v>
      </c>
    </row>
    <row r="128" customFormat="false" ht="12.75" hidden="false" customHeight="false" outlineLevel="0" collapsed="false">
      <c r="A128" s="42" t="s">
        <v>157</v>
      </c>
      <c r="B128" s="55" t="n">
        <v>-15.7460704296008</v>
      </c>
      <c r="C128" s="55" t="n">
        <v>-7.26119917576014</v>
      </c>
      <c r="D128" s="55" t="n">
        <v>-33.7536770271752</v>
      </c>
      <c r="E128" s="55" t="n">
        <v>-34.0887941249166</v>
      </c>
      <c r="F128" s="55" t="n">
        <v>-35.9431649159003</v>
      </c>
      <c r="G128" s="55" t="n">
        <v>-35.4311441265445</v>
      </c>
      <c r="H128" s="55" t="n">
        <v>-15.1644810632244</v>
      </c>
      <c r="I128" s="55" t="n">
        <v>8.94826553255319</v>
      </c>
      <c r="J128" s="55" t="n">
        <v>-18.4468005580455</v>
      </c>
      <c r="K128" s="55" t="n">
        <v>-12.2055145838856</v>
      </c>
      <c r="L128" s="55" t="n">
        <v>-32.3915912362374</v>
      </c>
      <c r="M128" s="55" t="n">
        <v>0.527848302540377</v>
      </c>
    </row>
    <row r="129" customFormat="false" ht="12.75" hidden="false" customHeight="false" outlineLevel="0" collapsed="false">
      <c r="A129" s="42" t="s">
        <v>158</v>
      </c>
      <c r="B129" s="55" t="n">
        <v>18.6384986558966</v>
      </c>
      <c r="C129" s="55" t="n">
        <v>2.48145092258195</v>
      </c>
      <c r="D129" s="55" t="n">
        <v>-25.2927384502646</v>
      </c>
      <c r="E129" s="55" t="n">
        <v>-26.7586455934941</v>
      </c>
      <c r="F129" s="55" t="n">
        <v>-32.5086408164441</v>
      </c>
      <c r="G129" s="55" t="n">
        <v>-26.2498514086259</v>
      </c>
      <c r="H129" s="55" t="n">
        <v>34.6161011455022</v>
      </c>
      <c r="I129" s="55" t="n">
        <v>26.4967735902371</v>
      </c>
      <c r="J129" s="55" t="n">
        <v>11.3419501437992</v>
      </c>
      <c r="K129" s="55" t="n">
        <v>34.3606243162276</v>
      </c>
      <c r="L129" s="55" t="n">
        <v>23.6759915835847</v>
      </c>
      <c r="M129" s="55" t="n">
        <v>22.9849862099439</v>
      </c>
    </row>
    <row r="130" customFormat="false" ht="12.75" hidden="false" customHeight="false" outlineLevel="0" collapsed="false">
      <c r="A130" s="42" t="s">
        <v>159</v>
      </c>
      <c r="B130" s="55" t="n">
        <v>-19.9688899065274</v>
      </c>
      <c r="C130" s="55" t="n">
        <v>-1.90034697696401</v>
      </c>
      <c r="D130" s="55" t="n">
        <v>-30.8137388217557</v>
      </c>
      <c r="E130" s="55" t="n">
        <v>-30.3586433479243</v>
      </c>
      <c r="F130" s="55" t="n">
        <v>-29.3607712943917</v>
      </c>
      <c r="G130" s="55" t="n">
        <v>-29.3420326183259</v>
      </c>
      <c r="H130" s="55" t="n">
        <v>-22.5614264940204</v>
      </c>
      <c r="I130" s="55" t="n">
        <v>-0.00282210551768727</v>
      </c>
      <c r="J130" s="55" t="n">
        <v>-31.618185676001</v>
      </c>
      <c r="K130" s="55" t="n">
        <v>-41.0085139806634</v>
      </c>
      <c r="L130" s="55" t="n">
        <v>-48.4453710032776</v>
      </c>
      <c r="M130" s="55" t="n">
        <v>-9.54126794914015</v>
      </c>
    </row>
    <row r="131" customFormat="false" ht="12.75" hidden="false" customHeight="false" outlineLevel="0" collapsed="false">
      <c r="A131" s="42" t="s">
        <v>160</v>
      </c>
      <c r="B131" s="56" t="n">
        <v>-4.33776754067466</v>
      </c>
      <c r="C131" s="56" t="n">
        <v>-1.68466650240496</v>
      </c>
      <c r="D131" s="56" t="n">
        <v>-32.2411838997723</v>
      </c>
      <c r="E131" s="56" t="n">
        <v>-30.5834274132387</v>
      </c>
      <c r="F131" s="56" t="n">
        <v>-29.4929306307291</v>
      </c>
      <c r="G131" s="56" t="n">
        <v>-33.2302825782339</v>
      </c>
      <c r="H131" s="56" t="n">
        <v>-1.35919055817649</v>
      </c>
      <c r="I131" s="56" t="n">
        <v>-0.0252614640927641</v>
      </c>
      <c r="J131" s="56" t="n">
        <v>-16.7951634294726</v>
      </c>
      <c r="K131" s="56" t="n">
        <v>-26.2255697827204</v>
      </c>
      <c r="L131" s="56" t="n">
        <v>-14.7248913487978</v>
      </c>
      <c r="M131" s="56" t="n">
        <v>-18.6939895757008</v>
      </c>
    </row>
    <row r="132" customFormat="false" ht="12.75" hidden="false" customHeight="false" outlineLevel="0" collapsed="false">
      <c r="A132" s="42" t="s">
        <v>161</v>
      </c>
      <c r="B132" s="56" t="n">
        <v>-2.96221984385512</v>
      </c>
      <c r="C132" s="56" t="n">
        <v>-0.790844696441665</v>
      </c>
      <c r="D132" s="56" t="n">
        <v>-32.3643602563776</v>
      </c>
      <c r="E132" s="56" t="n">
        <v>-33.2482457567267</v>
      </c>
      <c r="F132" s="56" t="n">
        <v>-30.8293629704574</v>
      </c>
      <c r="G132" s="56" t="n">
        <v>-34.1716051055004</v>
      </c>
      <c r="H132" s="56" t="n">
        <v>-3.23965538441436</v>
      </c>
      <c r="I132" s="56" t="n">
        <v>-0.0383021154450398</v>
      </c>
      <c r="J132" s="56" t="n">
        <v>-16.7020033839345</v>
      </c>
      <c r="K132" s="56" t="n">
        <v>-16.1224047077726</v>
      </c>
      <c r="L132" s="56" t="n">
        <v>-15.712049597986</v>
      </c>
      <c r="M132" s="56" t="n">
        <v>-12.9845841714458</v>
      </c>
    </row>
    <row r="133" customFormat="false" ht="12.75" hidden="false" customHeight="false" outlineLevel="0" collapsed="false">
      <c r="A133" s="42" t="s">
        <v>162</v>
      </c>
      <c r="B133" s="56" t="n">
        <v>-1.08345618797401</v>
      </c>
      <c r="C133" s="56" t="n">
        <v>0.0824537901037381</v>
      </c>
      <c r="D133" s="56" t="n">
        <v>-25.3467980840005</v>
      </c>
      <c r="E133" s="56" t="n">
        <v>-26.36137357503</v>
      </c>
      <c r="F133" s="56" t="n">
        <v>-23.9990237559572</v>
      </c>
      <c r="G133" s="56" t="n">
        <v>-24.379839526178</v>
      </c>
      <c r="H133" s="56" t="n">
        <v>-3.27474480937608</v>
      </c>
      <c r="I133" s="56" t="n">
        <v>-0.0232323637057555</v>
      </c>
      <c r="J133" s="56" t="n">
        <v>-13.1662192960195</v>
      </c>
      <c r="K133" s="56" t="n">
        <v>-2.58339077879674</v>
      </c>
      <c r="L133" s="56" t="n">
        <v>-18.9809456640091</v>
      </c>
      <c r="M133" s="56" t="n">
        <v>-11.8046639448516</v>
      </c>
    </row>
    <row r="134" customFormat="false" ht="12.75" hidden="false" customHeight="false" outlineLevel="0" collapsed="false">
      <c r="A134" s="42" t="s">
        <v>163</v>
      </c>
      <c r="B134" s="56" t="n">
        <v>-2.20123671740084</v>
      </c>
      <c r="C134" s="56" t="n">
        <v>-0.66524267510025</v>
      </c>
      <c r="D134" s="56" t="n">
        <v>-32.3340204818733</v>
      </c>
      <c r="E134" s="56" t="n">
        <v>-34.0644836873282</v>
      </c>
      <c r="F134" s="56" t="n">
        <v>-30.9050942839644</v>
      </c>
      <c r="G134" s="56" t="n">
        <v>-30.817805559643</v>
      </c>
      <c r="H134" s="56" t="n">
        <v>-0.248595279679466</v>
      </c>
      <c r="I134" s="56" t="n">
        <v>-0.000482415045907281</v>
      </c>
      <c r="J134" s="56" t="n">
        <v>-13.5037533883936</v>
      </c>
      <c r="K134" s="56" t="n">
        <v>-22.6948267662141</v>
      </c>
      <c r="L134" s="56" t="n">
        <v>-8.13538367816247</v>
      </c>
      <c r="M134" s="56" t="n">
        <v>-13.1897519069537</v>
      </c>
    </row>
    <row r="135" customFormat="false" ht="12.75" hidden="false" customHeight="false" outlineLevel="0" collapsed="false">
      <c r="A135" s="42" t="s">
        <v>164</v>
      </c>
      <c r="B135" s="56" t="n">
        <v>-1.15099436454079</v>
      </c>
      <c r="C135" s="56" t="n">
        <v>-0.348521481349511</v>
      </c>
      <c r="D135" s="56" t="n">
        <v>-16.5557950372942</v>
      </c>
      <c r="E135" s="56" t="n">
        <v>-17.409974887654</v>
      </c>
      <c r="F135" s="56" t="n">
        <v>-15.8281002273734</v>
      </c>
      <c r="G135" s="56" t="n">
        <v>-15.8525163170821</v>
      </c>
      <c r="H135" s="56" t="n">
        <v>-0.114028065743414</v>
      </c>
      <c r="I135" s="56" t="n">
        <v>-0.000420217152529148</v>
      </c>
      <c r="J135" s="56" t="n">
        <v>-6.01748347500805</v>
      </c>
      <c r="K135" s="56" t="n">
        <v>-10.2209181086905</v>
      </c>
      <c r="L135" s="56" t="n">
        <v>-3.67260005602846</v>
      </c>
      <c r="M135" s="56" t="n">
        <v>-6.00601279328578</v>
      </c>
    </row>
    <row r="136" customFormat="false" ht="12.75" hidden="false" customHeight="false" outlineLevel="0" collapsed="false">
      <c r="A136" s="42" t="s">
        <v>165</v>
      </c>
      <c r="B136" s="56" t="n">
        <v>-1.72986484837122</v>
      </c>
      <c r="C136" s="56" t="n">
        <v>-0.519465190246888</v>
      </c>
      <c r="D136" s="56" t="n">
        <v>-24.9136030988473</v>
      </c>
      <c r="E136" s="56" t="n">
        <v>-25.829553672098</v>
      </c>
      <c r="F136" s="56" t="n">
        <v>-22.979557660688</v>
      </c>
      <c r="G136" s="56" t="n">
        <v>-25.8082443232468</v>
      </c>
      <c r="H136" s="56" t="n">
        <v>-0.191219843244646</v>
      </c>
      <c r="I136" s="56" t="n">
        <v>-0.000481117046465442</v>
      </c>
      <c r="J136" s="56" t="n">
        <v>-9.24362822297587</v>
      </c>
      <c r="K136" s="56" t="n">
        <v>-14.8594274825398</v>
      </c>
      <c r="L136" s="56" t="n">
        <v>-4.55087658835575</v>
      </c>
      <c r="M136" s="56" t="n">
        <v>-7.38012909941307</v>
      </c>
    </row>
    <row r="137" customFormat="false" ht="12.75" hidden="false" customHeight="false" outlineLevel="0" collapsed="false">
      <c r="A137" s="42" t="s">
        <v>166</v>
      </c>
      <c r="B137" s="55" t="n">
        <v>-2.41481134586613</v>
      </c>
      <c r="C137" s="55" t="n">
        <v>-0.142973713675238</v>
      </c>
      <c r="D137" s="55" t="n">
        <v>-34.1211240858938</v>
      </c>
      <c r="E137" s="55" t="n">
        <v>-34.4959635042251</v>
      </c>
      <c r="F137" s="55" t="n">
        <v>-34.1519124350962</v>
      </c>
      <c r="G137" s="55" t="n">
        <v>-36.6351822145485</v>
      </c>
      <c r="H137" s="55" t="n">
        <v>-1.47315589708033</v>
      </c>
      <c r="I137" s="55" t="n">
        <v>4.44649295116225E-006</v>
      </c>
      <c r="J137" s="55" t="n">
        <v>-11.1194027206767</v>
      </c>
      <c r="K137" s="55" t="n">
        <v>-13.4756662147399</v>
      </c>
      <c r="L137" s="55" t="n">
        <v>-9.93198656953871</v>
      </c>
      <c r="M137" s="55" t="n">
        <v>-9.02302541996934</v>
      </c>
    </row>
    <row r="138" customFormat="false" ht="12.75" hidden="false" customHeight="false" outlineLevel="0" collapsed="false">
      <c r="A138" s="42" t="s">
        <v>167</v>
      </c>
      <c r="B138" s="55" t="n">
        <v>-1.60187847489864</v>
      </c>
      <c r="C138" s="55" t="n">
        <v>-0.0625766383898444</v>
      </c>
      <c r="D138" s="55" t="n">
        <v>-30.6190196754956</v>
      </c>
      <c r="E138" s="55" t="n">
        <v>-31.4312267952616</v>
      </c>
      <c r="F138" s="55" t="n">
        <v>-35.5067586517483</v>
      </c>
      <c r="G138" s="55" t="n">
        <v>-31.7685095238369</v>
      </c>
      <c r="H138" s="55" t="n">
        <v>-0.814696244699881</v>
      </c>
      <c r="I138" s="55" t="n">
        <v>6.3172117492627E-007</v>
      </c>
      <c r="J138" s="55" t="n">
        <v>-9.69460164332762</v>
      </c>
      <c r="K138" s="55" t="n">
        <v>-2.54293884040788</v>
      </c>
      <c r="L138" s="55" t="n">
        <v>-7.96211924989825</v>
      </c>
      <c r="M138" s="55" t="n">
        <v>-0.0738107563112862</v>
      </c>
    </row>
    <row r="139" customFormat="false" ht="12.75" hidden="false" customHeight="false" outlineLevel="0" collapsed="false">
      <c r="A139" s="42" t="s">
        <v>168</v>
      </c>
      <c r="B139" s="55" t="n">
        <v>-5.43413958495817</v>
      </c>
      <c r="C139" s="55" t="n">
        <v>-0.646070860536025</v>
      </c>
      <c r="D139" s="55" t="n">
        <v>-26.0821861674128</v>
      </c>
      <c r="E139" s="55" t="n">
        <v>-26.6442780128375</v>
      </c>
      <c r="F139" s="55" t="n">
        <v>-29.4302281662633</v>
      </c>
      <c r="G139" s="55" t="n">
        <v>-27.4057536206357</v>
      </c>
      <c r="H139" s="55" t="n">
        <v>-4.51603989694756</v>
      </c>
      <c r="I139" s="55" t="n">
        <v>-1.12110377913341</v>
      </c>
      <c r="J139" s="55" t="n">
        <v>-10.6729694142556</v>
      </c>
      <c r="K139" s="55" t="n">
        <v>-3.52001383952692</v>
      </c>
      <c r="L139" s="55" t="n">
        <v>-14.5267839939054</v>
      </c>
      <c r="M139" s="55" t="n">
        <v>-1.27167966791988</v>
      </c>
    </row>
    <row r="140" customFormat="false" ht="12.75" hidden="false" customHeight="false" outlineLevel="0" collapsed="false">
      <c r="A140" s="42" t="s">
        <v>169</v>
      </c>
      <c r="B140" s="55" t="n">
        <v>-15.5002832485885</v>
      </c>
      <c r="C140" s="55" t="n">
        <v>-6.16956791061908</v>
      </c>
      <c r="D140" s="55" t="n">
        <v>-34.820829669663</v>
      </c>
      <c r="E140" s="55" t="n">
        <v>-35.1512556371652</v>
      </c>
      <c r="F140" s="55" t="n">
        <v>-36.8512191124319</v>
      </c>
      <c r="G140" s="55" t="n">
        <v>-36.3998053050236</v>
      </c>
      <c r="H140" s="55" t="n">
        <v>-13.4606665031985</v>
      </c>
      <c r="I140" s="55" t="n">
        <v>10.8982329897955</v>
      </c>
      <c r="J140" s="55" t="n">
        <v>-18.2970930744149</v>
      </c>
      <c r="K140" s="55" t="n">
        <v>-10.0012609406933</v>
      </c>
      <c r="L140" s="55" t="n">
        <v>-33.0701615624596</v>
      </c>
      <c r="M140" s="55" t="n">
        <v>3.22142194748855</v>
      </c>
    </row>
    <row r="141" customFormat="false" ht="12.75" hidden="false" customHeight="false" outlineLevel="0" collapsed="false">
      <c r="A141" s="42" t="s">
        <v>170</v>
      </c>
      <c r="B141" s="55" t="n">
        <v>16.0973184011374</v>
      </c>
      <c r="C141" s="55" t="n">
        <v>1.46680036933994</v>
      </c>
      <c r="D141" s="55" t="n">
        <v>-27.6158957179375</v>
      </c>
      <c r="E141" s="55" t="n">
        <v>-29.1029229559283</v>
      </c>
      <c r="F141" s="55" t="n">
        <v>-34.5109664163585</v>
      </c>
      <c r="G141" s="55" t="n">
        <v>-28.3848941001315</v>
      </c>
      <c r="H141" s="55" t="n">
        <v>32.9835650815908</v>
      </c>
      <c r="I141" s="55" t="n">
        <v>20.3420687228069</v>
      </c>
      <c r="J141" s="55" t="n">
        <v>11.3727248521335</v>
      </c>
      <c r="K141" s="55" t="n">
        <v>31.9526365360315</v>
      </c>
      <c r="L141" s="55" t="n">
        <v>25.1197450217512</v>
      </c>
      <c r="M141" s="55" t="n">
        <v>18.5454401551862</v>
      </c>
    </row>
    <row r="142" customFormat="false" ht="12.75" hidden="false" customHeight="false" outlineLevel="0" collapsed="false">
      <c r="A142" s="42" t="s">
        <v>171</v>
      </c>
      <c r="B142" s="55" t="n">
        <v>-15.3392515809049</v>
      </c>
      <c r="C142" s="55" t="n">
        <v>-0.942052939220939</v>
      </c>
      <c r="D142" s="55" t="n">
        <v>-31.2833518928691</v>
      </c>
      <c r="E142" s="55" t="n">
        <v>-30.8588292073086</v>
      </c>
      <c r="F142" s="55" t="n">
        <v>-29.9622309944052</v>
      </c>
      <c r="G142" s="55" t="n">
        <v>-29.9612614799991</v>
      </c>
      <c r="H142" s="55" t="n">
        <v>-18.2496238687335</v>
      </c>
      <c r="I142" s="55" t="n">
        <v>-0.000401751822451251</v>
      </c>
      <c r="J142" s="55" t="n">
        <v>-30.1419216643479</v>
      </c>
      <c r="K142" s="55" t="n">
        <v>-36.3072468194999</v>
      </c>
      <c r="L142" s="55" t="n">
        <v>-45.8567062592078</v>
      </c>
      <c r="M142" s="55" t="n">
        <v>-6.2197630318371</v>
      </c>
    </row>
    <row r="143" customFormat="false" ht="12.75" hidden="false" customHeight="false" outlineLevel="0" collapsed="false">
      <c r="A143" s="42" t="s">
        <v>172</v>
      </c>
      <c r="B143" s="56" t="n">
        <v>-4.79169785093144</v>
      </c>
      <c r="C143" s="56" t="n">
        <v>-1.81827802370861</v>
      </c>
      <c r="D143" s="56" t="n">
        <v>-32.8537299863212</v>
      </c>
      <c r="E143" s="56" t="n">
        <v>-30.8981622768584</v>
      </c>
      <c r="F143" s="56" t="n">
        <v>-29.735690863071</v>
      </c>
      <c r="G143" s="56" t="n">
        <v>-33.9377073895121</v>
      </c>
      <c r="H143" s="56" t="n">
        <v>-1.528065787144</v>
      </c>
      <c r="I143" s="56" t="n">
        <v>-0.0215447069192305</v>
      </c>
      <c r="J143" s="56" t="n">
        <v>-17.8446956625581</v>
      </c>
      <c r="K143" s="56" t="n">
        <v>-28.6557641615998</v>
      </c>
      <c r="L143" s="56" t="n">
        <v>-16.3827735339478</v>
      </c>
      <c r="M143" s="56" t="n">
        <v>-21.2039595499541</v>
      </c>
    </row>
    <row r="144" customFormat="false" ht="12.75" hidden="false" customHeight="false" outlineLevel="0" collapsed="false">
      <c r="A144" s="42" t="s">
        <v>173</v>
      </c>
      <c r="B144" s="56" t="n">
        <v>-3.19554599820822</v>
      </c>
      <c r="C144" s="56" t="n">
        <v>-0.815559357811697</v>
      </c>
      <c r="D144" s="56" t="n">
        <v>-32.7916338881807</v>
      </c>
      <c r="E144" s="56" t="n">
        <v>-33.8826020677734</v>
      </c>
      <c r="F144" s="56" t="n">
        <v>-31.1407460060865</v>
      </c>
      <c r="G144" s="56" t="n">
        <v>-34.7689808773584</v>
      </c>
      <c r="H144" s="56" t="n">
        <v>-3.5071479572996</v>
      </c>
      <c r="I144" s="56" t="n">
        <v>-0.0275433412275891</v>
      </c>
      <c r="J144" s="56" t="n">
        <v>-17.4362383876182</v>
      </c>
      <c r="K144" s="56" t="n">
        <v>-19.1097411279007</v>
      </c>
      <c r="L144" s="56" t="n">
        <v>-15.796684899088</v>
      </c>
      <c r="M144" s="56" t="n">
        <v>-11.7098440399376</v>
      </c>
    </row>
    <row r="145" customFormat="false" ht="12.75" hidden="false" customHeight="false" outlineLevel="0" collapsed="false">
      <c r="A145" s="42" t="s">
        <v>174</v>
      </c>
      <c r="B145" s="56" t="n">
        <v>-1.11553235931215</v>
      </c>
      <c r="C145" s="56" t="n">
        <v>0.112678699702851</v>
      </c>
      <c r="D145" s="56" t="n">
        <v>-25.7218242031864</v>
      </c>
      <c r="E145" s="56" t="n">
        <v>-26.9369483151257</v>
      </c>
      <c r="F145" s="56" t="n">
        <v>-24.2560698243697</v>
      </c>
      <c r="G145" s="56" t="n">
        <v>-23.9894491125967</v>
      </c>
      <c r="H145" s="56" t="n">
        <v>-3.46570007928401</v>
      </c>
      <c r="I145" s="56" t="n">
        <v>-0.0148563525540427</v>
      </c>
      <c r="J145" s="56" t="n">
        <v>-13.4144047520645</v>
      </c>
      <c r="K145" s="56" t="n">
        <v>-3.7944208155493</v>
      </c>
      <c r="L145" s="56" t="n">
        <v>-18.8441904373467</v>
      </c>
      <c r="M145" s="56" t="n">
        <v>-6.33219199313038</v>
      </c>
    </row>
    <row r="146" customFormat="false" ht="12.75" hidden="false" customHeight="false" outlineLevel="0" collapsed="false">
      <c r="A146" s="42" t="s">
        <v>175</v>
      </c>
      <c r="B146" s="56" t="n">
        <v>-2.29712277683429</v>
      </c>
      <c r="C146" s="56" t="n">
        <v>-0.657429443348955</v>
      </c>
      <c r="D146" s="56" t="n">
        <v>-32.7267632428664</v>
      </c>
      <c r="E146" s="56" t="n">
        <v>-34.7927719466813</v>
      </c>
      <c r="F146" s="56" t="n">
        <v>-31.2170973223355</v>
      </c>
      <c r="G146" s="56" t="n">
        <v>-29.9527616307754</v>
      </c>
      <c r="H146" s="56" t="n">
        <v>-0.244711888423453</v>
      </c>
      <c r="I146" s="56" t="n">
        <v>-0.000313237940839031</v>
      </c>
      <c r="J146" s="56" t="n">
        <v>-14.1452661711537</v>
      </c>
      <c r="K146" s="56" t="n">
        <v>-25.6431436886685</v>
      </c>
      <c r="L146" s="56" t="n">
        <v>-8.99370780888944</v>
      </c>
      <c r="M146" s="56" t="n">
        <v>-15.5523171223327</v>
      </c>
    </row>
    <row r="147" customFormat="false" ht="12.75" hidden="false" customHeight="false" outlineLevel="0" collapsed="false">
      <c r="A147" s="42" t="s">
        <v>176</v>
      </c>
      <c r="B147" s="56" t="n">
        <v>-1.55328708966845</v>
      </c>
      <c r="C147" s="56" t="n">
        <v>-0.448438575639579</v>
      </c>
      <c r="D147" s="56" t="n">
        <v>-20.9697050018926</v>
      </c>
      <c r="E147" s="56" t="n">
        <v>-22.2646233202199</v>
      </c>
      <c r="F147" s="56" t="n">
        <v>-19.9982763219849</v>
      </c>
      <c r="G147" s="56" t="n">
        <v>-19.2804927179355</v>
      </c>
      <c r="H147" s="56" t="n">
        <v>-0.145227414268113</v>
      </c>
      <c r="I147" s="56" t="n">
        <v>-9.00892333759718E-005</v>
      </c>
      <c r="J147" s="56" t="n">
        <v>-7.90200863328764</v>
      </c>
      <c r="K147" s="56" t="n">
        <v>-14.3069069117226</v>
      </c>
      <c r="L147" s="56" t="n">
        <v>-5.11886714846827</v>
      </c>
      <c r="M147" s="56" t="n">
        <v>-8.81164182649926</v>
      </c>
    </row>
    <row r="148" customFormat="false" ht="12.75" hidden="false" customHeight="false" outlineLevel="0" collapsed="false">
      <c r="A148" s="42" t="s">
        <v>177</v>
      </c>
      <c r="B148" s="56" t="n">
        <v>-1.83022001037002</v>
      </c>
      <c r="C148" s="56" t="n">
        <v>-0.520320467800088</v>
      </c>
      <c r="D148" s="56" t="n">
        <v>-25.1207693762603</v>
      </c>
      <c r="E148" s="56" t="n">
        <v>-26.2507496022438</v>
      </c>
      <c r="F148" s="56" t="n">
        <v>-22.9925912880037</v>
      </c>
      <c r="G148" s="56" t="n">
        <v>-25.7495936422041</v>
      </c>
      <c r="H148" s="56" t="n">
        <v>-0.189358432364883</v>
      </c>
      <c r="I148" s="56" t="n">
        <v>-0.000370015061823324</v>
      </c>
      <c r="J148" s="56" t="n">
        <v>-9.65663625810669</v>
      </c>
      <c r="K148" s="56" t="n">
        <v>-16.9857695719786</v>
      </c>
      <c r="L148" s="56" t="n">
        <v>-5.02097190625594</v>
      </c>
      <c r="M148" s="56" t="n">
        <v>-8.75629792538985</v>
      </c>
    </row>
    <row r="149" customFormat="false" ht="12.75" hidden="false" customHeight="false" outlineLevel="0" collapsed="false">
      <c r="A149" s="42" t="s">
        <v>178</v>
      </c>
      <c r="B149" s="55" t="n">
        <v>-1.68824174215979</v>
      </c>
      <c r="C149" s="55" t="n">
        <v>-0.0609891993022101</v>
      </c>
      <c r="D149" s="55" t="n">
        <v>-35.5357662323806</v>
      </c>
      <c r="E149" s="55" t="n">
        <v>-35.8342146384837</v>
      </c>
      <c r="F149" s="55" t="n">
        <v>-35.4695467903297</v>
      </c>
      <c r="G149" s="55" t="n">
        <v>-37.4125309824476</v>
      </c>
      <c r="H149" s="55" t="n">
        <v>-0.96680364199961</v>
      </c>
      <c r="I149" s="55" t="n">
        <v>1.53608979421795E-008</v>
      </c>
      <c r="J149" s="55" t="n">
        <v>-10.2263849820942</v>
      </c>
      <c r="K149" s="55" t="n">
        <v>-12.5716239104653</v>
      </c>
      <c r="L149" s="55" t="n">
        <v>-8.88104974367656</v>
      </c>
      <c r="M149" s="55" t="n">
        <v>-7.91937552135437</v>
      </c>
    </row>
    <row r="150" customFormat="false" ht="12.75" hidden="false" customHeight="false" outlineLevel="0" collapsed="false">
      <c r="A150" s="42" t="s">
        <v>179</v>
      </c>
      <c r="B150" s="55" t="n">
        <v>-0.991080021364613</v>
      </c>
      <c r="C150" s="55" t="n">
        <v>-0.0212483907359128</v>
      </c>
      <c r="D150" s="55" t="n">
        <v>-32.1565003329739</v>
      </c>
      <c r="E150" s="55" t="n">
        <v>-32.8954480557211</v>
      </c>
      <c r="F150" s="55" t="n">
        <v>-36.243966320348</v>
      </c>
      <c r="G150" s="55" t="n">
        <v>-33.6177529641203</v>
      </c>
      <c r="H150" s="55" t="n">
        <v>-0.452573397281813</v>
      </c>
      <c r="I150" s="55" t="n">
        <v>-1.31831916501401E-007</v>
      </c>
      <c r="J150" s="55" t="n">
        <v>-8.61641099255533</v>
      </c>
      <c r="K150" s="55" t="n">
        <v>-1.72478594517335</v>
      </c>
      <c r="L150" s="55" t="n">
        <v>-6.67757806425914</v>
      </c>
      <c r="M150" s="55" t="n">
        <v>-0.0263735492830165</v>
      </c>
    </row>
    <row r="151" customFormat="false" ht="12.75" hidden="false" customHeight="false" outlineLevel="0" collapsed="false">
      <c r="A151" s="42" t="s">
        <v>180</v>
      </c>
      <c r="B151" s="55" t="n">
        <v>-4.34639271042198</v>
      </c>
      <c r="C151" s="55" t="n">
        <v>-0.344039533843659</v>
      </c>
      <c r="D151" s="55" t="n">
        <v>-27.3094949063155</v>
      </c>
      <c r="E151" s="55" t="n">
        <v>-27.8079489118874</v>
      </c>
      <c r="F151" s="55" t="n">
        <v>-30.0256184049679</v>
      </c>
      <c r="G151" s="55" t="n">
        <v>-28.7242118195268</v>
      </c>
      <c r="H151" s="55" t="n">
        <v>-3.50893286941573</v>
      </c>
      <c r="I151" s="55" t="n">
        <v>-0.668326756736263</v>
      </c>
      <c r="J151" s="55" t="n">
        <v>-9.89249949253352</v>
      </c>
      <c r="K151" s="55" t="n">
        <v>-2.6147542713508</v>
      </c>
      <c r="L151" s="55" t="n">
        <v>-13.9798942438774</v>
      </c>
      <c r="M151" s="55" t="n">
        <v>-0.787534570839256</v>
      </c>
    </row>
    <row r="152" customFormat="false" ht="12.75" hidden="false" customHeight="false" outlineLevel="0" collapsed="false">
      <c r="A152" s="42" t="s">
        <v>181</v>
      </c>
      <c r="B152" s="55" t="n">
        <v>-13.3579751537666</v>
      </c>
      <c r="C152" s="55" t="n">
        <v>-3.69731348833442</v>
      </c>
      <c r="D152" s="55" t="n">
        <v>-35.9095157455182</v>
      </c>
      <c r="E152" s="55" t="n">
        <v>-36.2093008041302</v>
      </c>
      <c r="F152" s="55" t="n">
        <v>-37.5778025037232</v>
      </c>
      <c r="G152" s="55" t="n">
        <v>-37.29379760629</v>
      </c>
      <c r="H152" s="55" t="n">
        <v>-6.69886365651155</v>
      </c>
      <c r="I152" s="55" t="n">
        <v>12.7846817174304</v>
      </c>
      <c r="J152" s="55" t="n">
        <v>-16.5726209005015</v>
      </c>
      <c r="K152" s="55" t="n">
        <v>-2.67083535731072</v>
      </c>
      <c r="L152" s="55" t="n">
        <v>-32.5840836598492</v>
      </c>
      <c r="M152" s="55" t="n">
        <v>7.46630411182181</v>
      </c>
    </row>
    <row r="153" customFormat="false" ht="12.75" hidden="false" customHeight="false" outlineLevel="0" collapsed="false">
      <c r="A153" s="42" t="s">
        <v>182</v>
      </c>
      <c r="B153" s="55" t="n">
        <v>10.9537231703801</v>
      </c>
      <c r="C153" s="55" t="n">
        <v>0.524556333847017</v>
      </c>
      <c r="D153" s="55" t="n">
        <v>-28.3794204919369</v>
      </c>
      <c r="E153" s="55" t="n">
        <v>-29.6801354749175</v>
      </c>
      <c r="F153" s="55" t="n">
        <v>-33.9775128991739</v>
      </c>
      <c r="G153" s="55" t="n">
        <v>-29.4660869689782</v>
      </c>
      <c r="H153" s="55" t="n">
        <v>25.9124919538619</v>
      </c>
      <c r="I153" s="55" t="n">
        <v>10.1904595525766</v>
      </c>
      <c r="J153" s="55" t="n">
        <v>11.4749860871863</v>
      </c>
      <c r="K153" s="55" t="n">
        <v>23.425399201375</v>
      </c>
      <c r="L153" s="55" t="n">
        <v>27.5073914616555</v>
      </c>
      <c r="M153" s="55" t="n">
        <v>10.1183662672772</v>
      </c>
    </row>
    <row r="154" customFormat="false" ht="12.75" hidden="false" customHeight="false" outlineLevel="0" collapsed="false">
      <c r="A154" s="42" t="s">
        <v>183</v>
      </c>
      <c r="B154" s="55" t="n">
        <v>-9.2606254009969</v>
      </c>
      <c r="C154" s="55" t="n">
        <v>-0.282397400746782</v>
      </c>
      <c r="D154" s="55" t="n">
        <v>-31.5249164339568</v>
      </c>
      <c r="E154" s="55" t="n">
        <v>-31.1684186101895</v>
      </c>
      <c r="F154" s="55" t="n">
        <v>-30.4323300427091</v>
      </c>
      <c r="G154" s="55" t="n">
        <v>-30.3660876048833</v>
      </c>
      <c r="H154" s="55" t="n">
        <v>-12.2867881767092</v>
      </c>
      <c r="I154" s="55" t="n">
        <v>2.86154261579293E-006</v>
      </c>
      <c r="J154" s="55" t="n">
        <v>-27.3157666604947</v>
      </c>
      <c r="K154" s="55" t="n">
        <v>-29.2359088701438</v>
      </c>
      <c r="L154" s="55" t="n">
        <v>-40.7834551357031</v>
      </c>
      <c r="M154" s="55" t="n">
        <v>-2.8445466243704</v>
      </c>
    </row>
    <row r="155" customFormat="false" ht="12.75" hidden="false" customHeight="false" outlineLevel="0" collapsed="false">
      <c r="A155" s="42" t="s">
        <v>184</v>
      </c>
      <c r="B155" s="56" t="n">
        <v>-2.91576664643176</v>
      </c>
      <c r="C155" s="56" t="n">
        <v>-0.83340918741934</v>
      </c>
      <c r="D155" s="56" t="n">
        <v>-33.5906951602311</v>
      </c>
      <c r="E155" s="56" t="n">
        <v>-31.5534707890703</v>
      </c>
      <c r="F155" s="56" t="n">
        <v>-30.3416849597888</v>
      </c>
      <c r="G155" s="56" t="n">
        <v>-34.599362111014</v>
      </c>
      <c r="H155" s="56" t="n">
        <v>-0.745522597031668</v>
      </c>
      <c r="I155" s="56" t="n">
        <v>-0.00294943578941457</v>
      </c>
      <c r="J155" s="56" t="n">
        <v>-16.7336339191999</v>
      </c>
      <c r="K155" s="56" t="n">
        <v>-28.0354766867775</v>
      </c>
      <c r="L155" s="56" t="n">
        <v>-14.4413101346977</v>
      </c>
      <c r="M155" s="56" t="n">
        <v>-19.0940272100689</v>
      </c>
    </row>
    <row r="156" customFormat="false" ht="12.75" hidden="false" customHeight="false" outlineLevel="0" collapsed="false">
      <c r="A156" s="42" t="s">
        <v>185</v>
      </c>
      <c r="B156" s="56" t="n">
        <v>-1.65503061127197</v>
      </c>
      <c r="C156" s="56" t="n">
        <v>-0.293937218161299</v>
      </c>
      <c r="D156" s="56" t="n">
        <v>-33.4885246500447</v>
      </c>
      <c r="E156" s="56" t="n">
        <v>-34.6393921565893</v>
      </c>
      <c r="F156" s="56" t="n">
        <v>-31.7842919862792</v>
      </c>
      <c r="G156" s="56" t="n">
        <v>-35.4441199773233</v>
      </c>
      <c r="H156" s="56" t="n">
        <v>-1.53906658240274</v>
      </c>
      <c r="I156" s="56" t="n">
        <v>-0.00293992039158184</v>
      </c>
      <c r="J156" s="56" t="n">
        <v>-16.4586829605512</v>
      </c>
      <c r="K156" s="56" t="n">
        <v>-16.6847987326607</v>
      </c>
      <c r="L156" s="56" t="n">
        <v>-15.8719258949906</v>
      </c>
      <c r="M156" s="56" t="n">
        <v>-12.3173253906518</v>
      </c>
    </row>
    <row r="157" customFormat="false" ht="12.75" hidden="false" customHeight="false" outlineLevel="0" collapsed="false">
      <c r="A157" s="42" t="s">
        <v>186</v>
      </c>
      <c r="B157" s="56" t="n">
        <v>-0.315674940248741</v>
      </c>
      <c r="C157" s="56" t="n">
        <v>0.113926848107306</v>
      </c>
      <c r="D157" s="56" t="n">
        <v>-26.2673260760449</v>
      </c>
      <c r="E157" s="56" t="n">
        <v>-27.4999306925845</v>
      </c>
      <c r="F157" s="56" t="n">
        <v>-24.7479501853496</v>
      </c>
      <c r="G157" s="56" t="n">
        <v>-24.1598088454482</v>
      </c>
      <c r="H157" s="56" t="n">
        <v>-1.32632633357674</v>
      </c>
      <c r="I157" s="56" t="n">
        <v>-0.0012420903520875</v>
      </c>
      <c r="J157" s="56" t="n">
        <v>-12.9739815939442</v>
      </c>
      <c r="K157" s="56" t="n">
        <v>-1.09229289421421</v>
      </c>
      <c r="L157" s="56" t="n">
        <v>-20.1611815038286</v>
      </c>
      <c r="M157" s="56" t="n">
        <v>-12.2959153992496</v>
      </c>
    </row>
    <row r="158" customFormat="false" ht="12.75" hidden="false" customHeight="false" outlineLevel="0" collapsed="false">
      <c r="A158" s="42" t="s">
        <v>187</v>
      </c>
      <c r="B158" s="56" t="n">
        <v>-1.12907405625953</v>
      </c>
      <c r="C158" s="56" t="n">
        <v>-0.229197110376381</v>
      </c>
      <c r="D158" s="56" t="n">
        <v>-33.3706333976202</v>
      </c>
      <c r="E158" s="56" t="n">
        <v>-35.5037925218633</v>
      </c>
      <c r="F158" s="56" t="n">
        <v>-31.8205534476112</v>
      </c>
      <c r="G158" s="56" t="n">
        <v>-29.9125910115912</v>
      </c>
      <c r="H158" s="56" t="n">
        <v>-0.0674395015009744</v>
      </c>
      <c r="I158" s="56" t="n">
        <v>9.51890494274167E-005</v>
      </c>
      <c r="J158" s="56" t="n">
        <v>-12.4087431646138</v>
      </c>
      <c r="K158" s="56" t="n">
        <v>-23.9402512026205</v>
      </c>
      <c r="L158" s="56" t="n">
        <v>-6.54084734662902</v>
      </c>
      <c r="M158" s="56" t="n">
        <v>-12.4511866822559</v>
      </c>
    </row>
    <row r="159" customFormat="false" ht="12.75" hidden="false" customHeight="false" outlineLevel="0" collapsed="false">
      <c r="A159" s="42" t="s">
        <v>188</v>
      </c>
      <c r="B159" s="56" t="n">
        <v>-0.574528644349833</v>
      </c>
      <c r="C159" s="56" t="n">
        <v>-0.116991761171484</v>
      </c>
      <c r="D159" s="56" t="n">
        <v>-16.6583160723914</v>
      </c>
      <c r="E159" s="56" t="n">
        <v>-17.6755966952329</v>
      </c>
      <c r="F159" s="56" t="n">
        <v>-15.8923751670838</v>
      </c>
      <c r="G159" s="56" t="n">
        <v>-15.0536751716181</v>
      </c>
      <c r="H159" s="56" t="n">
        <v>-0.0305681222605964</v>
      </c>
      <c r="I159" s="56" t="n">
        <v>4.8655428977501E-005</v>
      </c>
      <c r="J159" s="56" t="n">
        <v>-5.38907819214278</v>
      </c>
      <c r="K159" s="56" t="n">
        <v>-10.5460427502613</v>
      </c>
      <c r="L159" s="56" t="n">
        <v>-2.88641437959159</v>
      </c>
      <c r="M159" s="56" t="n">
        <v>-5.56907588664443</v>
      </c>
    </row>
    <row r="160" customFormat="false" ht="12.75" hidden="false" customHeight="false" outlineLevel="0" collapsed="false">
      <c r="A160" s="42" t="s">
        <v>189</v>
      </c>
      <c r="B160" s="56" t="n">
        <v>-0.871405286825448</v>
      </c>
      <c r="C160" s="56" t="n">
        <v>-0.175364066757262</v>
      </c>
      <c r="D160" s="56" t="n">
        <v>-25.6269028819902</v>
      </c>
      <c r="E160" s="56" t="n">
        <v>-26.8222597563392</v>
      </c>
      <c r="F160" s="56" t="n">
        <v>-23.3760795261381</v>
      </c>
      <c r="G160" s="56" t="n">
        <v>-26.1386449043981</v>
      </c>
      <c r="H160" s="56" t="n">
        <v>-0.0506085082738427</v>
      </c>
      <c r="I160" s="56" t="n">
        <v>9.12754354995826E-005</v>
      </c>
      <c r="J160" s="56" t="n">
        <v>-8.09275593990461</v>
      </c>
      <c r="K160" s="56" t="n">
        <v>-15.1559061467033</v>
      </c>
      <c r="L160" s="56" t="n">
        <v>-3.25662668407335</v>
      </c>
      <c r="M160" s="56" t="n">
        <v>-6.36813719702232</v>
      </c>
    </row>
    <row r="161" customFormat="false" ht="12.75" hidden="false" customHeight="false" outlineLevel="0" collapsed="false">
      <c r="A161" s="42" t="s">
        <v>190</v>
      </c>
      <c r="B161" s="55" t="n">
        <v>-0.86789077002182</v>
      </c>
      <c r="C161" s="55" t="n">
        <v>-0.0161176587130711</v>
      </c>
      <c r="D161" s="55" t="n">
        <v>-36.3912275250709</v>
      </c>
      <c r="E161" s="55" t="n">
        <v>-36.6840590644441</v>
      </c>
      <c r="F161" s="55" t="n">
        <v>-36.3506838238213</v>
      </c>
      <c r="G161" s="55" t="n">
        <v>-38.023819170958</v>
      </c>
      <c r="H161" s="55" t="n">
        <v>-0.441467578365523</v>
      </c>
      <c r="I161" s="55" t="n">
        <v>5.53750388545646E-009</v>
      </c>
      <c r="J161" s="55" t="n">
        <v>-8.47763635593933</v>
      </c>
      <c r="K161" s="55" t="n">
        <v>-10.3195525028044</v>
      </c>
      <c r="L161" s="55" t="n">
        <v>-6.81080474538612</v>
      </c>
      <c r="M161" s="55" t="n">
        <v>-5.79961687305418</v>
      </c>
    </row>
    <row r="162" customFormat="false" ht="12.75" hidden="false" customHeight="false" outlineLevel="0" collapsed="false">
      <c r="A162" s="42" t="s">
        <v>191</v>
      </c>
      <c r="B162" s="55" t="n">
        <v>-0.46523560856469</v>
      </c>
      <c r="C162" s="55" t="n">
        <v>-0.00480080205701233</v>
      </c>
      <c r="D162" s="55" t="n">
        <v>-32.9362756536558</v>
      </c>
      <c r="E162" s="55" t="n">
        <v>-33.7208320932211</v>
      </c>
      <c r="F162" s="55" t="n">
        <v>-36.8309924795915</v>
      </c>
      <c r="G162" s="55" t="n">
        <v>-34.3455992559856</v>
      </c>
      <c r="H162" s="55" t="n">
        <v>-0.178206413073931</v>
      </c>
      <c r="I162" s="55" t="n">
        <v>1.78454980827303E-010</v>
      </c>
      <c r="J162" s="55" t="n">
        <v>-6.94277077487669</v>
      </c>
      <c r="K162" s="55" t="n">
        <v>-0.892769773323089</v>
      </c>
      <c r="L162" s="55" t="n">
        <v>-4.81252843442373</v>
      </c>
      <c r="M162" s="55" t="n">
        <v>-0.00574048184105777</v>
      </c>
    </row>
    <row r="163" customFormat="false" ht="12.75" hidden="false" customHeight="false" outlineLevel="0" collapsed="false">
      <c r="A163" s="42" t="s">
        <v>192</v>
      </c>
      <c r="B163" s="55" t="n">
        <v>-2.92358318361416</v>
      </c>
      <c r="C163" s="55" t="n">
        <v>-0.134680899821408</v>
      </c>
      <c r="D163" s="55" t="n">
        <v>-27.9606205794122</v>
      </c>
      <c r="E163" s="55" t="n">
        <v>-28.4800121382096</v>
      </c>
      <c r="F163" s="55" t="n">
        <v>-30.4982111723523</v>
      </c>
      <c r="G163" s="55" t="n">
        <v>-29.3031967480717</v>
      </c>
      <c r="H163" s="55" t="n">
        <v>-2.25872934873775</v>
      </c>
      <c r="I163" s="55" t="n">
        <v>-0.28679768141266</v>
      </c>
      <c r="J163" s="55" t="n">
        <v>-8.55815028589217</v>
      </c>
      <c r="K163" s="55" t="n">
        <v>-1.56978707541526</v>
      </c>
      <c r="L163" s="55" t="n">
        <v>-12.6449629939049</v>
      </c>
      <c r="M163" s="55" t="n">
        <v>-0.360539933596738</v>
      </c>
    </row>
    <row r="164" customFormat="false" ht="12.75" hidden="false" customHeight="false" outlineLevel="0" collapsed="false">
      <c r="A164" s="42" t="s">
        <v>193</v>
      </c>
      <c r="B164" s="55" t="n">
        <v>-11.5816349876057</v>
      </c>
      <c r="C164" s="55" t="n">
        <v>-2.28261557110585</v>
      </c>
      <c r="D164" s="55" t="n">
        <v>-36.7125993997781</v>
      </c>
      <c r="E164" s="55" t="n">
        <v>-36.999921962907</v>
      </c>
      <c r="F164" s="55" t="n">
        <v>-38.152588788494</v>
      </c>
      <c r="G164" s="55" t="n">
        <v>-37.9265687627205</v>
      </c>
      <c r="H164" s="55" t="n">
        <v>-2.33802497996831</v>
      </c>
      <c r="I164" s="55" t="n">
        <v>12.3593339139025</v>
      </c>
      <c r="J164" s="55" t="n">
        <v>-15.172076601116</v>
      </c>
      <c r="K164" s="55" t="n">
        <v>1.72934919275446</v>
      </c>
      <c r="L164" s="55" t="n">
        <v>-32.4246171286749</v>
      </c>
      <c r="M164" s="55" t="n">
        <v>8.74745360318572</v>
      </c>
    </row>
    <row r="165" customFormat="false" ht="12.75" hidden="false" customHeight="false" outlineLevel="0" collapsed="false">
      <c r="A165" s="42" t="s">
        <v>194</v>
      </c>
      <c r="B165" s="55" t="n">
        <v>8.26896750870254</v>
      </c>
      <c r="C165" s="55" t="n">
        <v>0.246204723426199</v>
      </c>
      <c r="D165" s="55" t="n">
        <v>-29.2810561079895</v>
      </c>
      <c r="E165" s="55" t="n">
        <v>-30.5757085820809</v>
      </c>
      <c r="F165" s="55" t="n">
        <v>-34.4881470221587</v>
      </c>
      <c r="G165" s="55" t="n">
        <v>-30.0226382697197</v>
      </c>
      <c r="H165" s="55" t="n">
        <v>21.1213727351162</v>
      </c>
      <c r="I165" s="55" t="n">
        <v>5.5597034494055</v>
      </c>
      <c r="J165" s="55" t="n">
        <v>11.5993492777459</v>
      </c>
      <c r="K165" s="55" t="n">
        <v>17.9643185517821</v>
      </c>
      <c r="L165" s="55" t="n">
        <v>28.5726085571013</v>
      </c>
      <c r="M165" s="55" t="n">
        <v>5.99890050663205</v>
      </c>
    </row>
    <row r="166" customFormat="false" ht="12.75" hidden="false" customHeight="false" outlineLevel="0" collapsed="false">
      <c r="A166" s="42" t="s">
        <v>195</v>
      </c>
      <c r="B166" s="55" t="n">
        <v>-5.92737823950494</v>
      </c>
      <c r="C166" s="55" t="n">
        <v>-0.102285197363913</v>
      </c>
      <c r="D166" s="55" t="n">
        <v>-31.9401189485845</v>
      </c>
      <c r="E166" s="55" t="n">
        <v>-31.5869508334654</v>
      </c>
      <c r="F166" s="55" t="n">
        <v>-30.8630535726696</v>
      </c>
      <c r="G166" s="55" t="n">
        <v>-30.8034892602408</v>
      </c>
      <c r="H166" s="55" t="n">
        <v>-8.56454521013681</v>
      </c>
      <c r="I166" s="55" t="n">
        <v>-6.92463249383469E-009</v>
      </c>
      <c r="J166" s="55" t="n">
        <v>-24.6740583352149</v>
      </c>
      <c r="K166" s="55" t="n">
        <v>-24.1906161491531</v>
      </c>
      <c r="L166" s="55" t="n">
        <v>-36.3711504929541</v>
      </c>
      <c r="M166" s="55" t="n">
        <v>-1.35736114440305</v>
      </c>
    </row>
    <row r="167" customFormat="false" ht="12.75" hidden="false" customHeight="false" outlineLevel="0" collapsed="false">
      <c r="A167" s="42" t="s">
        <v>196</v>
      </c>
      <c r="B167" s="56" t="n">
        <v>-1.54998525185511</v>
      </c>
      <c r="C167" s="56" t="n">
        <v>-0.324113397715613</v>
      </c>
      <c r="D167" s="56" t="n">
        <v>-34.1754497439562</v>
      </c>
      <c r="E167" s="56" t="n">
        <v>-32.0726498042602</v>
      </c>
      <c r="F167" s="56" t="n">
        <v>-30.8309874004535</v>
      </c>
      <c r="G167" s="56" t="n">
        <v>-35.1001871372395</v>
      </c>
      <c r="H167" s="56" t="n">
        <v>-0.298512451853603</v>
      </c>
      <c r="I167" s="56" t="n">
        <v>-0.000216110539386136</v>
      </c>
      <c r="J167" s="56" t="n">
        <v>-15.3318840745185</v>
      </c>
      <c r="K167" s="56" t="n">
        <v>-26.8642008260824</v>
      </c>
      <c r="L167" s="56" t="n">
        <v>-12.2478222964332</v>
      </c>
      <c r="M167" s="56" t="n">
        <v>-16.6247448110022</v>
      </c>
    </row>
    <row r="168" customFormat="false" ht="12.75" hidden="false" customHeight="false" outlineLevel="0" collapsed="false">
      <c r="A168" s="42" t="s">
        <v>197</v>
      </c>
      <c r="B168" s="56" t="n">
        <v>-0.349362305190414</v>
      </c>
      <c r="C168" s="56" t="n">
        <v>-0.0397198015176692</v>
      </c>
      <c r="D168" s="56" t="n">
        <v>-16.208334301075</v>
      </c>
      <c r="E168" s="56" t="n">
        <v>-16.7827874978744</v>
      </c>
      <c r="F168" s="56" t="n">
        <v>-15.3835287362188</v>
      </c>
      <c r="G168" s="56" t="n">
        <v>-17.1143253700305</v>
      </c>
      <c r="H168" s="56" t="n">
        <v>-0.275073390098987</v>
      </c>
      <c r="I168" s="56" t="n">
        <v>-0.000192892589197697</v>
      </c>
      <c r="J168" s="56" t="n">
        <v>-7.26091478005051</v>
      </c>
      <c r="K168" s="56" t="n">
        <v>-6.79220291535734</v>
      </c>
      <c r="L168" s="56" t="n">
        <v>-7.47751972934231</v>
      </c>
      <c r="M168" s="56" t="n">
        <v>-6.93603644537973</v>
      </c>
    </row>
    <row r="169" customFormat="false" ht="12.75" hidden="false" customHeight="false" outlineLevel="0" collapsed="false">
      <c r="A169" s="42" t="s">
        <v>198</v>
      </c>
      <c r="B169" s="56" t="n">
        <v>0.0147186111340303</v>
      </c>
      <c r="C169" s="56" t="n">
        <v>0.0375637897078879</v>
      </c>
      <c r="D169" s="56" t="n">
        <v>-12.7112130056955</v>
      </c>
      <c r="E169" s="56" t="n">
        <v>-13.3041584867359</v>
      </c>
      <c r="F169" s="56" t="n">
        <v>-11.971392199514</v>
      </c>
      <c r="G169" s="56" t="n">
        <v>-11.4745682162822</v>
      </c>
      <c r="H169" s="56" t="n">
        <v>-0.213833080633558</v>
      </c>
      <c r="I169" s="56" t="n">
        <v>6.40299740517492E-006</v>
      </c>
      <c r="J169" s="56" t="n">
        <v>-5.82314019305258</v>
      </c>
      <c r="K169" s="56" t="n">
        <v>0.0622674128217682</v>
      </c>
      <c r="L169" s="56" t="n">
        <v>-9.27424221859128</v>
      </c>
      <c r="M169" s="56" t="n">
        <v>-9.48640137167276</v>
      </c>
    </row>
    <row r="170" customFormat="false" ht="12.75" hidden="false" customHeight="false" outlineLevel="0" collapsed="false">
      <c r="A170" s="42" t="s">
        <v>199</v>
      </c>
      <c r="B170" s="56" t="n">
        <v>-0.242067634443752</v>
      </c>
      <c r="C170" s="56" t="n">
        <v>-0.0349894881790387</v>
      </c>
      <c r="D170" s="56" t="n">
        <v>-16.1222639158964</v>
      </c>
      <c r="E170" s="56" t="n">
        <v>-17.1680465399967</v>
      </c>
      <c r="F170" s="56" t="n">
        <v>-15.3748053522594</v>
      </c>
      <c r="G170" s="56" t="n">
        <v>-14.0860130480347</v>
      </c>
      <c r="H170" s="56" t="n">
        <v>-0.00769321758837123</v>
      </c>
      <c r="I170" s="56" t="n">
        <v>1.9866208014795E-006</v>
      </c>
      <c r="J170" s="56" t="n">
        <v>-5.04110930595547</v>
      </c>
      <c r="K170" s="56" t="n">
        <v>-10.3377978169196</v>
      </c>
      <c r="L170" s="56" t="n">
        <v>-2.12407637322322</v>
      </c>
      <c r="M170" s="56" t="n">
        <v>-4.49279150076211</v>
      </c>
    </row>
    <row r="171" customFormat="false" ht="12.75" hidden="false" customHeight="false" outlineLevel="0" collapsed="false">
      <c r="A171" s="42" t="s">
        <v>200</v>
      </c>
      <c r="B171" s="56" t="n">
        <v>-0.0113393410120662</v>
      </c>
      <c r="C171" s="56" t="n">
        <v>-0.00172072961663139</v>
      </c>
      <c r="D171" s="56" t="n">
        <v>-0.731258334520158</v>
      </c>
      <c r="E171" s="56" t="n">
        <v>-0.7765838930803</v>
      </c>
      <c r="F171" s="56" t="n">
        <v>-0.697698497352832</v>
      </c>
      <c r="G171" s="56" t="n">
        <v>-0.644638449641628</v>
      </c>
      <c r="H171" s="56" t="n">
        <v>2.65364981701081E-016</v>
      </c>
      <c r="I171" s="56" t="n">
        <v>-1.19209289550781E-007</v>
      </c>
      <c r="J171" s="56" t="n">
        <v>-7.62939453125E-006</v>
      </c>
      <c r="K171" s="56" t="n">
        <v>1.52587890625E-005</v>
      </c>
      <c r="L171" s="56" t="n">
        <v>0</v>
      </c>
      <c r="M171" s="56" t="n">
        <v>3.814697265625E-006</v>
      </c>
    </row>
    <row r="172" customFormat="false" ht="12.75" hidden="false" customHeight="false" outlineLevel="0" collapsed="false">
      <c r="A172" s="42" t="s">
        <v>201</v>
      </c>
      <c r="B172" s="56" t="n">
        <v>-0.190158648763411</v>
      </c>
      <c r="C172" s="56" t="n">
        <v>-0.027516185807297</v>
      </c>
      <c r="D172" s="56" t="n">
        <v>-12.3531289657541</v>
      </c>
      <c r="E172" s="56" t="n">
        <v>-12.9637259970578</v>
      </c>
      <c r="F172" s="56" t="n">
        <v>-11.2241694590211</v>
      </c>
      <c r="G172" s="56" t="n">
        <v>-12.5042838139241</v>
      </c>
      <c r="H172" s="56" t="n">
        <v>-0.00592705609294353</v>
      </c>
      <c r="I172" s="56" t="n">
        <v>1.99426499225552E-006</v>
      </c>
      <c r="J172" s="56" t="n">
        <v>-3.18195157373697</v>
      </c>
      <c r="K172" s="56" t="n">
        <v>-6.16880580781447</v>
      </c>
      <c r="L172" s="56" t="n">
        <v>-0.961132103551179</v>
      </c>
      <c r="M172" s="56" t="n">
        <v>-2.061679070869</v>
      </c>
    </row>
    <row r="173" customFormat="false" ht="12.75" hidden="false" customHeight="false" outlineLevel="0" collapsed="false">
      <c r="A173" s="42" t="s">
        <v>202</v>
      </c>
      <c r="B173" s="55" t="n">
        <v>-0.24023677957477</v>
      </c>
      <c r="C173" s="55" t="n">
        <v>-0.00282804773719147</v>
      </c>
      <c r="D173" s="55" t="n">
        <v>-17.6512055441085</v>
      </c>
      <c r="E173" s="55" t="n">
        <v>-17.7837161391266</v>
      </c>
      <c r="F173" s="55" t="n">
        <v>-17.6368928336352</v>
      </c>
      <c r="G173" s="55" t="n">
        <v>-18.3326437194082</v>
      </c>
      <c r="H173" s="55" t="n">
        <v>-0.109479368455582</v>
      </c>
      <c r="I173" s="55" t="n">
        <v>9.44134380506756E-011</v>
      </c>
      <c r="J173" s="55" t="n">
        <v>-3.44364270633086</v>
      </c>
      <c r="K173" s="55" t="n">
        <v>-4.13959994414356</v>
      </c>
      <c r="L173" s="55" t="n">
        <v>-2.5820052046841</v>
      </c>
      <c r="M173" s="55" t="n">
        <v>-2.10823864210747</v>
      </c>
    </row>
    <row r="174" customFormat="false" ht="12.75" hidden="false" customHeight="false" outlineLevel="0" collapsed="false">
      <c r="A174" s="42" t="s">
        <v>203</v>
      </c>
      <c r="B174" s="55" t="n">
        <v>-0.121074523125775</v>
      </c>
      <c r="C174" s="55" t="n">
        <v>-0.000794558806992427</v>
      </c>
      <c r="D174" s="55" t="n">
        <v>-15.9812819408439</v>
      </c>
      <c r="E174" s="55" t="n">
        <v>-16.3668779953495</v>
      </c>
      <c r="F174" s="55" t="n">
        <v>-17.7502481801021</v>
      </c>
      <c r="G174" s="55" t="n">
        <v>-16.610494459562</v>
      </c>
      <c r="H174" s="55" t="n">
        <v>-0.0390316759690177</v>
      </c>
      <c r="I174" s="55" t="n">
        <v>1.20929201982006E-011</v>
      </c>
      <c r="J174" s="55" t="n">
        <v>-2.75789362538606</v>
      </c>
      <c r="K174" s="55" t="n">
        <v>-0.240650028423406</v>
      </c>
      <c r="L174" s="55" t="n">
        <v>-1.7313014142029</v>
      </c>
      <c r="M174" s="55" t="n">
        <v>-0.000603552369575482</v>
      </c>
    </row>
    <row r="175" customFormat="false" ht="12.75" hidden="false" customHeight="false" outlineLevel="0" collapsed="false">
      <c r="A175" s="42" t="s">
        <v>204</v>
      </c>
      <c r="B175" s="55" t="n">
        <v>-0.990955193795264</v>
      </c>
      <c r="C175" s="55" t="n">
        <v>-0.030660341112176</v>
      </c>
      <c r="D175" s="55" t="n">
        <v>-13.5557051789025</v>
      </c>
      <c r="E175" s="55" t="n">
        <v>-13.8073360121766</v>
      </c>
      <c r="F175" s="55" t="n">
        <v>-14.6952528987936</v>
      </c>
      <c r="G175" s="55" t="n">
        <v>-14.1512380366169</v>
      </c>
      <c r="H175" s="55" t="n">
        <v>-0.734233157372103</v>
      </c>
      <c r="I175" s="55" t="n">
        <v>-0.0632131250766106</v>
      </c>
      <c r="J175" s="55" t="n">
        <v>-3.60538215506077</v>
      </c>
      <c r="K175" s="55" t="n">
        <v>-0.479194775961339</v>
      </c>
      <c r="L175" s="55" t="n">
        <v>-5.48892425436154</v>
      </c>
      <c r="M175" s="55" t="n">
        <v>-0.0863417343609034</v>
      </c>
    </row>
    <row r="176" customFormat="false" ht="12.75" hidden="false" customHeight="false" outlineLevel="0" collapsed="false">
      <c r="A176" s="42" t="s">
        <v>205</v>
      </c>
      <c r="B176" s="55" t="n">
        <v>-4.75721942910133</v>
      </c>
      <c r="C176" s="55" t="n">
        <v>-0.716882359020412</v>
      </c>
      <c r="D176" s="55" t="n">
        <v>-17.7578649744056</v>
      </c>
      <c r="E176" s="55" t="n">
        <v>-17.8913005236443</v>
      </c>
      <c r="F176" s="55" t="n">
        <v>-18.3769848109476</v>
      </c>
      <c r="G176" s="55" t="n">
        <v>-18.274981763598</v>
      </c>
      <c r="H176" s="55" t="n">
        <v>0.318256563787585</v>
      </c>
      <c r="I176" s="55" t="n">
        <v>5.15142173144035</v>
      </c>
      <c r="J176" s="55" t="n">
        <v>-6.66168822557694</v>
      </c>
      <c r="K176" s="55" t="n">
        <v>2.13295510256198</v>
      </c>
      <c r="L176" s="55" t="n">
        <v>-14.9944326763693</v>
      </c>
      <c r="M176" s="55" t="n">
        <v>4.06008580082096</v>
      </c>
    </row>
    <row r="177" customFormat="false" ht="12.75" hidden="false" customHeight="false" outlineLevel="0" collapsed="false">
      <c r="A177" s="42" t="s">
        <v>206</v>
      </c>
      <c r="B177" s="55" t="n">
        <v>3.12393146884535</v>
      </c>
      <c r="C177" s="55" t="n">
        <v>0.0705561003695912</v>
      </c>
      <c r="D177" s="55" t="n">
        <v>-14.2193605454098</v>
      </c>
      <c r="E177" s="55" t="n">
        <v>-14.836578357296</v>
      </c>
      <c r="F177" s="55" t="n">
        <v>-16.6089571285431</v>
      </c>
      <c r="G177" s="55" t="n">
        <v>-14.3101192082278</v>
      </c>
      <c r="H177" s="55" t="n">
        <v>8.10097372384276</v>
      </c>
      <c r="I177" s="55" t="n">
        <v>1.43795212417957</v>
      </c>
      <c r="J177" s="55" t="n">
        <v>5.29657016202808</v>
      </c>
      <c r="K177" s="55" t="n">
        <v>6.5093636578368</v>
      </c>
      <c r="L177" s="55" t="n">
        <v>13.4077191603743</v>
      </c>
      <c r="M177" s="55" t="n">
        <v>1.71926590586139</v>
      </c>
    </row>
    <row r="178" customFormat="false" ht="12.75" hidden="false" customHeight="false" outlineLevel="0" collapsed="false">
      <c r="A178" s="42" t="s">
        <v>207</v>
      </c>
      <c r="B178" s="55" t="n">
        <v>-2.02779809102912</v>
      </c>
      <c r="C178" s="55" t="n">
        <v>-0.0251389123511376</v>
      </c>
      <c r="D178" s="55" t="n">
        <v>-15.3771989543272</v>
      </c>
      <c r="E178" s="55" t="n">
        <v>-15.2082057605106</v>
      </c>
      <c r="F178" s="55" t="n">
        <v>-14.859645383717</v>
      </c>
      <c r="G178" s="55" t="n">
        <v>-14.8469140379793</v>
      </c>
      <c r="H178" s="55" t="n">
        <v>-2.97625321102887</v>
      </c>
      <c r="I178" s="55" t="n">
        <v>3.82353422107888E-009</v>
      </c>
      <c r="J178" s="55" t="n">
        <v>-10.6757399021983</v>
      </c>
      <c r="K178" s="55" t="n">
        <v>-9.63040354460245</v>
      </c>
      <c r="L178" s="55" t="n">
        <v>-15.4791696820501</v>
      </c>
      <c r="M178" s="55" t="n">
        <v>-0.333224431134254</v>
      </c>
    </row>
    <row r="179" customFormat="false" ht="12.75" hidden="false" customHeight="false" outlineLevel="0" collapsed="false">
      <c r="A179" s="42" t="s">
        <v>208</v>
      </c>
      <c r="B179" s="56" t="n">
        <v>-0.414868933243676</v>
      </c>
      <c r="C179" s="56" t="n">
        <v>-0.0677885357518682</v>
      </c>
      <c r="D179" s="56" t="n">
        <v>-16.4642090240885</v>
      </c>
      <c r="E179" s="56" t="n">
        <v>-15.4152894777972</v>
      </c>
      <c r="F179" s="56" t="n">
        <v>-14.8071349450983</v>
      </c>
      <c r="G179" s="56" t="n">
        <v>-16.8818487654478</v>
      </c>
      <c r="H179" s="56" t="n">
        <v>-0.0590683058626018</v>
      </c>
      <c r="I179" s="56" t="n">
        <v>0.000114877869862084</v>
      </c>
      <c r="J179" s="56" t="n">
        <v>-6.69729252104588</v>
      </c>
      <c r="K179" s="56" t="n">
        <v>-12.0648856831575</v>
      </c>
      <c r="L179" s="56" t="n">
        <v>-4.94888268909418</v>
      </c>
      <c r="M179" s="56" t="n">
        <v>-6.85039345109834</v>
      </c>
    </row>
    <row r="180" customFormat="false" ht="12.75" hidden="false" customHeight="false" outlineLevel="0" collapsed="false">
      <c r="A180" s="42" t="s">
        <v>209</v>
      </c>
      <c r="B180" s="56" t="n">
        <v>-0.162824326267466</v>
      </c>
      <c r="C180" s="56" t="n">
        <v>-0.0112160651336889</v>
      </c>
      <c r="D180" s="56" t="n">
        <v>-16.359260894198</v>
      </c>
      <c r="E180" s="56" t="n">
        <v>-16.9722544567418</v>
      </c>
      <c r="F180" s="56" t="n">
        <v>-15.5125213849731</v>
      </c>
      <c r="G180" s="56" t="n">
        <v>-17.2560477468651</v>
      </c>
      <c r="H180" s="56" t="n">
        <v>-0.113163945898414</v>
      </c>
      <c r="I180" s="56" t="n">
        <v>9.92617477635349E-006</v>
      </c>
      <c r="J180" s="56" t="n">
        <v>-6.70900309171527</v>
      </c>
      <c r="K180" s="56" t="n">
        <v>-6.05793895143432</v>
      </c>
      <c r="L180" s="56" t="n">
        <v>-7.08356570359319</v>
      </c>
      <c r="M180" s="56" t="n">
        <v>-8.13197232951526</v>
      </c>
    </row>
    <row r="181" customFormat="false" ht="12.75" hidden="false" customHeight="false" outlineLevel="0" collapsed="false">
      <c r="A181" s="42" t="s">
        <v>210</v>
      </c>
      <c r="B181" s="56" t="n">
        <v>0.0575571859887802</v>
      </c>
      <c r="C181" s="56" t="n">
        <v>0.0251995658720378</v>
      </c>
      <c r="D181" s="56" t="n">
        <v>-12.8242800318094</v>
      </c>
      <c r="E181" s="56" t="n">
        <v>-13.4490828436721</v>
      </c>
      <c r="F181" s="56" t="n">
        <v>-12.0581913424086</v>
      </c>
      <c r="G181" s="56" t="n">
        <v>-11.2359819537431</v>
      </c>
      <c r="H181" s="56" t="n">
        <v>-0.0828875736162699</v>
      </c>
      <c r="I181" s="56" t="n">
        <v>4.44603148269662E-007</v>
      </c>
      <c r="J181" s="56" t="n">
        <v>-5.39657333459705</v>
      </c>
      <c r="K181" s="56" t="n">
        <v>-0.464909062132222</v>
      </c>
      <c r="L181" s="56" t="n">
        <v>-8.19232586634531</v>
      </c>
      <c r="M181" s="56" t="n">
        <v>-12.2239143595584</v>
      </c>
    </row>
    <row r="182" customFormat="false" ht="12.75" hidden="false" customHeight="false" outlineLevel="0" collapsed="false">
      <c r="A182" s="42" t="s">
        <v>211</v>
      </c>
      <c r="B182" s="56" t="n">
        <v>-0.122164489602437</v>
      </c>
      <c r="C182" s="56" t="n">
        <v>-0.0136388483590272</v>
      </c>
      <c r="D182" s="56" t="n">
        <v>-16.236418031551</v>
      </c>
      <c r="E182" s="56" t="n">
        <v>-17.3475741900298</v>
      </c>
      <c r="F182" s="56" t="n">
        <v>-15.4719810866751</v>
      </c>
      <c r="G182" s="56" t="n">
        <v>-13.7030584111728</v>
      </c>
      <c r="H182" s="56" t="n">
        <v>-0.00237243140324608</v>
      </c>
      <c r="I182" s="56" t="n">
        <v>1.36288908857058E-007</v>
      </c>
      <c r="J182" s="56" t="n">
        <v>-4.3606966178678</v>
      </c>
      <c r="K182" s="56" t="n">
        <v>-9.12318937988951</v>
      </c>
      <c r="L182" s="56" t="n">
        <v>-1.47562863522209</v>
      </c>
      <c r="M182" s="56" t="n">
        <v>-3.30327203108929</v>
      </c>
    </row>
    <row r="183" customFormat="false" ht="12.75" hidden="false" customHeight="false" outlineLevel="0" collapsed="false">
      <c r="A183" s="42" t="s">
        <v>212</v>
      </c>
      <c r="B183" s="56" t="n">
        <v>-0.0828155954670511</v>
      </c>
      <c r="C183" s="56" t="n">
        <v>-0.00939777636504915</v>
      </c>
      <c r="D183" s="56" t="n">
        <v>-10.4108134563682</v>
      </c>
      <c r="E183" s="56" t="n">
        <v>-11.093273621466</v>
      </c>
      <c r="F183" s="56" t="n">
        <v>-9.92500067149913</v>
      </c>
      <c r="G183" s="56" t="n">
        <v>-8.87650482135942</v>
      </c>
      <c r="H183" s="56" t="n">
        <v>-0.00149783512205204</v>
      </c>
      <c r="I183" s="56" t="n">
        <v>4.17992527339375E-008</v>
      </c>
      <c r="J183" s="56" t="n">
        <v>-2.43361151814461</v>
      </c>
      <c r="K183" s="56" t="n">
        <v>-5.16938641941175</v>
      </c>
      <c r="L183" s="56" t="n">
        <v>-0.846716738543472</v>
      </c>
      <c r="M183" s="56" t="n">
        <v>-1.9193129398115</v>
      </c>
    </row>
    <row r="184" customFormat="false" ht="12.75" hidden="false" customHeight="false" outlineLevel="0" collapsed="false">
      <c r="A184" s="42" t="s">
        <v>213</v>
      </c>
      <c r="B184" s="56" t="n">
        <v>-0.0994030246087352</v>
      </c>
      <c r="C184" s="56" t="n">
        <v>-0.0112530027885689</v>
      </c>
      <c r="D184" s="56" t="n">
        <v>-12.4104768387105</v>
      </c>
      <c r="E184" s="56" t="n">
        <v>-13.0753615497943</v>
      </c>
      <c r="F184" s="56" t="n">
        <v>-11.2221985596989</v>
      </c>
      <c r="G184" s="56" t="n">
        <v>-12.428162677747</v>
      </c>
      <c r="H184" s="56" t="n">
        <v>-0.00187387226041755</v>
      </c>
      <c r="I184" s="56" t="n">
        <v>9.57744717977604E-008</v>
      </c>
      <c r="J184" s="56" t="n">
        <v>-2.7014497099258</v>
      </c>
      <c r="K184" s="56" t="n">
        <v>-5.14235654953704</v>
      </c>
      <c r="L184" s="56" t="n">
        <v>-0.626044341845438</v>
      </c>
      <c r="M184" s="56" t="n">
        <v>-1.37343552386947</v>
      </c>
    </row>
    <row r="185" customFormat="false" ht="12.75" hidden="false" customHeight="false" outlineLevel="0" collapsed="false">
      <c r="A185" s="42" t="s">
        <v>214</v>
      </c>
      <c r="B185" s="55" t="n">
        <v>-0.141147305071849</v>
      </c>
      <c r="C185" s="55" t="n">
        <v>-0.00118460453198284</v>
      </c>
      <c r="D185" s="55" t="n">
        <v>-17.8081506078523</v>
      </c>
      <c r="E185" s="55" t="n">
        <v>-17.9493332183976</v>
      </c>
      <c r="F185" s="55" t="n">
        <v>-17.8086267106281</v>
      </c>
      <c r="G185" s="55" t="n">
        <v>-18.4945841581379</v>
      </c>
      <c r="H185" s="55" t="n">
        <v>-0.054287563050782</v>
      </c>
      <c r="I185" s="55" t="n">
        <v>3.88327457643307E-012</v>
      </c>
      <c r="J185" s="55" t="n">
        <v>-2.9451379231736</v>
      </c>
      <c r="K185" s="55" t="n">
        <v>-3.21386194016785</v>
      </c>
      <c r="L185" s="55" t="n">
        <v>-1.97280468100216</v>
      </c>
      <c r="M185" s="55" t="n">
        <v>-1.45153711204941</v>
      </c>
    </row>
    <row r="186" customFormat="false" ht="12.75" hidden="false" customHeight="false" outlineLevel="0" collapsed="false">
      <c r="A186" s="42" t="s">
        <v>215</v>
      </c>
      <c r="B186" s="55" t="n">
        <v>-0.0696106688645669</v>
      </c>
      <c r="C186" s="55" t="n">
        <v>-0.000266425788464403</v>
      </c>
      <c r="D186" s="55" t="n">
        <v>-16.0448235632815</v>
      </c>
      <c r="E186" s="55" t="n">
        <v>-16.4662028445527</v>
      </c>
      <c r="F186" s="55" t="n">
        <v>-17.8893472742667</v>
      </c>
      <c r="G186" s="55" t="n">
        <v>-16.575417995099</v>
      </c>
      <c r="H186" s="55" t="n">
        <v>-0.0177664870233275</v>
      </c>
      <c r="I186" s="55" t="n">
        <v>2.93979424815074E-012</v>
      </c>
      <c r="J186" s="55" t="n">
        <v>-2.33320861909539</v>
      </c>
      <c r="K186" s="55" t="n">
        <v>-0.128320320113562</v>
      </c>
      <c r="L186" s="55" t="n">
        <v>-1.27658139100298</v>
      </c>
      <c r="M186" s="55" t="n">
        <v>-0.00014287524255451</v>
      </c>
    </row>
    <row r="187" customFormat="false" ht="12.75" hidden="false" customHeight="false" outlineLevel="0" collapsed="false">
      <c r="A187" s="42" t="s">
        <v>216</v>
      </c>
      <c r="B187" s="55" t="n">
        <v>-0.586349566714837</v>
      </c>
      <c r="C187" s="55" t="n">
        <v>-0.0133479055086694</v>
      </c>
      <c r="D187" s="55" t="n">
        <v>-11.3604746460034</v>
      </c>
      <c r="E187" s="55" t="n">
        <v>-11.5887483659865</v>
      </c>
      <c r="F187" s="55" t="n">
        <v>-12.3469250920337</v>
      </c>
      <c r="G187" s="55" t="n">
        <v>-11.8138176003002</v>
      </c>
      <c r="H187" s="55" t="n">
        <v>-0.401601695859184</v>
      </c>
      <c r="I187" s="55" t="n">
        <v>-0.0216257171957598</v>
      </c>
      <c r="J187" s="55" t="n">
        <v>-2.66935577966273</v>
      </c>
      <c r="K187" s="55" t="n">
        <v>-0.24261088892507</v>
      </c>
      <c r="L187" s="55" t="n">
        <v>-4.00489192051464</v>
      </c>
      <c r="M187" s="55" t="n">
        <v>-0.0336238480879304</v>
      </c>
    </row>
    <row r="188" customFormat="false" ht="12.75" hidden="false" customHeight="false" outlineLevel="0" collapsed="false">
      <c r="A188" s="42" t="s">
        <v>217</v>
      </c>
      <c r="B188" s="55" t="n">
        <v>-4.0084651782941</v>
      </c>
      <c r="C188" s="55" t="n">
        <v>-0.485619462477043</v>
      </c>
      <c r="D188" s="55" t="n">
        <v>-17.8940873489217</v>
      </c>
      <c r="E188" s="55" t="n">
        <v>-18.0347923204124</v>
      </c>
      <c r="F188" s="55" t="n">
        <v>-18.524347871259</v>
      </c>
      <c r="G188" s="55" t="n">
        <v>-18.3933350189872</v>
      </c>
      <c r="H188" s="55" t="n">
        <v>1.36420793394093</v>
      </c>
      <c r="I188" s="55" t="n">
        <v>3.8745653321594</v>
      </c>
      <c r="J188" s="55" t="n">
        <v>-6.11044077894883</v>
      </c>
      <c r="K188" s="55" t="n">
        <v>2.87514033767395</v>
      </c>
      <c r="L188" s="55" t="n">
        <v>-13.8371043442935</v>
      </c>
      <c r="M188" s="55" t="n">
        <v>3.36361738113686</v>
      </c>
    </row>
    <row r="189" customFormat="false" ht="12.75" hidden="false" customHeight="false" outlineLevel="0" collapsed="false">
      <c r="A189" s="42" t="s">
        <v>218</v>
      </c>
      <c r="B189" s="55" t="n">
        <v>2.49082550081797</v>
      </c>
      <c r="C189" s="55" t="n">
        <v>0.0493006186657367</v>
      </c>
      <c r="D189" s="55" t="n">
        <v>-14.7009765974637</v>
      </c>
      <c r="E189" s="55" t="n">
        <v>-15.3875731046256</v>
      </c>
      <c r="F189" s="55" t="n">
        <v>-17.335146920568</v>
      </c>
      <c r="G189" s="55" t="n">
        <v>-14.2341000722265</v>
      </c>
      <c r="H189" s="55" t="n">
        <v>6.23078350338154</v>
      </c>
      <c r="I189" s="55" t="n">
        <v>0.691907649267378</v>
      </c>
      <c r="J189" s="55" t="n">
        <v>4.96801897065714</v>
      </c>
      <c r="K189" s="55" t="n">
        <v>4.67350241411245</v>
      </c>
      <c r="L189" s="55" t="n">
        <v>13.1230178120174</v>
      </c>
      <c r="M189" s="55" t="n">
        <v>0.959199021263048</v>
      </c>
    </row>
    <row r="190" customFormat="false" ht="12.75" hidden="false" customHeight="false" outlineLevel="0" collapsed="false">
      <c r="A190" s="42" t="s">
        <v>219</v>
      </c>
      <c r="B190" s="55" t="n">
        <v>-1.46519049210381</v>
      </c>
      <c r="C190" s="55" t="n">
        <v>-0.0155195956892621</v>
      </c>
      <c r="D190" s="55" t="n">
        <v>-15.5672828026239</v>
      </c>
      <c r="E190" s="55" t="n">
        <v>-15.3791957569223</v>
      </c>
      <c r="F190" s="55" t="n">
        <v>-14.9885234909823</v>
      </c>
      <c r="G190" s="55" t="n">
        <v>-15.0374996391321</v>
      </c>
      <c r="H190" s="55" t="n">
        <v>-2.01633533759558</v>
      </c>
      <c r="I190" s="55" t="n">
        <v>4.21166741547641E-010</v>
      </c>
      <c r="J190" s="55" t="n">
        <v>-9.54690068810805</v>
      </c>
      <c r="K190" s="55" t="n">
        <v>-7.41718331620074</v>
      </c>
      <c r="L190" s="55" t="n">
        <v>-13.2829083049595</v>
      </c>
      <c r="M190" s="55" t="n">
        <v>-0.152773351954006</v>
      </c>
    </row>
    <row r="191" customFormat="false" ht="12.75" hidden="false" customHeight="false" outlineLevel="0" collapsed="false">
      <c r="A191" s="42" t="s">
        <v>220</v>
      </c>
      <c r="B191" s="56" t="n">
        <v>-0.28469955435954</v>
      </c>
      <c r="C191" s="56" t="n">
        <v>-0.0405293946596794</v>
      </c>
      <c r="D191" s="56" t="n">
        <v>-16.5664104108151</v>
      </c>
      <c r="E191" s="56" t="n">
        <v>-15.4554935902096</v>
      </c>
      <c r="F191" s="56" t="n">
        <v>-14.832590159025</v>
      </c>
      <c r="G191" s="56" t="n">
        <v>-16.9732305053107</v>
      </c>
      <c r="H191" s="56" t="n">
        <v>-0.0314741160965059</v>
      </c>
      <c r="I191" s="56" t="n">
        <v>2.12217010329141E-005</v>
      </c>
      <c r="J191" s="56" t="n">
        <v>-6.28767298620718</v>
      </c>
      <c r="K191" s="56" t="n">
        <v>-11.3594382729102</v>
      </c>
      <c r="L191" s="56" t="n">
        <v>-4.36017590689008</v>
      </c>
      <c r="M191" s="56" t="n">
        <v>-6.06355089263059</v>
      </c>
    </row>
    <row r="192" customFormat="false" ht="12.75" hidden="false" customHeight="false" outlineLevel="0" collapsed="false">
      <c r="A192" s="42" t="s">
        <v>221</v>
      </c>
      <c r="B192" s="56" t="n">
        <v>-0.0990997551828623</v>
      </c>
      <c r="C192" s="56" t="n">
        <v>-0.00380828957341145</v>
      </c>
      <c r="D192" s="56" t="n">
        <v>-16.4101347950203</v>
      </c>
      <c r="E192" s="56" t="n">
        <v>-17.068382612994</v>
      </c>
      <c r="F192" s="56" t="n">
        <v>-15.5374390272899</v>
      </c>
      <c r="G192" s="56" t="n">
        <v>-17.3031469711326</v>
      </c>
      <c r="H192" s="56" t="n">
        <v>-0.0638321504867054</v>
      </c>
      <c r="I192" s="56" t="n">
        <v>1.82598309161897E-006</v>
      </c>
      <c r="J192" s="56" t="n">
        <v>-6.31208147991448</v>
      </c>
      <c r="K192" s="56" t="n">
        <v>-5.9847301317815</v>
      </c>
      <c r="L192" s="56" t="n">
        <v>-6.49734797567129</v>
      </c>
      <c r="M192" s="56" t="n">
        <v>-8.80167873249506</v>
      </c>
    </row>
    <row r="193" customFormat="false" ht="12.75" hidden="false" customHeight="false" outlineLevel="0" collapsed="false">
      <c r="A193" s="42" t="s">
        <v>222</v>
      </c>
      <c r="B193" s="56" t="n">
        <v>0.0626175624179188</v>
      </c>
      <c r="C193" s="56" t="n">
        <v>0.0207876779886719</v>
      </c>
      <c r="D193" s="56" t="n">
        <v>-12.8607927947925</v>
      </c>
      <c r="E193" s="56" t="n">
        <v>-13.5323770331303</v>
      </c>
      <c r="F193" s="56" t="n">
        <v>-12.0652721894635</v>
      </c>
      <c r="G193" s="56" t="n">
        <v>-10.879628118761</v>
      </c>
      <c r="H193" s="56" t="n">
        <v>-0.047173068321059</v>
      </c>
      <c r="I193" s="56" t="n">
        <v>7.18239268267555E-008</v>
      </c>
      <c r="J193" s="56" t="n">
        <v>-5.01814082279057</v>
      </c>
      <c r="K193" s="56" t="n">
        <v>-1.82464586388554</v>
      </c>
      <c r="L193" s="56" t="n">
        <v>-7.0036217281837</v>
      </c>
      <c r="M193" s="56" t="n">
        <v>-13.1443455238305</v>
      </c>
    </row>
    <row r="194" customFormat="false" ht="12.75" hidden="false" customHeight="false" outlineLevel="0" collapsed="false">
      <c r="A194" s="42" t="s">
        <v>223</v>
      </c>
      <c r="B194" s="56" t="n">
        <v>-0.082855454454664</v>
      </c>
      <c r="C194" s="56" t="n">
        <v>-0.00818136664267148</v>
      </c>
      <c r="D194" s="56" t="n">
        <v>-16.2543042872385</v>
      </c>
      <c r="E194" s="56" t="n">
        <v>-17.4480485340487</v>
      </c>
      <c r="F194" s="56" t="n">
        <v>-15.4697204914634</v>
      </c>
      <c r="G194" s="56" t="n">
        <v>-13.2432038241946</v>
      </c>
      <c r="H194" s="56" t="n">
        <v>-0.00106778728230097</v>
      </c>
      <c r="I194" s="56" t="n">
        <v>8.3592569678614E-008</v>
      </c>
      <c r="J194" s="56" t="n">
        <v>-3.9863679651171</v>
      </c>
      <c r="K194" s="56" t="n">
        <v>-8.13673930330202</v>
      </c>
      <c r="L194" s="56" t="n">
        <v>-1.1602188905701</v>
      </c>
      <c r="M194" s="56" t="n">
        <v>-2.56834689514712</v>
      </c>
    </row>
    <row r="195" customFormat="false" ht="12.75" hidden="false" customHeight="false" outlineLevel="0" collapsed="false">
      <c r="A195" s="42" t="s">
        <v>224</v>
      </c>
      <c r="B195" s="56" t="n">
        <v>-0.0571960150843951</v>
      </c>
      <c r="C195" s="56" t="n">
        <v>-0.00587655206703676</v>
      </c>
      <c r="D195" s="56" t="n">
        <v>-10.4173865012454</v>
      </c>
      <c r="E195" s="56" t="n">
        <v>-11.1528986178869</v>
      </c>
      <c r="F195" s="56" t="n">
        <v>-9.91792794558498</v>
      </c>
      <c r="G195" s="56" t="n">
        <v>-8.58171291984013</v>
      </c>
      <c r="H195" s="56" t="n">
        <v>-0.000626154336410138</v>
      </c>
      <c r="I195" s="56" t="n">
        <v>-5.92249280681184E-008</v>
      </c>
      <c r="J195" s="56" t="n">
        <v>-2.23357921137475</v>
      </c>
      <c r="K195" s="56" t="n">
        <v>-4.62686663051602</v>
      </c>
      <c r="L195" s="56" t="n">
        <v>-0.67222111854935</v>
      </c>
      <c r="M195" s="56" t="n">
        <v>-1.50404038498644</v>
      </c>
    </row>
    <row r="196" customFormat="false" ht="12.75" hidden="false" customHeight="false" outlineLevel="0" collapsed="false">
      <c r="A196" s="42" t="s">
        <v>225</v>
      </c>
      <c r="B196" s="56" t="n">
        <v>-0.0697165884735995</v>
      </c>
      <c r="C196" s="56" t="n">
        <v>-0.00715255155049963</v>
      </c>
      <c r="D196" s="56" t="n">
        <v>-12.3910309346035</v>
      </c>
      <c r="E196" s="56" t="n">
        <v>-13.1138061108951</v>
      </c>
      <c r="F196" s="56" t="n">
        <v>-11.1548995017072</v>
      </c>
      <c r="G196" s="56" t="n">
        <v>-12.2494149034034</v>
      </c>
      <c r="H196" s="56" t="n">
        <v>-0.000961738154001069</v>
      </c>
      <c r="I196" s="56" t="n">
        <v>4.40201646426108E-007</v>
      </c>
      <c r="J196" s="56" t="n">
        <v>-2.45796452457086</v>
      </c>
      <c r="K196" s="56" t="n">
        <v>-4.39631702809548</v>
      </c>
      <c r="L196" s="56" t="n">
        <v>-0.47973773747869</v>
      </c>
      <c r="M196" s="56" t="n">
        <v>-0.995688815951347</v>
      </c>
    </row>
    <row r="197" customFormat="false" ht="12.75" hidden="false" customHeight="false" outlineLevel="0" collapsed="false">
      <c r="A197" s="42" t="s">
        <v>226</v>
      </c>
      <c r="B197" s="55" t="n">
        <v>-0.110155045209802</v>
      </c>
      <c r="C197" s="55" t="n">
        <v>-0.0008713012352639</v>
      </c>
      <c r="D197" s="55" t="n">
        <v>-17.8710199664347</v>
      </c>
      <c r="E197" s="55" t="n">
        <v>-18.0242273593209</v>
      </c>
      <c r="F197" s="55" t="n">
        <v>-17.8827318074815</v>
      </c>
      <c r="G197" s="55" t="n">
        <v>-18.600492829906</v>
      </c>
      <c r="H197" s="55" t="n">
        <v>-0.0372995323419582</v>
      </c>
      <c r="I197" s="55" t="n">
        <v>1.13149297717212E-012</v>
      </c>
      <c r="J197" s="55" t="n">
        <v>-2.71831041686237</v>
      </c>
      <c r="K197" s="55" t="n">
        <v>-2.65837376007345</v>
      </c>
      <c r="L197" s="55" t="n">
        <v>-1.67253052067012</v>
      </c>
      <c r="M197" s="55" t="n">
        <v>-1.10338149048737</v>
      </c>
    </row>
    <row r="198" customFormat="false" ht="12.75" hidden="false" customHeight="false" outlineLevel="0" collapsed="false">
      <c r="A198" s="42" t="s">
        <v>227</v>
      </c>
      <c r="B198" s="55" t="n">
        <v>-0.0544471450066194</v>
      </c>
      <c r="C198" s="55" t="n">
        <v>-0.000201330359959684</v>
      </c>
      <c r="D198" s="55" t="n">
        <v>-16.0235108219329</v>
      </c>
      <c r="E198" s="55" t="n">
        <v>-16.4821037139203</v>
      </c>
      <c r="F198" s="55" t="n">
        <v>-18.0026606884899</v>
      </c>
      <c r="G198" s="55" t="n">
        <v>-16.4237472923845</v>
      </c>
      <c r="H198" s="55" t="n">
        <v>-0.0116339870844968</v>
      </c>
      <c r="I198" s="55" t="n">
        <v>-3.03210066646478E-013</v>
      </c>
      <c r="J198" s="55" t="n">
        <v>-2.14981130795553</v>
      </c>
      <c r="K198" s="55" t="n">
        <v>-0.0861568182124757</v>
      </c>
      <c r="L198" s="55" t="n">
        <v>-1.06504199143499</v>
      </c>
      <c r="M198" s="55" t="n">
        <v>3.14360661650426E-005</v>
      </c>
    </row>
    <row r="199" customFormat="false" ht="12.75" hidden="false" customHeight="false" outlineLevel="0" collapsed="false">
      <c r="A199" s="42" t="s">
        <v>228</v>
      </c>
      <c r="B199" s="55" t="n">
        <v>-0.578154462660477</v>
      </c>
      <c r="C199" s="55" t="n">
        <v>-0.0121287867945619</v>
      </c>
      <c r="D199" s="55" t="n">
        <v>-13.616820931617</v>
      </c>
      <c r="E199" s="55" t="n">
        <v>-13.9146572878895</v>
      </c>
      <c r="F199" s="55" t="n">
        <v>-14.8942308102776</v>
      </c>
      <c r="G199" s="55" t="n">
        <v>-14.0933050773725</v>
      </c>
      <c r="H199" s="55" t="n">
        <v>-0.364408381802962</v>
      </c>
      <c r="I199" s="55" t="n">
        <v>-0.0134877834259532</v>
      </c>
      <c r="J199" s="55" t="n">
        <v>-2.99483888040855</v>
      </c>
      <c r="K199" s="55" t="n">
        <v>-0.207623413952067</v>
      </c>
      <c r="L199" s="55" t="n">
        <v>-4.31255684834521</v>
      </c>
      <c r="M199" s="55" t="n">
        <v>-0.0240847224914469</v>
      </c>
    </row>
    <row r="200" customFormat="false" ht="12.75" hidden="false" customHeight="false" outlineLevel="0" collapsed="false">
      <c r="A200" s="42" t="s">
        <v>229</v>
      </c>
      <c r="B200" s="55" t="n">
        <v>-3.47878430229425</v>
      </c>
      <c r="C200" s="55" t="n">
        <v>-0.39286014219746</v>
      </c>
      <c r="D200" s="55" t="n">
        <v>-17.9302754436778</v>
      </c>
      <c r="E200" s="55" t="n">
        <v>-18.0847951971776</v>
      </c>
      <c r="F200" s="55" t="n">
        <v>-18.6195066227033</v>
      </c>
      <c r="G200" s="55" t="n">
        <v>-18.4285359614427</v>
      </c>
      <c r="H200" s="55" t="n">
        <v>1.57454262194224</v>
      </c>
      <c r="I200" s="55" t="n">
        <v>2.93408807128668</v>
      </c>
      <c r="J200" s="55" t="n">
        <v>-5.77260821297183</v>
      </c>
      <c r="K200" s="55" t="n">
        <v>2.82763185008429</v>
      </c>
      <c r="L200" s="55" t="n">
        <v>-12.5192323345505</v>
      </c>
      <c r="M200" s="55" t="n">
        <v>2.71355809767731</v>
      </c>
    </row>
    <row r="201" customFormat="false" ht="12.75" hidden="false" customHeight="false" outlineLevel="0" collapsed="false">
      <c r="A201" s="42" t="s">
        <v>230</v>
      </c>
      <c r="B201" s="55" t="n">
        <v>2.12412043568399</v>
      </c>
      <c r="C201" s="55" t="n">
        <v>0.0477349678314713</v>
      </c>
      <c r="D201" s="55" t="n">
        <v>-14.0772924958952</v>
      </c>
      <c r="E201" s="55" t="n">
        <v>-14.7835969405621</v>
      </c>
      <c r="F201" s="55" t="n">
        <v>-16.82104784525</v>
      </c>
      <c r="G201" s="55" t="n">
        <v>-13.0031209136881</v>
      </c>
      <c r="H201" s="55" t="n">
        <v>4.85706815672107</v>
      </c>
      <c r="I201" s="55" t="n">
        <v>0.39843473605586</v>
      </c>
      <c r="J201" s="55" t="n">
        <v>4.23600045209751</v>
      </c>
      <c r="K201" s="55" t="n">
        <v>3.50424553517718</v>
      </c>
      <c r="L201" s="55" t="n">
        <v>11.5133366975002</v>
      </c>
      <c r="M201" s="55" t="n">
        <v>0.632386652057612</v>
      </c>
    </row>
    <row r="202" customFormat="false" ht="12.75" hidden="false" customHeight="false" outlineLevel="0" collapsed="false">
      <c r="A202" s="42" t="s">
        <v>231</v>
      </c>
      <c r="B202" s="55" t="n">
        <v>-1.31249796390955</v>
      </c>
      <c r="C202" s="55" t="n">
        <v>-0.0160126195155971</v>
      </c>
      <c r="D202" s="55" t="n">
        <v>-15.7074943313921</v>
      </c>
      <c r="E202" s="55" t="n">
        <v>-15.506017293344</v>
      </c>
      <c r="F202" s="55" t="n">
        <v>-15.082653296079</v>
      </c>
      <c r="G202" s="55" t="n">
        <v>-15.2367078138839</v>
      </c>
      <c r="H202" s="55" t="n">
        <v>-1.62000731987662</v>
      </c>
      <c r="I202" s="55" t="n">
        <v>1.80468769999002E-010</v>
      </c>
      <c r="J202" s="55" t="n">
        <v>-8.79674994793162</v>
      </c>
      <c r="K202" s="55" t="n">
        <v>-6.06861686012032</v>
      </c>
      <c r="L202" s="55" t="n">
        <v>-11.7531965450123</v>
      </c>
      <c r="M202" s="55" t="n">
        <v>-0.10194843586545</v>
      </c>
    </row>
    <row r="203" customFormat="false" ht="12.75" hidden="false" customHeight="false" outlineLevel="0" collapsed="false">
      <c r="A203" s="42" t="s">
        <v>232</v>
      </c>
      <c r="B203" s="56" t="n">
        <v>-0.218823173728771</v>
      </c>
      <c r="C203" s="56" t="n">
        <v>-0.0293111554533243</v>
      </c>
      <c r="D203" s="56" t="n">
        <v>-16.5616052348856</v>
      </c>
      <c r="E203" s="56" t="n">
        <v>-15.3338487245887</v>
      </c>
      <c r="F203" s="56" t="n">
        <v>-14.6970325836064</v>
      </c>
      <c r="G203" s="56" t="n">
        <v>-16.977758231923</v>
      </c>
      <c r="H203" s="56" t="n">
        <v>-0.0196516859869007</v>
      </c>
      <c r="I203" s="56" t="n">
        <v>6.44242078351454E-006</v>
      </c>
      <c r="J203" s="56" t="n">
        <v>-5.90495133124524</v>
      </c>
      <c r="K203" s="56" t="n">
        <v>-10.375328754799</v>
      </c>
      <c r="L203" s="56" t="n">
        <v>-3.79876877866511</v>
      </c>
      <c r="M203" s="56" t="n">
        <v>-5.22202500860207</v>
      </c>
    </row>
    <row r="204" customFormat="false" ht="12.75" hidden="false" customHeight="false" outlineLevel="0" collapsed="false">
      <c r="A204" s="42" t="s">
        <v>233</v>
      </c>
      <c r="B204" s="56" t="n">
        <v>-0.0713923207251357</v>
      </c>
      <c r="C204" s="56" t="n">
        <v>-0.000758308335207403</v>
      </c>
      <c r="D204" s="56" t="n">
        <v>-16.307668550736</v>
      </c>
      <c r="E204" s="56" t="n">
        <v>-17.0537107325885</v>
      </c>
      <c r="F204" s="56" t="n">
        <v>-15.4034423532123</v>
      </c>
      <c r="G204" s="56" t="n">
        <v>-17.213670338124</v>
      </c>
      <c r="H204" s="56" t="n">
        <v>-0.0451789206216927</v>
      </c>
      <c r="I204" s="56" t="n">
        <v>4.84050152460558E-007</v>
      </c>
      <c r="J204" s="56" t="n">
        <v>-5.92706199659034</v>
      </c>
      <c r="K204" s="56" t="n">
        <v>-6.17810265889392</v>
      </c>
      <c r="L204" s="56" t="n">
        <v>-5.72024979728274</v>
      </c>
      <c r="M204" s="56" t="n">
        <v>-8.72632091058418</v>
      </c>
    </row>
    <row r="205" customFormat="false" ht="12.75" hidden="false" customHeight="false" outlineLevel="0" collapsed="false">
      <c r="A205" s="42" t="s">
        <v>234</v>
      </c>
      <c r="B205" s="56" t="n">
        <v>0.0601968957349193</v>
      </c>
      <c r="C205" s="56" t="n">
        <v>0.0198734767915623</v>
      </c>
      <c r="D205" s="56" t="n">
        <v>-12.7821167283176</v>
      </c>
      <c r="E205" s="56" t="n">
        <v>-13.5575801252583</v>
      </c>
      <c r="F205" s="56" t="n">
        <v>-11.9500019972427</v>
      </c>
      <c r="G205" s="56" t="n">
        <v>-10.2452260635823</v>
      </c>
      <c r="H205" s="56" t="n">
        <v>-0.0351352370444292</v>
      </c>
      <c r="I205" s="56" t="n">
        <v>8.23615319380574E-008</v>
      </c>
      <c r="J205" s="56" t="n">
        <v>-4.63804284257815</v>
      </c>
      <c r="K205" s="56" t="n">
        <v>-3.56348978086189</v>
      </c>
      <c r="L205" s="56" t="n">
        <v>-5.81442965618335</v>
      </c>
      <c r="M205" s="56" t="n">
        <v>-12.5948562513497</v>
      </c>
    </row>
    <row r="206" customFormat="false" ht="12.75" hidden="false" customHeight="false" outlineLevel="0" collapsed="false">
      <c r="A206" s="42" t="s">
        <v>235</v>
      </c>
      <c r="B206" s="56" t="n">
        <v>-0.0659428590625759</v>
      </c>
      <c r="C206" s="56" t="n">
        <v>-0.00636293597537951</v>
      </c>
      <c r="D206" s="56" t="n">
        <v>-16.1175497755124</v>
      </c>
      <c r="E206" s="56" t="n">
        <v>-17.4717131974939</v>
      </c>
      <c r="F206" s="56" t="n">
        <v>-15.3136006148634</v>
      </c>
      <c r="G206" s="56" t="n">
        <v>-12.4855149677781</v>
      </c>
      <c r="H206" s="56" t="n">
        <v>-0.000592222927639909</v>
      </c>
      <c r="I206" s="56" t="n">
        <v>6.06867050268091E-009</v>
      </c>
      <c r="J206" s="56" t="n">
        <v>-3.71328397002071</v>
      </c>
      <c r="K206" s="56" t="n">
        <v>-6.99007591621717</v>
      </c>
      <c r="L206" s="56" t="n">
        <v>-0.949527868558654</v>
      </c>
      <c r="M206" s="56" t="n">
        <v>-1.93657353226095</v>
      </c>
    </row>
    <row r="207" customFormat="false" ht="12.75" hidden="false" customHeight="false" outlineLevel="0" collapsed="false">
      <c r="A207" s="42" t="s">
        <v>236</v>
      </c>
      <c r="B207" s="56" t="n">
        <v>-0.0265424073536124</v>
      </c>
      <c r="C207" s="56" t="n">
        <v>-0.00267853042035313</v>
      </c>
      <c r="D207" s="56" t="n">
        <v>-5.94673723373062</v>
      </c>
      <c r="E207" s="56" t="n">
        <v>-6.4290180028826</v>
      </c>
      <c r="F207" s="56" t="n">
        <v>-5.65140460498328</v>
      </c>
      <c r="G207" s="56" t="n">
        <v>-4.66336166667752</v>
      </c>
      <c r="H207" s="56" t="n">
        <v>-0.000132177395482529</v>
      </c>
      <c r="I207" s="56" t="n">
        <v>2.88151523570891E-009</v>
      </c>
      <c r="J207" s="56" t="n">
        <v>-1.2273355562333</v>
      </c>
      <c r="K207" s="56" t="n">
        <v>-2.34778801186243</v>
      </c>
      <c r="L207" s="56" t="n">
        <v>-0.325957226590253</v>
      </c>
      <c r="M207" s="56" t="n">
        <v>-0.672110832520993</v>
      </c>
    </row>
    <row r="208" customFormat="false" ht="12.75" hidden="false" customHeight="false" outlineLevel="0" collapsed="false">
      <c r="A208" s="42" t="s">
        <v>237</v>
      </c>
      <c r="B208" s="56" t="n">
        <v>-0.057023136478942</v>
      </c>
      <c r="C208" s="56" t="n">
        <v>-0.00571443050844828</v>
      </c>
      <c r="D208" s="56" t="n">
        <v>-12.2506518951149</v>
      </c>
      <c r="E208" s="56" t="n">
        <v>-13.0633431151953</v>
      </c>
      <c r="F208" s="56" t="n">
        <v>-10.9700372642114</v>
      </c>
      <c r="G208" s="56" t="n">
        <v>-11.8603968809502</v>
      </c>
      <c r="H208" s="56" t="n">
        <v>-0.000560277758857409</v>
      </c>
      <c r="I208" s="56" t="n">
        <v>6.39144377700962E-009</v>
      </c>
      <c r="J208" s="56" t="n">
        <v>-2.29631813691184</v>
      </c>
      <c r="K208" s="56" t="n">
        <v>-3.63548809807597</v>
      </c>
      <c r="L208" s="56" t="n">
        <v>-0.391606674747541</v>
      </c>
      <c r="M208" s="56" t="n">
        <v>-0.709454630913214</v>
      </c>
    </row>
    <row r="209" customFormat="false" ht="12.75" hidden="false" customHeight="false" outlineLevel="0" collapsed="false">
      <c r="A209" s="42" t="s">
        <v>238</v>
      </c>
      <c r="B209" s="55" t="n">
        <v>-0.118120153274969</v>
      </c>
      <c r="C209" s="55" t="n">
        <v>-0.00111949294093688</v>
      </c>
      <c r="D209" s="55" t="n">
        <v>-17.8823030567244</v>
      </c>
      <c r="E209" s="55" t="n">
        <v>-18.0447444380745</v>
      </c>
      <c r="F209" s="55" t="n">
        <v>-17.8979557824209</v>
      </c>
      <c r="G209" s="55" t="n">
        <v>-18.6663580374792</v>
      </c>
      <c r="H209" s="55" t="n">
        <v>-0.0382121317018619</v>
      </c>
      <c r="I209" s="55" t="n">
        <v>2.65718261505326E-012</v>
      </c>
      <c r="J209" s="55" t="n">
        <v>-2.7405138434656</v>
      </c>
      <c r="K209" s="55" t="n">
        <v>-2.50547081773169</v>
      </c>
      <c r="L209" s="55" t="n">
        <v>-1.64534280389547</v>
      </c>
      <c r="M209" s="55" t="n">
        <v>-1.01761357802025</v>
      </c>
    </row>
    <row r="210" customFormat="false" ht="12.75" hidden="false" customHeight="false" outlineLevel="0" collapsed="false">
      <c r="A210" s="42" t="s">
        <v>239</v>
      </c>
      <c r="B210" s="55" t="n">
        <v>-0.0594473219718785</v>
      </c>
      <c r="C210" s="55" t="n">
        <v>-0.000294690162911138</v>
      </c>
      <c r="D210" s="55" t="n">
        <v>-15.9541353247026</v>
      </c>
      <c r="E210" s="55" t="n">
        <v>-16.4358965106188</v>
      </c>
      <c r="F210" s="55" t="n">
        <v>-18.063804363425</v>
      </c>
      <c r="G210" s="55" t="n">
        <v>-16.2100946398303</v>
      </c>
      <c r="H210" s="55" t="n">
        <v>-0.0117959277360933</v>
      </c>
      <c r="I210" s="55" t="n">
        <v>9.61195587099312E-013</v>
      </c>
      <c r="J210" s="55" t="n">
        <v>-2.17446891881526</v>
      </c>
      <c r="K210" s="55" t="n">
        <v>-0.0819195496523753</v>
      </c>
      <c r="L210" s="55" t="n">
        <v>-1.05185320680961</v>
      </c>
      <c r="M210" s="55" t="n">
        <v>-0.000207115979110313</v>
      </c>
    </row>
    <row r="211" customFormat="false" ht="12.75" hidden="false" customHeight="false" outlineLevel="0" collapsed="false">
      <c r="A211" s="42" t="s">
        <v>240</v>
      </c>
      <c r="B211" s="55" t="n">
        <v>-0.575756681740657</v>
      </c>
      <c r="C211" s="55" t="n">
        <v>-0.0137003378682071</v>
      </c>
      <c r="D211" s="55" t="n">
        <v>-13.5607778154854</v>
      </c>
      <c r="E211" s="55" t="n">
        <v>-13.8786183134297</v>
      </c>
      <c r="F211" s="55" t="n">
        <v>-14.9429408655652</v>
      </c>
      <c r="G211" s="55" t="n">
        <v>-13.9503118146582</v>
      </c>
      <c r="H211" s="55" t="n">
        <v>-0.344863926008344</v>
      </c>
      <c r="I211" s="55" t="n">
        <v>-0.0110400327097159</v>
      </c>
      <c r="J211" s="55" t="n">
        <v>-2.98355674246326</v>
      </c>
      <c r="K211" s="55" t="n">
        <v>-0.19275501375366</v>
      </c>
      <c r="L211" s="55" t="n">
        <v>-4.12285253053636</v>
      </c>
      <c r="M211" s="55" t="n">
        <v>-0.0215619291814509</v>
      </c>
    </row>
    <row r="212" customFormat="false" ht="12.75" hidden="false" customHeight="false" outlineLevel="0" collapsed="false">
      <c r="A212" s="42" t="s">
        <v>241</v>
      </c>
      <c r="B212" s="55" t="n">
        <v>-3.26592638280057</v>
      </c>
      <c r="C212" s="55" t="n">
        <v>-0.386956779144705</v>
      </c>
      <c r="D212" s="55" t="n">
        <v>-17.9067255043802</v>
      </c>
      <c r="E212" s="55" t="n">
        <v>-18.076209884354</v>
      </c>
      <c r="F212" s="55" t="n">
        <v>-18.6755425293802</v>
      </c>
      <c r="G212" s="55" t="n">
        <v>-18.3957953758614</v>
      </c>
      <c r="H212" s="55" t="n">
        <v>1.20887877287343</v>
      </c>
      <c r="I212" s="55" t="n">
        <v>2.37492698007263</v>
      </c>
      <c r="J212" s="55" t="n">
        <v>-5.70724813203327</v>
      </c>
      <c r="K212" s="55" t="n">
        <v>2.32626568473876</v>
      </c>
      <c r="L212" s="55" t="n">
        <v>-11.5226775176019</v>
      </c>
      <c r="M212" s="55" t="n">
        <v>2.24483910636045</v>
      </c>
    </row>
    <row r="213" customFormat="false" ht="12.75" hidden="false" customHeight="false" outlineLevel="0" collapsed="false">
      <c r="A213" s="42" t="s">
        <v>242</v>
      </c>
      <c r="B213" s="55" t="n">
        <v>2.06393156985287</v>
      </c>
      <c r="C213" s="55" t="n">
        <v>0.0627931393278268</v>
      </c>
      <c r="D213" s="55" t="n">
        <v>-13.9325803936757</v>
      </c>
      <c r="E213" s="55" t="n">
        <v>-14.6679881029585</v>
      </c>
      <c r="F213" s="55" t="n">
        <v>-16.8684182161554</v>
      </c>
      <c r="G213" s="55" t="n">
        <v>-12.2749453964159</v>
      </c>
      <c r="H213" s="55" t="n">
        <v>4.31246878503356</v>
      </c>
      <c r="I213" s="55" t="n">
        <v>0.335697877584025</v>
      </c>
      <c r="J213" s="55" t="n">
        <v>3.61377618856728</v>
      </c>
      <c r="K213" s="55" t="n">
        <v>3.11150283944677</v>
      </c>
      <c r="L213" s="55" t="n">
        <v>10.1105750636943</v>
      </c>
      <c r="M213" s="55" t="n">
        <v>0.573601851549029</v>
      </c>
    </row>
    <row r="214" customFormat="false" ht="12.75" hidden="false" customHeight="false" outlineLevel="0" collapsed="false">
      <c r="A214" s="42" t="s">
        <v>243</v>
      </c>
      <c r="B214" s="55" t="n">
        <v>-1.40292414317848</v>
      </c>
      <c r="C214" s="55" t="n">
        <v>-0.0244620615518491</v>
      </c>
      <c r="D214" s="55" t="n">
        <v>-15.7951932099361</v>
      </c>
      <c r="E214" s="55" t="n">
        <v>-15.5879964770213</v>
      </c>
      <c r="F214" s="55" t="n">
        <v>-15.14591082293</v>
      </c>
      <c r="G214" s="55" t="n">
        <v>-15.4375813955169</v>
      </c>
      <c r="H214" s="55" t="n">
        <v>-1.55967346851731</v>
      </c>
      <c r="I214" s="55" t="n">
        <v>1.31566712072387E-010</v>
      </c>
      <c r="J214" s="55" t="n">
        <v>-8.38994872952253</v>
      </c>
      <c r="K214" s="55" t="n">
        <v>-5.4453429462146</v>
      </c>
      <c r="L214" s="55" t="n">
        <v>-10.8711983369831</v>
      </c>
      <c r="M214" s="55" t="n">
        <v>-0.104202189974145</v>
      </c>
    </row>
    <row r="215" customFormat="false" ht="12.75" hidden="false" customHeight="false" outlineLevel="0" collapsed="false">
      <c r="A215" s="42" t="s">
        <v>244</v>
      </c>
      <c r="B215" s="56" t="n">
        <v>-0.204288574886508</v>
      </c>
      <c r="C215" s="56" t="n">
        <v>-0.0283642282895744</v>
      </c>
      <c r="D215" s="56" t="n">
        <v>-16.4807316546468</v>
      </c>
      <c r="E215" s="56" t="n">
        <v>-15.1281535886341</v>
      </c>
      <c r="F215" s="56" t="n">
        <v>-14.4890845378591</v>
      </c>
      <c r="G215" s="56" t="n">
        <v>-16.8930396986078</v>
      </c>
      <c r="H215" s="56" t="n">
        <v>-0.0164316948578926</v>
      </c>
      <c r="I215" s="56" t="n">
        <v>5.50685899769476E-006</v>
      </c>
      <c r="J215" s="56" t="n">
        <v>-5.66468956289813</v>
      </c>
      <c r="K215" s="56" t="n">
        <v>-9.49910022658295</v>
      </c>
      <c r="L215" s="56" t="n">
        <v>-3.43111288793618</v>
      </c>
      <c r="M215" s="56" t="n">
        <v>-4.57593333214521</v>
      </c>
    </row>
    <row r="216" customFormat="false" ht="12.75" hidden="false" customHeight="false" outlineLevel="0" collapsed="false">
      <c r="A216" s="42" t="s">
        <v>245</v>
      </c>
      <c r="B216" s="56" t="n">
        <v>-0.0711311421999707</v>
      </c>
      <c r="C216" s="56" t="n">
        <v>-0.000469719886546954</v>
      </c>
      <c r="D216" s="56" t="n">
        <v>-16.1180898087133</v>
      </c>
      <c r="E216" s="56" t="n">
        <v>-16.962089029381</v>
      </c>
      <c r="F216" s="56" t="n">
        <v>-15.1948146607444</v>
      </c>
      <c r="G216" s="56" t="n">
        <v>-17.0032380146887</v>
      </c>
      <c r="H216" s="56" t="n">
        <v>-0.0417299048605491</v>
      </c>
      <c r="I216" s="56" t="n">
        <v>5.12152897536033E-007</v>
      </c>
      <c r="J216" s="56" t="n">
        <v>-5.66860163211823</v>
      </c>
      <c r="K216" s="56" t="n">
        <v>-6.59165917882928</v>
      </c>
      <c r="L216" s="56" t="n">
        <v>-5.03181406220421</v>
      </c>
      <c r="M216" s="56" t="n">
        <v>-8.05654064404313</v>
      </c>
    </row>
    <row r="217" customFormat="false" ht="12.75" hidden="false" customHeight="false" outlineLevel="0" collapsed="false">
      <c r="A217" s="42" t="s">
        <v>246</v>
      </c>
      <c r="B217" s="56" t="n">
        <v>0</v>
      </c>
      <c r="C217" s="56" t="n">
        <v>0</v>
      </c>
      <c r="D217" s="56" t="n">
        <v>0</v>
      </c>
      <c r="E217" s="56" t="n">
        <v>0.0001</v>
      </c>
      <c r="F217" s="56" t="n">
        <v>0</v>
      </c>
      <c r="G217" s="56" t="n">
        <v>-1.9073486328125E-006</v>
      </c>
      <c r="H217" s="56" t="n">
        <v>0</v>
      </c>
      <c r="I217" s="56" t="n">
        <v>0</v>
      </c>
      <c r="J217" s="56" t="n">
        <v>-3.814697265625E-006</v>
      </c>
      <c r="K217" s="56" t="n">
        <v>-1.9073486328125E-006</v>
      </c>
      <c r="L217" s="56" t="n">
        <v>0</v>
      </c>
      <c r="M217" s="56" t="n">
        <v>0</v>
      </c>
    </row>
    <row r="218" customFormat="false" ht="12.75" hidden="false" customHeight="false" outlineLevel="0" collapsed="false">
      <c r="A218" s="42" t="s">
        <v>247</v>
      </c>
      <c r="B218" s="56" t="n">
        <v>0</v>
      </c>
      <c r="C218" s="56" t="n">
        <v>0</v>
      </c>
      <c r="D218" s="56" t="n">
        <v>0</v>
      </c>
      <c r="E218" s="56" t="n">
        <v>0</v>
      </c>
      <c r="F218" s="56" t="n">
        <v>-9.5367431640625E-006</v>
      </c>
      <c r="G218" s="56" t="n">
        <v>1.9073486328125E-006</v>
      </c>
      <c r="H218" s="56" t="n">
        <v>0</v>
      </c>
      <c r="I218" s="56" t="n">
        <v>0</v>
      </c>
      <c r="J218" s="56" t="n">
        <v>0</v>
      </c>
      <c r="K218" s="56" t="n">
        <v>0</v>
      </c>
      <c r="L218" s="56" t="n">
        <v>-9.5367431640625E-007</v>
      </c>
      <c r="M218" s="56" t="n">
        <v>0</v>
      </c>
    </row>
    <row r="219" customFormat="false" ht="12.75" hidden="false" customHeight="false" outlineLevel="0" collapsed="false">
      <c r="A219" s="42" t="s">
        <v>248</v>
      </c>
      <c r="B219" s="56" t="n">
        <v>2.38418579101563E-007</v>
      </c>
      <c r="C219" s="56" t="n">
        <v>0</v>
      </c>
      <c r="D219" s="56" t="n">
        <v>0</v>
      </c>
      <c r="E219" s="56" t="n">
        <v>-3.814697265625E-006</v>
      </c>
      <c r="F219" s="56" t="n">
        <v>1.9073486328125E-006</v>
      </c>
      <c r="G219" s="56" t="n">
        <v>0</v>
      </c>
      <c r="H219" s="56" t="n">
        <v>0</v>
      </c>
      <c r="I219" s="56" t="n">
        <v>0</v>
      </c>
      <c r="J219" s="56" t="n">
        <v>0</v>
      </c>
      <c r="K219" s="56" t="n">
        <v>-3.814697265625E-006</v>
      </c>
      <c r="L219" s="56" t="n">
        <v>0</v>
      </c>
      <c r="M219" s="56" t="n">
        <v>0</v>
      </c>
    </row>
    <row r="220" customFormat="false" ht="12.75" hidden="false" customHeight="false" outlineLevel="0" collapsed="false">
      <c r="A220" s="42" t="s">
        <v>249</v>
      </c>
      <c r="B220" s="56" t="n">
        <v>0</v>
      </c>
      <c r="C220" s="56" t="n">
        <v>9.5367431640625E-007</v>
      </c>
      <c r="D220" s="56" t="n">
        <v>-9.237060546875E-005</v>
      </c>
      <c r="E220" s="56" t="n">
        <v>0</v>
      </c>
      <c r="F220" s="56" t="n">
        <v>0</v>
      </c>
      <c r="G220" s="56" t="n">
        <v>0</v>
      </c>
      <c r="H220" s="56" t="n">
        <v>0</v>
      </c>
      <c r="I220" s="56" t="n">
        <v>0</v>
      </c>
      <c r="J220" s="56" t="n">
        <v>1.9073486328125E-006</v>
      </c>
      <c r="K220" s="56" t="n">
        <v>-7.62939453125E-006</v>
      </c>
      <c r="L220" s="56" t="n">
        <v>1.9073486328125E-006</v>
      </c>
      <c r="M220" s="56" t="n">
        <v>9.5367431640625E-006</v>
      </c>
    </row>
    <row r="221" customFormat="false" ht="12.75" hidden="false" customHeight="false" outlineLevel="0" collapsed="false">
      <c r="A221" s="42" t="s">
        <v>250</v>
      </c>
      <c r="B221" s="55" t="n">
        <v>0</v>
      </c>
      <c r="C221" s="55" t="n">
        <v>5.96046447753906E-008</v>
      </c>
      <c r="D221" s="55" t="n">
        <v>0</v>
      </c>
      <c r="E221" s="55" t="n">
        <v>7.62939453125E-006</v>
      </c>
      <c r="F221" s="55" t="n">
        <v>0</v>
      </c>
      <c r="G221" s="55" t="n">
        <v>0</v>
      </c>
      <c r="H221" s="55" t="n">
        <v>0</v>
      </c>
      <c r="I221" s="55" t="n">
        <v>-5.82076609134674E-011</v>
      </c>
      <c r="J221" s="55" t="n">
        <v>-3.814697265625E-006</v>
      </c>
      <c r="K221" s="55" t="n">
        <v>0</v>
      </c>
      <c r="L221" s="55" t="n">
        <v>0</v>
      </c>
      <c r="M221" s="55" t="n">
        <v>0</v>
      </c>
    </row>
    <row r="222" customFormat="false" ht="12.75" hidden="false" customHeight="false" outlineLevel="0" collapsed="false">
      <c r="A222" s="42" t="s">
        <v>251</v>
      </c>
      <c r="B222" s="55" t="n">
        <v>0</v>
      </c>
      <c r="C222" s="55" t="n">
        <v>0</v>
      </c>
      <c r="D222" s="55" t="n">
        <v>0</v>
      </c>
      <c r="E222" s="55" t="n">
        <v>0</v>
      </c>
      <c r="F222" s="55" t="n">
        <v>0</v>
      </c>
      <c r="G222" s="55" t="n">
        <v>0.000121185302734375</v>
      </c>
      <c r="H222" s="55" t="n">
        <v>0</v>
      </c>
      <c r="I222" s="55" t="n">
        <v>0</v>
      </c>
      <c r="J222" s="55" t="n">
        <v>0</v>
      </c>
      <c r="K222" s="55" t="n">
        <v>0</v>
      </c>
      <c r="L222" s="55" t="n">
        <v>-1.9073486328125E-006</v>
      </c>
      <c r="M222" s="55" t="n">
        <v>0</v>
      </c>
    </row>
    <row r="223" customFormat="false" ht="12.75" hidden="false" customHeight="false" outlineLevel="0" collapsed="false">
      <c r="A223" s="42" t="s">
        <v>252</v>
      </c>
      <c r="B223" s="55" t="n">
        <v>0</v>
      </c>
      <c r="C223" s="55" t="n">
        <v>0</v>
      </c>
      <c r="D223" s="55" t="n">
        <v>0</v>
      </c>
      <c r="E223" s="55" t="n">
        <v>-1.9073486328125E-006</v>
      </c>
      <c r="F223" s="55" t="n">
        <v>0</v>
      </c>
      <c r="G223" s="55" t="n">
        <v>0</v>
      </c>
      <c r="H223" s="55" t="n">
        <v>0</v>
      </c>
      <c r="I223" s="55" t="n">
        <v>0</v>
      </c>
      <c r="J223" s="55" t="n">
        <v>1.9073486328125E-006</v>
      </c>
      <c r="K223" s="55" t="n">
        <v>0</v>
      </c>
      <c r="L223" s="55" t="n">
        <v>0</v>
      </c>
      <c r="M223" s="55" t="n">
        <v>-1.9073486328125E-006</v>
      </c>
    </row>
    <row r="224" customFormat="false" ht="12.75" hidden="false" customHeight="false" outlineLevel="0" collapsed="false">
      <c r="A224" s="42" t="s">
        <v>253</v>
      </c>
      <c r="B224" s="55" t="n">
        <v>-9.5367431640625E-007</v>
      </c>
      <c r="C224" s="55" t="n">
        <v>-4.76837158203125E-007</v>
      </c>
      <c r="D224" s="55" t="n">
        <v>7.62939453125E-006</v>
      </c>
      <c r="E224" s="55" t="n">
        <v>0</v>
      </c>
      <c r="F224" s="55" t="n">
        <v>0</v>
      </c>
      <c r="G224" s="55" t="n">
        <v>3.814697265625E-006</v>
      </c>
      <c r="H224" s="55" t="n">
        <v>0</v>
      </c>
      <c r="I224" s="55" t="n">
        <v>0</v>
      </c>
      <c r="J224" s="55" t="n">
        <v>0</v>
      </c>
      <c r="K224" s="55" t="n">
        <v>0</v>
      </c>
      <c r="L224" s="55" t="n">
        <v>0</v>
      </c>
      <c r="M224" s="55" t="n">
        <v>1.9073486328125E-006</v>
      </c>
    </row>
    <row r="225" customFormat="false" ht="12.75" hidden="false" customHeight="false" outlineLevel="0" collapsed="false">
      <c r="A225" s="42" t="s">
        <v>254</v>
      </c>
      <c r="B225" s="55" t="n">
        <v>0</v>
      </c>
      <c r="C225" s="55" t="n">
        <v>0</v>
      </c>
      <c r="D225" s="55" t="n">
        <v>0</v>
      </c>
      <c r="E225" s="55" t="n">
        <v>0</v>
      </c>
      <c r="F225" s="55" t="n">
        <v>0</v>
      </c>
      <c r="G225" s="55" t="n">
        <v>0</v>
      </c>
      <c r="H225" s="55" t="n">
        <v>0</v>
      </c>
      <c r="I225" s="55" t="n">
        <v>0</v>
      </c>
      <c r="J225" s="55" t="n">
        <v>0</v>
      </c>
      <c r="K225" s="55" t="n">
        <v>0</v>
      </c>
      <c r="L225" s="55" t="n">
        <v>0</v>
      </c>
      <c r="M225" s="55" t="n">
        <v>0</v>
      </c>
    </row>
    <row r="226" customFormat="false" ht="12.75" hidden="false" customHeight="false" outlineLevel="0" collapsed="false">
      <c r="A226" s="42" t="s">
        <v>255</v>
      </c>
      <c r="B226" s="55" t="n">
        <v>-4.05311584472656E-007</v>
      </c>
      <c r="C226" s="55" t="n">
        <v>5.28991222381592E-008</v>
      </c>
      <c r="D226" s="55" t="n">
        <v>-4.1961669921875E-006</v>
      </c>
      <c r="E226" s="55" t="n">
        <v>-7.62939453125E-007</v>
      </c>
      <c r="F226" s="55" t="n">
        <v>9.542236328125E-005</v>
      </c>
      <c r="G226" s="55" t="n">
        <v>1.9073486328125E-006</v>
      </c>
      <c r="H226" s="55" t="n">
        <v>5.24520874023438E-007</v>
      </c>
      <c r="I226" s="55" t="n">
        <v>-1.25262886285782E-008</v>
      </c>
      <c r="J226" s="55" t="n">
        <v>-3.814697265625E-007</v>
      </c>
      <c r="K226" s="55" t="n">
        <v>-1.95503234863281E-006</v>
      </c>
      <c r="L226" s="55" t="n">
        <v>-2.09808349609375E-006</v>
      </c>
      <c r="M226" s="55" t="n">
        <v>-3.57627868652344E-008</v>
      </c>
    </row>
    <row r="227" customFormat="false" ht="12.75" hidden="false" customHeight="false" outlineLevel="0" collapsed="false">
      <c r="A227" s="42" t="s">
        <v>256</v>
      </c>
      <c r="B227" s="56" t="n">
        <v>0</v>
      </c>
      <c r="C227" s="56" t="n">
        <v>0</v>
      </c>
      <c r="D227" s="56" t="n">
        <v>0</v>
      </c>
      <c r="E227" s="56" t="n">
        <v>0</v>
      </c>
      <c r="F227" s="56" t="n">
        <v>0</v>
      </c>
      <c r="G227" s="56" t="n">
        <v>3.814697265625E-006</v>
      </c>
      <c r="H227" s="56" t="n">
        <v>0</v>
      </c>
      <c r="I227" s="56" t="n">
        <v>0</v>
      </c>
      <c r="J227" s="56" t="n">
        <v>0</v>
      </c>
      <c r="K227" s="56" t="n">
        <v>0</v>
      </c>
      <c r="L227" s="56" t="n">
        <v>-3.814697265625E-006</v>
      </c>
      <c r="M227" s="56" t="n">
        <v>0</v>
      </c>
    </row>
    <row r="228" customFormat="false" ht="12.75" hidden="false" customHeight="false" outlineLevel="0" collapsed="false">
      <c r="A228" s="42" t="s">
        <v>257</v>
      </c>
      <c r="B228" s="56" t="n">
        <v>0</v>
      </c>
      <c r="C228" s="56" t="n">
        <v>0</v>
      </c>
      <c r="D228" s="56" t="n">
        <v>0</v>
      </c>
      <c r="E228" s="56" t="n">
        <v>0</v>
      </c>
      <c r="F228" s="56" t="n">
        <v>0</v>
      </c>
      <c r="G228" s="56" t="n">
        <v>0.000123092651367188</v>
      </c>
      <c r="H228" s="56" t="n">
        <v>0</v>
      </c>
      <c r="I228" s="56" t="n">
        <v>0</v>
      </c>
      <c r="J228" s="56" t="n">
        <v>-1.9073486328125E-006</v>
      </c>
      <c r="K228" s="56" t="n">
        <v>0</v>
      </c>
      <c r="L228" s="56" t="n">
        <v>-1.9073486328125E-006</v>
      </c>
      <c r="M228" s="56" t="n">
        <v>-3.814697265625E-006</v>
      </c>
    </row>
    <row r="229" customFormat="false" ht="12.75" hidden="false" customHeight="false" outlineLevel="0" collapsed="false">
      <c r="A229" s="42" t="s">
        <v>258</v>
      </c>
      <c r="B229" s="56" t="n">
        <v>-5.7220458984375E-007</v>
      </c>
      <c r="C229" s="56" t="n">
        <v>-9.5367431640625E-008</v>
      </c>
      <c r="D229" s="56" t="n">
        <v>4.9591064453125E-006</v>
      </c>
      <c r="E229" s="56" t="n">
        <v>0</v>
      </c>
      <c r="F229" s="56" t="n">
        <v>1.1444091796875E-006</v>
      </c>
      <c r="G229" s="56" t="n">
        <v>-1.9073486328125E-006</v>
      </c>
      <c r="H229" s="56" t="n">
        <v>9.5367431640625E-008</v>
      </c>
      <c r="I229" s="56" t="n">
        <v>5.96046447753906E-009</v>
      </c>
      <c r="J229" s="56" t="n">
        <v>-1.33514404296875E-006</v>
      </c>
      <c r="K229" s="56" t="n">
        <v>-2.6702880859375E-006</v>
      </c>
      <c r="L229" s="56" t="n">
        <v>1.71661376953125E-006</v>
      </c>
      <c r="M229" s="56" t="n">
        <v>-1.52587890625E-006</v>
      </c>
    </row>
    <row r="230" customFormat="false" ht="12.75" hidden="false" customHeight="false" outlineLevel="0" collapsed="false">
      <c r="A230" s="42" t="s">
        <v>259</v>
      </c>
      <c r="B230" s="56" t="n">
        <v>0</v>
      </c>
      <c r="C230" s="56" t="n">
        <v>0</v>
      </c>
      <c r="D230" s="56" t="n">
        <v>0</v>
      </c>
      <c r="E230" s="56" t="n">
        <v>0</v>
      </c>
      <c r="F230" s="56" t="n">
        <v>0</v>
      </c>
      <c r="G230" s="56" t="n">
        <v>4.76837158203125E-006</v>
      </c>
      <c r="H230" s="56" t="n">
        <v>0</v>
      </c>
      <c r="I230" s="56" t="n">
        <v>0</v>
      </c>
      <c r="J230" s="56" t="n">
        <v>-9.5367431640625E-007</v>
      </c>
      <c r="K230" s="56" t="n">
        <v>0</v>
      </c>
      <c r="L230" s="56" t="n">
        <v>0</v>
      </c>
      <c r="M230" s="56" t="n">
        <v>0</v>
      </c>
    </row>
    <row r="231" customFormat="false" ht="12.75" hidden="false" customHeight="false" outlineLevel="0" collapsed="false">
      <c r="A231" s="42" t="s">
        <v>260</v>
      </c>
      <c r="B231" s="56" t="n">
        <v>0</v>
      </c>
      <c r="C231" s="56" t="n">
        <v>0</v>
      </c>
      <c r="D231" s="56" t="n">
        <v>-0.000124046325683594</v>
      </c>
      <c r="E231" s="56" t="n">
        <v>0</v>
      </c>
      <c r="F231" s="56" t="n">
        <v>0</v>
      </c>
      <c r="G231" s="56" t="n">
        <v>0</v>
      </c>
      <c r="H231" s="56" t="n">
        <v>0</v>
      </c>
      <c r="I231" s="56" t="n">
        <v>9.31322574615479E-010</v>
      </c>
      <c r="J231" s="56" t="n">
        <v>0</v>
      </c>
      <c r="K231" s="56" t="n">
        <v>-1.9073486328125E-006</v>
      </c>
      <c r="L231" s="56" t="n">
        <v>0</v>
      </c>
      <c r="M231" s="56" t="n">
        <v>4.76837158203125E-007</v>
      </c>
    </row>
    <row r="232" customFormat="false" ht="12.75" hidden="false" customHeight="false" outlineLevel="0" collapsed="false">
      <c r="A232" s="42" t="s">
        <v>261</v>
      </c>
      <c r="B232" s="56" t="n">
        <v>-6.19888305664063E-007</v>
      </c>
      <c r="C232" s="56" t="n">
        <v>1.40666961669922E-006</v>
      </c>
      <c r="D232" s="56" t="n">
        <v>4.1961669921875E-006</v>
      </c>
      <c r="E232" s="56" t="n">
        <v>4.1961669921875E-006</v>
      </c>
      <c r="F232" s="56" t="n">
        <v>1.9073486328125E-006</v>
      </c>
      <c r="G232" s="56" t="n">
        <v>2.09808349609375E-006</v>
      </c>
      <c r="H232" s="56" t="n">
        <v>8.94069671630859E-007</v>
      </c>
      <c r="I232" s="56" t="n">
        <v>-1.42492353916168E-008</v>
      </c>
      <c r="J232" s="56" t="n">
        <v>-8.58306884765625E-007</v>
      </c>
      <c r="K232" s="56" t="n">
        <v>-2.86102294921875E-006</v>
      </c>
      <c r="L232" s="56" t="n">
        <v>1.04904174804688E-006</v>
      </c>
      <c r="M232" s="56" t="n">
        <v>-4.10079956054688E-006</v>
      </c>
    </row>
    <row r="233" customFormat="false" ht="12.75" hidden="false" customHeight="false" outlineLevel="0" collapsed="false">
      <c r="A233" s="42" t="s">
        <v>262</v>
      </c>
      <c r="B233" s="55" t="n">
        <v>0</v>
      </c>
      <c r="C233" s="55" t="n">
        <v>5.96046447753906E-008</v>
      </c>
      <c r="D233" s="55" t="n">
        <v>0</v>
      </c>
      <c r="E233" s="55" t="n">
        <v>0</v>
      </c>
      <c r="F233" s="55" t="n">
        <v>0</v>
      </c>
      <c r="G233" s="55" t="n">
        <v>0</v>
      </c>
      <c r="H233" s="55" t="n">
        <v>0</v>
      </c>
      <c r="I233" s="55" t="n">
        <v>0</v>
      </c>
      <c r="J233" s="55" t="n">
        <v>0</v>
      </c>
      <c r="K233" s="55" t="n">
        <v>0</v>
      </c>
      <c r="L233" s="55" t="n">
        <v>-1.9073486328125E-006</v>
      </c>
      <c r="M233" s="55" t="n">
        <v>-5.7220458984375E-006</v>
      </c>
    </row>
    <row r="234" customFormat="false" ht="12.75" hidden="false" customHeight="false" outlineLevel="0" collapsed="false">
      <c r="A234" s="42" t="s">
        <v>263</v>
      </c>
      <c r="B234" s="55" t="n">
        <v>0</v>
      </c>
      <c r="C234" s="55" t="n">
        <v>0</v>
      </c>
      <c r="D234" s="55" t="n">
        <v>0</v>
      </c>
      <c r="E234" s="55" t="n">
        <v>3.814697265625E-006</v>
      </c>
      <c r="F234" s="55" t="n">
        <v>-0.000123092651367188</v>
      </c>
      <c r="G234" s="55" t="n">
        <v>0</v>
      </c>
      <c r="H234" s="55" t="n">
        <v>0</v>
      </c>
      <c r="I234" s="55" t="n">
        <v>-9.31322574615479E-010</v>
      </c>
      <c r="J234" s="55" t="n">
        <v>0</v>
      </c>
      <c r="K234" s="55" t="n">
        <v>9.5367431640625E-007</v>
      </c>
      <c r="L234" s="55" t="n">
        <v>3.814697265625E-006</v>
      </c>
      <c r="M234" s="55" t="n">
        <v>-9.5367431640625E-007</v>
      </c>
    </row>
    <row r="235" customFormat="false" ht="12.75" hidden="false" customHeight="false" outlineLevel="0" collapsed="false">
      <c r="A235" s="42" t="s">
        <v>264</v>
      </c>
      <c r="B235" s="55" t="n">
        <v>-3.17891438802083E-007</v>
      </c>
      <c r="C235" s="55" t="n">
        <v>-1.78813934326172E-007</v>
      </c>
      <c r="D235" s="55" t="n">
        <v>-4.45048014322917E-006</v>
      </c>
      <c r="E235" s="55" t="n">
        <v>3.17891438802083E-007</v>
      </c>
      <c r="F235" s="55" t="n">
        <v>-1.58945719401042E-006</v>
      </c>
      <c r="G235" s="55" t="n">
        <v>3.17891438802083E-007</v>
      </c>
      <c r="H235" s="55" t="n">
        <v>3.17891438802083E-007</v>
      </c>
      <c r="I235" s="55" t="n">
        <v>-5.46996792157491E-007</v>
      </c>
      <c r="J235" s="55" t="n">
        <v>1.27156575520833E-006</v>
      </c>
      <c r="K235" s="55" t="n">
        <v>-6.35782877604167E-007</v>
      </c>
      <c r="L235" s="55" t="n">
        <v>-3.17891438802083E-006</v>
      </c>
      <c r="M235" s="55" t="n">
        <v>-7.94728597005208E-008</v>
      </c>
    </row>
    <row r="236" customFormat="false" ht="12.75" hidden="false" customHeight="false" outlineLevel="0" collapsed="false">
      <c r="A236" s="42" t="s">
        <v>265</v>
      </c>
      <c r="B236" s="55" t="n">
        <v>0</v>
      </c>
      <c r="C236" s="55" t="n">
        <v>0</v>
      </c>
      <c r="D236" s="55" t="n">
        <v>0</v>
      </c>
      <c r="E236" s="55" t="n">
        <v>1.9073486328125E-006</v>
      </c>
      <c r="F236" s="55" t="n">
        <v>0</v>
      </c>
      <c r="G236" s="55" t="n">
        <v>0</v>
      </c>
      <c r="H236" s="55" t="n">
        <v>0</v>
      </c>
      <c r="I236" s="55" t="n">
        <v>0</v>
      </c>
      <c r="J236" s="55" t="n">
        <v>1.9073486328125E-006</v>
      </c>
      <c r="K236" s="55" t="n">
        <v>1.9073486328125E-006</v>
      </c>
      <c r="L236" s="55" t="n">
        <v>0</v>
      </c>
      <c r="M236" s="55" t="n">
        <v>0</v>
      </c>
    </row>
    <row r="237" customFormat="false" ht="12.75" hidden="false" customHeight="false" outlineLevel="0" collapsed="false">
      <c r="A237" s="42" t="s">
        <v>266</v>
      </c>
      <c r="B237" s="55" t="n">
        <v>0</v>
      </c>
      <c r="C237" s="55" t="n">
        <v>0</v>
      </c>
      <c r="D237" s="55" t="n">
        <v>0.000123092651367188</v>
      </c>
      <c r="E237" s="55" t="n">
        <v>-1.9073486328125E-006</v>
      </c>
      <c r="F237" s="55" t="n">
        <v>0.000125</v>
      </c>
      <c r="G237" s="55" t="n">
        <v>0</v>
      </c>
      <c r="H237" s="55" t="n">
        <v>0</v>
      </c>
      <c r="I237" s="55" t="n">
        <v>0</v>
      </c>
      <c r="J237" s="55" t="n">
        <v>0</v>
      </c>
      <c r="K237" s="55" t="n">
        <v>0</v>
      </c>
      <c r="L237" s="55" t="n">
        <v>-9.5367431640625E-007</v>
      </c>
      <c r="M237" s="55" t="n">
        <v>0</v>
      </c>
    </row>
    <row r="238" customFormat="false" ht="12.75" hidden="false" customHeight="false" outlineLevel="0" collapsed="false">
      <c r="A238" s="42" t="s">
        <v>267</v>
      </c>
      <c r="B238" s="55" t="n">
        <v>-4.76837158203125E-007</v>
      </c>
      <c r="C238" s="55" t="n">
        <v>2.04890966415405E-008</v>
      </c>
      <c r="D238" s="55" t="n">
        <v>-1.1444091796875E-006</v>
      </c>
      <c r="E238" s="55" t="n">
        <v>-9.65667724609375E-005</v>
      </c>
      <c r="F238" s="55" t="n">
        <v>4.1961669921875E-006</v>
      </c>
      <c r="G238" s="55" t="n">
        <v>2.6702880859375E-006</v>
      </c>
      <c r="H238" s="55" t="n">
        <v>7.15255737304688E-008</v>
      </c>
      <c r="I238" s="55" t="n">
        <v>4.72646206617355E-009</v>
      </c>
      <c r="J238" s="55" t="n">
        <v>-1.43051147460938E-006</v>
      </c>
      <c r="K238" s="55" t="n">
        <v>-2.62260437011719E-007</v>
      </c>
      <c r="L238" s="55" t="n">
        <v>-7.62939453125E-007</v>
      </c>
      <c r="M238" s="55" t="n">
        <v>5.96046447753906E-009</v>
      </c>
    </row>
    <row r="239" customFormat="false" ht="12.75" hidden="false" customHeight="false" outlineLevel="0" collapsed="false">
      <c r="A239" s="42" t="s">
        <v>268</v>
      </c>
      <c r="B239" s="56" t="n">
        <v>9.5367431640625E-007</v>
      </c>
      <c r="C239" s="56" t="n">
        <v>0</v>
      </c>
      <c r="D239" s="56" t="n">
        <v>0</v>
      </c>
      <c r="E239" s="56" t="n">
        <v>1.9073486328125E-006</v>
      </c>
      <c r="F239" s="56" t="n">
        <v>0</v>
      </c>
      <c r="G239" s="56" t="n">
        <v>0</v>
      </c>
      <c r="H239" s="56" t="n">
        <v>0</v>
      </c>
      <c r="I239" s="56" t="n">
        <v>2.38418579101563E-007</v>
      </c>
      <c r="J239" s="56" t="n">
        <v>0</v>
      </c>
      <c r="K239" s="56" t="n">
        <v>-1.9073486328125E-006</v>
      </c>
      <c r="L239" s="56" t="n">
        <v>0</v>
      </c>
      <c r="M239" s="56" t="n">
        <v>0</v>
      </c>
    </row>
    <row r="240" customFormat="false" ht="12.75" hidden="false" customHeight="false" outlineLevel="0" collapsed="false">
      <c r="A240" s="42" t="s">
        <v>269</v>
      </c>
      <c r="B240" s="56" t="n">
        <v>0</v>
      </c>
      <c r="C240" s="56" t="n">
        <v>-2.38418579101563E-007</v>
      </c>
      <c r="D240" s="56" t="n">
        <v>-1.9073486328125E-006</v>
      </c>
      <c r="E240" s="56" t="n">
        <v>0</v>
      </c>
      <c r="F240" s="56" t="n">
        <v>-1.9073486328125E-006</v>
      </c>
      <c r="G240" s="56" t="n">
        <v>-0.000121185302734375</v>
      </c>
      <c r="H240" s="56" t="n">
        <v>0</v>
      </c>
      <c r="I240" s="56" t="n">
        <v>0</v>
      </c>
      <c r="J240" s="56" t="n">
        <v>0</v>
      </c>
      <c r="K240" s="56" t="n">
        <v>1.9073486328125E-006</v>
      </c>
      <c r="L240" s="56" t="n">
        <v>0</v>
      </c>
      <c r="M240" s="56" t="n">
        <v>0</v>
      </c>
    </row>
    <row r="241" customFormat="false" ht="12.75" hidden="false" customHeight="false" outlineLevel="0" collapsed="false">
      <c r="A241" s="42" t="s">
        <v>270</v>
      </c>
      <c r="B241" s="56" t="n">
        <v>-6.19888305664063E-007</v>
      </c>
      <c r="C241" s="56" t="n">
        <v>-2.14576721191406E-007</v>
      </c>
      <c r="D241" s="56" t="n">
        <v>-3.814697265625E-007</v>
      </c>
      <c r="E241" s="56" t="n">
        <v>2.288818359375E-006</v>
      </c>
      <c r="F241" s="56" t="n">
        <v>0.000101144409179688</v>
      </c>
      <c r="G241" s="56" t="n">
        <v>-2.6702880859375E-006</v>
      </c>
      <c r="H241" s="56" t="n">
        <v>-7.15255737304688E-008</v>
      </c>
      <c r="I241" s="56" t="n">
        <v>2.23517417907715E-009</v>
      </c>
      <c r="J241" s="56" t="n">
        <v>-1.1444091796875E-006</v>
      </c>
      <c r="K241" s="56" t="n">
        <v>3.0517578125E-006</v>
      </c>
      <c r="L241" s="56" t="n">
        <v>2.09808349609375E-006</v>
      </c>
      <c r="M241" s="56" t="n">
        <v>3.814697265625E-007</v>
      </c>
    </row>
    <row r="242" customFormat="false" ht="12.75" hidden="false" customHeight="false" outlineLevel="0" collapsed="false">
      <c r="A242" s="42" t="s">
        <v>271</v>
      </c>
      <c r="B242" s="56" t="n">
        <v>0</v>
      </c>
      <c r="C242" s="56" t="n">
        <v>0</v>
      </c>
      <c r="D242" s="56" t="n">
        <v>0</v>
      </c>
      <c r="E242" s="56" t="n">
        <v>0</v>
      </c>
      <c r="F242" s="56" t="n">
        <v>0</v>
      </c>
      <c r="G242" s="56" t="n">
        <v>-3.814697265625E-006</v>
      </c>
      <c r="H242" s="56" t="n">
        <v>0</v>
      </c>
      <c r="I242" s="56" t="n">
        <v>0</v>
      </c>
      <c r="J242" s="56" t="n">
        <v>9.5367431640625E-007</v>
      </c>
      <c r="K242" s="56" t="n">
        <v>0</v>
      </c>
      <c r="L242" s="56" t="n">
        <v>0</v>
      </c>
      <c r="M242" s="56" t="n">
        <v>0</v>
      </c>
    </row>
    <row r="243" customFormat="false" ht="12.75" hidden="false" customHeight="false" outlineLevel="0" collapsed="false">
      <c r="A243" s="42" t="s">
        <v>272</v>
      </c>
      <c r="B243" s="56" t="n">
        <v>-1.19209289550781E-007</v>
      </c>
      <c r="C243" s="56" t="n">
        <v>0</v>
      </c>
      <c r="D243" s="56" t="n">
        <v>0</v>
      </c>
      <c r="E243" s="56" t="n">
        <v>9.5367431640625E-007</v>
      </c>
      <c r="F243" s="56" t="n">
        <v>0</v>
      </c>
      <c r="G243" s="56" t="n">
        <v>1.9073486328125E-006</v>
      </c>
      <c r="H243" s="56" t="n">
        <v>0</v>
      </c>
      <c r="I243" s="56" t="n">
        <v>0</v>
      </c>
      <c r="J243" s="56" t="n">
        <v>0</v>
      </c>
      <c r="K243" s="56" t="n">
        <v>-9.5367431640625E-007</v>
      </c>
      <c r="L243" s="56" t="n">
        <v>0</v>
      </c>
      <c r="M243" s="56" t="n">
        <v>-9.5367431640625E-007</v>
      </c>
    </row>
    <row r="244" customFormat="false" ht="12.75" hidden="false" customHeight="false" outlineLevel="0" collapsed="false">
      <c r="A244" s="42" t="s">
        <v>273</v>
      </c>
      <c r="B244" s="56" t="n">
        <v>-2.62260437011719E-007</v>
      </c>
      <c r="C244" s="56" t="n">
        <v>1.43051147460938E-007</v>
      </c>
      <c r="D244" s="56" t="n">
        <v>0</v>
      </c>
      <c r="E244" s="56" t="n">
        <v>-1.33514404296875E-006</v>
      </c>
      <c r="F244" s="56" t="n">
        <v>-9.847412109375E-005</v>
      </c>
      <c r="G244" s="56" t="n">
        <v>-4.1961669921875E-006</v>
      </c>
      <c r="H244" s="56" t="n">
        <v>3.51667404174805E-007</v>
      </c>
      <c r="I244" s="56" t="n">
        <v>9.38307493925095E-008</v>
      </c>
      <c r="J244" s="56" t="n">
        <v>2.86102294921875E-007</v>
      </c>
      <c r="K244" s="56" t="n">
        <v>-5.7220458984375E-007</v>
      </c>
      <c r="L244" s="56" t="n">
        <v>3.814697265625E-006</v>
      </c>
      <c r="M244" s="56" t="n">
        <v>1.1444091796875E-006</v>
      </c>
    </row>
    <row r="245" customFormat="false" ht="12.75" hidden="false" customHeight="false" outlineLevel="0" collapsed="false">
      <c r="A245" s="42" t="s">
        <v>274</v>
      </c>
      <c r="B245" s="55" t="n">
        <v>0</v>
      </c>
      <c r="C245" s="55" t="n">
        <v>0</v>
      </c>
      <c r="D245" s="55" t="n">
        <v>-1.9073486328125E-006</v>
      </c>
      <c r="E245" s="55" t="n">
        <v>0</v>
      </c>
      <c r="F245" s="55" t="n">
        <v>0</v>
      </c>
      <c r="G245" s="55" t="n">
        <v>0</v>
      </c>
      <c r="H245" s="55" t="n">
        <v>0</v>
      </c>
      <c r="I245" s="55" t="n">
        <v>-5.82076609134674E-011</v>
      </c>
      <c r="J245" s="55" t="n">
        <v>0</v>
      </c>
      <c r="K245" s="55" t="n">
        <v>-9.5367431640625E-007</v>
      </c>
      <c r="L245" s="55" t="n">
        <v>0</v>
      </c>
      <c r="M245" s="55" t="n">
        <v>0</v>
      </c>
    </row>
    <row r="246" customFormat="false" ht="12.75" hidden="false" customHeight="false" outlineLevel="0" collapsed="false">
      <c r="A246" s="42" t="s">
        <v>275</v>
      </c>
      <c r="B246" s="55" t="n">
        <v>0</v>
      </c>
      <c r="C246" s="55" t="n">
        <v>0</v>
      </c>
      <c r="D246" s="55" t="n">
        <v>0</v>
      </c>
      <c r="E246" s="55" t="n">
        <v>-9.5367431640625E-007</v>
      </c>
      <c r="F246" s="55" t="n">
        <v>-9.5367431640625E-007</v>
      </c>
      <c r="G246" s="55" t="n">
        <v>-1.9073486328125E-006</v>
      </c>
      <c r="H246" s="55" t="n">
        <v>0</v>
      </c>
      <c r="I246" s="55" t="n">
        <v>-2.3283064365387E-010</v>
      </c>
      <c r="J246" s="55" t="n">
        <v>0</v>
      </c>
      <c r="K246" s="55" t="n">
        <v>0</v>
      </c>
      <c r="L246" s="55" t="n">
        <v>0</v>
      </c>
      <c r="M246" s="55" t="n">
        <v>0</v>
      </c>
    </row>
    <row r="247" customFormat="false" ht="12.75" hidden="false" customHeight="false" outlineLevel="0" collapsed="false">
      <c r="A247" s="42" t="s">
        <v>276</v>
      </c>
      <c r="B247" s="55" t="n">
        <v>1.1444091796875E-006</v>
      </c>
      <c r="C247" s="55" t="n">
        <v>-2.38418579101563E-008</v>
      </c>
      <c r="D247" s="55" t="n">
        <v>1.52587890625E-006</v>
      </c>
      <c r="E247" s="55" t="n">
        <v>2.288818359375E-006</v>
      </c>
      <c r="F247" s="55" t="n">
        <v>2.288818359375E-006</v>
      </c>
      <c r="G247" s="55" t="n">
        <v>0</v>
      </c>
      <c r="H247" s="55" t="n">
        <v>-5.7220458984375E-007</v>
      </c>
      <c r="I247" s="55" t="n">
        <v>1.30012631416321E-006</v>
      </c>
      <c r="J247" s="55" t="n">
        <v>2.288818359375E-006</v>
      </c>
      <c r="K247" s="55" t="n">
        <v>-1.1444091796875E-006</v>
      </c>
      <c r="L247" s="55" t="n">
        <v>-3.814697265625E-007</v>
      </c>
      <c r="M247" s="55" t="n">
        <v>-1.23977661132813E-006</v>
      </c>
    </row>
    <row r="248" customFormat="false" ht="12.75" hidden="false" customHeight="false" outlineLevel="0" collapsed="false">
      <c r="A248" s="42" t="s">
        <v>277</v>
      </c>
      <c r="B248" s="55" t="n">
        <v>0</v>
      </c>
      <c r="C248" s="55" t="n">
        <v>0</v>
      </c>
      <c r="D248" s="55" t="n">
        <v>7.62939453125E-006</v>
      </c>
      <c r="E248" s="55" t="n">
        <v>0</v>
      </c>
      <c r="F248" s="55" t="n">
        <v>0</v>
      </c>
      <c r="G248" s="55" t="n">
        <v>0</v>
      </c>
      <c r="H248" s="55" t="n">
        <v>0</v>
      </c>
      <c r="I248" s="55" t="n">
        <v>0</v>
      </c>
      <c r="J248" s="55" t="n">
        <v>1.9073486328125E-006</v>
      </c>
      <c r="K248" s="55" t="n">
        <v>0</v>
      </c>
      <c r="L248" s="55" t="n">
        <v>1.9073486328125E-006</v>
      </c>
      <c r="M248" s="55" t="n">
        <v>0</v>
      </c>
    </row>
    <row r="249" customFormat="false" ht="12.75" hidden="false" customHeight="false" outlineLevel="0" collapsed="false">
      <c r="A249" s="42" t="s">
        <v>278</v>
      </c>
      <c r="B249" s="55" t="n">
        <v>0</v>
      </c>
      <c r="C249" s="55" t="n">
        <v>0</v>
      </c>
      <c r="D249" s="55" t="n">
        <v>0.000124046325683594</v>
      </c>
      <c r="E249" s="55" t="n">
        <v>-0.000124046325683594</v>
      </c>
      <c r="F249" s="55" t="n">
        <v>0</v>
      </c>
      <c r="G249" s="55" t="n">
        <v>-9.5367431640625E-007</v>
      </c>
      <c r="H249" s="55" t="n">
        <v>0</v>
      </c>
      <c r="I249" s="55" t="n">
        <v>0</v>
      </c>
      <c r="J249" s="55" t="n">
        <v>0</v>
      </c>
      <c r="K249" s="55" t="n">
        <v>1.19209289550781E-007</v>
      </c>
      <c r="L249" s="55" t="n">
        <v>0</v>
      </c>
      <c r="M249" s="55" t="n">
        <v>5.96046447753906E-008</v>
      </c>
    </row>
    <row r="250" customFormat="false" ht="12.75" hidden="false" customHeight="false" outlineLevel="0" collapsed="false">
      <c r="A250" s="42" t="s">
        <v>279</v>
      </c>
      <c r="B250" s="55" t="n">
        <v>-1.19209289550781E-007</v>
      </c>
      <c r="C250" s="55" t="n">
        <v>-2.62632966041565E-008</v>
      </c>
      <c r="D250" s="55" t="n">
        <v>0</v>
      </c>
      <c r="E250" s="55" t="n">
        <v>-2.288818359375E-006</v>
      </c>
      <c r="F250" s="55" t="n">
        <v>-5.340576171875E-006</v>
      </c>
      <c r="G250" s="55" t="n">
        <v>2.47955322265625E-006</v>
      </c>
      <c r="H250" s="55" t="n">
        <v>0</v>
      </c>
      <c r="I250" s="55" t="n">
        <v>1.40862539410591E-009</v>
      </c>
      <c r="J250" s="55" t="n">
        <v>9.5367431640625E-008</v>
      </c>
      <c r="K250" s="55" t="n">
        <v>1.09672546386719E-006</v>
      </c>
      <c r="L250" s="55" t="n">
        <v>9.5367431640625E-008</v>
      </c>
      <c r="M250" s="55" t="n">
        <v>-1.22189521789551E-007</v>
      </c>
    </row>
    <row r="251" customFormat="false" ht="12.75" hidden="false" customHeight="false" outlineLevel="0" collapsed="false">
      <c r="A251" s="42" t="s">
        <v>280</v>
      </c>
      <c r="B251" s="56" t="n">
        <v>0</v>
      </c>
      <c r="C251" s="56" t="n">
        <v>0</v>
      </c>
      <c r="D251" s="56" t="n">
        <v>0</v>
      </c>
      <c r="E251" s="56" t="n">
        <v>0</v>
      </c>
      <c r="F251" s="56" t="n">
        <v>0</v>
      </c>
      <c r="G251" s="56" t="n">
        <v>-1.9073486328125E-006</v>
      </c>
      <c r="H251" s="56" t="n">
        <v>0</v>
      </c>
      <c r="I251" s="56" t="n">
        <v>0</v>
      </c>
      <c r="J251" s="56" t="n">
        <v>0</v>
      </c>
      <c r="K251" s="56" t="n">
        <v>0</v>
      </c>
      <c r="L251" s="56" t="n">
        <v>3.814697265625E-006</v>
      </c>
      <c r="M251" s="56" t="n">
        <v>0</v>
      </c>
    </row>
    <row r="252" customFormat="false" ht="12.75" hidden="false" customHeight="false" outlineLevel="0" collapsed="false">
      <c r="A252" s="42" t="s">
        <v>281</v>
      </c>
      <c r="B252" s="56" t="n">
        <v>0</v>
      </c>
      <c r="C252" s="56" t="n">
        <v>0</v>
      </c>
      <c r="D252" s="56" t="n">
        <v>-9.5367431640625E-007</v>
      </c>
      <c r="E252" s="56" t="n">
        <v>0</v>
      </c>
      <c r="F252" s="56" t="n">
        <v>0</v>
      </c>
      <c r="G252" s="56" t="n">
        <v>0</v>
      </c>
      <c r="H252" s="56" t="n">
        <v>0</v>
      </c>
      <c r="I252" s="56" t="n">
        <v>3.72529029846191E-009</v>
      </c>
      <c r="J252" s="56" t="n">
        <v>0</v>
      </c>
      <c r="K252" s="56" t="n">
        <v>3.814697265625E-006</v>
      </c>
      <c r="L252" s="56" t="n">
        <v>-9.5367431640625E-007</v>
      </c>
      <c r="M252" s="56" t="n">
        <v>0</v>
      </c>
    </row>
    <row r="253" customFormat="false" ht="12.75" hidden="false" customHeight="false" outlineLevel="0" collapsed="false">
      <c r="A253" s="42" t="s">
        <v>282</v>
      </c>
      <c r="B253" s="56" t="n">
        <v>0</v>
      </c>
      <c r="C253" s="56" t="n">
        <v>1.66893005371094E-007</v>
      </c>
      <c r="D253" s="56" t="n">
        <v>3.4332275390625E-006</v>
      </c>
      <c r="E253" s="56" t="n">
        <v>9.847412109375E-005</v>
      </c>
      <c r="F253" s="56" t="n">
        <v>-3.4332275390625E-006</v>
      </c>
      <c r="G253" s="56" t="n">
        <v>-1.9073486328125E-007</v>
      </c>
      <c r="H253" s="56" t="n">
        <v>4.76837158203125E-008</v>
      </c>
      <c r="I253" s="56" t="n">
        <v>1.11758708953857E-009</v>
      </c>
      <c r="J253" s="56" t="n">
        <v>1.52587890625E-006</v>
      </c>
      <c r="K253" s="56" t="n">
        <v>9.5367431640625E-007</v>
      </c>
      <c r="L253" s="56" t="n">
        <v>0</v>
      </c>
      <c r="M253" s="56" t="n">
        <v>1.71661376953125E-006</v>
      </c>
    </row>
    <row r="254" customFormat="false" ht="12.75" hidden="false" customHeight="false" outlineLevel="0" collapsed="false">
      <c r="A254" s="42" t="s">
        <v>283</v>
      </c>
      <c r="B254" s="56" t="n">
        <v>0</v>
      </c>
      <c r="C254" s="56" t="n">
        <v>1.19209289550781E-007</v>
      </c>
      <c r="D254" s="56" t="n">
        <v>-0.000123092651367188</v>
      </c>
      <c r="E254" s="56" t="n">
        <v>-1.9073486328125E-006</v>
      </c>
      <c r="F254" s="56" t="n">
        <v>0</v>
      </c>
      <c r="G254" s="56" t="n">
        <v>0</v>
      </c>
      <c r="H254" s="56" t="n">
        <v>0</v>
      </c>
      <c r="I254" s="56" t="n">
        <v>1.16415321826935E-010</v>
      </c>
      <c r="J254" s="56" t="n">
        <v>0</v>
      </c>
      <c r="K254" s="56" t="n">
        <v>0</v>
      </c>
      <c r="L254" s="56" t="n">
        <v>0</v>
      </c>
      <c r="M254" s="56" t="n">
        <v>9.5367431640625E-007</v>
      </c>
    </row>
    <row r="255" customFormat="false" ht="12.75" hidden="false" customHeight="false" outlineLevel="0" collapsed="false">
      <c r="A255" s="42" t="s">
        <v>284</v>
      </c>
      <c r="B255" s="56" t="n">
        <v>0</v>
      </c>
      <c r="C255" s="56" t="n">
        <v>-5.96046447753906E-008</v>
      </c>
      <c r="D255" s="56" t="n">
        <v>-0.000124046325683594</v>
      </c>
      <c r="E255" s="56" t="n">
        <v>0</v>
      </c>
      <c r="F255" s="56" t="n">
        <v>1.9073486328125E-006</v>
      </c>
      <c r="G255" s="56" t="n">
        <v>0</v>
      </c>
      <c r="H255" s="56" t="n">
        <v>0</v>
      </c>
      <c r="I255" s="56" t="n">
        <v>0</v>
      </c>
      <c r="J255" s="56" t="n">
        <v>0</v>
      </c>
      <c r="K255" s="56" t="n">
        <v>0</v>
      </c>
      <c r="L255" s="56" t="n">
        <v>0</v>
      </c>
      <c r="M255" s="56" t="n">
        <v>-2.38418579101563E-007</v>
      </c>
    </row>
    <row r="256" customFormat="false" ht="12.75" hidden="false" customHeight="false" outlineLevel="0" collapsed="false">
      <c r="A256" s="42" t="s">
        <v>285</v>
      </c>
      <c r="B256" s="56" t="n">
        <v>1.78813934326172E-007</v>
      </c>
      <c r="C256" s="56" t="n">
        <v>4.11272048950195E-007</v>
      </c>
      <c r="D256" s="56" t="n">
        <v>1.33514404296875E-006</v>
      </c>
      <c r="E256" s="56" t="n">
        <v>-1.1444091796875E-006</v>
      </c>
      <c r="F256" s="56" t="n">
        <v>3.814697265625E-007</v>
      </c>
      <c r="G256" s="56" t="n">
        <v>2.09808349609375E-006</v>
      </c>
      <c r="H256" s="56" t="n">
        <v>-3.56137752532959E-007</v>
      </c>
      <c r="I256" s="56" t="n">
        <v>-1.33179128170013E-008</v>
      </c>
      <c r="J256" s="56" t="n">
        <v>-9.05990600585938E-007</v>
      </c>
      <c r="K256" s="56" t="n">
        <v>-1.1444091796875E-006</v>
      </c>
      <c r="L256" s="56" t="n">
        <v>-8.10623168945313E-007</v>
      </c>
      <c r="M256" s="56" t="n">
        <v>-2.86102294921875E-007</v>
      </c>
    </row>
    <row r="257" customFormat="false" ht="12.75" hidden="false" customHeight="false" outlineLevel="0" collapsed="false">
      <c r="A257" s="42" t="s">
        <v>286</v>
      </c>
      <c r="B257" s="55" t="n">
        <v>0</v>
      </c>
      <c r="C257" s="55" t="n">
        <v>0</v>
      </c>
      <c r="D257" s="55" t="n">
        <v>1.9073486328125E-006</v>
      </c>
      <c r="E257" s="55" t="n">
        <v>1.9073486328125E-006</v>
      </c>
      <c r="F257" s="55" t="n">
        <v>0</v>
      </c>
      <c r="G257" s="55" t="n">
        <v>0</v>
      </c>
      <c r="H257" s="55" t="n">
        <v>0</v>
      </c>
      <c r="I257" s="55" t="n">
        <v>1.45519152283669E-011</v>
      </c>
      <c r="J257" s="55" t="n">
        <v>0</v>
      </c>
      <c r="K257" s="55" t="n">
        <v>0</v>
      </c>
      <c r="L257" s="55" t="n">
        <v>-9.5367431640625E-007</v>
      </c>
      <c r="M257" s="55" t="n">
        <v>0</v>
      </c>
    </row>
    <row r="258" customFormat="false" ht="12.75" hidden="false" customHeight="false" outlineLevel="0" collapsed="false">
      <c r="A258" s="42" t="s">
        <v>287</v>
      </c>
      <c r="B258" s="55" t="n">
        <v>0</v>
      </c>
      <c r="C258" s="55" t="n">
        <v>0</v>
      </c>
      <c r="D258" s="55" t="n">
        <v>9.5367431640625E-007</v>
      </c>
      <c r="E258" s="55" t="n">
        <v>0</v>
      </c>
      <c r="F258" s="55" t="n">
        <v>0</v>
      </c>
      <c r="G258" s="55" t="n">
        <v>0</v>
      </c>
      <c r="H258" s="55" t="n">
        <v>0</v>
      </c>
      <c r="I258" s="55" t="n">
        <v>1.16415321826935E-010</v>
      </c>
      <c r="J258" s="55" t="n">
        <v>0</v>
      </c>
      <c r="K258" s="55" t="n">
        <v>1.9073486328125E-006</v>
      </c>
      <c r="L258" s="55" t="n">
        <v>9.5367431640625E-007</v>
      </c>
      <c r="M258" s="55" t="n">
        <v>0</v>
      </c>
    </row>
    <row r="259" customFormat="false" ht="12.75" hidden="false" customHeight="false" outlineLevel="0" collapsed="false">
      <c r="A259" s="42" t="s">
        <v>288</v>
      </c>
      <c r="B259" s="55" t="n">
        <v>-1.43051147460938E-007</v>
      </c>
      <c r="C259" s="55" t="n">
        <v>1.60932540893555E-007</v>
      </c>
      <c r="D259" s="55" t="n">
        <v>-3.4332275390625E-006</v>
      </c>
      <c r="E259" s="55" t="n">
        <v>3.0517578125E-006</v>
      </c>
      <c r="F259" s="55" t="n">
        <v>-2.288818359375E-006</v>
      </c>
      <c r="G259" s="55" t="n">
        <v>-2.09808349609375E-006</v>
      </c>
      <c r="H259" s="55" t="n">
        <v>-6.67572021484375E-007</v>
      </c>
      <c r="I259" s="55" t="n">
        <v>7.14161433279514E-007</v>
      </c>
      <c r="J259" s="55" t="n">
        <v>1.33514404296875E-006</v>
      </c>
      <c r="K259" s="55" t="n">
        <v>6.67572021484375E-007</v>
      </c>
      <c r="L259" s="55" t="n">
        <v>1.9073486328125E-006</v>
      </c>
      <c r="M259" s="55" t="n">
        <v>-5.7220458984375E-007</v>
      </c>
    </row>
    <row r="260" customFormat="false" ht="12.75" hidden="false" customHeight="false" outlineLevel="0" collapsed="false">
      <c r="A260" s="42" t="s">
        <v>289</v>
      </c>
      <c r="B260" s="55" t="n">
        <v>0</v>
      </c>
      <c r="C260" s="55" t="n">
        <v>0</v>
      </c>
      <c r="D260" s="55" t="n">
        <v>-1.9073486328125E-006</v>
      </c>
      <c r="E260" s="55" t="n">
        <v>1.9073486328125E-006</v>
      </c>
      <c r="F260" s="55" t="n">
        <v>0</v>
      </c>
      <c r="G260" s="55" t="n">
        <v>9.5367431640625E-007</v>
      </c>
      <c r="H260" s="55" t="n">
        <v>0</v>
      </c>
      <c r="I260" s="55" t="n">
        <v>4.76837158203125E-007</v>
      </c>
      <c r="J260" s="55" t="n">
        <v>-9.5367431640625E-007</v>
      </c>
      <c r="K260" s="55" t="n">
        <v>-1.9073486328125E-006</v>
      </c>
      <c r="L260" s="55" t="n">
        <v>0</v>
      </c>
      <c r="M260" s="55" t="n">
        <v>-4.76837158203125E-007</v>
      </c>
    </row>
    <row r="261" customFormat="false" ht="12.75" hidden="false" customHeight="false" outlineLevel="0" collapsed="false">
      <c r="A261" s="42" t="s">
        <v>290</v>
      </c>
      <c r="B261" s="55" t="n">
        <v>0</v>
      </c>
      <c r="C261" s="55" t="n">
        <v>4.65661287307739E-010</v>
      </c>
      <c r="D261" s="55" t="n">
        <v>0</v>
      </c>
      <c r="E261" s="55" t="n">
        <v>0</v>
      </c>
      <c r="F261" s="55" t="n">
        <v>-1.9073486328125E-006</v>
      </c>
      <c r="G261" s="55" t="n">
        <v>-4.76837158203125E-007</v>
      </c>
      <c r="H261" s="55" t="n">
        <v>0</v>
      </c>
      <c r="I261" s="55" t="n">
        <v>-3.72529029846191E-009</v>
      </c>
      <c r="J261" s="55" t="n">
        <v>0</v>
      </c>
      <c r="K261" s="55" t="n">
        <v>0</v>
      </c>
      <c r="L261" s="55" t="n">
        <v>0</v>
      </c>
      <c r="M261" s="55" t="n">
        <v>0</v>
      </c>
    </row>
    <row r="262" customFormat="false" ht="12.75" hidden="false" customHeight="false" outlineLevel="0" collapsed="false">
      <c r="A262" s="42" t="s">
        <v>291</v>
      </c>
      <c r="B262" s="55" t="n">
        <v>1.75833702087402E-007</v>
      </c>
      <c r="C262" s="55" t="n">
        <v>-1.55530869960785E-008</v>
      </c>
      <c r="D262" s="55" t="n">
        <v>-1.33514404296875E-006</v>
      </c>
      <c r="E262" s="55" t="n">
        <v>1.9073486328125E-007</v>
      </c>
      <c r="F262" s="55" t="n">
        <v>2.47955322265625E-006</v>
      </c>
      <c r="G262" s="55" t="n">
        <v>-2.00271606445313E-006</v>
      </c>
      <c r="H262" s="55" t="n">
        <v>-4.76837158203125E-008</v>
      </c>
      <c r="I262" s="55" t="n">
        <v>5.79166226089001E-010</v>
      </c>
      <c r="J262" s="55" t="n">
        <v>-7.62939453125E-007</v>
      </c>
      <c r="K262" s="55" t="n">
        <v>-1.01327896118164E-007</v>
      </c>
      <c r="L262" s="55" t="n">
        <v>1.62124633789063E-006</v>
      </c>
      <c r="M262" s="55" t="n">
        <v>-2.23517417907715E-008</v>
      </c>
    </row>
    <row r="263" customFormat="false" ht="12.75" hidden="false" customHeight="false" outlineLevel="0" collapsed="false">
      <c r="A263" s="42" t="s">
        <v>292</v>
      </c>
      <c r="B263" s="56" t="n">
        <v>0</v>
      </c>
      <c r="C263" s="56" t="n">
        <v>0</v>
      </c>
      <c r="D263" s="56" t="n">
        <v>0</v>
      </c>
      <c r="E263" s="56" t="n">
        <v>-9.5367431640625E-007</v>
      </c>
      <c r="F263" s="56" t="n">
        <v>9.5367431640625E-007</v>
      </c>
      <c r="G263" s="56" t="n">
        <v>9.5367431640625E-007</v>
      </c>
      <c r="H263" s="56" t="n">
        <v>0</v>
      </c>
      <c r="I263" s="56" t="n">
        <v>-5.96046447753906E-008</v>
      </c>
      <c r="J263" s="56" t="n">
        <v>1.9073486328125E-006</v>
      </c>
      <c r="K263" s="56" t="n">
        <v>-1.9073486328125E-006</v>
      </c>
      <c r="L263" s="56" t="n">
        <v>0</v>
      </c>
      <c r="M263" s="56" t="n">
        <v>0</v>
      </c>
    </row>
    <row r="264" customFormat="false" ht="12.75" hidden="false" customHeight="false" outlineLevel="0" collapsed="false">
      <c r="A264" s="42" t="s">
        <v>293</v>
      </c>
      <c r="B264" s="56" t="n">
        <v>0</v>
      </c>
      <c r="C264" s="56" t="n">
        <v>0</v>
      </c>
      <c r="D264" s="56" t="n">
        <v>-1.9073486328125E-006</v>
      </c>
      <c r="E264" s="56" t="n">
        <v>0</v>
      </c>
      <c r="F264" s="56" t="n">
        <v>9.5367431640625E-007</v>
      </c>
      <c r="G264" s="56" t="n">
        <v>0</v>
      </c>
      <c r="H264" s="56" t="n">
        <v>0</v>
      </c>
      <c r="I264" s="56" t="n">
        <v>-3.72529029846191E-009</v>
      </c>
      <c r="J264" s="56" t="n">
        <v>0</v>
      </c>
      <c r="K264" s="56" t="n">
        <v>-1.9073486328125E-006</v>
      </c>
      <c r="L264" s="56" t="n">
        <v>0</v>
      </c>
      <c r="M264" s="56" t="n">
        <v>0</v>
      </c>
    </row>
    <row r="265" customFormat="false" ht="12.75" hidden="false" customHeight="false" outlineLevel="0" collapsed="false">
      <c r="A265" s="42" t="s">
        <v>294</v>
      </c>
      <c r="B265" s="56" t="n">
        <v>-1.19209289550781E-007</v>
      </c>
      <c r="C265" s="56" t="n">
        <v>0</v>
      </c>
      <c r="D265" s="56" t="n">
        <v>-1.52587890625E-006</v>
      </c>
      <c r="E265" s="56" t="n">
        <v>1.71661376953125E-006</v>
      </c>
      <c r="F265" s="56" t="n">
        <v>-9.5367431640625E-008</v>
      </c>
      <c r="G265" s="56" t="n">
        <v>-6.67572021484375E-007</v>
      </c>
      <c r="H265" s="56" t="n">
        <v>-2.38418579101563E-008</v>
      </c>
      <c r="I265" s="56" t="n">
        <v>-3.72529029846191E-010</v>
      </c>
      <c r="J265" s="56" t="n">
        <v>1.9073486328125E-007</v>
      </c>
      <c r="K265" s="56" t="n">
        <v>-2.288818359375E-006</v>
      </c>
      <c r="L265" s="56" t="n">
        <v>7.62939453125E-007</v>
      </c>
      <c r="M265" s="56" t="n">
        <v>1.9073486328125E-007</v>
      </c>
    </row>
    <row r="266" customFormat="false" ht="12.75" hidden="false" customHeight="false" outlineLevel="0" collapsed="false">
      <c r="A266" s="42" t="s">
        <v>295</v>
      </c>
      <c r="B266" s="56" t="n">
        <v>0</v>
      </c>
      <c r="C266" s="56" t="n">
        <v>0</v>
      </c>
      <c r="D266" s="56" t="n">
        <v>0</v>
      </c>
      <c r="E266" s="56" t="n">
        <v>0</v>
      </c>
      <c r="F266" s="56" t="n">
        <v>0</v>
      </c>
      <c r="G266" s="56" t="n">
        <v>0</v>
      </c>
      <c r="H266" s="56" t="n">
        <v>0</v>
      </c>
      <c r="I266" s="56" t="n">
        <v>-1.16415321826935E-010</v>
      </c>
      <c r="J266" s="56" t="n">
        <v>0</v>
      </c>
      <c r="K266" s="56" t="n">
        <v>9.5367431640625E-007</v>
      </c>
      <c r="L266" s="56" t="n">
        <v>0</v>
      </c>
      <c r="M266" s="56" t="n">
        <v>2.38418579101563E-007</v>
      </c>
    </row>
    <row r="267" customFormat="false" ht="12.75" hidden="false" customHeight="false" outlineLevel="0" collapsed="false">
      <c r="A267" s="42" t="s">
        <v>296</v>
      </c>
      <c r="B267" s="56" t="n">
        <v>0</v>
      </c>
      <c r="C267" s="56" t="n">
        <v>0</v>
      </c>
      <c r="D267" s="56" t="n">
        <v>1.19209289550781E-007</v>
      </c>
      <c r="E267" s="56" t="n">
        <v>0</v>
      </c>
      <c r="F267" s="56" t="n">
        <v>0</v>
      </c>
      <c r="G267" s="56" t="n">
        <v>0</v>
      </c>
      <c r="H267" s="56" t="n">
        <v>0</v>
      </c>
      <c r="I267" s="56" t="n">
        <v>-2.18278728425503E-011</v>
      </c>
      <c r="J267" s="56" t="n">
        <v>0</v>
      </c>
      <c r="K267" s="56" t="n">
        <v>-5.96046447753906E-008</v>
      </c>
      <c r="L267" s="56" t="n">
        <v>0</v>
      </c>
      <c r="M267" s="56" t="n">
        <v>-2.98023223876953E-008</v>
      </c>
    </row>
    <row r="268" customFormat="false" ht="12.75" hidden="false" customHeight="false" outlineLevel="0" collapsed="false">
      <c r="A268" s="42" t="s">
        <v>297</v>
      </c>
      <c r="B268" s="56" t="n">
        <v>-4.11272048950195E-007</v>
      </c>
      <c r="C268" s="56" t="n">
        <v>1.89989805221558E-007</v>
      </c>
      <c r="D268" s="56" t="n">
        <v>-3.57627868652344E-007</v>
      </c>
      <c r="E268" s="56" t="n">
        <v>-8.10623168945313E-007</v>
      </c>
      <c r="F268" s="56" t="n">
        <v>-1.64508819580078E-006</v>
      </c>
      <c r="G268" s="56" t="n">
        <v>-9.29832458496094E-007</v>
      </c>
      <c r="H268" s="56" t="n">
        <v>1.75647437572479E-007</v>
      </c>
      <c r="I268" s="56" t="n">
        <v>1.05355866253376E-008</v>
      </c>
      <c r="J268" s="56" t="n">
        <v>-1.02519989013672E-006</v>
      </c>
      <c r="K268" s="56" t="n">
        <v>2.14576721191406E-006</v>
      </c>
      <c r="L268" s="56" t="n">
        <v>-3.54647636413574E-007</v>
      </c>
      <c r="M268" s="56" t="n">
        <v>-4.35113906860352E-007</v>
      </c>
    </row>
    <row r="269" customFormat="false" ht="12.75" hidden="false" customHeight="false" outlineLevel="0" collapsed="false">
      <c r="A269" s="42" t="s">
        <v>298</v>
      </c>
      <c r="B269" s="55" t="n">
        <v>0</v>
      </c>
      <c r="C269" s="55" t="n">
        <v>1.49011611938477E-008</v>
      </c>
      <c r="D269" s="55" t="n">
        <v>-9.5367431640625E-007</v>
      </c>
      <c r="E269" s="55" t="n">
        <v>0</v>
      </c>
      <c r="F269" s="55" t="n">
        <v>0</v>
      </c>
      <c r="G269" s="55" t="n">
        <v>0</v>
      </c>
      <c r="H269" s="55" t="n">
        <v>0</v>
      </c>
      <c r="I269" s="55" t="n">
        <v>1.45519152283669E-011</v>
      </c>
      <c r="J269" s="55" t="n">
        <v>4.76837158203125E-007</v>
      </c>
      <c r="K269" s="55" t="n">
        <v>-4.76837158203125E-007</v>
      </c>
      <c r="L269" s="55" t="n">
        <v>4.76837158203125E-007</v>
      </c>
      <c r="M269" s="55" t="n">
        <v>0</v>
      </c>
    </row>
    <row r="270" customFormat="false" ht="12.75" hidden="false" customHeight="false" outlineLevel="0" collapsed="false">
      <c r="A270" s="42" t="s">
        <v>299</v>
      </c>
      <c r="B270" s="55" t="n">
        <v>0</v>
      </c>
      <c r="C270" s="55" t="n">
        <v>0</v>
      </c>
      <c r="D270" s="55" t="n">
        <v>0</v>
      </c>
      <c r="E270" s="55" t="n">
        <v>0</v>
      </c>
      <c r="F270" s="55" t="n">
        <v>0</v>
      </c>
      <c r="G270" s="55" t="n">
        <v>0</v>
      </c>
      <c r="H270" s="55" t="n">
        <v>0</v>
      </c>
      <c r="I270" s="55" t="n">
        <v>0</v>
      </c>
      <c r="J270" s="55" t="n">
        <v>0</v>
      </c>
      <c r="K270" s="55" t="n">
        <v>-4.76837158203125E-007</v>
      </c>
      <c r="L270" s="55" t="n">
        <v>0</v>
      </c>
      <c r="M270" s="55" t="n">
        <v>0</v>
      </c>
    </row>
    <row r="271" customFormat="false" ht="12.75" hidden="false" customHeight="false" outlineLevel="0" collapsed="false">
      <c r="A271" s="42" t="s">
        <v>300</v>
      </c>
      <c r="B271" s="55" t="n">
        <v>2.38418579101563E-008</v>
      </c>
      <c r="C271" s="55" t="n">
        <v>1.54972076416016E-007</v>
      </c>
      <c r="D271" s="55" t="n">
        <v>1.1444091796875E-006</v>
      </c>
      <c r="E271" s="55" t="n">
        <v>-1.9073486328125E-007</v>
      </c>
      <c r="F271" s="55" t="n">
        <v>-1.71661376953125E-006</v>
      </c>
      <c r="G271" s="55" t="n">
        <v>-1.9073486328125E-007</v>
      </c>
      <c r="H271" s="55" t="n">
        <v>-4.29153442382813E-007</v>
      </c>
      <c r="I271" s="55" t="n">
        <v>3.05543653666973E-007</v>
      </c>
      <c r="J271" s="55" t="n">
        <v>6.67572021484375E-007</v>
      </c>
      <c r="K271" s="55" t="n">
        <v>2.86102294921875E-007</v>
      </c>
      <c r="L271" s="55" t="n">
        <v>7.62939453125E-007</v>
      </c>
      <c r="M271" s="55" t="n">
        <v>-2.38418579101563E-008</v>
      </c>
    </row>
    <row r="272" customFormat="false" ht="12.75" hidden="false" customHeight="false" outlineLevel="0" collapsed="false">
      <c r="A272" s="42" t="s">
        <v>301</v>
      </c>
      <c r="B272" s="55" t="n">
        <v>0</v>
      </c>
      <c r="C272" s="55" t="n">
        <v>0</v>
      </c>
      <c r="D272" s="55" t="n">
        <v>0</v>
      </c>
      <c r="E272" s="55" t="n">
        <v>0</v>
      </c>
      <c r="F272" s="55" t="n">
        <v>0</v>
      </c>
      <c r="G272" s="55" t="n">
        <v>0</v>
      </c>
      <c r="H272" s="55" t="n">
        <v>0</v>
      </c>
      <c r="I272" s="55" t="n">
        <v>-2.38418579101563E-007</v>
      </c>
      <c r="J272" s="55" t="n">
        <v>0</v>
      </c>
      <c r="K272" s="55" t="n">
        <v>0</v>
      </c>
      <c r="L272" s="55" t="n">
        <v>-9.5367431640625E-007</v>
      </c>
      <c r="M272" s="55" t="n">
        <v>2.38418579101563E-007</v>
      </c>
    </row>
    <row r="273" customFormat="false" ht="12.75" hidden="false" customHeight="false" outlineLevel="0" collapsed="false">
      <c r="A273" s="42" t="s">
        <v>302</v>
      </c>
      <c r="B273" s="55" t="n">
        <v>0</v>
      </c>
      <c r="C273" s="55" t="n">
        <v>0</v>
      </c>
      <c r="D273" s="55" t="n">
        <v>4.76837158203125E-007</v>
      </c>
      <c r="E273" s="55" t="n">
        <v>0</v>
      </c>
      <c r="F273" s="55" t="n">
        <v>0</v>
      </c>
      <c r="G273" s="55" t="n">
        <v>9.5367431640625E-007</v>
      </c>
      <c r="H273" s="55" t="n">
        <v>0</v>
      </c>
      <c r="I273" s="55" t="n">
        <v>-1.86264514923096E-009</v>
      </c>
      <c r="J273" s="55" t="n">
        <v>0</v>
      </c>
      <c r="K273" s="55" t="n">
        <v>-1.49011611938477E-008</v>
      </c>
      <c r="L273" s="55" t="n">
        <v>2.38418579101563E-007</v>
      </c>
      <c r="M273" s="55" t="n">
        <v>0</v>
      </c>
    </row>
    <row r="274" customFormat="false" ht="12.75" hidden="false" customHeight="false" outlineLevel="0" collapsed="false">
      <c r="A274" s="42" t="s">
        <v>303</v>
      </c>
      <c r="B274" s="55" t="n">
        <v>4.4703483581543E-008</v>
      </c>
      <c r="C274" s="55" t="n">
        <v>0</v>
      </c>
      <c r="D274" s="55" t="n">
        <v>2.00271606445313E-006</v>
      </c>
      <c r="E274" s="55" t="n">
        <v>-0.000100572204589844</v>
      </c>
      <c r="F274" s="55" t="n">
        <v>1.1444091796875E-006</v>
      </c>
      <c r="G274" s="55" t="n">
        <v>2.86102294921875E-007</v>
      </c>
      <c r="H274" s="55" t="n">
        <v>1.31130218505859E-007</v>
      </c>
      <c r="I274" s="55" t="n">
        <v>9.18225850909948E-010</v>
      </c>
      <c r="J274" s="55" t="n">
        <v>-1.9073486328125E-007</v>
      </c>
      <c r="K274" s="55" t="n">
        <v>-4.02331352233887E-007</v>
      </c>
      <c r="L274" s="55" t="n">
        <v>1.43051147460938E-007</v>
      </c>
      <c r="M274" s="55" t="n">
        <v>-1.9371509552002E-008</v>
      </c>
    </row>
    <row r="275" customFormat="false" ht="12.75" hidden="false" customHeight="false" outlineLevel="0" collapsed="false">
      <c r="A275" s="42" t="s">
        <v>304</v>
      </c>
      <c r="B275" s="56" t="n">
        <v>0</v>
      </c>
      <c r="C275" s="56" t="n">
        <v>0</v>
      </c>
      <c r="D275" s="56" t="n">
        <v>0</v>
      </c>
      <c r="E275" s="56" t="n">
        <v>-1.9073486328125E-006</v>
      </c>
      <c r="F275" s="56" t="n">
        <v>0</v>
      </c>
      <c r="G275" s="56" t="n">
        <v>0</v>
      </c>
      <c r="H275" s="56" t="n">
        <v>0</v>
      </c>
      <c r="I275" s="56" t="n">
        <v>0</v>
      </c>
      <c r="J275" s="56" t="n">
        <v>-4.76837158203125E-007</v>
      </c>
      <c r="K275" s="56" t="n">
        <v>0</v>
      </c>
      <c r="L275" s="56" t="n">
        <v>-1.9073486328125E-006</v>
      </c>
      <c r="M275" s="56" t="n">
        <v>0</v>
      </c>
    </row>
    <row r="276" customFormat="false" ht="12.75" hidden="false" customHeight="false" outlineLevel="0" collapsed="false">
      <c r="A276" s="42" t="s">
        <v>305</v>
      </c>
      <c r="B276" s="56" t="n">
        <v>0</v>
      </c>
      <c r="C276" s="56" t="n">
        <v>0</v>
      </c>
      <c r="D276" s="56" t="n">
        <v>-4.76837158203125E-007</v>
      </c>
      <c r="E276" s="56" t="n">
        <v>0</v>
      </c>
      <c r="F276" s="56" t="n">
        <v>-4.76837158203125E-007</v>
      </c>
      <c r="G276" s="56" t="n">
        <v>-1.43051147460938E-006</v>
      </c>
      <c r="H276" s="56" t="n">
        <v>0</v>
      </c>
      <c r="I276" s="56" t="n">
        <v>0</v>
      </c>
      <c r="J276" s="56" t="n">
        <v>0</v>
      </c>
      <c r="K276" s="56" t="n">
        <v>0</v>
      </c>
      <c r="L276" s="56" t="n">
        <v>2.38418579101563E-007</v>
      </c>
      <c r="M276" s="56" t="n">
        <v>-4.76837158203125E-007</v>
      </c>
    </row>
    <row r="277" customFormat="false" ht="12.75" hidden="false" customHeight="false" outlineLevel="0" collapsed="false">
      <c r="A277" s="42" t="s">
        <v>306</v>
      </c>
      <c r="B277" s="56" t="n">
        <v>3.57627868652344E-008</v>
      </c>
      <c r="C277" s="56" t="n">
        <v>-4.76837158203125E-008</v>
      </c>
      <c r="D277" s="56" t="n">
        <v>-8.58306884765625E-007</v>
      </c>
      <c r="E277" s="56" t="n">
        <v>-2.00271606445313E-006</v>
      </c>
      <c r="F277" s="56" t="n">
        <v>-1.71661376953125E-006</v>
      </c>
      <c r="G277" s="56" t="n">
        <v>-8.58306884765625E-007</v>
      </c>
      <c r="H277" s="56" t="n">
        <v>2.68220901489258E-008</v>
      </c>
      <c r="I277" s="56" t="n">
        <v>-4.65661287307739E-011</v>
      </c>
      <c r="J277" s="56" t="n">
        <v>-4.76837158203125E-007</v>
      </c>
      <c r="K277" s="56" t="n">
        <v>1.9073486328125E-007</v>
      </c>
      <c r="L277" s="56" t="n">
        <v>-1.9073486328125E-007</v>
      </c>
      <c r="M277" s="56" t="n">
        <v>7.62939453125E-007</v>
      </c>
    </row>
    <row r="278" customFormat="false" ht="12.75" hidden="false" customHeight="false" outlineLevel="0" collapsed="false">
      <c r="A278" s="42" t="s">
        <v>307</v>
      </c>
      <c r="B278" s="56" t="n">
        <v>0</v>
      </c>
      <c r="C278" s="56" t="n">
        <v>0</v>
      </c>
      <c r="D278" s="56" t="n">
        <v>0</v>
      </c>
      <c r="E278" s="56" t="n">
        <v>1.9073486328125E-006</v>
      </c>
      <c r="F278" s="56" t="n">
        <v>0</v>
      </c>
      <c r="G278" s="56" t="n">
        <v>2.38418579101563E-007</v>
      </c>
      <c r="H278" s="56" t="n">
        <v>0</v>
      </c>
      <c r="I278" s="56" t="n">
        <v>0</v>
      </c>
      <c r="J278" s="56" t="n">
        <v>0</v>
      </c>
      <c r="K278" s="56" t="n">
        <v>0</v>
      </c>
      <c r="L278" s="56" t="n">
        <v>0</v>
      </c>
      <c r="M278" s="56" t="n">
        <v>0</v>
      </c>
    </row>
    <row r="279" customFormat="false" ht="12.75" hidden="false" customHeight="false" outlineLevel="0" collapsed="false">
      <c r="A279" s="42" t="s">
        <v>308</v>
      </c>
      <c r="B279" s="56" t="n">
        <v>0</v>
      </c>
      <c r="C279" s="56" t="n">
        <v>0</v>
      </c>
      <c r="D279" s="56" t="n">
        <v>0</v>
      </c>
      <c r="E279" s="56" t="n">
        <v>0</v>
      </c>
      <c r="F279" s="56" t="n">
        <v>-9.5367431640625E-007</v>
      </c>
      <c r="G279" s="56" t="n">
        <v>0</v>
      </c>
      <c r="H279" s="56" t="n">
        <v>0</v>
      </c>
      <c r="I279" s="56" t="n">
        <v>0</v>
      </c>
      <c r="J279" s="56" t="n">
        <v>0</v>
      </c>
      <c r="K279" s="56" t="n">
        <v>4.76837158203125E-007</v>
      </c>
      <c r="L279" s="56" t="n">
        <v>5.96046447753906E-008</v>
      </c>
      <c r="M279" s="56" t="n">
        <v>1.19209289550781E-007</v>
      </c>
    </row>
    <row r="280" customFormat="false" ht="12.75" hidden="false" customHeight="false" outlineLevel="0" collapsed="false">
      <c r="A280" s="42" t="s">
        <v>309</v>
      </c>
      <c r="B280" s="56" t="n">
        <v>-1.72853469848633E-007</v>
      </c>
      <c r="C280" s="56" t="n">
        <v>-8.94069671630859E-009</v>
      </c>
      <c r="D280" s="56" t="n">
        <v>1.9073486328125E-007</v>
      </c>
      <c r="E280" s="56" t="n">
        <v>9.5367431640625E-007</v>
      </c>
      <c r="F280" s="56" t="n">
        <v>1.9073486328125E-007</v>
      </c>
      <c r="G280" s="56" t="n">
        <v>-1.04904174804688E-006</v>
      </c>
      <c r="H280" s="56" t="n">
        <v>-1.04308128356934E-007</v>
      </c>
      <c r="I280" s="56" t="n">
        <v>-6.28642737865448E-009</v>
      </c>
      <c r="J280" s="56" t="n">
        <v>1.19209289550781E-007</v>
      </c>
      <c r="K280" s="56" t="n">
        <v>-4.76837158203125E-008</v>
      </c>
      <c r="L280" s="56" t="n">
        <v>-7.15255737304688E-008</v>
      </c>
      <c r="M280" s="56" t="n">
        <v>1.33514404296875E-006</v>
      </c>
    </row>
    <row r="281" customFormat="false" ht="12.75" hidden="false" customHeight="false" outlineLevel="0" collapsed="false">
      <c r="A281" s="42" t="s">
        <v>310</v>
      </c>
      <c r="B281" s="55" t="n">
        <v>-2.38418579101563E-007</v>
      </c>
      <c r="C281" s="55" t="n">
        <v>0</v>
      </c>
      <c r="D281" s="55" t="n">
        <v>0</v>
      </c>
      <c r="E281" s="55" t="n">
        <v>0</v>
      </c>
      <c r="F281" s="55" t="n">
        <v>-9.5367431640625E-007</v>
      </c>
      <c r="G281" s="55" t="n">
        <v>0</v>
      </c>
      <c r="H281" s="55" t="n">
        <v>0</v>
      </c>
      <c r="I281" s="55" t="n">
        <v>0</v>
      </c>
      <c r="J281" s="55" t="n">
        <v>0</v>
      </c>
      <c r="K281" s="55" t="n">
        <v>0</v>
      </c>
      <c r="L281" s="55" t="n">
        <v>-9.5367431640625E-007</v>
      </c>
      <c r="M281" s="55" t="n">
        <v>2.38418579101563E-007</v>
      </c>
    </row>
    <row r="282" customFormat="false" ht="12.75" hidden="false" customHeight="false" outlineLevel="0" collapsed="false">
      <c r="A282" s="42" t="s">
        <v>311</v>
      </c>
      <c r="B282" s="55" t="n">
        <v>-5.96046447753906E-008</v>
      </c>
      <c r="C282" s="55" t="n">
        <v>0</v>
      </c>
      <c r="D282" s="55" t="n">
        <v>1.43051147460938E-006</v>
      </c>
      <c r="E282" s="55" t="n">
        <v>4.76837158203125E-007</v>
      </c>
      <c r="F282" s="55" t="n">
        <v>0</v>
      </c>
      <c r="G282" s="55" t="n">
        <v>0</v>
      </c>
      <c r="H282" s="55" t="n">
        <v>0</v>
      </c>
      <c r="I282" s="55" t="n">
        <v>0</v>
      </c>
      <c r="J282" s="55" t="n">
        <v>0</v>
      </c>
      <c r="K282" s="55" t="n">
        <v>0</v>
      </c>
      <c r="L282" s="55" t="n">
        <v>1.19209289550781E-006</v>
      </c>
      <c r="M282" s="55" t="n">
        <v>-5.96046447753906E-008</v>
      </c>
    </row>
    <row r="283" customFormat="false" ht="12.75" hidden="false" customHeight="false" outlineLevel="0" collapsed="false">
      <c r="A283" s="42" t="s">
        <v>312</v>
      </c>
      <c r="B283" s="55" t="n">
        <v>-7.15255737304688E-008</v>
      </c>
      <c r="C283" s="55" t="n">
        <v>2.98023223876953E-009</v>
      </c>
      <c r="D283" s="55" t="n">
        <v>7.62939453125E-007</v>
      </c>
      <c r="E283" s="55" t="n">
        <v>-6.67572021484375E-007</v>
      </c>
      <c r="F283" s="55" t="n">
        <v>4.76837158203125E-007</v>
      </c>
      <c r="G283" s="55" t="n">
        <v>3.814697265625E-007</v>
      </c>
      <c r="H283" s="55" t="n">
        <v>1.43051147460938E-007</v>
      </c>
      <c r="I283" s="55" t="n">
        <v>-1.05740036815405E-007</v>
      </c>
      <c r="J283" s="55" t="n">
        <v>5.24520874023438E-007</v>
      </c>
      <c r="K283" s="55" t="n">
        <v>0</v>
      </c>
      <c r="L283" s="55" t="n">
        <v>2.86102294921875E-007</v>
      </c>
      <c r="M283" s="55" t="n">
        <v>-3.21865081787109E-007</v>
      </c>
    </row>
    <row r="284" customFormat="false" ht="12.75" hidden="false" customHeight="false" outlineLevel="0" collapsed="false">
      <c r="A284" s="42" t="s">
        <v>313</v>
      </c>
      <c r="B284" s="55" t="n">
        <v>0</v>
      </c>
      <c r="C284" s="55" t="n">
        <v>0</v>
      </c>
      <c r="D284" s="55" t="n">
        <v>0</v>
      </c>
      <c r="E284" s="55" t="n">
        <v>0</v>
      </c>
      <c r="F284" s="55" t="n">
        <v>0</v>
      </c>
      <c r="G284" s="55" t="n">
        <v>4.76837158203125E-007</v>
      </c>
      <c r="H284" s="55" t="n">
        <v>0</v>
      </c>
      <c r="I284" s="55" t="n">
        <v>0</v>
      </c>
      <c r="J284" s="55" t="n">
        <v>0</v>
      </c>
      <c r="K284" s="55" t="n">
        <v>-2.38418579101563E-007</v>
      </c>
      <c r="L284" s="55" t="n">
        <v>0</v>
      </c>
      <c r="M284" s="55" t="n">
        <v>0</v>
      </c>
    </row>
    <row r="285" customFormat="false" ht="12.75" hidden="false" customHeight="false" outlineLevel="0" collapsed="false">
      <c r="A285" s="42" t="s">
        <v>314</v>
      </c>
      <c r="B285" s="55" t="n">
        <v>0</v>
      </c>
      <c r="C285" s="55" t="n">
        <v>0</v>
      </c>
      <c r="D285" s="55" t="n">
        <v>0</v>
      </c>
      <c r="E285" s="55" t="n">
        <v>0</v>
      </c>
      <c r="F285" s="55" t="n">
        <v>0</v>
      </c>
      <c r="G285" s="55" t="n">
        <v>4.76837158203125E-007</v>
      </c>
      <c r="H285" s="55" t="n">
        <v>0</v>
      </c>
      <c r="I285" s="55" t="n">
        <v>9.31322574615479E-010</v>
      </c>
      <c r="J285" s="55" t="n">
        <v>1.19209289550781E-007</v>
      </c>
      <c r="K285" s="55" t="n">
        <v>-7.45058059692383E-009</v>
      </c>
      <c r="L285" s="55" t="n">
        <v>0</v>
      </c>
      <c r="M285" s="55" t="n">
        <v>0</v>
      </c>
    </row>
    <row r="286" customFormat="false" ht="12.75" hidden="false" customHeight="false" outlineLevel="0" collapsed="false">
      <c r="A286" s="42" t="s">
        <v>315</v>
      </c>
      <c r="B286" s="55" t="n">
        <v>-2.5331974029541E-008</v>
      </c>
      <c r="C286" s="55" t="n">
        <v>2.60770320892334E-009</v>
      </c>
      <c r="D286" s="55" t="n">
        <v>-3.814697265625E-007</v>
      </c>
      <c r="E286" s="55" t="n">
        <v>6.67572021484375E-007</v>
      </c>
      <c r="F286" s="55" t="n">
        <v>9.5367431640625E-008</v>
      </c>
      <c r="G286" s="55" t="n">
        <v>5.7220458984375E-007</v>
      </c>
      <c r="H286" s="55" t="n">
        <v>8.94069671630859E-009</v>
      </c>
      <c r="I286" s="55" t="n">
        <v>8.84756445884705E-010</v>
      </c>
      <c r="J286" s="55" t="n">
        <v>4.76837158203125E-007</v>
      </c>
      <c r="K286" s="55" t="n">
        <v>-1.99675559997559E-007</v>
      </c>
      <c r="L286" s="55" t="n">
        <v>-9.5367431640625E-008</v>
      </c>
      <c r="M286" s="55" t="n">
        <v>1.564621925354E-008</v>
      </c>
    </row>
    <row r="287" customFormat="false" ht="12.75" hidden="false" customHeight="false" outlineLevel="0" collapsed="false">
      <c r="A287" s="42" t="s">
        <v>316</v>
      </c>
      <c r="B287" s="56" t="n">
        <v>0</v>
      </c>
      <c r="C287" s="56" t="n">
        <v>0</v>
      </c>
      <c r="D287" s="56" t="n">
        <v>4.76837158203125E-007</v>
      </c>
      <c r="E287" s="56" t="n">
        <v>0</v>
      </c>
      <c r="F287" s="56" t="n">
        <v>0</v>
      </c>
      <c r="G287" s="56" t="n">
        <v>-4.76837158203125E-007</v>
      </c>
      <c r="H287" s="56" t="n">
        <v>0</v>
      </c>
      <c r="I287" s="56" t="n">
        <v>0</v>
      </c>
      <c r="J287" s="56" t="n">
        <v>0</v>
      </c>
      <c r="K287" s="56" t="n">
        <v>-1.9073486328125E-006</v>
      </c>
      <c r="L287" s="56" t="n">
        <v>0</v>
      </c>
      <c r="M287" s="56" t="n">
        <v>0</v>
      </c>
    </row>
    <row r="288" customFormat="false" ht="12.75" hidden="false" customHeight="false" outlineLevel="0" collapsed="false">
      <c r="A288" s="42" t="e">
        <f aca="false">NA()</f>
        <v>#N/A</v>
      </c>
      <c r="B288" s="56" t="n">
        <v>0</v>
      </c>
      <c r="C288" s="56" t="n">
        <v>0</v>
      </c>
      <c r="D288" s="56" t="n">
        <v>0</v>
      </c>
      <c r="E288" s="56" t="n">
        <v>0</v>
      </c>
      <c r="F288" s="56" t="n">
        <v>0</v>
      </c>
      <c r="G288" s="56" t="n">
        <v>0</v>
      </c>
      <c r="H288" s="56" t="n">
        <v>0</v>
      </c>
      <c r="I288" s="56" t="n">
        <v>0</v>
      </c>
      <c r="J288" s="56" t="n">
        <v>0</v>
      </c>
      <c r="K288" s="56" t="n">
        <v>0</v>
      </c>
      <c r="L288" s="56" t="n">
        <v>0</v>
      </c>
      <c r="M288" s="56" t="n">
        <v>0</v>
      </c>
    </row>
    <row r="289" customFormat="false" ht="12.75" hidden="false" customHeight="false" outlineLevel="0" collapsed="false">
      <c r="A289" s="42" t="e">
        <f aca="false">NA()</f>
        <v>#N/A</v>
      </c>
      <c r="B289" s="56" t="n">
        <v>0</v>
      </c>
      <c r="C289" s="56" t="n">
        <v>0</v>
      </c>
      <c r="D289" s="56" t="n">
        <v>0</v>
      </c>
      <c r="E289" s="56" t="n">
        <v>0</v>
      </c>
      <c r="F289" s="56" t="n">
        <v>0</v>
      </c>
      <c r="G289" s="56" t="n">
        <v>0</v>
      </c>
      <c r="H289" s="56" t="n">
        <v>0</v>
      </c>
      <c r="I289" s="56" t="n">
        <v>0</v>
      </c>
      <c r="J289" s="56" t="n">
        <v>0</v>
      </c>
      <c r="K289" s="56" t="n">
        <v>0</v>
      </c>
      <c r="L289" s="56" t="n">
        <v>0</v>
      </c>
      <c r="M289" s="56" t="n">
        <v>0</v>
      </c>
    </row>
    <row r="290" customFormat="false" ht="12.75" hidden="false" customHeight="false" outlineLevel="0" collapsed="false">
      <c r="A290" s="42" t="e">
        <f aca="false">NA()</f>
        <v>#N/A</v>
      </c>
      <c r="B290" s="56" t="n">
        <v>0</v>
      </c>
      <c r="C290" s="56" t="n">
        <v>0</v>
      </c>
      <c r="D290" s="56" t="n">
        <v>0</v>
      </c>
      <c r="E290" s="56" t="n">
        <v>0</v>
      </c>
      <c r="F290" s="56" t="n">
        <v>0</v>
      </c>
      <c r="G290" s="56" t="n">
        <v>0</v>
      </c>
      <c r="H290" s="56" t="n">
        <v>0</v>
      </c>
      <c r="I290" s="56" t="n">
        <v>0</v>
      </c>
      <c r="J290" s="56" t="n">
        <v>0</v>
      </c>
      <c r="K290" s="56" t="n">
        <v>0</v>
      </c>
      <c r="L290" s="56" t="n">
        <v>0</v>
      </c>
      <c r="M290" s="56" t="n">
        <v>0</v>
      </c>
    </row>
    <row r="291" customFormat="false" ht="12.75" hidden="false" customHeight="false" outlineLevel="0" collapsed="false"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</row>
    <row r="292" customFormat="false" ht="12.75" hidden="false" customHeight="false" outlineLevel="0" collapsed="false"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</row>
    <row r="293" customFormat="false" ht="12.75" hidden="false" customHeight="false" outlineLevel="0" collapsed="false"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</row>
    <row r="294" customFormat="false" ht="12.75" hidden="false" customHeight="false" outlineLevel="0" collapsed="false"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</row>
    <row r="295" customFormat="false" ht="12.75" hidden="false" customHeight="false" outlineLevel="0" collapsed="false"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</row>
    <row r="296" customFormat="false" ht="12.75" hidden="false" customHeight="false" outlineLevel="0" collapsed="false"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</row>
    <row r="297" customFormat="false" ht="12.75" hidden="false" customHeight="false" outlineLevel="0" collapsed="false"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</row>
    <row r="298" customFormat="false" ht="12.75" hidden="false" customHeight="false" outlineLevel="0" collapsed="false"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</row>
    <row r="299" customFormat="false" ht="12.75" hidden="false" customHeight="false" outlineLevel="0" collapsed="false"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</row>
    <row r="304" customFormat="false" ht="12.75" hidden="false" customHeight="false" outlineLevel="0" collapsed="false"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</row>
    <row r="305" customFormat="false" ht="12.75" hidden="false" customHeight="false" outlineLevel="0" collapsed="false"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</row>
    <row r="306" customFormat="false" ht="12.75" hidden="false" customHeight="false" outlineLevel="0" collapsed="false"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</row>
    <row r="307" customFormat="false" ht="12.75" hidden="false" customHeight="false" outlineLevel="0" collapsed="false"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</row>
    <row r="308" customFormat="false" ht="12.75" hidden="false" customHeight="false" outlineLevel="0" collapsed="false"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</row>
    <row r="309" customFormat="false" ht="12.75" hidden="false" customHeight="false" outlineLevel="0" collapsed="false"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</row>
    <row r="310" customFormat="false" ht="12.75" hidden="false" customHeight="false" outlineLevel="0" collapsed="false"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</row>
    <row r="317" customFormat="false" ht="12.75" hidden="false" customHeight="false" outlineLevel="0" collapsed="false"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</row>
    <row r="318" customFormat="false" ht="12.75" hidden="false" customHeight="false" outlineLevel="0" collapsed="false"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</row>
    <row r="319" customFormat="false" ht="12.75" hidden="false" customHeight="false" outlineLevel="0" collapsed="false"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</row>
    <row r="320" customFormat="false" ht="12.75" hidden="false" customHeight="false" outlineLevel="0" collapsed="false"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</row>
    <row r="321" customFormat="false" ht="12.75" hidden="false" customHeight="false" outlineLevel="0" collapsed="false"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</row>
    <row r="322" customFormat="false" ht="12.75" hidden="false" customHeight="false" outlineLevel="0" collapsed="false"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</row>
    <row r="329" customFormat="false" ht="12.75" hidden="false" customHeight="false" outlineLevel="0" collapsed="false"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</row>
    <row r="330" customFormat="false" ht="12.75" hidden="false" customHeight="false" outlineLevel="0" collapsed="false"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</row>
    <row r="331" customFormat="false" ht="12.75" hidden="false" customHeight="false" outlineLevel="0" collapsed="false"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</row>
    <row r="332" customFormat="false" ht="12.75" hidden="false" customHeight="false" outlineLevel="0" collapsed="false"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</row>
    <row r="333" customFormat="false" ht="12.75" hidden="false" customHeight="false" outlineLevel="0" collapsed="false"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</row>
    <row r="334" customFormat="false" ht="12.75" hidden="false" customHeight="false" outlineLevel="0" collapsed="false"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</row>
    <row r="341" customFormat="false" ht="12.75" hidden="false" customHeight="false" outlineLevel="0" collapsed="false"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</row>
    <row r="342" customFormat="false" ht="12.75" hidden="false" customHeight="false" outlineLevel="0" collapsed="false"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</row>
    <row r="343" customFormat="false" ht="12.75" hidden="false" customHeight="false" outlineLevel="0" collapsed="false"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</row>
    <row r="344" customFormat="false" ht="12.75" hidden="false" customHeight="false" outlineLevel="0" collapsed="false"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</row>
    <row r="345" customFormat="false" ht="12.75" hidden="false" customHeight="false" outlineLevel="0" collapsed="false"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</row>
    <row r="346" customFormat="false" ht="12.75" hidden="false" customHeight="false" outlineLevel="0" collapsed="false"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</row>
    <row r="353" customFormat="false" ht="12.75" hidden="false" customHeight="false" outlineLevel="0" collapsed="false"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</row>
    <row r="354" customFormat="false" ht="12.75" hidden="false" customHeight="false" outlineLevel="0" collapsed="false"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</row>
    <row r="355" customFormat="false" ht="12.75" hidden="false" customHeight="false" outlineLevel="0" collapsed="false"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</row>
    <row r="356" customFormat="false" ht="12.75" hidden="false" customHeight="false" outlineLevel="0" collapsed="false"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</row>
    <row r="357" customFormat="false" ht="12.75" hidden="false" customHeight="false" outlineLevel="0" collapsed="false"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</row>
    <row r="358" customFormat="false" ht="12.75" hidden="false" customHeight="false" outlineLevel="0" collapsed="false"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</row>
    <row r="359" customFormat="false" ht="12.75" hidden="false" customHeight="false" outlineLevel="0" collapsed="false"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</row>
    <row r="366" customFormat="false" ht="12.75" hidden="false" customHeight="false" outlineLevel="0" collapsed="false"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</row>
    <row r="367" customFormat="false" ht="12.75" hidden="false" customHeight="false" outlineLevel="0" collapsed="false"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</row>
    <row r="368" customFormat="false" ht="12.75" hidden="false" customHeight="false" outlineLevel="0" collapsed="false"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</row>
    <row r="369" customFormat="false" ht="12.75" hidden="false" customHeight="false" outlineLevel="0" collapsed="false"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</row>
    <row r="370" customFormat="false" ht="12.75" hidden="false" customHeight="false" outlineLevel="0" collapsed="false"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</row>
    <row r="371" customFormat="false" ht="12.75" hidden="false" customHeight="false" outlineLevel="0" collapsed="false"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</row>
    <row r="378" customFormat="false" ht="12.75" hidden="false" customHeight="false" outlineLevel="0" collapsed="false"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</row>
    <row r="379" customFormat="false" ht="12.75" hidden="false" customHeight="false" outlineLevel="0" collapsed="false"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</row>
    <row r="380" customFormat="false" ht="12.75" hidden="false" customHeight="false" outlineLevel="0" collapsed="false"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</row>
    <row r="381" customFormat="false" ht="12.75" hidden="false" customHeight="false" outlineLevel="0" collapsed="false"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</row>
    <row r="382" customFormat="false" ht="12.75" hidden="false" customHeight="false" outlineLevel="0" collapsed="false"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</row>
    <row r="383" customFormat="false" ht="12.75" hidden="false" customHeight="false" outlineLevel="0" collapsed="false"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</row>
    <row r="390" customFormat="false" ht="12.75" hidden="false" customHeight="false" outlineLevel="0" collapsed="false"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</row>
    <row r="391" customFormat="false" ht="12.75" hidden="false" customHeight="false" outlineLevel="0" collapsed="false"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</row>
    <row r="392" customFormat="false" ht="12.75" hidden="false" customHeight="false" outlineLevel="0" collapsed="false"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</row>
    <row r="393" customFormat="false" ht="12.75" hidden="false" customHeight="false" outlineLevel="0" collapsed="false"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</row>
    <row r="394" customFormat="false" ht="12.75" hidden="false" customHeight="false" outlineLevel="0" collapsed="false"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</row>
    <row r="395" customFormat="false" ht="12.75" hidden="false" customHeight="false" outlineLevel="0" collapsed="false"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</row>
    <row r="402" customFormat="false" ht="12.75" hidden="false" customHeight="false" outlineLevel="0" collapsed="false"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</row>
    <row r="403" customFormat="false" ht="12.75" hidden="false" customHeight="false" outlineLevel="0" collapsed="false"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</row>
    <row r="404" customFormat="false" ht="12.75" hidden="false" customHeight="false" outlineLevel="0" collapsed="false"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</row>
    <row r="405" customFormat="false" ht="12.75" hidden="false" customHeight="false" outlineLevel="0" collapsed="false"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</row>
    <row r="406" customFormat="false" ht="12.75" hidden="false" customHeight="false" outlineLevel="0" collapsed="false"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</row>
    <row r="407" customFormat="false" ht="12.75" hidden="false" customHeight="false" outlineLevel="0" collapsed="false"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</row>
    <row r="414" customFormat="false" ht="12.75" hidden="false" customHeight="false" outlineLevel="0" collapsed="false"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</row>
    <row r="415" customFormat="false" ht="12.75" hidden="false" customHeight="false" outlineLevel="0" collapsed="false"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</row>
    <row r="416" customFormat="false" ht="12.75" hidden="false" customHeight="false" outlineLevel="0" collapsed="false"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</row>
    <row r="417" customFormat="false" ht="12.75" hidden="false" customHeight="false" outlineLevel="0" collapsed="false"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</row>
    <row r="418" customFormat="false" ht="12.75" hidden="false" customHeight="false" outlineLevel="0" collapsed="false"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</row>
    <row r="419" customFormat="false" ht="12.75" hidden="false" customHeight="false" outlineLevel="0" collapsed="false"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</row>
    <row r="426" customFormat="false" ht="12.75" hidden="false" customHeight="false" outlineLevel="0" collapsed="false"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</row>
    <row r="427" customFormat="false" ht="12.75" hidden="false" customHeight="false" outlineLevel="0" collapsed="false"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</row>
    <row r="428" customFormat="false" ht="12.75" hidden="false" customHeight="false" outlineLevel="0" collapsed="false"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</row>
    <row r="429" customFormat="false" ht="12.75" hidden="false" customHeight="false" outlineLevel="0" collapsed="false"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</row>
    <row r="430" customFormat="false" ht="12.75" hidden="false" customHeight="false" outlineLevel="0" collapsed="false"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</row>
    <row r="431" customFormat="false" ht="12.75" hidden="false" customHeight="false" outlineLevel="0" collapsed="false"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</row>
    <row r="438" customFormat="false" ht="12.75" hidden="false" customHeight="false" outlineLevel="0" collapsed="false"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</row>
    <row r="439" customFormat="false" ht="12.75" hidden="false" customHeight="false" outlineLevel="0" collapsed="false"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</row>
    <row r="440" customFormat="false" ht="12.75" hidden="false" customHeight="false" outlineLevel="0" collapsed="false"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</row>
    <row r="441" customFormat="false" ht="12.75" hidden="false" customHeight="false" outlineLevel="0" collapsed="false"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</row>
    <row r="442" customFormat="false" ht="12.75" hidden="false" customHeight="false" outlineLevel="0" collapsed="false"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</row>
    <row r="443" customFormat="false" ht="12.75" hidden="false" customHeight="false" outlineLevel="0" collapsed="false"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</row>
    <row r="450" customFormat="false" ht="12.75" hidden="false" customHeight="false" outlineLevel="0" collapsed="false"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</row>
    <row r="451" customFormat="false" ht="12.75" hidden="false" customHeight="false" outlineLevel="0" collapsed="false"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</row>
    <row r="452" customFormat="false" ht="12.75" hidden="false" customHeight="false" outlineLevel="0" collapsed="false"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</row>
    <row r="453" customFormat="false" ht="12.75" hidden="false" customHeight="false" outlineLevel="0" collapsed="false"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</row>
    <row r="454" customFormat="false" ht="12.75" hidden="false" customHeight="false" outlineLevel="0" collapsed="false"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</row>
    <row r="455" customFormat="false" ht="12.75" hidden="false" customHeight="false" outlineLevel="0" collapsed="false"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</row>
    <row r="462" customFormat="false" ht="12.75" hidden="false" customHeight="false" outlineLevel="0" collapsed="false"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</row>
    <row r="463" customFormat="false" ht="12.75" hidden="false" customHeight="false" outlineLevel="0" collapsed="false"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</row>
    <row r="464" customFormat="false" ht="12.75" hidden="false" customHeight="false" outlineLevel="0" collapsed="false"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</row>
    <row r="465" customFormat="false" ht="12.75" hidden="false" customHeight="false" outlineLevel="0" collapsed="false"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</row>
    <row r="466" customFormat="false" ht="12.75" hidden="false" customHeight="false" outlineLevel="0" collapsed="false"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</row>
    <row r="467" customFormat="false" ht="12.75" hidden="false" customHeight="false" outlineLevel="0" collapsed="false"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</row>
    <row r="474" customFormat="false" ht="12.75" hidden="false" customHeight="false" outlineLevel="0" collapsed="false"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</row>
    <row r="475" customFormat="false" ht="12.75" hidden="false" customHeight="false" outlineLevel="0" collapsed="false"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</row>
    <row r="476" customFormat="false" ht="12.75" hidden="false" customHeight="false" outlineLevel="0" collapsed="false"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</row>
    <row r="477" customFormat="false" ht="12.75" hidden="false" customHeight="false" outlineLevel="0" collapsed="false"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</row>
    <row r="478" customFormat="false" ht="12.75" hidden="false" customHeight="false" outlineLevel="0" collapsed="false"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</row>
    <row r="479" customFormat="false" ht="12.75" hidden="false" customHeight="false" outlineLevel="0" collapsed="false"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</row>
    <row r="486" customFormat="false" ht="12.75" hidden="false" customHeight="false" outlineLevel="0" collapsed="false"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</row>
    <row r="487" customFormat="false" ht="12.75" hidden="false" customHeight="false" outlineLevel="0" collapsed="false"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</row>
    <row r="488" customFormat="false" ht="12.75" hidden="false" customHeight="false" outlineLevel="0" collapsed="false"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</row>
    <row r="489" customFormat="false" ht="12.75" hidden="false" customHeight="false" outlineLevel="0" collapsed="false"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</row>
    <row r="490" customFormat="false" ht="12.75" hidden="false" customHeight="false" outlineLevel="0" collapsed="false"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</row>
    <row r="491" customFormat="false" ht="12.75" hidden="false" customHeight="false" outlineLevel="0" collapsed="false"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</row>
    <row r="498" customFormat="false" ht="12.75" hidden="false" customHeight="false" outlineLevel="0" collapsed="false"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</row>
    <row r="499" customFormat="false" ht="12.75" hidden="false" customHeight="false" outlineLevel="0" collapsed="false"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</row>
    <row r="500" customFormat="false" ht="12.75" hidden="false" customHeight="false" outlineLevel="0" collapsed="false"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</row>
    <row r="501" customFormat="false" ht="12.75" hidden="false" customHeight="false" outlineLevel="0" collapsed="false"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</row>
    <row r="502" customFormat="false" ht="12.75" hidden="false" customHeight="false" outlineLevel="0" collapsed="false"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</row>
    <row r="503" customFormat="false" ht="12.75" hidden="false" customHeight="false" outlineLevel="0" collapsed="false"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</row>
    <row r="510" customFormat="false" ht="12.75" hidden="false" customHeight="false" outlineLevel="0" collapsed="false"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</row>
    <row r="511" customFormat="false" ht="12.75" hidden="false" customHeight="false" outlineLevel="0" collapsed="false"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</row>
    <row r="512" customFormat="false" ht="12.75" hidden="false" customHeight="false" outlineLevel="0" collapsed="false"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</row>
    <row r="513" customFormat="false" ht="12.75" hidden="false" customHeight="false" outlineLevel="0" collapsed="false"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</row>
    <row r="514" customFormat="false" ht="12.75" hidden="false" customHeight="false" outlineLevel="0" collapsed="false"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</row>
    <row r="515" customFormat="false" ht="12.75" hidden="false" customHeight="false" outlineLevel="0" collapsed="false"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</row>
    <row r="522" customFormat="false" ht="12.75" hidden="false" customHeight="false" outlineLevel="0" collapsed="false"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</row>
    <row r="523" customFormat="false" ht="12.75" hidden="false" customHeight="false" outlineLevel="0" collapsed="false"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</row>
    <row r="524" customFormat="false" ht="12.75" hidden="false" customHeight="false" outlineLevel="0" collapsed="false"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</row>
    <row r="525" customFormat="false" ht="12.75" hidden="false" customHeight="false" outlineLevel="0" collapsed="false"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</row>
    <row r="526" customFormat="false" ht="12.75" hidden="false" customHeight="false" outlineLevel="0" collapsed="false"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A2" activeCellId="0" sqref="A2"/>
    </sheetView>
  </sheetViews>
  <sheetFormatPr defaultColWidth="7.5625" defaultRowHeight="12.75" customHeight="true" zeroHeight="false" outlineLevelRow="0" outlineLevelCol="0"/>
  <cols>
    <col collapsed="false" customWidth="true" hidden="false" outlineLevel="0" max="1" min="1" style="58" width="23.41"/>
    <col collapsed="false" customWidth="true" hidden="true" outlineLevel="0" max="2" min="2" style="58" width="13.56"/>
    <col collapsed="false" customWidth="true" hidden="false" outlineLevel="0" max="3" min="3" style="59" width="13.56"/>
    <col collapsed="false" customWidth="true" hidden="false" outlineLevel="0" max="4" min="4" style="59" width="12.7"/>
    <col collapsed="false" customWidth="true" hidden="false" outlineLevel="0" max="5" min="5" style="59" width="9.85"/>
    <col collapsed="false" customWidth="true" hidden="false" outlineLevel="0" max="6" min="6" style="59" width="9.99"/>
    <col collapsed="false" customWidth="true" hidden="false" outlineLevel="0" max="8" min="7" style="59" width="9.85"/>
    <col collapsed="false" customWidth="true" hidden="false" outlineLevel="0" max="9" min="9" style="59" width="10.41"/>
    <col collapsed="false" customWidth="true" hidden="false" outlineLevel="0" max="10" min="10" style="59" width="10.85"/>
    <col collapsed="false" customWidth="true" hidden="false" outlineLevel="0" max="11" min="11" style="59" width="9.99"/>
    <col collapsed="false" customWidth="true" hidden="false" outlineLevel="0" max="12" min="12" style="59" width="10.99"/>
    <col collapsed="false" customWidth="true" hidden="false" outlineLevel="0" max="13" min="13" style="59" width="9.99"/>
    <col collapsed="false" customWidth="true" hidden="false" outlineLevel="0" max="14" min="14" style="59" width="10.28"/>
    <col collapsed="false" customWidth="true" hidden="false" outlineLevel="0" max="15" min="15" style="59" width="14.41"/>
    <col collapsed="false" customWidth="true" hidden="false" outlineLevel="0" max="16" min="16" style="59" width="29.99"/>
    <col collapsed="false" customWidth="true" hidden="false" outlineLevel="0" max="17" min="17" style="59" width="28.28"/>
    <col collapsed="false" customWidth="false" hidden="false" outlineLevel="0" max="27" min="18" style="60" width="7.56"/>
    <col collapsed="false" customWidth="false" hidden="false" outlineLevel="0" max="257" min="28" style="41" width="7.56"/>
  </cols>
  <sheetData>
    <row r="1" customFormat="false" ht="20.25" hidden="false" customHeight="false" outlineLevel="0" collapsed="false">
      <c r="A1" s="61" t="s">
        <v>317</v>
      </c>
    </row>
    <row r="2" customFormat="false" ht="9" hidden="false" customHeight="false" outlineLevel="0" collapsed="false">
      <c r="A2" s="62"/>
      <c r="B2" s="62"/>
      <c r="C2" s="62" t="n">
        <v>3</v>
      </c>
      <c r="D2" s="62" t="n">
        <v>4</v>
      </c>
      <c r="E2" s="62" t="n">
        <v>5</v>
      </c>
      <c r="F2" s="62" t="n">
        <v>6</v>
      </c>
      <c r="G2" s="62" t="n">
        <v>7</v>
      </c>
      <c r="H2" s="62" t="n">
        <v>8</v>
      </c>
      <c r="I2" s="62" t="n">
        <v>9</v>
      </c>
      <c r="J2" s="62" t="n">
        <v>10</v>
      </c>
      <c r="K2" s="62" t="n">
        <v>11</v>
      </c>
      <c r="L2" s="62" t="n">
        <v>12</v>
      </c>
      <c r="M2" s="62" t="n">
        <v>13</v>
      </c>
      <c r="N2" s="62" t="n">
        <v>14</v>
      </c>
      <c r="O2" s="62" t="n">
        <v>16</v>
      </c>
      <c r="P2" s="62"/>
      <c r="Q2" s="62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</row>
    <row r="3" customFormat="false" ht="12.75" hidden="false" customHeight="false" outlineLevel="0" collapsed="false">
      <c r="A3" s="65"/>
      <c r="B3" s="66"/>
      <c r="C3" s="66" t="s">
        <v>318</v>
      </c>
      <c r="D3" s="66" t="s">
        <v>319</v>
      </c>
      <c r="E3" s="66" t="s">
        <v>320</v>
      </c>
      <c r="F3" s="66" t="s">
        <v>321</v>
      </c>
      <c r="G3" s="66" t="s">
        <v>322</v>
      </c>
      <c r="H3" s="66" t="s">
        <v>323</v>
      </c>
      <c r="I3" s="66" t="s">
        <v>324</v>
      </c>
      <c r="J3" s="66" t="s">
        <v>325</v>
      </c>
      <c r="K3" s="66" t="s">
        <v>326</v>
      </c>
      <c r="L3" s="66" t="s">
        <v>327</v>
      </c>
      <c r="M3" s="66" t="s">
        <v>328</v>
      </c>
      <c r="N3" s="66" t="s">
        <v>329</v>
      </c>
      <c r="O3" s="67" t="s">
        <v>330</v>
      </c>
      <c r="P3" s="60"/>
      <c r="Q3" s="60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</row>
    <row r="4" customFormat="false" ht="12.75" hidden="false" customHeight="false" outlineLevel="0" collapsed="false">
      <c r="A4" s="70" t="s">
        <v>331</v>
      </c>
      <c r="B4" s="71"/>
      <c r="C4" s="71" t="s">
        <v>10</v>
      </c>
      <c r="D4" s="71" t="s">
        <v>10</v>
      </c>
      <c r="E4" s="71" t="s">
        <v>10</v>
      </c>
      <c r="F4" s="71" t="s">
        <v>10</v>
      </c>
      <c r="G4" s="71" t="s">
        <v>10</v>
      </c>
      <c r="H4" s="71" t="s">
        <v>10</v>
      </c>
      <c r="I4" s="71" t="s">
        <v>10</v>
      </c>
      <c r="J4" s="71" t="s">
        <v>10</v>
      </c>
      <c r="K4" s="71" t="s">
        <v>10</v>
      </c>
      <c r="L4" s="71" t="s">
        <v>10</v>
      </c>
      <c r="M4" s="71" t="s">
        <v>10</v>
      </c>
      <c r="N4" s="71" t="s">
        <v>10</v>
      </c>
      <c r="O4" s="72" t="s">
        <v>10</v>
      </c>
      <c r="P4" s="60"/>
      <c r="Q4" s="60"/>
      <c r="R4" s="68"/>
      <c r="S4" s="68"/>
      <c r="T4" s="68"/>
      <c r="U4" s="68"/>
      <c r="V4" s="68"/>
      <c r="W4" s="68"/>
      <c r="X4" s="68"/>
      <c r="Y4" s="68"/>
      <c r="Z4" s="68"/>
      <c r="AA4" s="68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</row>
    <row r="5" customFormat="false" ht="12.75" hidden="false" customHeight="false" outlineLevel="0" collapsed="false">
      <c r="A5" s="73" t="n">
        <v>36831</v>
      </c>
      <c r="B5" s="74" t="n">
        <v>1</v>
      </c>
      <c r="C5" s="75" t="n">
        <v>963820.531867086</v>
      </c>
      <c r="D5" s="75" t="n">
        <v>482961.490770227</v>
      </c>
      <c r="E5" s="75" t="n">
        <v>0</v>
      </c>
      <c r="F5" s="75" t="n">
        <v>-7.27070115968527</v>
      </c>
      <c r="G5" s="75" t="n">
        <v>877.218915967833</v>
      </c>
      <c r="H5" s="75" t="n">
        <v>-1.11413100967184E-011</v>
      </c>
      <c r="I5" s="75" t="n">
        <v>-81441.6660473753</v>
      </c>
      <c r="J5" s="75" t="n">
        <v>-1877.25957964532</v>
      </c>
      <c r="K5" s="75" t="n">
        <v>0</v>
      </c>
      <c r="L5" s="75" t="n">
        <v>0</v>
      </c>
      <c r="M5" s="75" t="n">
        <v>0</v>
      </c>
      <c r="N5" s="75" t="n">
        <v>-4690.49849863083</v>
      </c>
      <c r="O5" s="76" t="n">
        <v>1359642.54672647</v>
      </c>
      <c r="P5" s="60"/>
      <c r="Q5" s="60"/>
    </row>
    <row r="6" customFormat="false" ht="12.75" hidden="false" customHeight="false" outlineLevel="0" collapsed="false">
      <c r="A6" s="73" t="n">
        <v>36832</v>
      </c>
      <c r="B6" s="74" t="n">
        <v>2</v>
      </c>
      <c r="C6" s="75" t="n">
        <v>-217639.732815534</v>
      </c>
      <c r="D6" s="75" t="n">
        <v>626465.862867997</v>
      </c>
      <c r="E6" s="75" t="n">
        <v>0</v>
      </c>
      <c r="F6" s="75" t="n">
        <v>-7.34509710194247</v>
      </c>
      <c r="G6" s="75" t="n">
        <v>1528.23634722842</v>
      </c>
      <c r="H6" s="75" t="n">
        <v>8.86757334228605E-012</v>
      </c>
      <c r="I6" s="75" t="n">
        <v>-132821.570747779</v>
      </c>
      <c r="J6" s="75" t="n">
        <v>-4591.76778728428</v>
      </c>
      <c r="K6" s="75" t="n">
        <v>0</v>
      </c>
      <c r="L6" s="75" t="n">
        <v>0</v>
      </c>
      <c r="M6" s="75" t="n">
        <v>0</v>
      </c>
      <c r="N6" s="75" t="n">
        <v>-8173.01244383565</v>
      </c>
      <c r="O6" s="76" t="n">
        <v>264760.67032369</v>
      </c>
      <c r="P6" s="60"/>
      <c r="Q6" s="60"/>
    </row>
    <row r="7" customFormat="false" ht="12.75" hidden="false" customHeight="false" outlineLevel="0" collapsed="false">
      <c r="A7" s="73" t="n">
        <v>36833</v>
      </c>
      <c r="B7" s="74" t="n">
        <v>3</v>
      </c>
      <c r="C7" s="75" t="n">
        <v>89139.4816949257</v>
      </c>
      <c r="D7" s="75" t="n">
        <v>211278.156323729</v>
      </c>
      <c r="E7" s="75" t="n">
        <v>0</v>
      </c>
      <c r="F7" s="75" t="n">
        <v>-9.50415767252562</v>
      </c>
      <c r="G7" s="75" t="n">
        <v>1632.72286948486</v>
      </c>
      <c r="H7" s="75" t="n">
        <v>2.37321273743873E-011</v>
      </c>
      <c r="I7" s="75" t="n">
        <v>-54570.138842567</v>
      </c>
      <c r="J7" s="75" t="n">
        <v>-4590.23788733799</v>
      </c>
      <c r="K7" s="75" t="n">
        <v>0</v>
      </c>
      <c r="L7" s="75" t="n">
        <v>0</v>
      </c>
      <c r="M7" s="75" t="n">
        <v>0</v>
      </c>
      <c r="N7" s="75" t="n">
        <v>-8239.93819726056</v>
      </c>
      <c r="O7" s="76" t="n">
        <v>234640.541803301</v>
      </c>
      <c r="P7" s="60"/>
      <c r="Q7" s="60"/>
    </row>
    <row r="8" customFormat="false" ht="12.75" hidden="false" customHeight="false" outlineLevel="0" collapsed="false">
      <c r="A8" s="73" t="n">
        <v>36836</v>
      </c>
      <c r="B8" s="74" t="n">
        <v>4</v>
      </c>
      <c r="C8" s="75" t="n">
        <v>-581565.34492716</v>
      </c>
      <c r="D8" s="75" t="n">
        <v>236076.548872082</v>
      </c>
      <c r="E8" s="75" t="n">
        <v>0</v>
      </c>
      <c r="F8" s="75" t="n">
        <v>-9.23231543502916</v>
      </c>
      <c r="G8" s="75" t="n">
        <v>92.6658982388278</v>
      </c>
      <c r="H8" s="75" t="n">
        <v>-2.71711542154662E-011</v>
      </c>
      <c r="I8" s="75" t="n">
        <v>-21835.5706501854</v>
      </c>
      <c r="J8" s="75" t="n">
        <v>-1303.84964966277</v>
      </c>
      <c r="K8" s="75" t="n">
        <v>0</v>
      </c>
      <c r="L8" s="75" t="n">
        <v>0</v>
      </c>
      <c r="M8" s="75" t="n">
        <v>0</v>
      </c>
      <c r="N8" s="75" t="n">
        <v>-6070.15999999922</v>
      </c>
      <c r="O8" s="76" t="n">
        <v>-374614.942772121</v>
      </c>
      <c r="P8" s="60"/>
      <c r="Q8" s="60"/>
    </row>
    <row r="9" customFormat="false" ht="12.75" hidden="false" customHeight="false" outlineLevel="0" collapsed="false">
      <c r="A9" s="73" t="n">
        <v>36837</v>
      </c>
      <c r="B9" s="74" t="n">
        <v>5</v>
      </c>
      <c r="C9" s="75" t="n">
        <v>-202972.748096823</v>
      </c>
      <c r="D9" s="75" t="n">
        <v>80374.1483675235</v>
      </c>
      <c r="E9" s="75" t="n">
        <v>0</v>
      </c>
      <c r="F9" s="75" t="n">
        <v>-8.92916781076078</v>
      </c>
      <c r="G9" s="75" t="n">
        <v>-62.2468025448935</v>
      </c>
      <c r="H9" s="75" t="n">
        <v>3.97903932025656E-012</v>
      </c>
      <c r="I9" s="75" t="n">
        <v>-12179.6878238635</v>
      </c>
      <c r="J9" s="75" t="n">
        <v>-3884.26987817318</v>
      </c>
      <c r="K9" s="75" t="n">
        <v>0</v>
      </c>
      <c r="L9" s="75" t="n">
        <v>0</v>
      </c>
      <c r="M9" s="75" t="n">
        <v>0</v>
      </c>
      <c r="N9" s="75" t="n">
        <v>-5561.99752328786</v>
      </c>
      <c r="O9" s="76" t="n">
        <v>-144295.73092498</v>
      </c>
      <c r="P9" s="60"/>
      <c r="Q9" s="60"/>
    </row>
    <row r="10" customFormat="false" ht="12.75" hidden="false" customHeight="false" outlineLevel="0" collapsed="false">
      <c r="A10" s="73" t="n">
        <v>36838</v>
      </c>
      <c r="B10" s="74" t="n">
        <v>6</v>
      </c>
      <c r="C10" s="75" t="n">
        <v>-303850.147602159</v>
      </c>
      <c r="D10" s="75" t="n">
        <v>76736.7252567291</v>
      </c>
      <c r="E10" s="75" t="n">
        <v>0</v>
      </c>
      <c r="F10" s="75" t="n">
        <v>-8.07628637916403</v>
      </c>
      <c r="G10" s="75" t="n">
        <v>-574.922603972958</v>
      </c>
      <c r="H10" s="75" t="n">
        <v>-2.04636307898909E-012</v>
      </c>
      <c r="I10" s="75" t="n">
        <v>97580.858682277</v>
      </c>
      <c r="J10" s="75" t="n">
        <v>-13917.6772380632</v>
      </c>
      <c r="K10" s="75" t="n">
        <v>0</v>
      </c>
      <c r="L10" s="75" t="n">
        <v>0</v>
      </c>
      <c r="M10" s="75" t="n">
        <v>0</v>
      </c>
      <c r="N10" s="75" t="n">
        <v>-6699.34207189111</v>
      </c>
      <c r="O10" s="76" t="n">
        <v>-150732.581863459</v>
      </c>
      <c r="P10" s="60"/>
      <c r="Q10" s="60"/>
    </row>
    <row r="11" customFormat="false" ht="12.75" hidden="false" customHeight="false" outlineLevel="0" collapsed="false">
      <c r="A11" s="73" t="n">
        <v>36839</v>
      </c>
      <c r="B11" s="74" t="n">
        <v>7</v>
      </c>
      <c r="C11" s="75" t="n">
        <v>623313.567617639</v>
      </c>
      <c r="D11" s="75" t="n">
        <v>51111.6931538063</v>
      </c>
      <c r="E11" s="75" t="n">
        <v>0</v>
      </c>
      <c r="F11" s="75" t="n">
        <v>-7.98512366918362</v>
      </c>
      <c r="G11" s="75" t="n">
        <v>-1127.81397593328</v>
      </c>
      <c r="H11" s="75" t="n">
        <v>6.91713353262458E-012</v>
      </c>
      <c r="I11" s="75" t="n">
        <v>285030.309102567</v>
      </c>
      <c r="J11" s="75" t="n">
        <v>-2217.68735067887</v>
      </c>
      <c r="K11" s="75" t="n">
        <v>136165</v>
      </c>
      <c r="L11" s="75" t="n">
        <v>0</v>
      </c>
      <c r="M11" s="75" t="n">
        <v>0</v>
      </c>
      <c r="N11" s="75" t="n">
        <v>-11791.8408609673</v>
      </c>
      <c r="O11" s="76" t="n">
        <v>1080475.24256276</v>
      </c>
      <c r="P11" s="60"/>
      <c r="Q11" s="60"/>
    </row>
    <row r="12" customFormat="false" ht="12.75" hidden="false" customHeight="false" outlineLevel="0" collapsed="false">
      <c r="A12" s="73" t="n">
        <v>36840</v>
      </c>
      <c r="B12" s="74" t="n">
        <v>8</v>
      </c>
      <c r="C12" s="75" t="n">
        <v>-451308.517312043</v>
      </c>
      <c r="D12" s="75" t="n">
        <v>363182.111362711</v>
      </c>
      <c r="E12" s="75" t="n">
        <v>0</v>
      </c>
      <c r="F12" s="75" t="n">
        <v>-7.35945498277092</v>
      </c>
      <c r="G12" s="75" t="n">
        <v>-1234.50550463388</v>
      </c>
      <c r="H12" s="75" t="n">
        <v>-7.95807864051312E-013</v>
      </c>
      <c r="I12" s="75" t="n">
        <v>-20325.7230471624</v>
      </c>
      <c r="J12" s="75" t="n">
        <v>-481.025095439425</v>
      </c>
      <c r="K12" s="75" t="n">
        <v>47660</v>
      </c>
      <c r="L12" s="75" t="n">
        <v>0</v>
      </c>
      <c r="M12" s="75" t="n">
        <v>0</v>
      </c>
      <c r="N12" s="75" t="n">
        <v>-5330.68310189874</v>
      </c>
      <c r="O12" s="76" t="n">
        <v>-67845.7021534493</v>
      </c>
      <c r="P12" s="60"/>
      <c r="Q12" s="60"/>
    </row>
    <row r="13" customFormat="false" ht="12.75" hidden="false" customHeight="false" outlineLevel="0" collapsed="false">
      <c r="A13" s="73" t="n">
        <v>36843</v>
      </c>
      <c r="B13" s="74" t="n">
        <v>9</v>
      </c>
      <c r="C13" s="75" t="n">
        <v>685203.027688431</v>
      </c>
      <c r="D13" s="75" t="n">
        <v>355946.833942816</v>
      </c>
      <c r="E13" s="75" t="n">
        <v>0</v>
      </c>
      <c r="F13" s="75" t="n">
        <v>-6.74760348346297</v>
      </c>
      <c r="G13" s="75" t="n">
        <v>-1081.89715126866</v>
      </c>
      <c r="H13" s="75" t="n">
        <v>6.70752342557535E-012</v>
      </c>
      <c r="I13" s="75" t="n">
        <v>136105.421412503</v>
      </c>
      <c r="J13" s="75" t="n">
        <v>11782.0264277153</v>
      </c>
      <c r="K13" s="75" t="n">
        <v>86124</v>
      </c>
      <c r="L13" s="75" t="n">
        <v>0</v>
      </c>
      <c r="M13" s="75" t="n">
        <v>0</v>
      </c>
      <c r="N13" s="75" t="n">
        <v>-7125.00597320123</v>
      </c>
      <c r="O13" s="76" t="n">
        <v>1266947.65874351</v>
      </c>
      <c r="P13" s="60"/>
      <c r="Q13" s="60"/>
    </row>
    <row r="14" customFormat="false" ht="12.75" hidden="false" customHeight="false" outlineLevel="0" collapsed="false">
      <c r="A14" s="73" t="n">
        <v>36844</v>
      </c>
      <c r="B14" s="74" t="n">
        <v>10</v>
      </c>
      <c r="C14" s="75" t="n">
        <v>-763770.510482263</v>
      </c>
      <c r="D14" s="75" t="n">
        <v>-201855.630173757</v>
      </c>
      <c r="E14" s="75" t="n">
        <v>0</v>
      </c>
      <c r="F14" s="75" t="n">
        <v>-6.47413224180351</v>
      </c>
      <c r="G14" s="75" t="n">
        <v>1219.48482437207</v>
      </c>
      <c r="H14" s="75" t="n">
        <v>-1.29318777908338E-012</v>
      </c>
      <c r="I14" s="75" t="n">
        <v>190651.594836333</v>
      </c>
      <c r="J14" s="75" t="n">
        <v>-11023.8325151018</v>
      </c>
      <c r="K14" s="75" t="n">
        <v>-80581</v>
      </c>
      <c r="L14" s="75" t="n">
        <v>0</v>
      </c>
      <c r="M14" s="75" t="n">
        <v>0</v>
      </c>
      <c r="N14" s="75" t="n">
        <v>-14778.3634949919</v>
      </c>
      <c r="O14" s="76" t="n">
        <v>-880144.731137651</v>
      </c>
      <c r="P14" s="60"/>
      <c r="Q14" s="60"/>
    </row>
    <row r="15" customFormat="false" ht="12.75" hidden="false" customHeight="false" outlineLevel="0" collapsed="false">
      <c r="A15" s="73" t="n">
        <v>36845</v>
      </c>
      <c r="B15" s="74" t="n">
        <v>11</v>
      </c>
      <c r="C15" s="75" t="n">
        <v>-21357.3709063972</v>
      </c>
      <c r="D15" s="75" t="n">
        <v>-59850.2082159005</v>
      </c>
      <c r="E15" s="75" t="n">
        <v>0</v>
      </c>
      <c r="F15" s="75" t="n">
        <v>-6.44133883451868</v>
      </c>
      <c r="G15" s="75" t="n">
        <v>568.729778438732</v>
      </c>
      <c r="H15" s="75" t="n">
        <v>9.8907548817806E-012</v>
      </c>
      <c r="I15" s="75" t="n">
        <v>260338.921236797</v>
      </c>
      <c r="J15" s="75" t="n">
        <v>-438.299288630003</v>
      </c>
      <c r="K15" s="75" t="n">
        <v>-81569</v>
      </c>
      <c r="L15" s="75" t="n">
        <v>0</v>
      </c>
      <c r="M15" s="75" t="n">
        <v>0</v>
      </c>
      <c r="N15" s="75" t="n">
        <v>-6911.59040116055</v>
      </c>
      <c r="O15" s="76" t="n">
        <v>90774.7408643135</v>
      </c>
      <c r="P15" s="60"/>
      <c r="Q15" s="60"/>
    </row>
    <row r="16" customFormat="false" ht="12.75" hidden="false" customHeight="false" outlineLevel="0" collapsed="false">
      <c r="A16" s="73" t="n">
        <v>36846</v>
      </c>
      <c r="B16" s="74" t="n">
        <v>12</v>
      </c>
      <c r="C16" s="75" t="n">
        <v>-106719.312045177</v>
      </c>
      <c r="D16" s="75" t="n">
        <v>-154329.749132506</v>
      </c>
      <c r="E16" s="75" t="n">
        <v>0</v>
      </c>
      <c r="F16" s="75" t="n">
        <v>-2.92323063148287</v>
      </c>
      <c r="G16" s="75" t="n">
        <v>308.091565100556</v>
      </c>
      <c r="H16" s="75" t="n">
        <v>1.59161572810262E-011</v>
      </c>
      <c r="I16" s="75" t="n">
        <v>51304.5182442734</v>
      </c>
      <c r="J16" s="75" t="n">
        <v>5791.26968400305</v>
      </c>
      <c r="K16" s="75" t="n">
        <v>0</v>
      </c>
      <c r="L16" s="75" t="n">
        <v>0</v>
      </c>
      <c r="M16" s="75" t="n">
        <v>0</v>
      </c>
      <c r="N16" s="75" t="n">
        <v>-4365.4959150092</v>
      </c>
      <c r="O16" s="76" t="n">
        <v>-208013.600829947</v>
      </c>
      <c r="P16" s="60"/>
      <c r="Q16" s="60"/>
    </row>
    <row r="17" customFormat="false" ht="12.75" hidden="false" customHeight="false" outlineLevel="0" collapsed="false">
      <c r="A17" s="73" t="n">
        <v>36847</v>
      </c>
      <c r="B17" s="74" t="n">
        <v>13</v>
      </c>
      <c r="C17" s="75" t="n">
        <v>812819.238047103</v>
      </c>
      <c r="D17" s="75" t="n">
        <v>436325.263835585</v>
      </c>
      <c r="E17" s="75" t="n">
        <v>0</v>
      </c>
      <c r="F17" s="75" t="n">
        <v>-6.85579443296447</v>
      </c>
      <c r="G17" s="75" t="n">
        <v>7948.6501875381</v>
      </c>
      <c r="H17" s="75" t="n">
        <v>-1.29602995002642E-011</v>
      </c>
      <c r="I17" s="75" t="n">
        <v>76944.6687874212</v>
      </c>
      <c r="J17" s="75" t="n">
        <v>7674.28939461363</v>
      </c>
      <c r="K17" s="75" t="n">
        <v>-53108</v>
      </c>
      <c r="L17" s="75" t="n">
        <v>0</v>
      </c>
      <c r="M17" s="75" t="n">
        <v>0</v>
      </c>
      <c r="N17" s="75" t="n">
        <v>-8596.38047566132</v>
      </c>
      <c r="O17" s="76" t="n">
        <v>1280000.87398217</v>
      </c>
      <c r="P17" s="60"/>
      <c r="Q17" s="60"/>
    </row>
    <row r="18" customFormat="false" ht="12.75" hidden="false" customHeight="false" outlineLevel="0" collapsed="false">
      <c r="A18" s="73" t="n">
        <v>36850</v>
      </c>
      <c r="B18" s="74" t="n">
        <v>14</v>
      </c>
      <c r="C18" s="75" t="n">
        <v>1649991.16935639</v>
      </c>
      <c r="D18" s="75" t="n">
        <v>604584.83185029</v>
      </c>
      <c r="E18" s="75" t="n">
        <v>0</v>
      </c>
      <c r="F18" s="75" t="n">
        <v>-0.9</v>
      </c>
      <c r="G18" s="75" t="n">
        <v>-2194.40871860058</v>
      </c>
      <c r="H18" s="75" t="n">
        <v>1.59161572810262E-012</v>
      </c>
      <c r="I18" s="75" t="n">
        <v>44898.0248359272</v>
      </c>
      <c r="J18" s="75" t="n">
        <v>-33609.7933132891</v>
      </c>
      <c r="K18" s="75" t="n">
        <v>-85910</v>
      </c>
      <c r="L18" s="75" t="n">
        <v>0</v>
      </c>
      <c r="M18" s="75" t="n">
        <v>0</v>
      </c>
      <c r="N18" s="75" t="n">
        <v>-13631.6197326211</v>
      </c>
      <c r="O18" s="76" t="n">
        <v>2164127.3042781</v>
      </c>
      <c r="P18" s="60"/>
      <c r="Q18" s="60"/>
    </row>
    <row r="19" customFormat="false" ht="12.75" hidden="false" customHeight="false" outlineLevel="0" collapsed="false">
      <c r="A19" s="73" t="n">
        <v>36851</v>
      </c>
      <c r="B19" s="74" t="n">
        <v>15</v>
      </c>
      <c r="C19" s="75" t="n">
        <v>762357.425312439</v>
      </c>
      <c r="D19" s="75" t="n">
        <v>-243387.497841561</v>
      </c>
      <c r="E19" s="75" t="n">
        <v>0</v>
      </c>
      <c r="F19" s="75" t="n">
        <v>-0.9</v>
      </c>
      <c r="G19" s="75" t="n">
        <v>58.1499280717063</v>
      </c>
      <c r="H19" s="75" t="n">
        <v>6.02540239924565E-012</v>
      </c>
      <c r="I19" s="75" t="n">
        <v>34684.5414400466</v>
      </c>
      <c r="J19" s="75" t="n">
        <v>-259.086814462886</v>
      </c>
      <c r="K19" s="75" t="n">
        <v>171758</v>
      </c>
      <c r="L19" s="75" t="n">
        <v>0</v>
      </c>
      <c r="M19" s="75" t="n">
        <v>0</v>
      </c>
      <c r="N19" s="75" t="n">
        <v>133779.049999999</v>
      </c>
      <c r="O19" s="76" t="n">
        <v>858989.682024532</v>
      </c>
      <c r="P19" s="60"/>
      <c r="Q19" s="60"/>
    </row>
    <row r="20" customFormat="false" ht="12.75" hidden="false" customHeight="false" outlineLevel="0" collapsed="false">
      <c r="A20" s="73" t="n">
        <v>36852</v>
      </c>
      <c r="B20" s="74" t="n">
        <v>16</v>
      </c>
      <c r="C20" s="75" t="n">
        <v>-554277.458467596</v>
      </c>
      <c r="D20" s="75" t="n">
        <v>63417.9670503969</v>
      </c>
      <c r="E20" s="75" t="n">
        <v>0</v>
      </c>
      <c r="F20" s="75" t="n">
        <v>-0.9</v>
      </c>
      <c r="G20" s="75" t="n">
        <v>-348.380080808319</v>
      </c>
      <c r="H20" s="75" t="n">
        <v>4.32009983342141E-011</v>
      </c>
      <c r="I20" s="75" t="n">
        <v>474461.942517041</v>
      </c>
      <c r="J20" s="75" t="n">
        <v>21204.324510912</v>
      </c>
      <c r="K20" s="75" t="n">
        <v>-345820</v>
      </c>
      <c r="L20" s="75" t="n">
        <v>0</v>
      </c>
      <c r="M20" s="75" t="n">
        <v>0</v>
      </c>
      <c r="N20" s="75" t="n">
        <v>1</v>
      </c>
      <c r="O20" s="76" t="n">
        <v>-341361.504470054</v>
      </c>
      <c r="P20" s="60"/>
      <c r="Q20" s="60"/>
    </row>
    <row r="21" customFormat="false" ht="12.75" hidden="false" customHeight="false" outlineLevel="0" collapsed="false">
      <c r="A21" s="73" t="n">
        <v>36853</v>
      </c>
      <c r="B21" s="74" t="n">
        <v>17</v>
      </c>
      <c r="C21" s="75" t="n">
        <v>-14409.0556189016</v>
      </c>
      <c r="D21" s="75" t="n">
        <v>-117170.707625754</v>
      </c>
      <c r="E21" s="75" t="n">
        <v>0</v>
      </c>
      <c r="F21" s="75" t="n">
        <v>-0.9</v>
      </c>
      <c r="G21" s="75" t="n">
        <v>-1061.25894852379</v>
      </c>
      <c r="H21" s="75" t="n">
        <v>0</v>
      </c>
      <c r="I21" s="75" t="n">
        <v>237513.423101058</v>
      </c>
      <c r="J21" s="75" t="n">
        <v>-3236.90785546497</v>
      </c>
      <c r="K21" s="75" t="n">
        <v>-54500</v>
      </c>
      <c r="L21" s="75" t="n">
        <v>0</v>
      </c>
      <c r="M21" s="75" t="n">
        <v>0</v>
      </c>
      <c r="N21" s="75" t="n">
        <v>-1709645</v>
      </c>
      <c r="O21" s="76" t="n">
        <v>-1662510.40694759</v>
      </c>
      <c r="P21" s="60"/>
      <c r="Q21" s="60"/>
    </row>
    <row r="22" customFormat="false" ht="12.75" hidden="false" customHeight="false" outlineLevel="0" collapsed="false">
      <c r="A22" s="73" t="n">
        <v>36854</v>
      </c>
      <c r="B22" s="74" t="n">
        <v>18</v>
      </c>
      <c r="C22" s="75" t="n">
        <v>680833.196616169</v>
      </c>
      <c r="D22" s="75" t="n">
        <v>-103236.049616883</v>
      </c>
      <c r="E22" s="75" t="n">
        <v>0</v>
      </c>
      <c r="F22" s="75" t="n">
        <v>-0.9</v>
      </c>
      <c r="G22" s="75" t="n">
        <v>-3961.32042543466</v>
      </c>
      <c r="H22" s="75" t="n">
        <v>-4.21209733758587E-011</v>
      </c>
      <c r="I22" s="75" t="n">
        <v>-15079.2335300409</v>
      </c>
      <c r="J22" s="75" t="n">
        <v>1946.89636543972</v>
      </c>
      <c r="K22" s="75" t="n">
        <v>-78327</v>
      </c>
      <c r="L22" s="75" t="n">
        <v>0</v>
      </c>
      <c r="M22" s="75" t="n">
        <v>0</v>
      </c>
      <c r="N22" s="75" t="n">
        <v>-10417.151893368</v>
      </c>
      <c r="O22" s="76" t="n">
        <v>471758.437515882</v>
      </c>
      <c r="P22" s="60"/>
      <c r="Q22" s="60"/>
    </row>
    <row r="23" customFormat="false" ht="12.75" hidden="false" customHeight="false" outlineLevel="0" collapsed="false">
      <c r="A23" s="73" t="n">
        <v>36857</v>
      </c>
      <c r="B23" s="74" t="n">
        <v>19</v>
      </c>
      <c r="C23" s="75" t="n">
        <v>1419159.14816235</v>
      </c>
      <c r="D23" s="75" t="n">
        <v>2718643.63188766</v>
      </c>
      <c r="E23" s="75" t="n">
        <v>0</v>
      </c>
      <c r="F23" s="75" t="n">
        <v>-0.9</v>
      </c>
      <c r="G23" s="75" t="n">
        <v>-2533.6196528681</v>
      </c>
      <c r="H23" s="75" t="n">
        <v>-1.35287336888723E-011</v>
      </c>
      <c r="I23" s="75" t="n">
        <v>30362.920693686</v>
      </c>
      <c r="J23" s="75" t="n">
        <v>2937.47242658976</v>
      </c>
      <c r="K23" s="75" t="n">
        <v>-11895</v>
      </c>
      <c r="L23" s="75" t="n">
        <v>0</v>
      </c>
      <c r="M23" s="75" t="n">
        <v>0</v>
      </c>
      <c r="N23" s="75" t="n">
        <v>-433.759999999777</v>
      </c>
      <c r="O23" s="76" t="n">
        <v>4156239.89351742</v>
      </c>
      <c r="P23" s="60"/>
      <c r="Q23" s="60"/>
    </row>
    <row r="24" customFormat="false" ht="12.75" hidden="false" customHeight="false" outlineLevel="0" collapsed="false">
      <c r="A24" s="73" t="n">
        <v>36858</v>
      </c>
      <c r="B24" s="74" t="n">
        <v>20</v>
      </c>
      <c r="C24" s="75" t="n">
        <v>492662.0172993</v>
      </c>
      <c r="D24" s="75" t="n">
        <v>277705.139499115</v>
      </c>
      <c r="E24" s="75" t="n">
        <v>-3102.12164197651</v>
      </c>
      <c r="F24" s="75" t="n">
        <v>-0.9</v>
      </c>
      <c r="G24" s="75" t="n">
        <v>1107.48245406348</v>
      </c>
      <c r="H24" s="75" t="n">
        <v>-9.66338120633736E-013</v>
      </c>
      <c r="I24" s="75" t="n">
        <v>-22833.6574913627</v>
      </c>
      <c r="J24" s="75" t="n">
        <v>-13255.0501100266</v>
      </c>
      <c r="K24" s="75" t="n">
        <v>52026</v>
      </c>
      <c r="L24" s="75" t="n">
        <v>0</v>
      </c>
      <c r="M24" s="75" t="n">
        <v>0</v>
      </c>
      <c r="N24" s="75" t="n">
        <v>-6256.47999999952</v>
      </c>
      <c r="O24" s="76" t="n">
        <v>778052.430009113</v>
      </c>
      <c r="P24" s="60"/>
      <c r="Q24" s="60"/>
    </row>
    <row r="25" customFormat="false" ht="12.75" hidden="false" customHeight="false" outlineLevel="0" collapsed="false">
      <c r="A25" s="73" t="n">
        <v>36859</v>
      </c>
      <c r="B25" s="74" t="n">
        <v>21</v>
      </c>
      <c r="C25" s="75" t="n">
        <v>813984.565031683</v>
      </c>
      <c r="D25" s="75" t="n">
        <v>-11618.4508066483</v>
      </c>
      <c r="E25" s="75" t="n">
        <v>-239.642658370292</v>
      </c>
      <c r="F25" s="75" t="n">
        <v>-0.9</v>
      </c>
      <c r="G25" s="75" t="n">
        <v>3736.19957770111</v>
      </c>
      <c r="H25" s="75" t="n">
        <v>-9.66338120633736E-013</v>
      </c>
      <c r="I25" s="75" t="n">
        <v>-12888.0001417483</v>
      </c>
      <c r="J25" s="75" t="n">
        <v>-235831.55088649</v>
      </c>
      <c r="K25" s="75" t="n">
        <v>118142</v>
      </c>
      <c r="L25" s="75" t="n">
        <v>223983</v>
      </c>
      <c r="M25" s="75" t="n">
        <v>0</v>
      </c>
      <c r="N25" s="75" t="n">
        <v>-930268.93</v>
      </c>
      <c r="O25" s="76" t="n">
        <v>-31001.7098838732</v>
      </c>
      <c r="P25" s="60"/>
      <c r="Q25" s="60"/>
    </row>
    <row r="26" customFormat="false" ht="12.75" hidden="false" customHeight="false" outlineLevel="0" collapsed="false">
      <c r="A26" s="73" t="n">
        <v>36860</v>
      </c>
      <c r="B26" s="74" t="n">
        <v>22</v>
      </c>
      <c r="C26" s="75" t="n">
        <v>7880189.83685309</v>
      </c>
      <c r="D26" s="75" t="n">
        <v>933206.655538812</v>
      </c>
      <c r="E26" s="75" t="n">
        <v>-2301.15389108643</v>
      </c>
      <c r="F26" s="75" t="n">
        <v>-0.9</v>
      </c>
      <c r="G26" s="75" t="n">
        <v>4012.48814817209</v>
      </c>
      <c r="H26" s="75" t="n">
        <v>4.71800376544707E-012</v>
      </c>
      <c r="I26" s="75" t="n">
        <v>340316.427615468</v>
      </c>
      <c r="J26" s="75" t="n">
        <v>-4817.20871904343</v>
      </c>
      <c r="K26" s="75" t="n">
        <v>0</v>
      </c>
      <c r="L26" s="75" t="n">
        <v>0</v>
      </c>
      <c r="M26" s="75" t="n">
        <v>0</v>
      </c>
      <c r="N26" s="75" t="n">
        <v>168089.570000001</v>
      </c>
      <c r="O26" s="76" t="n">
        <v>9318695.71554542</v>
      </c>
      <c r="P26" s="60"/>
      <c r="Q26" s="60"/>
    </row>
    <row r="27" customFormat="false" ht="12.75" hidden="false" customHeight="false" outlineLevel="0" collapsed="false">
      <c r="A27" s="73"/>
      <c r="B27" s="74" t="n">
        <v>50</v>
      </c>
      <c r="C27" s="75" t="n">
        <v>0</v>
      </c>
      <c r="D27" s="75" t="n">
        <v>0</v>
      </c>
      <c r="E27" s="75" t="n">
        <v>0</v>
      </c>
      <c r="F27" s="75" t="n">
        <v>0</v>
      </c>
      <c r="G27" s="75" t="n">
        <v>0</v>
      </c>
      <c r="H27" s="75" t="n">
        <v>0</v>
      </c>
      <c r="I27" s="75" t="n">
        <v>0</v>
      </c>
      <c r="J27" s="75" t="n">
        <v>0</v>
      </c>
      <c r="K27" s="75" t="n">
        <v>0</v>
      </c>
      <c r="L27" s="75" t="n">
        <v>0</v>
      </c>
      <c r="M27" s="75" t="n">
        <v>0</v>
      </c>
      <c r="N27" s="75" t="n">
        <v>0</v>
      </c>
      <c r="O27" s="76" t="n">
        <v>0</v>
      </c>
      <c r="P27" s="60"/>
      <c r="Q27" s="60"/>
    </row>
    <row r="28" customFormat="false" ht="12.75" hidden="false" customHeight="false" outlineLevel="0" collapsed="false">
      <c r="A28" s="73"/>
      <c r="B28" s="74" t="n">
        <v>50</v>
      </c>
      <c r="C28" s="75" t="n">
        <v>0</v>
      </c>
      <c r="D28" s="75" t="n">
        <v>0</v>
      </c>
      <c r="E28" s="75" t="n">
        <v>0</v>
      </c>
      <c r="F28" s="75" t="n">
        <v>0</v>
      </c>
      <c r="G28" s="75" t="n">
        <v>0</v>
      </c>
      <c r="H28" s="75" t="n">
        <v>0</v>
      </c>
      <c r="I28" s="75" t="n">
        <v>0</v>
      </c>
      <c r="J28" s="75" t="n">
        <v>0</v>
      </c>
      <c r="K28" s="75" t="n">
        <v>0</v>
      </c>
      <c r="L28" s="75" t="n">
        <v>0</v>
      </c>
      <c r="M28" s="75" t="n">
        <v>0</v>
      </c>
      <c r="N28" s="75" t="n">
        <v>0</v>
      </c>
      <c r="O28" s="76" t="n">
        <v>0</v>
      </c>
      <c r="P28" s="60"/>
      <c r="Q28" s="60"/>
    </row>
    <row r="29" customFormat="false" ht="12.75" hidden="false" customHeight="false" outlineLevel="0" collapsed="false">
      <c r="A29" s="73"/>
      <c r="B29" s="74" t="n">
        <v>50</v>
      </c>
      <c r="C29" s="75" t="n">
        <v>0</v>
      </c>
      <c r="D29" s="75" t="n">
        <v>0</v>
      </c>
      <c r="E29" s="75" t="n">
        <v>0</v>
      </c>
      <c r="F29" s="75" t="n">
        <v>0</v>
      </c>
      <c r="G29" s="75" t="n">
        <v>0</v>
      </c>
      <c r="H29" s="75" t="n">
        <v>0</v>
      </c>
      <c r="I29" s="75" t="n">
        <v>0</v>
      </c>
      <c r="J29" s="75" t="n">
        <v>0</v>
      </c>
      <c r="K29" s="75" t="n">
        <v>0</v>
      </c>
      <c r="L29" s="75" t="n">
        <v>0</v>
      </c>
      <c r="M29" s="75" t="n">
        <v>0</v>
      </c>
      <c r="N29" s="75" t="n">
        <v>0</v>
      </c>
      <c r="O29" s="76" t="n">
        <v>0</v>
      </c>
      <c r="P29" s="60"/>
      <c r="Q29" s="60"/>
    </row>
    <row r="30" customFormat="false" ht="12.75" hidden="false" customHeight="false" outlineLevel="0" collapsed="false">
      <c r="A30" s="73"/>
      <c r="B30" s="74" t="n">
        <v>50</v>
      </c>
      <c r="C30" s="75" t="n">
        <v>0</v>
      </c>
      <c r="D30" s="75" t="n">
        <v>0</v>
      </c>
      <c r="E30" s="75" t="n">
        <v>0</v>
      </c>
      <c r="F30" s="75" t="n">
        <v>0</v>
      </c>
      <c r="G30" s="75" t="n">
        <v>0</v>
      </c>
      <c r="H30" s="75" t="n">
        <v>0</v>
      </c>
      <c r="I30" s="75" t="n">
        <v>0</v>
      </c>
      <c r="J30" s="75" t="n">
        <v>0</v>
      </c>
      <c r="K30" s="75" t="n">
        <v>0</v>
      </c>
      <c r="L30" s="75" t="n">
        <v>0</v>
      </c>
      <c r="M30" s="75" t="n">
        <v>0</v>
      </c>
      <c r="N30" s="75" t="n">
        <v>0</v>
      </c>
      <c r="O30" s="76" t="n">
        <v>0</v>
      </c>
      <c r="P30" s="60"/>
      <c r="Q30" s="60"/>
    </row>
    <row r="31" customFormat="false" ht="12.75" hidden="false" customHeight="false" outlineLevel="0" collapsed="false">
      <c r="A31" s="73"/>
      <c r="B31" s="74" t="n">
        <v>50</v>
      </c>
      <c r="C31" s="75" t="n">
        <v>0</v>
      </c>
      <c r="D31" s="75" t="n">
        <v>0</v>
      </c>
      <c r="E31" s="75" t="n">
        <v>0</v>
      </c>
      <c r="F31" s="75" t="n">
        <v>0</v>
      </c>
      <c r="G31" s="75" t="n">
        <v>0</v>
      </c>
      <c r="H31" s="75" t="n">
        <v>0</v>
      </c>
      <c r="I31" s="75" t="n">
        <v>0</v>
      </c>
      <c r="J31" s="75" t="n">
        <v>0</v>
      </c>
      <c r="K31" s="75" t="n">
        <v>0</v>
      </c>
      <c r="L31" s="75" t="n">
        <v>0</v>
      </c>
      <c r="M31" s="75" t="n">
        <v>0</v>
      </c>
      <c r="N31" s="75" t="n">
        <v>0</v>
      </c>
      <c r="O31" s="76" t="n">
        <v>0</v>
      </c>
      <c r="P31" s="60"/>
      <c r="Q31" s="60"/>
    </row>
    <row r="32" customFormat="false" ht="12.75" hidden="false" customHeight="false" outlineLevel="0" collapsed="false">
      <c r="A32" s="73"/>
      <c r="B32" s="74" t="n">
        <v>50</v>
      </c>
      <c r="C32" s="75" t="n">
        <v>0</v>
      </c>
      <c r="D32" s="75" t="n">
        <v>0</v>
      </c>
      <c r="E32" s="75" t="n">
        <v>0</v>
      </c>
      <c r="F32" s="75" t="n">
        <v>0</v>
      </c>
      <c r="G32" s="75" t="n">
        <v>0</v>
      </c>
      <c r="H32" s="75" t="n">
        <v>0</v>
      </c>
      <c r="I32" s="75" t="n">
        <v>0</v>
      </c>
      <c r="J32" s="75" t="n">
        <v>0</v>
      </c>
      <c r="K32" s="75" t="n">
        <v>0</v>
      </c>
      <c r="L32" s="75" t="n">
        <v>0</v>
      </c>
      <c r="M32" s="75" t="n">
        <v>0</v>
      </c>
      <c r="N32" s="75" t="n">
        <v>0</v>
      </c>
      <c r="O32" s="76" t="n">
        <v>0</v>
      </c>
      <c r="P32" s="60"/>
      <c r="Q32" s="60"/>
    </row>
    <row r="33" customFormat="false" ht="12.75" hidden="false" customHeight="false" outlineLevel="0" collapsed="false">
      <c r="A33" s="73"/>
      <c r="B33" s="74" t="n">
        <v>50</v>
      </c>
      <c r="C33" s="75" t="n">
        <v>0</v>
      </c>
      <c r="D33" s="75" t="n">
        <v>0</v>
      </c>
      <c r="E33" s="75" t="n">
        <v>0</v>
      </c>
      <c r="F33" s="75" t="n">
        <v>0</v>
      </c>
      <c r="G33" s="75" t="n">
        <v>0</v>
      </c>
      <c r="H33" s="75" t="n">
        <v>0</v>
      </c>
      <c r="I33" s="75" t="n">
        <v>0</v>
      </c>
      <c r="J33" s="75" t="n">
        <v>0</v>
      </c>
      <c r="K33" s="75" t="n">
        <v>0</v>
      </c>
      <c r="L33" s="75" t="n">
        <v>0</v>
      </c>
      <c r="M33" s="75" t="n">
        <v>0</v>
      </c>
      <c r="N33" s="75" t="n">
        <v>0</v>
      </c>
      <c r="O33" s="76" t="n">
        <v>0</v>
      </c>
      <c r="P33" s="60"/>
      <c r="Q33" s="60"/>
    </row>
    <row r="34" customFormat="false" ht="12.75" hidden="false" customHeight="false" outlineLevel="0" collapsed="false">
      <c r="A34" s="73"/>
      <c r="B34" s="74" t="n">
        <v>50</v>
      </c>
      <c r="C34" s="75" t="n">
        <v>0</v>
      </c>
      <c r="D34" s="75" t="n">
        <v>0</v>
      </c>
      <c r="E34" s="75" t="n">
        <v>0</v>
      </c>
      <c r="F34" s="75" t="n">
        <v>0</v>
      </c>
      <c r="G34" s="75" t="n">
        <v>0</v>
      </c>
      <c r="H34" s="75" t="n">
        <v>0</v>
      </c>
      <c r="I34" s="75" t="n">
        <v>0</v>
      </c>
      <c r="J34" s="75" t="n">
        <v>0</v>
      </c>
      <c r="K34" s="75" t="n">
        <v>0</v>
      </c>
      <c r="L34" s="75" t="n">
        <v>0</v>
      </c>
      <c r="M34" s="75" t="n">
        <v>0</v>
      </c>
      <c r="N34" s="75" t="n">
        <v>0</v>
      </c>
      <c r="O34" s="76" t="n">
        <v>0</v>
      </c>
      <c r="P34" s="60"/>
      <c r="Q34" s="60"/>
    </row>
    <row r="35" customFormat="false" ht="12.75" hidden="false" customHeight="false" outlineLevel="0" collapsed="false">
      <c r="A35" s="73"/>
      <c r="B35" s="74" t="n">
        <v>50</v>
      </c>
      <c r="C35" s="75" t="n">
        <v>0</v>
      </c>
      <c r="D35" s="75" t="n">
        <v>0</v>
      </c>
      <c r="E35" s="75" t="n">
        <v>0</v>
      </c>
      <c r="F35" s="75" t="n">
        <v>0</v>
      </c>
      <c r="G35" s="75" t="n">
        <v>0</v>
      </c>
      <c r="H35" s="75" t="n">
        <v>0</v>
      </c>
      <c r="I35" s="75" t="n">
        <v>0</v>
      </c>
      <c r="J35" s="75" t="n">
        <v>0</v>
      </c>
      <c r="K35" s="75" t="n">
        <v>0</v>
      </c>
      <c r="L35" s="75" t="n">
        <v>0</v>
      </c>
      <c r="M35" s="75" t="n">
        <v>0</v>
      </c>
      <c r="N35" s="75" t="n">
        <v>0</v>
      </c>
      <c r="O35" s="76" t="n">
        <v>0</v>
      </c>
      <c r="P35" s="60"/>
      <c r="Q35" s="60"/>
    </row>
    <row r="36" customFormat="false" ht="12.75" hidden="false" customHeight="false" outlineLevel="0" collapsed="false">
      <c r="A36" s="77" t="s">
        <v>332</v>
      </c>
      <c r="B36" s="78"/>
      <c r="C36" s="79" t="n">
        <v>13655603.0072726</v>
      </c>
      <c r="D36" s="79" t="n">
        <v>6626568.76716647</v>
      </c>
      <c r="E36" s="79" t="n">
        <v>-5642.91819143323</v>
      </c>
      <c r="F36" s="79" t="n">
        <v>-103.244403835294</v>
      </c>
      <c r="G36" s="79" t="n">
        <v>8909.74662978867</v>
      </c>
      <c r="H36" s="79" t="n">
        <v>1.8555823544375E-011</v>
      </c>
      <c r="I36" s="79" t="n">
        <v>1886218.32418331</v>
      </c>
      <c r="J36" s="79" t="n">
        <v>-283999.22515952</v>
      </c>
      <c r="K36" s="79" t="n">
        <v>-179835</v>
      </c>
      <c r="L36" s="79" t="n">
        <v>223983</v>
      </c>
      <c r="M36" s="79" t="n">
        <v>0</v>
      </c>
      <c r="N36" s="79" t="n">
        <v>-2467117.63058378</v>
      </c>
      <c r="O36" s="80" t="n">
        <v>19464584.8269136</v>
      </c>
      <c r="P36" s="60"/>
      <c r="Q36" s="60"/>
    </row>
    <row r="37" customFormat="false" ht="12.75" hidden="false" customHeight="false" outlineLevel="0" collapsed="false">
      <c r="A37" s="81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60"/>
      <c r="Q37" s="60"/>
    </row>
    <row r="38" customFormat="false" ht="12.75" hidden="false" customHeight="false" outlineLevel="0" collapsed="false">
      <c r="A38" s="77" t="s">
        <v>333</v>
      </c>
      <c r="B38" s="78"/>
      <c r="C38" s="79" t="n">
        <v>-615521.912696393</v>
      </c>
      <c r="D38" s="79" t="n">
        <v>3791873.83747305</v>
      </c>
      <c r="E38" s="79" t="n">
        <v>0</v>
      </c>
      <c r="F38" s="79" t="n">
        <v>175048.799265646</v>
      </c>
      <c r="G38" s="79" t="n">
        <v>34748.6296189259</v>
      </c>
      <c r="H38" s="79" t="n">
        <v>-4.99351671123804E-011</v>
      </c>
      <c r="I38" s="79" t="n">
        <v>638139.973105662</v>
      </c>
      <c r="J38" s="79" t="n">
        <v>5574.66085512949</v>
      </c>
      <c r="K38" s="79" t="n">
        <v>498992</v>
      </c>
      <c r="L38" s="79" t="n">
        <v>223892</v>
      </c>
      <c r="M38" s="79" t="n">
        <v>0</v>
      </c>
      <c r="N38" s="79" t="n">
        <v>-373590.479987112</v>
      </c>
      <c r="O38" s="76" t="n">
        <v>4379157.50763491</v>
      </c>
      <c r="P38" s="60"/>
      <c r="Q38" s="60"/>
    </row>
    <row r="39" customFormat="false" ht="12.75" hidden="false" customHeight="false" outlineLevel="0" collapsed="false">
      <c r="A39" s="81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60"/>
      <c r="Q39" s="60"/>
    </row>
    <row r="40" customFormat="false" ht="12.75" hidden="false" customHeight="false" outlineLevel="0" collapsed="false">
      <c r="A40" s="77" t="s">
        <v>334</v>
      </c>
      <c r="B40" s="78"/>
      <c r="C40" s="79" t="n">
        <v>13040081.0945762</v>
      </c>
      <c r="D40" s="79" t="n">
        <v>10418442.6046395</v>
      </c>
      <c r="E40" s="79" t="n">
        <v>-5642.91819143323</v>
      </c>
      <c r="F40" s="79" t="n">
        <v>174945.554861811</v>
      </c>
      <c r="G40" s="79" t="n">
        <v>43658.3762487145</v>
      </c>
      <c r="H40" s="79" t="n">
        <v>-3.13793435680054E-011</v>
      </c>
      <c r="I40" s="79" t="n">
        <v>2524358.29728898</v>
      </c>
      <c r="J40" s="79" t="n">
        <v>-278424.564304391</v>
      </c>
      <c r="K40" s="79" t="n">
        <v>319157</v>
      </c>
      <c r="L40" s="79" t="n">
        <v>447875</v>
      </c>
      <c r="M40" s="79" t="n">
        <v>0</v>
      </c>
      <c r="N40" s="79" t="n">
        <v>-2840708.1105709</v>
      </c>
      <c r="O40" s="76" t="n">
        <v>23843742.3345485</v>
      </c>
      <c r="P40" s="60"/>
      <c r="Q40" s="60"/>
    </row>
    <row r="41" customFormat="false" ht="12.75" hidden="false" customHeight="false" outlineLevel="0" collapsed="false">
      <c r="A41" s="81"/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60"/>
      <c r="Q41" s="60"/>
    </row>
    <row r="42" customFormat="false" ht="12.75" hidden="false" customHeight="false" outlineLevel="0" collapsed="false">
      <c r="A42" s="77" t="s">
        <v>335</v>
      </c>
      <c r="B42" s="78"/>
      <c r="C42" s="79" t="n">
        <v>-2532321.971433</v>
      </c>
      <c r="D42" s="79" t="n">
        <v>-13346738.2354748</v>
      </c>
      <c r="E42" s="79" t="n">
        <v>-1616675</v>
      </c>
      <c r="F42" s="79" t="n">
        <v>487397.182902281</v>
      </c>
      <c r="G42" s="79" t="n">
        <v>1301938.85667328</v>
      </c>
      <c r="H42" s="79" t="n">
        <v>-6.91215973347426E-011</v>
      </c>
      <c r="I42" s="79" t="n">
        <v>2045171.16189858</v>
      </c>
      <c r="J42" s="79" t="n">
        <v>-367409.762558922</v>
      </c>
      <c r="K42" s="79" t="n">
        <v>598403</v>
      </c>
      <c r="L42" s="79" t="n">
        <v>729225</v>
      </c>
      <c r="M42" s="79" t="n">
        <v>31220472.6036099</v>
      </c>
      <c r="N42" s="79" t="n">
        <v>-369411.392107239</v>
      </c>
      <c r="O42" s="76" t="n">
        <v>18150051.4435101</v>
      </c>
      <c r="P42" s="60"/>
      <c r="Q42" s="60"/>
    </row>
    <row r="43" customFormat="false" ht="12.75" hidden="false" customHeight="false" outlineLevel="0" collapsed="false">
      <c r="A43" s="81"/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60"/>
      <c r="Q43" s="60"/>
    </row>
    <row r="44" customFormat="false" ht="12.75" hidden="false" customHeight="false" outlineLevel="0" collapsed="false">
      <c r="A44" s="78" t="s">
        <v>336</v>
      </c>
      <c r="B44" s="78"/>
      <c r="C44" s="79" t="n">
        <v>-4263410.67547015</v>
      </c>
      <c r="D44" s="79" t="n">
        <v>-15705919.5108268</v>
      </c>
      <c r="E44" s="79" t="n">
        <v>0</v>
      </c>
      <c r="F44" s="79" t="n">
        <v>-547070.89998536</v>
      </c>
      <c r="G44" s="79" t="n">
        <v>28398.1211822215</v>
      </c>
      <c r="H44" s="79" t="n">
        <v>60.943099999713</v>
      </c>
      <c r="I44" s="79" t="n">
        <v>5518326.87322383</v>
      </c>
      <c r="J44" s="79" t="n">
        <v>-269747.475058383</v>
      </c>
      <c r="K44" s="79" t="n">
        <v>-99319.11318962</v>
      </c>
      <c r="L44" s="79" t="n">
        <v>710859</v>
      </c>
      <c r="M44" s="79" t="n">
        <v>48161054.2295865</v>
      </c>
      <c r="N44" s="79" t="n">
        <v>-606763.364358505</v>
      </c>
      <c r="O44" s="76" t="n">
        <v>32926468.1282038</v>
      </c>
      <c r="P44" s="60"/>
      <c r="Q44" s="60"/>
    </row>
    <row r="45" customFormat="false" ht="12.75" hidden="false" customHeight="false" outlineLevel="0" collapsed="false">
      <c r="A45" s="81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60"/>
      <c r="Q45" s="60"/>
    </row>
    <row r="46" customFormat="false" ht="12.75" hidden="false" customHeight="false" outlineLevel="0" collapsed="false">
      <c r="A46" s="77" t="s">
        <v>337</v>
      </c>
      <c r="B46" s="78"/>
      <c r="C46" s="79" t="n">
        <v>64643064.9667156</v>
      </c>
      <c r="D46" s="79" t="n">
        <v>8819504.37037385</v>
      </c>
      <c r="E46" s="79" t="n">
        <v>-6347.59690867638</v>
      </c>
      <c r="F46" s="79" t="n">
        <v>674.854785250649</v>
      </c>
      <c r="G46" s="79" t="n">
        <v>17444.3864165138</v>
      </c>
      <c r="H46" s="79" t="n">
        <v>1469.27778683734</v>
      </c>
      <c r="I46" s="79" t="n">
        <v>1871250.14376082</v>
      </c>
      <c r="J46" s="79" t="n">
        <v>-834859.60752964</v>
      </c>
      <c r="K46" s="79" t="n">
        <v>-591922</v>
      </c>
      <c r="L46" s="79" t="n">
        <v>529772</v>
      </c>
      <c r="M46" s="79" t="n">
        <v>1379355.70239941</v>
      </c>
      <c r="N46" s="79" t="n">
        <v>-583878.920000013</v>
      </c>
      <c r="O46" s="76" t="n">
        <v>75245527.5778</v>
      </c>
      <c r="P46" s="60"/>
      <c r="Q46" s="60"/>
    </row>
    <row r="47" customFormat="false" ht="12.75" hidden="false" customHeight="false" outlineLevel="0" collapsed="false">
      <c r="C47" s="58"/>
      <c r="D47" s="58"/>
      <c r="E47" s="58"/>
      <c r="F47" s="58"/>
      <c r="G47" s="58"/>
      <c r="Q47" s="60"/>
    </row>
    <row r="48" customFormat="false" ht="12.75" hidden="false" customHeight="false" outlineLevel="0" collapsed="false">
      <c r="A48" s="77" t="s">
        <v>338</v>
      </c>
      <c r="B48" s="78"/>
      <c r="C48" s="79" t="n">
        <v>70887413.4143886</v>
      </c>
      <c r="D48" s="79" t="n">
        <v>-9814710.77128825</v>
      </c>
      <c r="E48" s="79" t="n">
        <v>-1628665.51510011</v>
      </c>
      <c r="F48" s="79" t="n">
        <v>115946.692563982</v>
      </c>
      <c r="G48" s="79" t="n">
        <v>1391439.74052073</v>
      </c>
      <c r="H48" s="79" t="n">
        <v>1530.22088683695</v>
      </c>
      <c r="I48" s="79" t="n">
        <v>11959106.4761722</v>
      </c>
      <c r="J48" s="79" t="n">
        <v>-1750441.40945134</v>
      </c>
      <c r="K48" s="79" t="n">
        <v>226318.88681038</v>
      </c>
      <c r="L48" s="79" t="n">
        <v>2417731</v>
      </c>
      <c r="M48" s="79" t="n">
        <v>80760882.5355959</v>
      </c>
      <c r="N48" s="79" t="n">
        <v>-4400761.78703665</v>
      </c>
      <c r="O48" s="76" t="n">
        <v>150165789.484062</v>
      </c>
      <c r="Q48" s="60"/>
    </row>
    <row r="49" customFormat="false" ht="12.75" hidden="false" customHeight="false" outlineLevel="0" collapsed="false">
      <c r="Q49" s="60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Roman,Bold"&amp;12Profit Split&amp;R&amp;"Times New Roman,Bold"&amp;12Appendix 6</oddHeader>
    <oddFooter>&amp;L&amp;"Times New Roman,Regular" S:\Reporting PowerUK\Report Actuals\2000\Curve Analysis\2000_02\&amp;F  -  &amp;A&amp;RPage  &amp;P  of  &amp;N 
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S12" activeCellId="0" sqref="S12"/>
    </sheetView>
  </sheetViews>
  <sheetFormatPr defaultColWidth="7.5625" defaultRowHeight="12.75" customHeight="true" zeroHeight="false" outlineLevelRow="0" outlineLevelCol="0"/>
  <cols>
    <col collapsed="false" customWidth="false" hidden="false" outlineLevel="0" max="11" min="1" style="83" width="7.56"/>
    <col collapsed="false" customWidth="true" hidden="false" outlineLevel="0" max="12" min="12" style="83" width="7.7"/>
    <col collapsed="false" customWidth="false" hidden="false" outlineLevel="0" max="257" min="13" style="83" width="7.56"/>
  </cols>
  <sheetData>
    <row r="2" customFormat="false" ht="20.25" hidden="false" customHeight="false" outlineLevel="0" collapsed="false">
      <c r="A2" s="84"/>
      <c r="B2" s="84"/>
      <c r="C2" s="84"/>
      <c r="D2" s="84"/>
      <c r="E2" s="84"/>
      <c r="F2" s="84"/>
      <c r="G2" s="84" t="s">
        <v>339</v>
      </c>
      <c r="H2" s="84"/>
      <c r="I2" s="84"/>
      <c r="J2" s="84"/>
      <c r="K2" s="84"/>
      <c r="L2" s="85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Roman,Bold"&amp;12Appendix 7</oddHeader>
    <oddFooter>&amp;L&amp;"Times New Roman,Regular" S:\Reporting PowerUK\Report Actuals\2000\Curve Analysis\2000_02\&amp;F  -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1999-06-02T16:21:16Z</dcterms:created>
  <dc:creator>Chris Reid</dc:creator>
  <dc:description/>
  <dc:language>en-US</dc:language>
  <cp:lastModifiedBy>MWELLING</cp:lastModifiedBy>
  <cp:lastPrinted>2000-12-11T08:04:00Z</cp:lastPrinted>
  <dcterms:modified xsi:type="dcterms:W3CDTF">2000-12-04T15:16:17Z</dcterms:modified>
  <cp:revision>0</cp:revision>
  <dc:subject/>
  <dc:title/>
</cp:coreProperties>
</file>