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pendix 1" sheetId="1" state="visible" r:id="rId3"/>
    <sheet name="Appendix 2" sheetId="2" state="visible" r:id="rId4"/>
    <sheet name="Appendix 3" sheetId="3" state="visible" r:id="rId5"/>
    <sheet name="Appendix 4" sheetId="4" state="visible" r:id="rId6"/>
    <sheet name="Appendix 5" sheetId="5" state="visible" r:id="rId7"/>
    <sheet name="Appendix 6" sheetId="6" state="visible" r:id="rId8"/>
    <sheet name="Appendix 7" sheetId="7" state="visible" r:id="rId9"/>
    <sheet name="Appendix 8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'Appendix 1'!$A$1:$K$15</definedName>
    <definedName function="false" hidden="false" localSheetId="2" name="_xlnm.Print_Area" vbProcedure="false">'Appendix 3'!$B$1:$L$62</definedName>
    <definedName function="false" hidden="false" localSheetId="3" name="_xlnm.Print_Area" vbProcedure="false">'Appendix 4'!$A$1:$O$66</definedName>
    <definedName function="false" hidden="false" localSheetId="4" name="_xlnm.Print_Area" vbProcedure="false">'Appendix 5'!$A$4:$M$58</definedName>
    <definedName function="false" hidden="false" localSheetId="5" name="_xlnm.Print_Area" vbProcedure="false">'Appendix 6'!$A$1:$O$45</definedName>
    <definedName function="false" hidden="false" localSheetId="6" name="_xlnm.Print_Area" vbProcedure="false">'Appendix 7'!$A$1:$R$91</definedName>
    <definedName function="false" hidden="false" localSheetId="6" name="_xlnm.Print_Titles" vbProcedure="false">'Appendix 7'!$A:$A,'Appendix 7'!$1:$1</definedName>
    <definedName function="false" hidden="false" name="PreviousTodayValnDate" vbProcedure="false">[3]Instructions!$G$24</definedName>
    <definedName function="false" hidden="false" name="Static_Data" vbProcedure="false">'[4]Manual Entries'!$A$3:$F$1000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21" authorId="0">
      <text>
        <r>
          <rPr>
            <b val="true"/>
            <sz val="8"/>
            <color rgb="FF000000"/>
            <rFont val="Tahoma"/>
            <family val="0"/>
          </rPr>
          <t xml:space="preserve">PGriffi1:
</t>
        </r>
        <r>
          <rPr>
            <sz val="8"/>
            <color rgb="FF000000"/>
            <rFont val="Tahoma"/>
            <family val="0"/>
          </rPr>
          <t xml:space="preserve">Done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41</xdr:colOff>
                <xdr:row>19</xdr:row>
                <xdr:rowOff>7</xdr:rowOff>
              </xdr:from>
              <xdr:to>
                <xdr:col>18</xdr:col>
                <xdr:colOff>58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<sst xmlns="http://schemas.openxmlformats.org/spreadsheetml/2006/main" count="356" uniqueCount="330">
  <si>
    <t xml:space="preserve">Broker quotes for end of January  2001</t>
  </si>
  <si>
    <t xml:space="preserve">GBP/MWh</t>
  </si>
  <si>
    <t xml:space="preserve">PV Volume MWH</t>
  </si>
  <si>
    <t xml:space="preserve">Over / (Under) valued</t>
  </si>
  <si>
    <t xml:space="preserve">Bid</t>
  </si>
  <si>
    <t xml:space="preserve">Offer</t>
  </si>
  <si>
    <t xml:space="preserve">Mid</t>
  </si>
  <si>
    <t xml:space="preserve">Enron Curve</t>
  </si>
  <si>
    <t xml:space="preserve">Difference</t>
  </si>
  <si>
    <t xml:space="preserve">% Diff</t>
  </si>
  <si>
    <t xml:space="preserve">GBP</t>
  </si>
  <si>
    <t xml:space="preserve">PH Energy Analysts</t>
  </si>
  <si>
    <t xml:space="preserve">Baseload</t>
  </si>
  <si>
    <t xml:space="preserve">Apr Ann 01</t>
  </si>
  <si>
    <t xml:space="preserve">Summ 02</t>
  </si>
  <si>
    <t xml:space="preserve">Wint 02</t>
  </si>
  <si>
    <t xml:space="preserve">Summ 03</t>
  </si>
  <si>
    <t xml:space="preserve"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</si>
  <si>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</si>
  <si>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Monthly Change in PPP Volumes</t>
  </si>
  <si>
    <t xml:space="preserve">Change in PPP Commodity MW ( PPP + SMP Deals )   31-Dec-00 - 31-Jan-01</t>
  </si>
  <si>
    <t xml:space="preserve">EFAMonthDate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</si>
  <si>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</si>
  <si>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</si>
  <si>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</si>
  <si>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</si>
  <si>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</si>
  <si>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</si>
  <si>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</si>
  <si>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</si>
  <si>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</si>
  <si>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</si>
  <si>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</si>
  <si>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</si>
  <si>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2001-02 EFA</t>
  </si>
  <si>
    <t xml:space="preserve">2001-03 EFA</t>
  </si>
  <si>
    <t xml:space="preserve">2001-04 EFA</t>
  </si>
  <si>
    <t xml:space="preserve">2001-05 EFA</t>
  </si>
  <si>
    <t xml:space="preserve">2001-06 EFA</t>
  </si>
  <si>
    <t xml:space="preserve">2001-07 EFA</t>
  </si>
  <si>
    <t xml:space="preserve">2001-08 EFA</t>
  </si>
  <si>
    <t xml:space="preserve">2001-09 EFA</t>
  </si>
  <si>
    <t xml:space="preserve">2001-10 EFA</t>
  </si>
  <si>
    <t xml:space="preserve">2001-11 EFA</t>
  </si>
  <si>
    <t xml:space="preserve">2001-12 EFA</t>
  </si>
  <si>
    <t xml:space="preserve">2002-01 EFA</t>
  </si>
  <si>
    <t xml:space="preserve">2002-02 EFA</t>
  </si>
  <si>
    <t xml:space="preserve">2002-03 EFA</t>
  </si>
  <si>
    <t xml:space="preserve">2002-04 EFA</t>
  </si>
  <si>
    <t xml:space="preserve">2002-05 EFA</t>
  </si>
  <si>
    <t xml:space="preserve">2002-06 EFA</t>
  </si>
  <si>
    <t xml:space="preserve">2002-07 EFA</t>
  </si>
  <si>
    <t xml:space="preserve">2002-08 EFA</t>
  </si>
  <si>
    <t xml:space="preserve">2002-09 EFA</t>
  </si>
  <si>
    <t xml:space="preserve">2002-10 EFA</t>
  </si>
  <si>
    <t xml:space="preserve">2002-11 EFA</t>
  </si>
  <si>
    <t xml:space="preserve">2002-12 EFA</t>
  </si>
  <si>
    <t xml:space="preserve">2003-01 EFA</t>
  </si>
  <si>
    <t xml:space="preserve">2003-02 EFA</t>
  </si>
  <si>
    <t xml:space="preserve">2003-03 EFA</t>
  </si>
  <si>
    <t xml:space="preserve">2003-04 EFA</t>
  </si>
  <si>
    <t xml:space="preserve">2003-05 EFA</t>
  </si>
  <si>
    <t xml:space="preserve">2003-06 EFA</t>
  </si>
  <si>
    <t xml:space="preserve">2003-07 EFA</t>
  </si>
  <si>
    <t xml:space="preserve">2003-08 EFA</t>
  </si>
  <si>
    <t xml:space="preserve">2003-09 EFA</t>
  </si>
  <si>
    <t xml:space="preserve">2003-10 EFA</t>
  </si>
  <si>
    <t xml:space="preserve">2003-11 EFA</t>
  </si>
  <si>
    <t xml:space="preserve">2003-12 EFA</t>
  </si>
  <si>
    <t xml:space="preserve">2004-01 EFA</t>
  </si>
  <si>
    <t xml:space="preserve">2004-02 EFA</t>
  </si>
  <si>
    <t xml:space="preserve">2004-03 EFA</t>
  </si>
  <si>
    <t xml:space="preserve">2004-04 EFA</t>
  </si>
  <si>
    <t xml:space="preserve">2004-05 EFA</t>
  </si>
  <si>
    <t xml:space="preserve">2004-06 EFA</t>
  </si>
  <si>
    <t xml:space="preserve">2004-07 EFA</t>
  </si>
  <si>
    <t xml:space="preserve">2004-08 EFA</t>
  </si>
  <si>
    <t xml:space="preserve">2004-09 EFA</t>
  </si>
  <si>
    <t xml:space="preserve">2004-10 EFA</t>
  </si>
  <si>
    <t xml:space="preserve">2004-11 EFA</t>
  </si>
  <si>
    <t xml:space="preserve">2004-12 EFA</t>
  </si>
  <si>
    <t xml:space="preserve">2005-01 EFA</t>
  </si>
  <si>
    <t xml:space="preserve">2005-02 EFA</t>
  </si>
  <si>
    <t xml:space="preserve">2005-03 EFA</t>
  </si>
  <si>
    <t xml:space="preserve">2005-04 EFA</t>
  </si>
  <si>
    <t xml:space="preserve">2005-05 EFA</t>
  </si>
  <si>
    <t xml:space="preserve">2005-06 EFA</t>
  </si>
  <si>
    <t xml:space="preserve">2005-07 EFA</t>
  </si>
  <si>
    <t xml:space="preserve">2005-08 EFA</t>
  </si>
  <si>
    <t xml:space="preserve">2005-09 EFA</t>
  </si>
  <si>
    <t xml:space="preserve">2005-10 EFA</t>
  </si>
  <si>
    <t xml:space="preserve">2005-11 EFA</t>
  </si>
  <si>
    <t xml:space="preserve">2005-12 EFA</t>
  </si>
  <si>
    <t xml:space="preserve">2006-01 EFA</t>
  </si>
  <si>
    <t xml:space="preserve">2006-02 EFA</t>
  </si>
  <si>
    <t xml:space="preserve">2006-03 EFA</t>
  </si>
  <si>
    <t xml:space="preserve">2006-04 EFA</t>
  </si>
  <si>
    <t xml:space="preserve">2006-05 EFA</t>
  </si>
  <si>
    <t xml:space="preserve">2006-06 EFA</t>
  </si>
  <si>
    <t xml:space="preserve">2006-07 EFA</t>
  </si>
  <si>
    <t xml:space="preserve">2006-08 EFA</t>
  </si>
  <si>
    <t xml:space="preserve">2006-09 EFA</t>
  </si>
  <si>
    <t xml:space="preserve">2006-10 EFA</t>
  </si>
  <si>
    <t xml:space="preserve">2006-11 EFA</t>
  </si>
  <si>
    <t xml:space="preserve">2006-12 EFA</t>
  </si>
  <si>
    <t xml:space="preserve">2007-01 EFA</t>
  </si>
  <si>
    <t xml:space="preserve">2007-02 EFA</t>
  </si>
  <si>
    <t xml:space="preserve">2007-03 EFA</t>
  </si>
  <si>
    <t xml:space="preserve">2007-04 EFA</t>
  </si>
  <si>
    <t xml:space="preserve">2007-05 EFA</t>
  </si>
  <si>
    <t xml:space="preserve">2007-06 EFA</t>
  </si>
  <si>
    <t xml:space="preserve">2007-07 EFA</t>
  </si>
  <si>
    <t xml:space="preserve">2007-08 EFA</t>
  </si>
  <si>
    <t xml:space="preserve">2007-09 EFA</t>
  </si>
  <si>
    <t xml:space="preserve">2007-10 EFA</t>
  </si>
  <si>
    <t xml:space="preserve">2007-11 EFA</t>
  </si>
  <si>
    <t xml:space="preserve">2007-12 EFA</t>
  </si>
  <si>
    <t xml:space="preserve">2008-01 EFA</t>
  </si>
  <si>
    <t xml:space="preserve">2008-02 EFA</t>
  </si>
  <si>
    <t xml:space="preserve">2008-03 EFA</t>
  </si>
  <si>
    <t xml:space="preserve">2008-04 EFA</t>
  </si>
  <si>
    <t xml:space="preserve">2008-05 EFA</t>
  </si>
  <si>
    <t xml:space="preserve">2008-06 EFA</t>
  </si>
  <si>
    <t xml:space="preserve">2008-07 EFA</t>
  </si>
  <si>
    <t xml:space="preserve">2008-08 EFA</t>
  </si>
  <si>
    <t xml:space="preserve">2008-09 EFA</t>
  </si>
  <si>
    <t xml:space="preserve">2008-10 EFA</t>
  </si>
  <si>
    <t xml:space="preserve">2008-11 EFA</t>
  </si>
  <si>
    <t xml:space="preserve">2008-12 EFA</t>
  </si>
  <si>
    <t xml:space="preserve">2009-01 EFA</t>
  </si>
  <si>
    <t xml:space="preserve">2009-02 EFA</t>
  </si>
  <si>
    <t xml:space="preserve">2009-03 EFA</t>
  </si>
  <si>
    <t xml:space="preserve">2009-04 EFA</t>
  </si>
  <si>
    <t xml:space="preserve">2009-05 EFA</t>
  </si>
  <si>
    <t xml:space="preserve">2009-06 EFA</t>
  </si>
  <si>
    <t xml:space="preserve">2009-07 EFA</t>
  </si>
  <si>
    <t xml:space="preserve">2009-08 EFA</t>
  </si>
  <si>
    <t xml:space="preserve">2009-09 EFA</t>
  </si>
  <si>
    <t xml:space="preserve">2009-10 EFA</t>
  </si>
  <si>
    <t xml:space="preserve">2009-11 EFA</t>
  </si>
  <si>
    <t xml:space="preserve">2009-12 EFA</t>
  </si>
  <si>
    <t xml:space="preserve">2010-01 EFA</t>
  </si>
  <si>
    <t xml:space="preserve">2010-02 EFA</t>
  </si>
  <si>
    <t xml:space="preserve">2010-03 EFA</t>
  </si>
  <si>
    <t xml:space="preserve">2010-04 EFA</t>
  </si>
  <si>
    <t xml:space="preserve">2010-05 EFA</t>
  </si>
  <si>
    <t xml:space="preserve">2010-06 EFA</t>
  </si>
  <si>
    <t xml:space="preserve">2010-07 EFA</t>
  </si>
  <si>
    <t xml:space="preserve">2010-08 EFA</t>
  </si>
  <si>
    <t xml:space="preserve">2010-09 EFA</t>
  </si>
  <si>
    <t xml:space="preserve">2010-10 EFA</t>
  </si>
  <si>
    <t xml:space="preserve">2010-11 EFA</t>
  </si>
  <si>
    <t xml:space="preserve">2010-12 EFA</t>
  </si>
  <si>
    <t xml:space="preserve">2011-01 EFA</t>
  </si>
  <si>
    <t xml:space="preserve">2011-02 EFA</t>
  </si>
  <si>
    <t xml:space="preserve">2011-03 EFA</t>
  </si>
  <si>
    <t xml:space="preserve">2011-04 EFA</t>
  </si>
  <si>
    <t xml:space="preserve">2011-05 EFA</t>
  </si>
  <si>
    <t xml:space="preserve">2011-06 EFA</t>
  </si>
  <si>
    <t xml:space="preserve">2011-07 EFA</t>
  </si>
  <si>
    <t xml:space="preserve">2011-08 EFA</t>
  </si>
  <si>
    <t xml:space="preserve">2011-09 EFA</t>
  </si>
  <si>
    <t xml:space="preserve">2011-10 EFA</t>
  </si>
  <si>
    <t xml:space="preserve">2011-11 EFA</t>
  </si>
  <si>
    <t xml:space="preserve">2011-12 EFA</t>
  </si>
  <si>
    <t xml:space="preserve">2012-01 EFA</t>
  </si>
  <si>
    <t xml:space="preserve">2012-02 EFA</t>
  </si>
  <si>
    <t xml:space="preserve">2012-03 EFA</t>
  </si>
  <si>
    <t xml:space="preserve">2012-04 EFA</t>
  </si>
  <si>
    <t xml:space="preserve">2012-05 EFA</t>
  </si>
  <si>
    <t xml:space="preserve">2012-06 EFA</t>
  </si>
  <si>
    <t xml:space="preserve">2012-07 EFA</t>
  </si>
  <si>
    <t xml:space="preserve">2012-08 EFA</t>
  </si>
  <si>
    <t xml:space="preserve">2012-09 EFA</t>
  </si>
  <si>
    <t xml:space="preserve">2012-10 EFA</t>
  </si>
  <si>
    <t xml:space="preserve">2012-11 EFA</t>
  </si>
  <si>
    <t xml:space="preserve">2012-12 EFA</t>
  </si>
  <si>
    <t xml:space="preserve">2013-01 EFA</t>
  </si>
  <si>
    <t xml:space="preserve">2013-02 EFA</t>
  </si>
  <si>
    <t xml:space="preserve">2013-03 EFA</t>
  </si>
  <si>
    <t xml:space="preserve">2013-04 EFA</t>
  </si>
  <si>
    <t xml:space="preserve">2013-05 EFA</t>
  </si>
  <si>
    <t xml:space="preserve">2013-06 EFA</t>
  </si>
  <si>
    <t xml:space="preserve">2013-07 EFA</t>
  </si>
  <si>
    <t xml:space="preserve">2013-08 EFA</t>
  </si>
  <si>
    <t xml:space="preserve">2013-09 EFA</t>
  </si>
  <si>
    <t xml:space="preserve">2013-10 EFA</t>
  </si>
  <si>
    <t xml:space="preserve">2013-11 EFA</t>
  </si>
  <si>
    <t xml:space="preserve">2013-12 EFA</t>
  </si>
  <si>
    <t xml:space="preserve">2014-01 EFA</t>
  </si>
  <si>
    <t xml:space="preserve">2014-02 EFA</t>
  </si>
  <si>
    <t xml:space="preserve">2014-03 EFA</t>
  </si>
  <si>
    <t xml:space="preserve">2014-04 EFA</t>
  </si>
  <si>
    <t xml:space="preserve">2014-05 EFA</t>
  </si>
  <si>
    <t xml:space="preserve">2014-06 EFA</t>
  </si>
  <si>
    <t xml:space="preserve">2014-07 EFA</t>
  </si>
  <si>
    <t xml:space="preserve">2014-08 EFA</t>
  </si>
  <si>
    <t xml:space="preserve">2014-09 EFA</t>
  </si>
  <si>
    <t xml:space="preserve">2014-10 EFA</t>
  </si>
  <si>
    <t xml:space="preserve">2014-11 EFA</t>
  </si>
  <si>
    <t xml:space="preserve">2014-12 EFA</t>
  </si>
  <si>
    <t xml:space="preserve">2015-01 EFA</t>
  </si>
  <si>
    <t xml:space="preserve">2015-02 EFA</t>
  </si>
  <si>
    <t xml:space="preserve">2015-03 EFA</t>
  </si>
  <si>
    <t xml:space="preserve">2015-04 EFA</t>
  </si>
  <si>
    <t xml:space="preserve">2015-05 EFA</t>
  </si>
  <si>
    <t xml:space="preserve">2015-06 EFA</t>
  </si>
  <si>
    <t xml:space="preserve">2015-07 EFA</t>
  </si>
  <si>
    <t xml:space="preserve">2015-08 EFA</t>
  </si>
  <si>
    <t xml:space="preserve">2015-09 EFA</t>
  </si>
  <si>
    <t xml:space="preserve">2015-10 EFA</t>
  </si>
  <si>
    <t xml:space="preserve">2015-11 EFA</t>
  </si>
  <si>
    <t xml:space="preserve">2015-12 EFA</t>
  </si>
  <si>
    <t xml:space="preserve">2016-01 EFA</t>
  </si>
  <si>
    <t xml:space="preserve">2016-02 EFA</t>
  </si>
  <si>
    <t xml:space="preserve">2016-03 EFA</t>
  </si>
  <si>
    <t xml:space="preserve">2016-04 EFA</t>
  </si>
  <si>
    <t xml:space="preserve">2016-05 EFA</t>
  </si>
  <si>
    <t xml:space="preserve">2016-06 EFA</t>
  </si>
  <si>
    <t xml:space="preserve">2016-07 EFA</t>
  </si>
  <si>
    <t xml:space="preserve">2016-08 EFA</t>
  </si>
  <si>
    <t xml:space="preserve">2016-09 EFA</t>
  </si>
  <si>
    <t xml:space="preserve">2016-10 EFA</t>
  </si>
  <si>
    <t xml:space="preserve">2016-11 EFA</t>
  </si>
  <si>
    <t xml:space="preserve">2016-12 EFA</t>
  </si>
  <si>
    <t xml:space="preserve">2017-01 EFA</t>
  </si>
  <si>
    <t xml:space="preserve">2017-02 EFA</t>
  </si>
  <si>
    <t xml:space="preserve">2017-03 EFA</t>
  </si>
  <si>
    <t xml:space="preserve">2017-04 EFA</t>
  </si>
  <si>
    <t xml:space="preserve">2017-05 EFA</t>
  </si>
  <si>
    <t xml:space="preserve">2017-06 EFA</t>
  </si>
  <si>
    <t xml:space="preserve">2017-07 EFA</t>
  </si>
  <si>
    <t xml:space="preserve">2017-08 EFA</t>
  </si>
  <si>
    <t xml:space="preserve">2017-09 EFA</t>
  </si>
  <si>
    <t xml:space="preserve">2017-10 EFA</t>
  </si>
  <si>
    <t xml:space="preserve">2017-11 EFA</t>
  </si>
  <si>
    <t xml:space="preserve">2017-12 EFA</t>
  </si>
  <si>
    <t xml:space="preserve">2018-01 EFA</t>
  </si>
  <si>
    <t xml:space="preserve">2018-02 EFA</t>
  </si>
  <si>
    <t xml:space="preserve">2018-03 EFA</t>
  </si>
  <si>
    <t xml:space="preserve">2018-04 EFA</t>
  </si>
  <si>
    <t xml:space="preserve">2018-05 EFA</t>
  </si>
  <si>
    <t xml:space="preserve">2018-06 EFA</t>
  </si>
  <si>
    <t xml:space="preserve">2018-07 EFA</t>
  </si>
  <si>
    <t xml:space="preserve">2018-08 EFA</t>
  </si>
  <si>
    <t xml:space="preserve">2018-09 EFA</t>
  </si>
  <si>
    <t xml:space="preserve">2018-10 EFA</t>
  </si>
  <si>
    <t xml:space="preserve">2018-11 EFA</t>
  </si>
  <si>
    <t xml:space="preserve">2018-12 EFA</t>
  </si>
  <si>
    <t xml:space="preserve">2019-01 EFA</t>
  </si>
  <si>
    <t xml:space="preserve">2019-02 EFA</t>
  </si>
  <si>
    <t xml:space="preserve">2019-03 EFA</t>
  </si>
  <si>
    <t xml:space="preserve">2019-04 EFA</t>
  </si>
  <si>
    <t xml:space="preserve">2019-05 EFA</t>
  </si>
  <si>
    <t xml:space="preserve">2019-06 EFA</t>
  </si>
  <si>
    <t xml:space="preserve">2019-07 EFA</t>
  </si>
  <si>
    <t xml:space="preserve">2019-08 EFA</t>
  </si>
  <si>
    <t xml:space="preserve">2019-09 EFA</t>
  </si>
  <si>
    <t xml:space="preserve">2019-10 EFA</t>
  </si>
  <si>
    <t xml:space="preserve">2019-11 EFA</t>
  </si>
  <si>
    <t xml:space="preserve">2019-12 EFA</t>
  </si>
  <si>
    <t xml:space="preserve">2020-01 EFA</t>
  </si>
  <si>
    <t xml:space="preserve">2020-02 EFA</t>
  </si>
  <si>
    <t xml:space="preserve">2020-03 EFA</t>
  </si>
  <si>
    <t xml:space="preserve">2020-04 EFA</t>
  </si>
  <si>
    <t xml:space="preserve">2020-05 EFA</t>
  </si>
  <si>
    <t xml:space="preserve">2020-06 EFA</t>
  </si>
  <si>
    <t xml:space="preserve">2020-07 EFA</t>
  </si>
  <si>
    <t xml:space="preserve">2020-08 EFA</t>
  </si>
  <si>
    <t xml:space="preserve">2020-09 EFA</t>
  </si>
  <si>
    <t xml:space="preserve">2020-10 EFA</t>
  </si>
  <si>
    <t xml:space="preserve">2020-11 EFA</t>
  </si>
  <si>
    <t xml:space="preserve">2020-12 EFA</t>
  </si>
  <si>
    <t xml:space="preserve">2021-01 EFA</t>
  </si>
  <si>
    <t xml:space="preserve">2021-02 EFA</t>
  </si>
  <si>
    <t xml:space="preserve">2021-03 EFA</t>
  </si>
  <si>
    <t xml:space="preserve">2021-04 EFA</t>
  </si>
  <si>
    <t xml:space="preserve">2021-05 EFA</t>
  </si>
  <si>
    <t xml:space="preserve">2021-06 EFA</t>
  </si>
  <si>
    <t xml:space="preserve">2021-07 EFA</t>
  </si>
  <si>
    <t xml:space="preserve">2021-08 EFA</t>
  </si>
  <si>
    <t xml:space="preserve">2021-09 EFA</t>
  </si>
  <si>
    <t xml:space="preserve">2021-10 EFA</t>
  </si>
  <si>
    <t xml:space="preserve">2021-11 EFA</t>
  </si>
  <si>
    <t xml:space="preserve">2021-12 EFA</t>
  </si>
  <si>
    <t xml:space="preserve">2022-01 EFA</t>
  </si>
  <si>
    <t xml:space="preserve">2022-02 EFA</t>
  </si>
  <si>
    <t xml:space="preserve">2022-03 EFA</t>
  </si>
  <si>
    <t xml:space="preserve">2022-04 EFA</t>
  </si>
  <si>
    <t xml:space="preserve">2022-05 EFA</t>
  </si>
  <si>
    <t xml:space="preserve">2022-06 EFA</t>
  </si>
  <si>
    <t xml:space="preserve">2022-07 EFA</t>
  </si>
  <si>
    <t xml:space="preserve">2022-08 EFA</t>
  </si>
  <si>
    <t xml:space="preserve">2022-09 EFA</t>
  </si>
  <si>
    <t xml:space="preserve">2022-10 EFA</t>
  </si>
  <si>
    <t xml:space="preserve">2022-11 EFA</t>
  </si>
  <si>
    <t xml:space="preserve">2022-12 EFA</t>
  </si>
  <si>
    <t xml:space="preserve">2023-01 EFA</t>
  </si>
  <si>
    <t xml:space="preserve">2023-02 EFA</t>
  </si>
  <si>
    <t xml:space="preserve">2023-03 EFA</t>
  </si>
  <si>
    <t xml:space="preserve">2023-04 EFA</t>
  </si>
  <si>
    <t xml:space="preserve">2023-05 EFA</t>
  </si>
  <si>
    <t xml:space="preserve">2023-06 EFA</t>
  </si>
  <si>
    <t xml:space="preserve">2023-07 EFA</t>
  </si>
  <si>
    <t xml:space="preserve">2023-08 EFA</t>
  </si>
  <si>
    <t xml:space="preserve">2023-09 EFA</t>
  </si>
  <si>
    <t xml:space="preserve">2023-10 EFA</t>
  </si>
  <si>
    <t xml:space="preserve">2023-11 EFA</t>
  </si>
  <si>
    <t xml:space="preserve">2023-12 EFA</t>
  </si>
  <si>
    <t xml:space="preserve">2024-01 EFA</t>
  </si>
  <si>
    <t xml:space="preserve">2024-02 EFA</t>
  </si>
  <si>
    <t xml:space="preserve">2024-03 EFA</t>
  </si>
  <si>
    <t xml:space="preserve">2024-04 EFA</t>
  </si>
  <si>
    <t xml:space="preserve">Summary by Day</t>
  </si>
  <si>
    <t xml:space="preserve">Delta (Fwd)</t>
  </si>
  <si>
    <t xml:space="preserve">Delta (I month)</t>
  </si>
  <si>
    <t xml:space="preserve">Gamma</t>
  </si>
  <si>
    <t xml:space="preserve">Vega</t>
  </si>
  <si>
    <t xml:space="preserve">Theta</t>
  </si>
  <si>
    <t xml:space="preserve">Rho</t>
  </si>
  <si>
    <t xml:space="preserve">Origination</t>
  </si>
  <si>
    <t xml:space="preserve">Cross terms</t>
  </si>
  <si>
    <t xml:space="preserve">Rebooking</t>
  </si>
  <si>
    <t xml:space="preserve">PPI inflation</t>
  </si>
  <si>
    <t xml:space="preserve">Prudency</t>
  </si>
  <si>
    <t xml:space="preserve">Brokerage</t>
  </si>
  <si>
    <t xml:space="preserve">Profit/(Loss)</t>
  </si>
  <si>
    <t xml:space="preserve">Totals</t>
  </si>
  <si>
    <t xml:space="preserve"> MONTHLY TOTAL</t>
  </si>
  <si>
    <t xml:space="preserve">Curves Movements Graphs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</si>
</sst>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ddd"/>
    <numFmt numFmtId="175" formatCode="yyyy"/>
    <numFmt numFmtId="176" formatCode="[$-409]#,##0_);[RED]\(#,##0\)"/>
    <numFmt numFmtId="177" formatCode="#,##0\ ;[RED]\(#,##0\)"/>
    <numFmt numFmtId="178" formatCode="0.0%\ ;[RED]\(0.0%\)"/>
    <numFmt numFmtId="179" formatCode="0.00%\ ;[RED]\(0.00%\)"/>
    <numFmt numFmtId="180" formatCode="0.0000%\ ;[RED]\(0.0000%\)"/>
    <numFmt numFmtId="181" formatCode="[$-409]h:mm"/>
    <numFmt numFmtId="182" formatCode="[$-409]h:mm:ss"/>
    <numFmt numFmtId="183" formatCode="#,##0.0000"/>
    <numFmt numFmtId="184" formatCode="#,##0_);\(#,##0\);;"/>
    <numFmt numFmtId="185" formatCode="0.00%\ ;[RED]\(0.00%\);\-"/>
    <numFmt numFmtId="186" formatCode="mmmm\-yy"/>
    <numFmt numFmtId="187" formatCode="0.00"/>
    <numFmt numFmtId="188" formatCode="#,##0.00\ ;[RED]\(#,##0.00\)"/>
    <numFmt numFmtId="189" formatCode="#,##0;[RED]\(#,##0\)"/>
    <numFmt numFmtId="190" formatCode="[$-409]mmm\-yy"/>
    <numFmt numFmtId="191" formatCode="#,##0.00_);\(#,##0.00\);\-"/>
    <numFmt numFmtId="192" formatCode="[$-409]d\-mmm\-yy"/>
    <numFmt numFmtId="193" formatCode="#,##0;[RED]\(#,##0\);\-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0"/>
      <name val="Times New Roman"/>
      <family val="0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Times New Roman"/>
      <family val="1"/>
    </font>
    <font>
      <b val="true"/>
      <sz val="12"/>
      <name val="Times New Roman"/>
      <family val="1"/>
    </font>
    <font>
      <sz val="8"/>
      <color rgb="FF000000"/>
      <name val="Arial"/>
      <family val="2"/>
    </font>
    <font>
      <i val="true"/>
      <sz val="10"/>
      <name val="Times New Roman"/>
      <family val="1"/>
    </font>
    <font>
      <b val="true"/>
      <u val="single"/>
      <sz val="16"/>
      <name val="Times New Roman"/>
      <family val="1"/>
    </font>
    <font>
      <i val="true"/>
      <sz val="16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0"/>
    </font>
    <font>
      <b val="true"/>
      <sz val="7"/>
      <color rgb="FF0000FF"/>
      <name val="Arial"/>
      <family val="2"/>
    </font>
    <font>
      <b val="true"/>
      <i val="true"/>
      <u val="single"/>
      <sz val="16"/>
      <name val="Times New Roman"/>
      <family val="1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24.75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 val="true"/>
      <sz val="20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6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76" fontId="11" fillId="5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applyFont="true" applyBorder="false" applyAlignment="false" applyProtection="false"/>
    <xf numFmtId="177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6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4" fillId="8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false" applyProtection="true">
      <protection locked="true" hidden="false"/>
    </xf>
    <xf numFmtId="164" fontId="16" fillId="0" borderId="0" applyFont="true" applyBorder="false" applyAlignment="false" applyProtection="false"/>
    <xf numFmtId="164" fontId="17" fillId="6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3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44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7" fontId="11" fillId="0" borderId="0" xfId="44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77" fontId="18" fillId="9" borderId="3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5" fillId="9" borderId="4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5" fillId="9" borderId="4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5" fillId="9" borderId="5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9" borderId="6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0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5" fillId="9" borderId="0" xfId="6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5" fontId="19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5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5" fillId="9" borderId="7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0" borderId="0" xfId="44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1" fontId="11" fillId="9" borderId="0" xfId="29" applyFont="true" applyBorder="true" applyAlignment="false" applyProtection="true">
      <alignment horizontal="left" vertical="top" textRotation="0" wrapText="false" indent="0" shrinkToFit="false"/>
      <protection locked="true" hidden="false"/>
    </xf>
    <xf numFmtId="171" fontId="11" fillId="9" borderId="0" xfId="2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11" fillId="9" borderId="7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6" fontId="11" fillId="9" borderId="0" xfId="4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5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9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9" fontId="21" fillId="9" borderId="7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0" fontId="11" fillId="9" borderId="0" xfId="4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91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1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5" fillId="9" borderId="8" xfId="6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15" fillId="9" borderId="9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22" fillId="9" borderId="6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0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0" borderId="0" xfId="44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6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6" fontId="1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9" borderId="10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11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11" xfId="44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77" fontId="11" fillId="9" borderId="12" xfId="44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8" fontId="11" fillId="0" borderId="0" xfId="44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3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24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4" fillId="0" borderId="0" xfId="28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2" fontId="2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3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26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2" fontId="27" fillId="0" borderId="0" xfId="3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92" fontId="28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0" borderId="0" xfId="61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90" fontId="28" fillId="0" borderId="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6" fontId="29" fillId="0" borderId="0" xfId="61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89" fontId="24" fillId="3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24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4" fillId="3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11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1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11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8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8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2" fontId="32" fillId="12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2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3" fontId="0" fillId="11" borderId="1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93" fontId="15" fillId="8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5" fillId="8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3" fontId="15" fillId="8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5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11" fillId="3" borderId="0" xfId="45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6" fontId="34" fillId="3" borderId="0" xfId="4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90" fontId="34" fillId="3" borderId="0" xfId="45" applyFont="true" applyBorder="false" applyAlignment="false" applyProtection="false">
      <alignment horizontal="general" vertical="top" textRotation="0" wrapText="false" indent="0" shrinkToFit="false"/>
      <protection locked="true" hidden="false"/>
    </xf>
  </cellXfs>
  <cellStyles count="5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Date-day" xfId="29"/>
    <cellStyle name="Date-month" xfId="30"/>
    <cellStyle name="Date-short" xfId="31"/>
    <cellStyle name="Date-weekday" xfId="32"/>
    <cellStyle name="Date-year" xfId="33"/>
    <cellStyle name="Entry" xfId="34"/>
    <cellStyle name="Gas" xfId="35"/>
    <cellStyle name="Grey" xfId="36"/>
    <cellStyle name="Large12" xfId="37"/>
    <cellStyle name="Large14" xfId="38"/>
    <cellStyle name="Large16" xfId="39"/>
    <cellStyle name="Link in" xfId="40"/>
    <cellStyle name="Link out" xfId="41"/>
    <cellStyle name="Manual input" xfId="42"/>
    <cellStyle name="New" xfId="43"/>
    <cellStyle name="Normal_Power validation graphs Dec 98" xfId="44"/>
    <cellStyle name="Normal_SHEET_1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Present" xfId="52"/>
    <cellStyle name="SBZero" xfId="53"/>
    <cellStyle name="sum" xfId="54"/>
    <cellStyle name="Time-minutes" xfId="55"/>
    <cellStyle name="Time-seconds" xfId="56"/>
    <cellStyle name="Title" xfId="57"/>
    <cellStyle name="total" xfId="58"/>
    <cellStyle name="Transportation" xfId="59"/>
    <cellStyle name="Warning 1" xfId="60"/>
    <cellStyle name="Wrapped" xfId="61"/>
    <cellStyle name="xrate" xfId="62"/>
    <cellStyle name="year" xfId="63"/>
    <cellStyle name="Zero suppress" xfId="64"/>
    <cellStyle name="zpatchnumbers" xfId="6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8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PPP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92301017043285"/>
          <c:y val="0.115117682558841"/>
          <c:w val="0.92842514491999"/>
          <c:h val="0.864966807483404"/>
        </c:manualLayout>
      </c:layout>
      <c:line3DChart>
        <c:grouping val="standard"/>
        <c:varyColors val="0"/>
        <c:ser>
          <c:idx val="0"/>
          <c:order val="0"/>
          <c:tx>
            <c:strRef>
              <c:f>[3]PPP!$AD$5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[3]PPP!$AD$6:$AD$63</c:f>
              <c:numCache>
                <c:formatCode>General</c:formatCode>
                <c:ptCount val="58"/>
                <c:pt idx="0">
                  <c:v>-60187.2510872891</c:v>
                </c:pt>
                <c:pt idx="1">
                  <c:v>102818.219219519</c:v>
                </c:pt>
                <c:pt idx="2">
                  <c:v>4151.0854165647</c:v>
                </c:pt>
                <c:pt idx="3">
                  <c:v>3171.43590425362</c:v>
                </c:pt>
                <c:pt idx="4">
                  <c:v>0</c:v>
                </c:pt>
                <c:pt idx="5">
                  <c:v>0</c:v>
                </c:pt>
                <c:pt idx="6">
                  <c:v>-597.970809095324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[3]PPP!$AE$5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[3]PPP!$AE$6:$AE$63</c:f>
              <c:numCache>
                <c:formatCode>General</c:formatCode>
                <c:ptCount val="58"/>
                <c:pt idx="0">
                  <c:v>-34567.0159179431</c:v>
                </c:pt>
                <c:pt idx="1">
                  <c:v>99155.7510844496</c:v>
                </c:pt>
                <c:pt idx="2">
                  <c:v>4074.59817129138</c:v>
                </c:pt>
                <c:pt idx="3">
                  <c:v>3162.1467875211</c:v>
                </c:pt>
                <c:pt idx="4">
                  <c:v>0</c:v>
                </c:pt>
                <c:pt idx="5">
                  <c:v>0</c:v>
                </c:pt>
                <c:pt idx="6">
                  <c:v>-596.657851521826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[3]PPP!$AF$5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[3]PPP!$AF$6:$AF$63</c:f>
              <c:numCache>
                <c:formatCode>General</c:formatCode>
                <c:ptCount val="58"/>
                <c:pt idx="0">
                  <c:v>622252.424882919</c:v>
                </c:pt>
                <c:pt idx="1">
                  <c:v>267462.59516006</c:v>
                </c:pt>
                <c:pt idx="2">
                  <c:v>-8132.11571890428</c:v>
                </c:pt>
                <c:pt idx="3">
                  <c:v>-5838.54644196542</c:v>
                </c:pt>
                <c:pt idx="4">
                  <c:v>0</c:v>
                </c:pt>
                <c:pt idx="5">
                  <c:v>0</c:v>
                </c:pt>
                <c:pt idx="6">
                  <c:v>1008.65694905942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[3]PPP!$AG$5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[3]PPP!$AG$6:$AG$63</c:f>
              <c:numCache>
                <c:formatCode>General</c:formatCode>
                <c:ptCount val="58"/>
                <c:pt idx="0">
                  <c:v>671524.938161351</c:v>
                </c:pt>
                <c:pt idx="1">
                  <c:v>261499.444986901</c:v>
                </c:pt>
                <c:pt idx="2">
                  <c:v>-10881.9682407059</c:v>
                </c:pt>
                <c:pt idx="3">
                  <c:v>-8664.32657696307</c:v>
                </c:pt>
                <c:pt idx="4">
                  <c:v>0</c:v>
                </c:pt>
                <c:pt idx="5">
                  <c:v>0</c:v>
                </c:pt>
                <c:pt idx="6">
                  <c:v>1390.59201884867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[3]PPP!$AH$5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[3]PPP!$AH$6:$AH$63</c:f>
              <c:numCache>
                <c:formatCode>General</c:formatCode>
                <c:ptCount val="58"/>
                <c:pt idx="0">
                  <c:v>1678296.92574601</c:v>
                </c:pt>
                <c:pt idx="1">
                  <c:v>276490.114469699</c:v>
                </c:pt>
                <c:pt idx="2">
                  <c:v>-9878.14598323953</c:v>
                </c:pt>
                <c:pt idx="3">
                  <c:v>-7200.1219522957</c:v>
                </c:pt>
                <c:pt idx="4">
                  <c:v>0</c:v>
                </c:pt>
                <c:pt idx="5">
                  <c:v>0</c:v>
                </c:pt>
                <c:pt idx="6">
                  <c:v>1242.11137157555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[3]PPP!$AI$5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[3]PPP!$AI$6:$AI$63</c:f>
              <c:numCache>
                <c:formatCode>General</c:formatCode>
                <c:ptCount val="58"/>
                <c:pt idx="0">
                  <c:v>519830.57620007</c:v>
                </c:pt>
                <c:pt idx="1">
                  <c:v>81703.7436562323</c:v>
                </c:pt>
                <c:pt idx="2">
                  <c:v>-2900.93919889402</c:v>
                </c:pt>
                <c:pt idx="3">
                  <c:v>-807.811282318968</c:v>
                </c:pt>
                <c:pt idx="4">
                  <c:v>0</c:v>
                </c:pt>
                <c:pt idx="5">
                  <c:v>0</c:v>
                </c:pt>
                <c:pt idx="6">
                  <c:v>284.197494575816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[3]PPP!$AJ$5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[3]PPP!$AJ$6:$AJ$63</c:f>
              <c:numCache>
                <c:formatCode>General</c:formatCode>
                <c:ptCount val="58"/>
                <c:pt idx="0">
                  <c:v>-13546.9540550609</c:v>
                </c:pt>
                <c:pt idx="1">
                  <c:v>41516.6122820461</c:v>
                </c:pt>
                <c:pt idx="2">
                  <c:v>1732.64888797671</c:v>
                </c:pt>
                <c:pt idx="3">
                  <c:v>1327.64749692688</c:v>
                </c:pt>
                <c:pt idx="4">
                  <c:v>0</c:v>
                </c:pt>
                <c:pt idx="5">
                  <c:v>0</c:v>
                </c:pt>
                <c:pt idx="6">
                  <c:v>-255.338257811995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[3]PPP!$AK$5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[3]PPP!$AK$6:$AK$63</c:f>
              <c:numCache>
                <c:formatCode>General</c:formatCode>
                <c:ptCount val="58"/>
                <c:pt idx="0">
                  <c:v>-70737.0799154792</c:v>
                </c:pt>
                <c:pt idx="1">
                  <c:v>40554.1990238737</c:v>
                </c:pt>
                <c:pt idx="2">
                  <c:v>1737.3066072488</c:v>
                </c:pt>
                <c:pt idx="3">
                  <c:v>1357.14523312258</c:v>
                </c:pt>
                <c:pt idx="4">
                  <c:v>0</c:v>
                </c:pt>
                <c:pt idx="5">
                  <c:v>0</c:v>
                </c:pt>
                <c:pt idx="6">
                  <c:v>-263.61870306295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[3]PPP!$AL$5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[3]PPP!$AL$6:$AL$63</c:f>
              <c:numCache>
                <c:formatCode>General</c:formatCode>
                <c:ptCount val="58"/>
                <c:pt idx="0">
                  <c:v>3821.38137492651</c:v>
                </c:pt>
                <c:pt idx="1">
                  <c:v>27963.5897533149</c:v>
                </c:pt>
                <c:pt idx="2">
                  <c:v>1017.54628014112</c:v>
                </c:pt>
                <c:pt idx="3">
                  <c:v>819.37142167426</c:v>
                </c:pt>
                <c:pt idx="4">
                  <c:v>0</c:v>
                </c:pt>
                <c:pt idx="5">
                  <c:v>0</c:v>
                </c:pt>
                <c:pt idx="6">
                  <c:v>-165.005650680524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[3]PPP!$AM$5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[3]PPP!$AM$6:$AM$63</c:f>
              <c:numCache>
                <c:formatCode>General</c:formatCode>
                <c:ptCount val="58"/>
                <c:pt idx="0">
                  <c:v>29421.3551028166</c:v>
                </c:pt>
                <c:pt idx="1">
                  <c:v>22964.8403487826</c:v>
                </c:pt>
                <c:pt idx="2">
                  <c:v>669.380224571072</c:v>
                </c:pt>
                <c:pt idx="3">
                  <c:v>541.301958003247</c:v>
                </c:pt>
                <c:pt idx="4">
                  <c:v>0</c:v>
                </c:pt>
                <c:pt idx="5">
                  <c:v>0</c:v>
                </c:pt>
                <c:pt idx="6">
                  <c:v>-114.280692038636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[3]PPP!$AN$5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[3]PPP!$AN$6:$AN$63</c:f>
              <c:numCache>
                <c:formatCode>General</c:formatCode>
                <c:ptCount val="58"/>
                <c:pt idx="0">
                  <c:v>-177504.784190334</c:v>
                </c:pt>
                <c:pt idx="1">
                  <c:v>19148.9275847155</c:v>
                </c:pt>
                <c:pt idx="2">
                  <c:v>290.599857980125</c:v>
                </c:pt>
                <c:pt idx="3">
                  <c:v>347.789472478233</c:v>
                </c:pt>
                <c:pt idx="4">
                  <c:v>0</c:v>
                </c:pt>
                <c:pt idx="5">
                  <c:v>0</c:v>
                </c:pt>
                <c:pt idx="6">
                  <c:v>-82.6966036409438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[3]PPP!$AO$5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[3]PPP!$AO$6:$AO$63</c:f>
              <c:numCache>
                <c:formatCode>General</c:formatCode>
                <c:ptCount val="58"/>
                <c:pt idx="0">
                  <c:v>-143725.286306288</c:v>
                </c:pt>
                <c:pt idx="1">
                  <c:v>27987.821528375</c:v>
                </c:pt>
                <c:pt idx="2">
                  <c:v>805.606211911527</c:v>
                </c:pt>
                <c:pt idx="3">
                  <c:v>624.322541294449</c:v>
                </c:pt>
                <c:pt idx="4">
                  <c:v>0</c:v>
                </c:pt>
                <c:pt idx="5">
                  <c:v>0</c:v>
                </c:pt>
                <c:pt idx="6">
                  <c:v>-122.378366010031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</c:ser>
        <c:axId val="26987386"/>
        <c:axId val="46838076"/>
        <c:axId val="41569237"/>
      </c:line3DChart>
      <c:catAx>
        <c:axId val="269873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38076"/>
        <c:crossesAt val="0"/>
        <c:auto val="1"/>
        <c:lblAlgn val="ctr"/>
        <c:lblOffset val="100"/>
        <c:noMultiLvlLbl val="0"/>
      </c:catAx>
      <c:valAx>
        <c:axId val="468380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87386"/>
        <c:crossesAt val="1"/>
        <c:crossBetween val="midCat"/>
      </c:valAx>
      <c:catAx>
        <c:axId val="415692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380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49321392620362"/>
          <c:y val="0.330642727821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75" strike="noStrike" u="none">
                <a:solidFill>
                  <a:srgbClr val="000000"/>
                </a:solidFill>
                <a:uFillTx/>
                <a:latin typeface="Arial"/>
              </a:rPr>
              <a:t>Cash Realised vs Profit 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'[4]I v R data'!$K$2</c:f>
              <c:strCache>
                <c:ptCount val="1"/>
                <c:pt idx="0">
                  <c:v>Realised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'[4]I v R data'!$J$3:$J$27</c:f>
              <c:strCache>
                <c:ptCount val="25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</c:strCache>
            </c:strRef>
          </c:cat>
          <c:val>
            <c:numRef>
              <c:f>'[4]I v R data'!$K$3:$K$27</c:f>
              <c:numCache>
                <c:formatCode>General</c:formatCode>
                <c:ptCount val="25"/>
                <c:pt idx="0">
                  <c:v>-529.441</c:v>
                </c:pt>
                <c:pt idx="1">
                  <c:v>302.699</c:v>
                </c:pt>
                <c:pt idx="2">
                  <c:v>1766.153</c:v>
                </c:pt>
                <c:pt idx="3">
                  <c:v>-123.997</c:v>
                </c:pt>
                <c:pt idx="4">
                  <c:v>-8145.718</c:v>
                </c:pt>
                <c:pt idx="5">
                  <c:v>2539.072</c:v>
                </c:pt>
                <c:pt idx="6">
                  <c:v>-449.638</c:v>
                </c:pt>
                <c:pt idx="7">
                  <c:v>1733.521</c:v>
                </c:pt>
                <c:pt idx="8">
                  <c:v>-4372.415</c:v>
                </c:pt>
                <c:pt idx="9">
                  <c:v>1412.654</c:v>
                </c:pt>
                <c:pt idx="10">
                  <c:v>2057.769</c:v>
                </c:pt>
                <c:pt idx="11">
                  <c:v>1393.68</c:v>
                </c:pt>
                <c:pt idx="12">
                  <c:v>-2225.634</c:v>
                </c:pt>
                <c:pt idx="13">
                  <c:v>14200.122</c:v>
                </c:pt>
                <c:pt idx="14">
                  <c:v>4126.407</c:v>
                </c:pt>
                <c:pt idx="15">
                  <c:v>-688.966</c:v>
                </c:pt>
                <c:pt idx="16">
                  <c:v>962.328</c:v>
                </c:pt>
                <c:pt idx="17">
                  <c:v>-7130.656</c:v>
                </c:pt>
                <c:pt idx="18">
                  <c:v>-5205.681</c:v>
                </c:pt>
                <c:pt idx="19">
                  <c:v>-8530.897</c:v>
                </c:pt>
                <c:pt idx="20">
                  <c:v>5837.857</c:v>
                </c:pt>
                <c:pt idx="21">
                  <c:v>-12859.895</c:v>
                </c:pt>
                <c:pt idx="22">
                  <c:v>10625.006</c:v>
                </c:pt>
                <c:pt idx="23">
                  <c:v>913.654</c:v>
                </c:pt>
                <c:pt idx="24">
                  <c:v>18086.488</c:v>
                </c:pt>
              </c:numCache>
            </c:numRef>
          </c:val>
        </c:ser>
        <c:ser>
          <c:idx val="1"/>
          <c:order val="1"/>
          <c:tx>
            <c:strRef>
              <c:f>'[4]I v R data'!$L$2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'[4]I v R data'!$J$3:$J$27</c:f>
              <c:strCache>
                <c:ptCount val="25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</c:strCache>
            </c:strRef>
          </c:cat>
          <c:val>
            <c:numRef>
              <c:f>'[4]I v R data'!$L$3:$L$27</c:f>
              <c:numCache>
                <c:formatCode>General</c:formatCode>
                <c:ptCount val="25"/>
                <c:pt idx="0">
                  <c:v>712.419</c:v>
                </c:pt>
                <c:pt idx="1">
                  <c:v>8625.169</c:v>
                </c:pt>
                <c:pt idx="2">
                  <c:v>24626.963</c:v>
                </c:pt>
                <c:pt idx="3">
                  <c:v>-2425.04</c:v>
                </c:pt>
                <c:pt idx="4">
                  <c:v>4491.819</c:v>
                </c:pt>
                <c:pt idx="5">
                  <c:v>-1909.776</c:v>
                </c:pt>
                <c:pt idx="6">
                  <c:v>-2437.503</c:v>
                </c:pt>
                <c:pt idx="7">
                  <c:v>10090.161</c:v>
                </c:pt>
                <c:pt idx="8">
                  <c:v>3399.025</c:v>
                </c:pt>
                <c:pt idx="9">
                  <c:v>9206.767</c:v>
                </c:pt>
                <c:pt idx="10">
                  <c:v>-200.95</c:v>
                </c:pt>
                <c:pt idx="11">
                  <c:v>1552.757</c:v>
                </c:pt>
                <c:pt idx="12">
                  <c:v>11427.631</c:v>
                </c:pt>
                <c:pt idx="13">
                  <c:v>31797.383</c:v>
                </c:pt>
                <c:pt idx="14">
                  <c:v>29502.788</c:v>
                </c:pt>
                <c:pt idx="15">
                  <c:v>-134.443</c:v>
                </c:pt>
                <c:pt idx="16">
                  <c:v>-9523.666</c:v>
                </c:pt>
                <c:pt idx="17">
                  <c:v>6394.699</c:v>
                </c:pt>
                <c:pt idx="18">
                  <c:v>-804.265</c:v>
                </c:pt>
                <c:pt idx="19">
                  <c:v>2742.534</c:v>
                </c:pt>
                <c:pt idx="20">
                  <c:v>-4466.516</c:v>
                </c:pt>
                <c:pt idx="21">
                  <c:v>-666.522</c:v>
                </c:pt>
                <c:pt idx="22">
                  <c:v>13655.603</c:v>
                </c:pt>
                <c:pt idx="23">
                  <c:v>32527.9163866079</c:v>
                </c:pt>
                <c:pt idx="24">
                  <c:v>11102.749</c:v>
                </c:pt>
              </c:numCache>
            </c:numRef>
          </c:val>
        </c:ser>
        <c:gapWidth val="150"/>
        <c:overlap val="0"/>
        <c:axId val="48198045"/>
        <c:axId val="28613235"/>
      </c:barChart>
      <c:catAx>
        <c:axId val="481980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 actual date of cash receipt/payment will vary depending on the EFA settlement cycle and will typically be around one month later than shown here.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13235"/>
        <c:crossesAt val="0"/>
        <c:auto val="1"/>
        <c:lblAlgn val="ctr"/>
        <c:lblOffset val="100"/>
        <c:noMultiLvlLbl val="0"/>
      </c:catAx>
      <c:valAx>
        <c:axId val="286132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GBP (000)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980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PPP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7"/>
      <c:rotY val="27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350458264564385"/>
          <c:y val="0.109492273730684"/>
          <c:w val="0.920743055799417"/>
          <c:h val="0.851743929359823"/>
        </c:manualLayout>
      </c:layout>
      <c:line3DChart>
        <c:grouping val="standard"/>
        <c:varyColors val="0"/>
        <c:ser>
          <c:idx val="0"/>
          <c:order val="0"/>
          <c:tx>
            <c:strRef>
              <c:f>[3]PPP!$P$5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[3]PPP!$P$6:$P$64</c:f>
              <c:numCache>
                <c:formatCode>General</c:formatCode>
                <c:ptCount val="59"/>
                <c:pt idx="0">
                  <c:v>1.11613925186676</c:v>
                </c:pt>
                <c:pt idx="1">
                  <c:v>1.24723342434243</c:v>
                </c:pt>
                <c:pt idx="2">
                  <c:v>0.059151018899362</c:v>
                </c:pt>
                <c:pt idx="3">
                  <c:v>0.0375892774256581</c:v>
                </c:pt>
                <c:pt idx="4">
                  <c:v>0</c:v>
                </c:pt>
                <c:pt idx="5">
                  <c:v>0</c:v>
                </c:pt>
                <c:pt idx="6">
                  <c:v>-0.00775314956731066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[3]PPP!$Q$5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[3]PPP!$Q$6:$Q$64</c:f>
              <c:numCache>
                <c:formatCode>General</c:formatCode>
                <c:ptCount val="59"/>
                <c:pt idx="0">
                  <c:v>0.583420776668836</c:v>
                </c:pt>
                <c:pt idx="1">
                  <c:v>1.23624840487012</c:v>
                </c:pt>
                <c:pt idx="2">
                  <c:v>0.0585642393952899</c:v>
                </c:pt>
                <c:pt idx="3">
                  <c:v>0.0371883872187624</c:v>
                </c:pt>
                <c:pt idx="4">
                  <c:v>0</c:v>
                </c:pt>
                <c:pt idx="5">
                  <c:v>0</c:v>
                </c:pt>
                <c:pt idx="6">
                  <c:v>-0.00767174605719134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[3]PPP!$R$5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[3]PPP!$R$6:$R$64</c:f>
              <c:numCache>
                <c:formatCode>General</c:formatCode>
                <c:ptCount val="59"/>
                <c:pt idx="0">
                  <c:v>-3.10176204761516</c:v>
                </c:pt>
                <c:pt idx="1">
                  <c:v>-3.34785183877921</c:v>
                </c:pt>
                <c:pt idx="2">
                  <c:v>0.0966323845888546</c:v>
                </c:pt>
                <c:pt idx="3">
                  <c:v>0.0604701987081988</c:v>
                </c:pt>
                <c:pt idx="4">
                  <c:v>0</c:v>
                </c:pt>
                <c:pt idx="5">
                  <c:v>0</c:v>
                </c:pt>
                <c:pt idx="6">
                  <c:v>-0.0121089274835455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[3]PPP!$S$5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[3]PPP!$S$6:$S$64</c:f>
              <c:numCache>
                <c:formatCode>General</c:formatCode>
                <c:ptCount val="59"/>
                <c:pt idx="0">
                  <c:v>-3.02129938386386</c:v>
                </c:pt>
                <c:pt idx="1">
                  <c:v>-3.01306665490129</c:v>
                </c:pt>
                <c:pt idx="2">
                  <c:v>0.107369316209834</c:v>
                </c:pt>
                <c:pt idx="3">
                  <c:v>0.0730723370903199</c:v>
                </c:pt>
                <c:pt idx="4">
                  <c:v>0</c:v>
                </c:pt>
                <c:pt idx="5">
                  <c:v>0</c:v>
                </c:pt>
                <c:pt idx="6">
                  <c:v>-0.0135705816173157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[3]PPP!$T$5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[3]PPP!$T$6:$T$64</c:f>
              <c:numCache>
                <c:formatCode>General</c:formatCode>
                <c:ptCount val="59"/>
                <c:pt idx="0">
                  <c:v>-7.62833563368326</c:v>
                </c:pt>
                <c:pt idx="1">
                  <c:v>-3.01306665490129</c:v>
                </c:pt>
                <c:pt idx="2">
                  <c:v>0.0966323845888546</c:v>
                </c:pt>
                <c:pt idx="3">
                  <c:v>0.0597864576193494</c:v>
                </c:pt>
                <c:pt idx="4">
                  <c:v>0</c:v>
                </c:pt>
                <c:pt idx="5">
                  <c:v>0</c:v>
                </c:pt>
                <c:pt idx="6">
                  <c:v>-0.0115613245965562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[3]PPP!$U$5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[3]PPP!$U$6:$U$64</c:f>
              <c:numCache>
                <c:formatCode>General</c:formatCode>
                <c:ptCount val="59"/>
                <c:pt idx="0">
                  <c:v>-3.16828237450729</c:v>
                </c:pt>
                <c:pt idx="1">
                  <c:v>-2.81790781677445</c:v>
                </c:pt>
                <c:pt idx="2">
                  <c:v>0.0852257368580105</c:v>
                </c:pt>
                <c:pt idx="3">
                  <c:v>0.0451905709953628</c:v>
                </c:pt>
                <c:pt idx="4">
                  <c:v>0</c:v>
                </c:pt>
                <c:pt idx="5">
                  <c:v>0</c:v>
                </c:pt>
                <c:pt idx="6">
                  <c:v>-0.0101863667997435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[3]PPP!$V$5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[3]PPP!$V$6:$V$64</c:f>
              <c:numCache>
                <c:formatCode>General</c:formatCode>
                <c:ptCount val="59"/>
                <c:pt idx="0">
                  <c:v>0.492146377081271</c:v>
                </c:pt>
                <c:pt idx="1">
                  <c:v>1.16127947755071</c:v>
                </c:pt>
                <c:pt idx="2">
                  <c:v>0.0547621736352735</c:v>
                </c:pt>
                <c:pt idx="3">
                  <c:v>0.0350326710170137</c:v>
                </c:pt>
                <c:pt idx="4">
                  <c:v>0</c:v>
                </c:pt>
                <c:pt idx="5">
                  <c:v>0</c:v>
                </c:pt>
                <c:pt idx="6">
                  <c:v>-0.00718492999786413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[3]PPP!$W$5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[3]PPP!$W$6:$W$64</c:f>
              <c:numCache>
                <c:formatCode>General</c:formatCode>
                <c:ptCount val="59"/>
                <c:pt idx="0">
                  <c:v>2.75098761636875</c:v>
                </c:pt>
                <c:pt idx="1">
                  <c:v>1.10827502006914</c:v>
                </c:pt>
                <c:pt idx="2">
                  <c:v>0.0522204693737205</c:v>
                </c:pt>
                <c:pt idx="3">
                  <c:v>0.0331271282420307</c:v>
                </c:pt>
                <c:pt idx="4">
                  <c:v>0</c:v>
                </c:pt>
                <c:pt idx="5">
                  <c:v>0</c:v>
                </c:pt>
                <c:pt idx="6">
                  <c:v>-0.00685968625310629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[3]PPP!$X$5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[3]PPP!$X$6:$X$64</c:f>
              <c:numCache>
                <c:formatCode>General</c:formatCode>
                <c:ptCount val="59"/>
                <c:pt idx="0">
                  <c:v>-0.0759668128120126</c:v>
                </c:pt>
                <c:pt idx="1">
                  <c:v>1.20987146347596</c:v>
                </c:pt>
                <c:pt idx="2">
                  <c:v>0.0591948746342226</c:v>
                </c:pt>
                <c:pt idx="3">
                  <c:v>0.0369286006381948</c:v>
                </c:pt>
                <c:pt idx="4">
                  <c:v>0</c:v>
                </c:pt>
                <c:pt idx="5">
                  <c:v>0</c:v>
                </c:pt>
                <c:pt idx="6">
                  <c:v>-0.00717261817159809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[3]PPP!$Y$5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[3]PPP!$Y$6:$Y$64</c:f>
              <c:numCache>
                <c:formatCode>General</c:formatCode>
                <c:ptCount val="59"/>
                <c:pt idx="0">
                  <c:v>-0.559479413414501</c:v>
                </c:pt>
                <c:pt idx="1">
                  <c:v>1.3088988842953</c:v>
                </c:pt>
                <c:pt idx="2">
                  <c:v>0.0641417008661467</c:v>
                </c:pt>
                <c:pt idx="3">
                  <c:v>0.0413467991676626</c:v>
                </c:pt>
                <c:pt idx="4">
                  <c:v>0</c:v>
                </c:pt>
                <c:pt idx="5">
                  <c:v>0</c:v>
                </c:pt>
                <c:pt idx="6">
                  <c:v>-0.00800653887005609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[3]PPP!$Z$5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[3]PPP!$Z$6:$Z$64</c:f>
              <c:numCache>
                <c:formatCode>General</c:formatCode>
                <c:ptCount val="59"/>
                <c:pt idx="0">
                  <c:v>3.36836562178038</c:v>
                </c:pt>
                <c:pt idx="1">
                  <c:v>1.60437684982573</c:v>
                </c:pt>
                <c:pt idx="2">
                  <c:v>0.0781216014613868</c:v>
                </c:pt>
                <c:pt idx="3">
                  <c:v>0.0486550177150242</c:v>
                </c:pt>
                <c:pt idx="4">
                  <c:v>0</c:v>
                </c:pt>
                <c:pt idx="5">
                  <c:v>0</c:v>
                </c:pt>
                <c:pt idx="6">
                  <c:v>-0.00953802722439434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[3]PPP!$AA$5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[3]PPP!$AA$6:$AA$64</c:f>
              <c:numCache>
                <c:formatCode>General</c:formatCode>
                <c:ptCount val="59"/>
                <c:pt idx="0">
                  <c:v>3.72424513883104</c:v>
                </c:pt>
                <c:pt idx="1">
                  <c:v>1.48152614514237</c:v>
                </c:pt>
                <c:pt idx="2">
                  <c:v>0.0723014786787246</c:v>
                </c:pt>
                <c:pt idx="3">
                  <c:v>0.0464667105759453</c:v>
                </c:pt>
                <c:pt idx="4">
                  <c:v>0</c:v>
                </c:pt>
                <c:pt idx="5">
                  <c:v>0</c:v>
                </c:pt>
                <c:pt idx="6">
                  <c:v>-0.00906795917882164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axId val="62786559"/>
        <c:axId val="36293339"/>
        <c:axId val="36203133"/>
      </c:line3DChart>
      <c:catAx>
        <c:axId val="6278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93339"/>
        <c:crossesAt val="0"/>
        <c:auto val="1"/>
        <c:lblAlgn val="ctr"/>
        <c:lblOffset val="100"/>
        <c:noMultiLvlLbl val="0"/>
      </c:catAx>
      <c:valAx>
        <c:axId val="362933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86559"/>
        <c:crossesAt val="1"/>
        <c:crossBetween val="midCat"/>
      </c:valAx>
      <c:catAx>
        <c:axId val="362031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93339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4897636689258"/>
          <c:y val="0.302339955849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LOLP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62944656024633"/>
          <c:y val="0.10715079659133"/>
          <c:w val="0.914431569564865"/>
          <c:h val="0.873656909966654"/>
        </c:manualLayout>
      </c:layout>
      <c:line3DChart>
        <c:grouping val="standard"/>
        <c:varyColors val="0"/>
        <c:ser>
          <c:idx val="0"/>
          <c:order val="0"/>
          <c:tx>
            <c:strRef>
              <c:f>[3]LOLP!$AD$4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[3]LOLP!$AD$5:$AD$46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[3]LOLP!$AE$4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[3]LOLP!$AE$5:$AE$46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[3]LOLP!$AF$4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[3]LOLP!$AF$5:$AF$46</c:f>
              <c:numCache>
                <c:formatCode>General</c:formatCode>
                <c:ptCount val="42"/>
                <c:pt idx="0">
                  <c:v>2680.38756771431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[3]LOLP!$AG$4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[3]LOLP!$AG$5:$AG$46</c:f>
              <c:numCache>
                <c:formatCode>General</c:formatCode>
                <c:ptCount val="42"/>
                <c:pt idx="0">
                  <c:v>2624.31934686245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[3]LOLP!$AH$4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[3]LOLP!$AH$5:$AH$46</c:f>
              <c:numCache>
                <c:formatCode>General</c:formatCode>
                <c:ptCount val="42"/>
                <c:pt idx="0">
                  <c:v>129043.723883582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[3]LOLP!$AI$4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[3]LOLP!$AI$5:$AI$46</c:f>
              <c:numCache>
                <c:formatCode>General</c:formatCode>
                <c:ptCount val="42"/>
                <c:pt idx="0">
                  <c:v>2511.09420184121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axId val="83898608"/>
        <c:axId val="78432309"/>
        <c:axId val="4627982"/>
      </c:line3DChart>
      <c:catAx>
        <c:axId val="83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32309"/>
        <c:crossesAt val="0"/>
        <c:auto val="1"/>
        <c:lblAlgn val="ctr"/>
        <c:lblOffset val="100"/>
        <c:noMultiLvlLbl val="0"/>
      </c:catAx>
      <c:valAx>
        <c:axId val="7843230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98608"/>
        <c:crossesAt val="1"/>
        <c:crossBetween val="midCat"/>
      </c:valAx>
      <c:catAx>
        <c:axId val="46279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32309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38659752046026"/>
          <c:y val="0.4234160800296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LOLP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06628312130297"/>
          <c:y val="0.125851120801775"/>
          <c:w val="0.915160845960619"/>
          <c:h val="0.855634610970852"/>
        </c:manualLayout>
      </c:layout>
      <c:line3DChart>
        <c:grouping val="standard"/>
        <c:varyColors val="0"/>
        <c:ser>
          <c:idx val="0"/>
          <c:order val="0"/>
          <c:tx>
            <c:strRef>
              <c:f>[3]LOLP!$P$4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[3]LOLP!$P$5:$P$46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[3]LOLP!$Q$4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[3]LOLP!$Q$5:$Q$46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[3]LOLP!$R$4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[3]LOLP!$R$5:$R$46</c:f>
              <c:numCache>
                <c:formatCode>General</c:formatCode>
                <c:ptCount val="42"/>
                <c:pt idx="0">
                  <c:v>0.0489623862079441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[3]LOLP!$S$4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[3]LOLP!$S$5:$S$46</c:f>
              <c:numCache>
                <c:formatCode>General</c:formatCode>
                <c:ptCount val="42"/>
                <c:pt idx="0">
                  <c:v>0.0479381933201662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[3]LOLP!$T$4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[3]LOLP!$T$5:$T$46</c:f>
              <c:numCache>
                <c:formatCode>General</c:formatCode>
                <c:ptCount val="42"/>
                <c:pt idx="0">
                  <c:v>2.35722950016782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[3]LOLP!$U$4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</c:strCache>
            </c:strRef>
          </c:cat>
          <c:val>
            <c:numRef>
              <c:f>[3]LOLP!$U$5:$U$46</c:f>
              <c:numCache>
                <c:formatCode>General</c:formatCode>
                <c:ptCount val="42"/>
                <c:pt idx="0">
                  <c:v>0.0458699203040711</c:v>
                </c:pt>
              </c:numCache>
            </c:numRef>
          </c:val>
          <c:smooth val="0"/>
        </c:ser>
        <c:axId val="65803224"/>
        <c:axId val="86352560"/>
        <c:axId val="8062339"/>
      </c:line3DChart>
      <c:catAx>
        <c:axId val="6580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52560"/>
        <c:crossesAt val="0"/>
        <c:auto val="1"/>
        <c:lblAlgn val="ctr"/>
        <c:lblOffset val="100"/>
        <c:noMultiLvlLbl val="0"/>
      </c:catAx>
      <c:valAx>
        <c:axId val="8635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03224"/>
        <c:crossesAt val="1"/>
        <c:crossBetween val="midCat"/>
      </c:valAx>
      <c:catAx>
        <c:axId val="80623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525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39186451665181"/>
          <c:y val="0.435773850508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35448281692522"/>
          <c:y val="0.115704872927377"/>
          <c:w val="0.932662636851672"/>
          <c:h val="0.863080153500833"/>
        </c:manualLayout>
      </c:layout>
      <c:line3DChart>
        <c:grouping val="standard"/>
        <c:varyColors val="0"/>
        <c:ser>
          <c:idx val="0"/>
          <c:order val="0"/>
          <c:tx>
            <c:strRef>
              <c:f>[3]SMP!$AD$5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[3]SMP!$AD$6:$AD$23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[3]SMP!$AE$5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[3]SMP!$AE$6:$AE$23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[3]SMP!$AF$5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[3]SMP!$AF$6:$AF$23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[3]SMP!$AG$5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[3]SMP!$AG$6:$AG$23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[3]SMP!$AH$5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[3]SMP!$AH$6:$AH$23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[3]SMP!$AI$5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[3]SMP!$AI$6:$AI$23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[3]SMP!$AJ$5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[3]SMP!$AJ$6:$AJ$23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[3]SMP!$AK$5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[3]SMP!$AK$6:$AK$23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[3]SMP!$AL$5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[3]SMP!$AL$6:$AL$23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[3]SMP!$AM$5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[3]SMP!$AM$6:$AM$23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[3]SMP!$AN$5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[3]SMP!$AN$6:$AN$23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[3]SMP!$AO$5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</c:strCache>
            </c:strRef>
          </c:cat>
          <c:val>
            <c:numRef>
              <c:f>[3]SMP!$AO$6:$AO$23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axId val="26741445"/>
        <c:axId val="86720224"/>
        <c:axId val="22415131"/>
      </c:line3DChart>
      <c:catAx>
        <c:axId val="267414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20224"/>
        <c:crossesAt val="0"/>
        <c:auto val="1"/>
        <c:lblAlgn val="ctr"/>
        <c:lblOffset val="100"/>
        <c:noMultiLvlLbl val="0"/>
      </c:catAx>
      <c:valAx>
        <c:axId val="8672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41445"/>
        <c:crossesAt val="1"/>
        <c:crossBetween val="midCat"/>
      </c:valAx>
      <c:catAx>
        <c:axId val="224151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202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15542968254639"/>
          <c:y val="0.335167620013033"/>
          <c:w val="0.0536838990573615"/>
          <c:h val="0.4138005937296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32"/>
      <c:rAngAx val="0"/>
      <c:perspective val="60"/>
    </c:view3D>
    <c:floor>
      <c:spPr>
        <a:solidFill>
          <a:srgbClr val="ffffff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0530749789385"/>
          <c:y val="0.10848275862069"/>
          <c:w val="0.989469250210615"/>
          <c:h val="0.875103448275862"/>
        </c:manualLayout>
      </c:layout>
      <c:line3DChart>
        <c:grouping val="standard"/>
        <c:varyColors val="0"/>
        <c:ser>
          <c:idx val="0"/>
          <c:order val="0"/>
          <c:tx>
            <c:strRef>
              <c:f>[3]SMP!$P$5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[3]SMP!$P$6:$P$63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1"/>
          <c:order val="1"/>
          <c:tx>
            <c:strRef>
              <c:f>[3]SMP!$Q$5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[3]SMP!$Q$6:$Q$63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2"/>
          <c:order val="2"/>
          <c:tx>
            <c:strRef>
              <c:f>[3]SMP!$R$5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[3]SMP!$R$6:$R$63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3"/>
          <c:order val="3"/>
          <c:tx>
            <c:strRef>
              <c:f>[3]SMP!$S$5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[3]SMP!$S$6:$S$63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4"/>
          <c:order val="4"/>
          <c:tx>
            <c:strRef>
              <c:f>[3]SMP!$T$5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[3]SMP!$T$6:$T$63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5"/>
          <c:order val="5"/>
          <c:tx>
            <c:strRef>
              <c:f>[3]SMP!$U$5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[3]SMP!$U$6:$U$63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6"/>
          <c:order val="6"/>
          <c:tx>
            <c:strRef>
              <c:f>[3]SMP!$V$5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[3]SMP!$V$6:$V$63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7"/>
          <c:order val="7"/>
          <c:tx>
            <c:strRef>
              <c:f>[3]SMP!$W$5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[3]SMP!$W$6:$W$63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8"/>
          <c:order val="8"/>
          <c:tx>
            <c:strRef>
              <c:f>[3]SMP!$X$5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[3]SMP!$X$6:$X$63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9"/>
          <c:order val="9"/>
          <c:tx>
            <c:strRef>
              <c:f>[3]SMP!$Y$5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[3]SMP!$Y$6:$Y$63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10"/>
          <c:order val="10"/>
          <c:tx>
            <c:strRef>
              <c:f>[3]SMP!$Z$5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[3]SMP!$Z$6:$Z$63</c:f>
              <c:numCache>
                <c:formatCode>General</c:formatCode>
                <c:ptCount val="58"/>
              </c:numCache>
            </c:numRef>
          </c:val>
          <c:smooth val="0"/>
        </c:ser>
        <c:ser>
          <c:idx val="11"/>
          <c:order val="11"/>
          <c:tx>
            <c:strRef>
              <c:f>[3]SMP!$AA$5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  <c:pt idx="22">
                  <c:v>37622</c:v>
                </c:pt>
                <c:pt idx="23">
                  <c:v>37653</c:v>
                </c:pt>
                <c:pt idx="24">
                  <c:v>37681</c:v>
                </c:pt>
                <c:pt idx="25">
                  <c:v>37712</c:v>
                </c:pt>
                <c:pt idx="26">
                  <c:v>37742</c:v>
                </c:pt>
                <c:pt idx="27">
                  <c:v>37773</c:v>
                </c:pt>
                <c:pt idx="28">
                  <c:v>37803</c:v>
                </c:pt>
                <c:pt idx="29">
                  <c:v>37834</c:v>
                </c:pt>
                <c:pt idx="30">
                  <c:v>37865</c:v>
                </c:pt>
                <c:pt idx="31">
                  <c:v>37895</c:v>
                </c:pt>
                <c:pt idx="32">
                  <c:v>37926</c:v>
                </c:pt>
                <c:pt idx="33">
                  <c:v>37956</c:v>
                </c:pt>
                <c:pt idx="34">
                  <c:v>37987</c:v>
                </c:pt>
                <c:pt idx="35">
                  <c:v>38018</c:v>
                </c:pt>
                <c:pt idx="36">
                  <c:v>38047</c:v>
                </c:pt>
                <c:pt idx="37">
                  <c:v>38078</c:v>
                </c:pt>
                <c:pt idx="38">
                  <c:v>38108</c:v>
                </c:pt>
                <c:pt idx="39">
                  <c:v>38139</c:v>
                </c:pt>
                <c:pt idx="40">
                  <c:v>38169</c:v>
                </c:pt>
                <c:pt idx="41">
                  <c:v>38200</c:v>
                </c:pt>
                <c:pt idx="42">
                  <c:v>38231</c:v>
                </c:pt>
                <c:pt idx="43">
                  <c:v>38261</c:v>
                </c:pt>
                <c:pt idx="44">
                  <c:v>38292</c:v>
                </c:pt>
                <c:pt idx="45">
                  <c:v>38322</c:v>
                </c:pt>
                <c:pt idx="46">
                  <c:v>38353</c:v>
                </c:pt>
                <c:pt idx="47">
                  <c:v>38384</c:v>
                </c:pt>
                <c:pt idx="48">
                  <c:v>38412</c:v>
                </c:pt>
                <c:pt idx="49">
                  <c:v>38443</c:v>
                </c:pt>
                <c:pt idx="50">
                  <c:v>38473</c:v>
                </c:pt>
                <c:pt idx="51">
                  <c:v>38504</c:v>
                </c:pt>
                <c:pt idx="52">
                  <c:v>38534</c:v>
                </c:pt>
                <c:pt idx="53">
                  <c:v>38565</c:v>
                </c:pt>
                <c:pt idx="54">
                  <c:v>38596</c:v>
                </c:pt>
                <c:pt idx="55">
                  <c:v>38626</c:v>
                </c:pt>
                <c:pt idx="56">
                  <c:v>38657</c:v>
                </c:pt>
                <c:pt idx="57">
                  <c:v>38687</c:v>
                </c:pt>
              </c:strCache>
            </c:strRef>
          </c:cat>
          <c:val>
            <c:numRef>
              <c:f>[3]SMP!$AA$6:$AA$63</c:f>
              <c:numCache>
                <c:formatCode>General</c:formatCode>
                <c:ptCount val="58"/>
              </c:numCache>
            </c:numRef>
          </c:val>
          <c:smooth val="0"/>
        </c:ser>
        <c:axId val="30425968"/>
        <c:axId val="79704297"/>
        <c:axId val="92083570"/>
      </c:line3DChart>
      <c:catAx>
        <c:axId val="3042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04297"/>
        <c:crossesAt val="0"/>
        <c:auto val="1"/>
        <c:lblAlgn val="ctr"/>
        <c:lblOffset val="100"/>
        <c:noMultiLvlLbl val="0"/>
      </c:catAx>
      <c:valAx>
        <c:axId val="7970429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25968"/>
        <c:crossesAt val="1"/>
        <c:crossBetween val="midCat"/>
      </c:valAx>
      <c:catAx>
        <c:axId val="920835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04297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42712721145746"/>
          <c:y val="0.3440689655172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Baseload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08262180876"/>
          <c:y val="0.183250346910456"/>
          <c:w val="0.972983305721932"/>
          <c:h val="0.781079095584034"/>
        </c:manualLayout>
      </c:layout>
      <c:lineChart>
        <c:grouping val="standard"/>
        <c:varyColors val="0"/>
        <c:ser>
          <c:idx val="0"/>
          <c:order val="0"/>
          <c:tx>
            <c:strRef>
              <c:f>'[1]Graphs Data'!$D$2</c:f>
              <c:strCache>
                <c:ptCount val="1"/>
                <c:pt idx="0">
                  <c:v>Volumes Total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Data'!$D$3:$D$23</c:f>
              <c:numCache>
                <c:formatCode>General</c:formatCode>
                <c:ptCount val="21"/>
                <c:pt idx="0">
                  <c:v>-713111.76</c:v>
                </c:pt>
                <c:pt idx="1">
                  <c:v>124389.47</c:v>
                </c:pt>
                <c:pt idx="2">
                  <c:v>101974.17</c:v>
                </c:pt>
                <c:pt idx="3">
                  <c:v>186269</c:v>
                </c:pt>
                <c:pt idx="4">
                  <c:v>108247.36</c:v>
                </c:pt>
                <c:pt idx="5">
                  <c:v>380797.38</c:v>
                </c:pt>
                <c:pt idx="6">
                  <c:v>190942.57</c:v>
                </c:pt>
                <c:pt idx="7">
                  <c:v>-298067.29</c:v>
                </c:pt>
                <c:pt idx="8">
                  <c:v>-270436.44</c:v>
                </c:pt>
                <c:pt idx="9">
                  <c:v>-324303.73</c:v>
                </c:pt>
                <c:pt idx="10">
                  <c:v>-364520.64</c:v>
                </c:pt>
                <c:pt idx="11">
                  <c:v>-318574.38</c:v>
                </c:pt>
                <c:pt idx="12">
                  <c:v>-231291.16</c:v>
                </c:pt>
                <c:pt idx="13">
                  <c:v>-106370.91</c:v>
                </c:pt>
                <c:pt idx="14">
                  <c:v>-122047.11</c:v>
                </c:pt>
                <c:pt idx="15">
                  <c:v>-60969.98</c:v>
                </c:pt>
                <c:pt idx="16">
                  <c:v>-95473.34</c:v>
                </c:pt>
                <c:pt idx="17">
                  <c:v>148280.6</c:v>
                </c:pt>
                <c:pt idx="18">
                  <c:v>11977.53</c:v>
                </c:pt>
                <c:pt idx="19">
                  <c:v>-258511.06</c:v>
                </c:pt>
                <c:pt idx="20">
                  <c:v>-203554.49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4082112"/>
        <c:axId val="1721638"/>
      </c:lineChart>
      <c:lineChart>
        <c:grouping val="standard"/>
        <c:varyColors val="0"/>
        <c:ser>
          <c:idx val="1"/>
          <c:order val="1"/>
          <c:tx>
            <c:strRef>
              <c:f>'[1]Graphs Data'!$J$2</c:f>
              <c:strCache>
                <c:ptCount val="1"/>
                <c:pt idx="0">
                  <c:v>Today  Baseload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Data'!$J$3:$J$23</c:f>
              <c:numCache>
                <c:formatCode>General</c:formatCode>
                <c:ptCount val="21"/>
                <c:pt idx="0">
                  <c:v>17.25</c:v>
                </c:pt>
                <c:pt idx="1">
                  <c:v>18.8368</c:v>
                </c:pt>
                <c:pt idx="2">
                  <c:v>18.7392</c:v>
                </c:pt>
                <c:pt idx="3">
                  <c:v>18.1536</c:v>
                </c:pt>
                <c:pt idx="4">
                  <c:v>17.14832</c:v>
                </c:pt>
                <c:pt idx="5">
                  <c:v>17.05072</c:v>
                </c:pt>
                <c:pt idx="6">
                  <c:v>19.05152</c:v>
                </c:pt>
                <c:pt idx="7">
                  <c:v>19.8131353619792</c:v>
                </c:pt>
                <c:pt idx="8">
                  <c:v>20.63449821875</c:v>
                </c:pt>
                <c:pt idx="9">
                  <c:v>22.722909990625</c:v>
                </c:pt>
                <c:pt idx="10">
                  <c:v>24.7284214862351</c:v>
                </c:pt>
                <c:pt idx="11">
                  <c:v>23.6186130338542</c:v>
                </c:pt>
                <c:pt idx="12">
                  <c:v>20.1301286592262</c:v>
                </c:pt>
                <c:pt idx="13">
                  <c:v>18.2136438039286</c:v>
                </c:pt>
                <c:pt idx="14">
                  <c:v>17.83306215625</c:v>
                </c:pt>
                <c:pt idx="15">
                  <c:v>17.5259469196429</c:v>
                </c:pt>
                <c:pt idx="16">
                  <c:v>16.8995739196429</c:v>
                </c:pt>
                <c:pt idx="17">
                  <c:v>16.7797203504464</c:v>
                </c:pt>
                <c:pt idx="18">
                  <c:v>18.369370525</c:v>
                </c:pt>
                <c:pt idx="19">
                  <c:v>19.4522814453125</c:v>
                </c:pt>
                <c:pt idx="20">
                  <c:v>20.2586849330358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'[1]Graphs Data'!$M$2</c:f>
              <c:strCache>
                <c:ptCount val="1"/>
                <c:pt idx="0">
                  <c:v>Yest Baseload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Data'!$M$3:$M$23</c:f>
              <c:numCache>
                <c:formatCode>General</c:formatCode>
                <c:ptCount val="21"/>
                <c:pt idx="0">
                  <c:v>25.6</c:v>
                </c:pt>
                <c:pt idx="1">
                  <c:v>23.1</c:v>
                </c:pt>
                <c:pt idx="2">
                  <c:v>18.6</c:v>
                </c:pt>
                <c:pt idx="3">
                  <c:v>19.6176</c:v>
                </c:pt>
                <c:pt idx="4">
                  <c:v>18.66112</c:v>
                </c:pt>
                <c:pt idx="5">
                  <c:v>18.1048</c:v>
                </c:pt>
                <c:pt idx="6">
                  <c:v>17.14832</c:v>
                </c:pt>
                <c:pt idx="7">
                  <c:v>17.05072</c:v>
                </c:pt>
                <c:pt idx="8">
                  <c:v>19.06128</c:v>
                </c:pt>
                <c:pt idx="9">
                  <c:v>19.8131353619792</c:v>
                </c:pt>
                <c:pt idx="10">
                  <c:v>20.63449821875</c:v>
                </c:pt>
                <c:pt idx="11">
                  <c:v>22.722909990625</c:v>
                </c:pt>
                <c:pt idx="12">
                  <c:v>24.7284214862351</c:v>
                </c:pt>
                <c:pt idx="13">
                  <c:v>23.6186130338542</c:v>
                </c:pt>
                <c:pt idx="14">
                  <c:v>20.1301286592262</c:v>
                </c:pt>
                <c:pt idx="15">
                  <c:v>18.2136438039286</c:v>
                </c:pt>
                <c:pt idx="16">
                  <c:v>17.83306215625</c:v>
                </c:pt>
                <c:pt idx="17">
                  <c:v>17.5259469196429</c:v>
                </c:pt>
                <c:pt idx="18">
                  <c:v>16.8995739196429</c:v>
                </c:pt>
                <c:pt idx="19">
                  <c:v>16.7797203504464</c:v>
                </c:pt>
                <c:pt idx="20">
                  <c:v>18.369370525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'[1]Graphs Data'!$P$1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Data'!$P$3:$P$23</c:f>
              <c:numCache>
                <c:formatCode>General</c:formatCode>
                <c:ptCount val="21"/>
                <c:pt idx="0">
                  <c:v>-417.5</c:v>
                </c:pt>
                <c:pt idx="1">
                  <c:v>-213.16</c:v>
                </c:pt>
                <c:pt idx="2">
                  <c:v>6.95999999999994</c:v>
                </c:pt>
                <c:pt idx="3">
                  <c:v>-73.2000000000001</c:v>
                </c:pt>
                <c:pt idx="4">
                  <c:v>-75.6400000000003</c:v>
                </c:pt>
                <c:pt idx="5">
                  <c:v>-52.704</c:v>
                </c:pt>
                <c:pt idx="6">
                  <c:v>95.1600000000003</c:v>
                </c:pt>
                <c:pt idx="7">
                  <c:v>138.12076809896</c:v>
                </c:pt>
                <c:pt idx="8">
                  <c:v>78.6609109375023</c:v>
                </c:pt>
                <c:pt idx="9">
                  <c:v>145.488731432289</c:v>
                </c:pt>
                <c:pt idx="10">
                  <c:v>204.696163374254</c:v>
                </c:pt>
                <c:pt idx="11">
                  <c:v>44.78515216146</c:v>
                </c:pt>
                <c:pt idx="12">
                  <c:v>-229.914641350447</c:v>
                </c:pt>
                <c:pt idx="13">
                  <c:v>-270.24846149628</c:v>
                </c:pt>
                <c:pt idx="14">
                  <c:v>-114.853325148812</c:v>
                </c:pt>
                <c:pt idx="15">
                  <c:v>-34.3848442142859</c:v>
                </c:pt>
                <c:pt idx="16">
                  <c:v>-46.6744118303552</c:v>
                </c:pt>
                <c:pt idx="17">
                  <c:v>-37.3113284598235</c:v>
                </c:pt>
                <c:pt idx="18">
                  <c:v>73.4898302678554</c:v>
                </c:pt>
                <c:pt idx="19">
                  <c:v>133.628054743307</c:v>
                </c:pt>
                <c:pt idx="20">
                  <c:v>94.4657204017894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7883540"/>
        <c:axId val="47451531"/>
      </c:lineChart>
      <c:catAx>
        <c:axId val="340821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layout>
            <c:manualLayout>
              <c:xMode val="edge"/>
              <c:yMode val="edge"/>
              <c:x val="0.468926553672316"/>
              <c:y val="0.9283323810301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1638"/>
        <c:crossesAt val="0"/>
        <c:auto val="1"/>
        <c:lblAlgn val="ctr"/>
        <c:lblOffset val="100"/>
        <c:noMultiLvlLbl val="0"/>
      </c:catAx>
      <c:valAx>
        <c:axId val="172163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82112"/>
        <c:crossesAt val="1"/>
        <c:crossBetween val="midCat"/>
      </c:valAx>
      <c:catAx>
        <c:axId val="8788354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51531"/>
        <c:auto val="1"/>
        <c:lblAlgn val="ctr"/>
        <c:lblOffset val="100"/>
        <c:noMultiLvlLbl val="0"/>
      </c:catAx>
      <c:valAx>
        <c:axId val="4745153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83540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47631791342764"/>
          <c:y val="0.0262019426985552"/>
          <c:w val="0.199311838919332"/>
          <c:h val="0.1814545751367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6178411752182"/>
          <c:y val="0.14435548438751"/>
          <c:w val="0.965382158824782"/>
          <c:h val="0.822818254603683"/>
        </c:manualLayout>
      </c:layout>
      <c:lineChart>
        <c:grouping val="standard"/>
        <c:varyColors val="0"/>
        <c:ser>
          <c:idx val="0"/>
          <c:order val="0"/>
          <c:tx>
            <c:strRef>
              <c:f>'[1]Graphs Data'!$B$2</c:f>
              <c:strCache>
                <c:ptCount val="1"/>
                <c:pt idx="0">
                  <c:v>Volumes Peak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Data'!$B$3:$B$23</c:f>
              <c:numCache>
                <c:formatCode>General</c:formatCode>
                <c:ptCount val="21"/>
                <c:pt idx="0">
                  <c:v>-527003.8</c:v>
                </c:pt>
                <c:pt idx="1">
                  <c:v>-265794.21</c:v>
                </c:pt>
                <c:pt idx="2">
                  <c:v>-255333.88</c:v>
                </c:pt>
                <c:pt idx="3">
                  <c:v>-257817.72</c:v>
                </c:pt>
                <c:pt idx="4">
                  <c:v>-248914.39</c:v>
                </c:pt>
                <c:pt idx="5">
                  <c:v>-47149.23</c:v>
                </c:pt>
                <c:pt idx="6">
                  <c:v>-228698.04</c:v>
                </c:pt>
                <c:pt idx="7">
                  <c:v>-333838.38</c:v>
                </c:pt>
                <c:pt idx="8">
                  <c:v>-293853.66</c:v>
                </c:pt>
                <c:pt idx="9">
                  <c:v>-327442.04</c:v>
                </c:pt>
                <c:pt idx="10">
                  <c:v>-330469.57</c:v>
                </c:pt>
                <c:pt idx="11">
                  <c:v>-312441.22</c:v>
                </c:pt>
                <c:pt idx="12">
                  <c:v>-288694.09</c:v>
                </c:pt>
                <c:pt idx="13">
                  <c:v>-261774.82</c:v>
                </c:pt>
                <c:pt idx="14">
                  <c:v>-279375.48</c:v>
                </c:pt>
                <c:pt idx="15">
                  <c:v>-286604.15</c:v>
                </c:pt>
                <c:pt idx="16">
                  <c:v>-271613.61</c:v>
                </c:pt>
                <c:pt idx="17">
                  <c:v>-108922.37</c:v>
                </c:pt>
                <c:pt idx="18">
                  <c:v>-232614.87</c:v>
                </c:pt>
                <c:pt idx="19">
                  <c:v>-290812.66</c:v>
                </c:pt>
                <c:pt idx="20">
                  <c:v>-249830.82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38157"/>
        <c:axId val="53550916"/>
      </c:lineChart>
      <c:lineChart>
        <c:grouping val="standard"/>
        <c:varyColors val="0"/>
        <c:ser>
          <c:idx val="1"/>
          <c:order val="1"/>
          <c:tx>
            <c:strRef>
              <c:f>'[1]Graphs Data'!$H$2</c:f>
              <c:strCache>
                <c:ptCount val="1"/>
                <c:pt idx="0">
                  <c:v>Today Peak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Data'!$H$3:$H$23</c:f>
              <c:numCache>
                <c:formatCode>General</c:formatCode>
                <c:ptCount val="21"/>
                <c:pt idx="0">
                  <c:v>18.2946801400826</c:v>
                </c:pt>
                <c:pt idx="1">
                  <c:v>22.415792</c:v>
                </c:pt>
                <c:pt idx="2">
                  <c:v>23.1515893347335</c:v>
                </c:pt>
                <c:pt idx="3">
                  <c:v>22.1823194904303</c:v>
                </c:pt>
                <c:pt idx="4">
                  <c:v>21.1404740529202</c:v>
                </c:pt>
                <c:pt idx="5">
                  <c:v>20.5986967342204</c:v>
                </c:pt>
                <c:pt idx="6">
                  <c:v>23.1444738426142</c:v>
                </c:pt>
                <c:pt idx="7">
                  <c:v>25.8958759691055</c:v>
                </c:pt>
                <c:pt idx="8">
                  <c:v>27.4204412243226</c:v>
                </c:pt>
                <c:pt idx="9">
                  <c:v>29.9386470934717</c:v>
                </c:pt>
                <c:pt idx="10">
                  <c:v>33.6649665085031</c:v>
                </c:pt>
                <c:pt idx="11">
                  <c:v>31.9599079567221</c:v>
                </c:pt>
                <c:pt idx="12">
                  <c:v>26.4284310692766</c:v>
                </c:pt>
                <c:pt idx="13">
                  <c:v>22.459886628345</c:v>
                </c:pt>
                <c:pt idx="14">
                  <c:v>22.7632450518149</c:v>
                </c:pt>
                <c:pt idx="15">
                  <c:v>22.1339389528169</c:v>
                </c:pt>
                <c:pt idx="16">
                  <c:v>21.5267020508459</c:v>
                </c:pt>
                <c:pt idx="17">
                  <c:v>20.9592750119758</c:v>
                </c:pt>
                <c:pt idx="18">
                  <c:v>23.06891824111</c:v>
                </c:pt>
                <c:pt idx="19">
                  <c:v>25.7821599106979</c:v>
                </c:pt>
                <c:pt idx="20">
                  <c:v>27.2937962922138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'[1]Graphs Data'!$K$2</c:f>
              <c:strCache>
                <c:ptCount val="1"/>
                <c:pt idx="0">
                  <c:v>Yest Peak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Data'!$K$3:$K$23</c:f>
              <c:numCache>
                <c:formatCode>General</c:formatCode>
                <c:ptCount val="21"/>
                <c:pt idx="0">
                  <c:v>33.7408</c:v>
                </c:pt>
                <c:pt idx="1">
                  <c:v>29.5218</c:v>
                </c:pt>
                <c:pt idx="2">
                  <c:v>22.5246</c:v>
                </c:pt>
                <c:pt idx="3">
                  <c:v>25.4637652413391</c:v>
                </c:pt>
                <c:pt idx="4">
                  <c:v>23.0551243791721</c:v>
                </c:pt>
                <c:pt idx="5">
                  <c:v>22.122689599327</c:v>
                </c:pt>
                <c:pt idx="6">
                  <c:v>21.1404740529202</c:v>
                </c:pt>
                <c:pt idx="7">
                  <c:v>20.5986967342204</c:v>
                </c:pt>
                <c:pt idx="8">
                  <c:v>23.1563306427385</c:v>
                </c:pt>
                <c:pt idx="9">
                  <c:v>25.8958759691055</c:v>
                </c:pt>
                <c:pt idx="10">
                  <c:v>27.4204412243226</c:v>
                </c:pt>
                <c:pt idx="11">
                  <c:v>29.9386470934717</c:v>
                </c:pt>
                <c:pt idx="12">
                  <c:v>33.6649665085031</c:v>
                </c:pt>
                <c:pt idx="13">
                  <c:v>31.9599079567221</c:v>
                </c:pt>
                <c:pt idx="14">
                  <c:v>26.4284310692766</c:v>
                </c:pt>
                <c:pt idx="15">
                  <c:v>22.459886628345</c:v>
                </c:pt>
                <c:pt idx="16">
                  <c:v>22.7632450518149</c:v>
                </c:pt>
                <c:pt idx="17">
                  <c:v>22.1339389528169</c:v>
                </c:pt>
                <c:pt idx="18">
                  <c:v>21.5267020508459</c:v>
                </c:pt>
                <c:pt idx="19">
                  <c:v>20.9592750119758</c:v>
                </c:pt>
                <c:pt idx="20">
                  <c:v>23.06891824111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'[1]Graphs Data'!$N$1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Data'!$N$3:$N$23</c:f>
              <c:numCache>
                <c:formatCode>General</c:formatCode>
                <c:ptCount val="21"/>
                <c:pt idx="0">
                  <c:v>-772.30599299587</c:v>
                </c:pt>
                <c:pt idx="1">
                  <c:v>-355.3004</c:v>
                </c:pt>
                <c:pt idx="2">
                  <c:v>31.349466736674</c:v>
                </c:pt>
                <c:pt idx="3">
                  <c:v>-164.072287545439</c:v>
                </c:pt>
                <c:pt idx="4">
                  <c:v>-95.7325163125955</c:v>
                </c:pt>
                <c:pt idx="5">
                  <c:v>-76.1996432553293</c:v>
                </c:pt>
                <c:pt idx="6">
                  <c:v>100.199989484703</c:v>
                </c:pt>
                <c:pt idx="7">
                  <c:v>264.858961744256</c:v>
                </c:pt>
                <c:pt idx="8">
                  <c:v>213.205529079204</c:v>
                </c:pt>
                <c:pt idx="9">
                  <c:v>202.138556218309</c:v>
                </c:pt>
                <c:pt idx="10">
                  <c:v>312.226264209025</c:v>
                </c:pt>
                <c:pt idx="11">
                  <c:v>101.063043162519</c:v>
                </c:pt>
                <c:pt idx="12">
                  <c:v>-361.826771961324</c:v>
                </c:pt>
                <c:pt idx="13">
                  <c:v>-475.001066418854</c:v>
                </c:pt>
                <c:pt idx="14">
                  <c:v>-183.259300873085</c:v>
                </c:pt>
                <c:pt idx="15">
                  <c:v>-16.2973837764016</c:v>
                </c:pt>
                <c:pt idx="16">
                  <c:v>-61.8271500484514</c:v>
                </c:pt>
                <c:pt idx="17">
                  <c:v>-58.7331970420582</c:v>
                </c:pt>
                <c:pt idx="18">
                  <c:v>77.1108095132078</c:v>
                </c:pt>
                <c:pt idx="19">
                  <c:v>241.144244936105</c:v>
                </c:pt>
                <c:pt idx="20">
                  <c:v>211.243902555187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158061"/>
        <c:axId val="68648584"/>
      </c:lineChart>
      <c:catAx>
        <c:axId val="95381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50916"/>
        <c:crossesAt val="0"/>
        <c:auto val="1"/>
        <c:lblAlgn val="ctr"/>
        <c:lblOffset val="100"/>
        <c:noMultiLvlLbl val="0"/>
      </c:catAx>
      <c:valAx>
        <c:axId val="5355091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8157"/>
        <c:crossesAt val="1"/>
        <c:crossBetween val="midCat"/>
      </c:valAx>
      <c:catAx>
        <c:axId val="5815806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48584"/>
        <c:auto val="1"/>
        <c:lblAlgn val="ctr"/>
        <c:lblOffset val="100"/>
        <c:noMultiLvlLbl val="0"/>
      </c:catAx>
      <c:valAx>
        <c:axId val="6864858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 / MWh</a:t>
                </a:r>
              </a:p>
            </c:rich>
          </c:tx>
          <c:layout>
            <c:manualLayout>
              <c:xMode val="edge"/>
              <c:yMode val="edge"/>
              <c:x val="0.959804130295934"/>
              <c:y val="0.19079263410728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5806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9582712369598"/>
          <c:y val="-0.04731785428342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Off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663859828187"/>
          <c:y val="0.145915654860263"/>
          <c:w val="0.986433614017181"/>
          <c:h val="0.813564192829945"/>
        </c:manualLayout>
      </c:layout>
      <c:lineChart>
        <c:grouping val="standard"/>
        <c:varyColors val="0"/>
        <c:ser>
          <c:idx val="0"/>
          <c:order val="0"/>
          <c:tx>
            <c:strRef>
              <c:f>'[1]Graphs Data'!$C$2</c:f>
              <c:strCache>
                <c:ptCount val="1"/>
                <c:pt idx="0">
                  <c:v>Volumes Off Peak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Data'!$C$3:$C$23</c:f>
              <c:numCache>
                <c:formatCode>General</c:formatCode>
                <c:ptCount val="21"/>
                <c:pt idx="0">
                  <c:v>-186107.96</c:v>
                </c:pt>
                <c:pt idx="1">
                  <c:v>390183.68</c:v>
                </c:pt>
                <c:pt idx="2">
                  <c:v>357308.05</c:v>
                </c:pt>
                <c:pt idx="3">
                  <c:v>444086.72</c:v>
                </c:pt>
                <c:pt idx="4">
                  <c:v>357161.75</c:v>
                </c:pt>
                <c:pt idx="5">
                  <c:v>427946.61</c:v>
                </c:pt>
                <c:pt idx="6">
                  <c:v>419640.61</c:v>
                </c:pt>
                <c:pt idx="7">
                  <c:v>35771.09</c:v>
                </c:pt>
                <c:pt idx="8">
                  <c:v>23417.22</c:v>
                </c:pt>
                <c:pt idx="9">
                  <c:v>3138.31</c:v>
                </c:pt>
                <c:pt idx="10">
                  <c:v>-34051.07</c:v>
                </c:pt>
                <c:pt idx="11">
                  <c:v>-6133.16</c:v>
                </c:pt>
                <c:pt idx="12">
                  <c:v>57402.93</c:v>
                </c:pt>
                <c:pt idx="13">
                  <c:v>155403.91</c:v>
                </c:pt>
                <c:pt idx="14">
                  <c:v>157328.37</c:v>
                </c:pt>
                <c:pt idx="15">
                  <c:v>225634.17</c:v>
                </c:pt>
                <c:pt idx="16">
                  <c:v>176140.27</c:v>
                </c:pt>
                <c:pt idx="17">
                  <c:v>257202.97</c:v>
                </c:pt>
                <c:pt idx="18">
                  <c:v>244592.4</c:v>
                </c:pt>
                <c:pt idx="19">
                  <c:v>32301.6</c:v>
                </c:pt>
                <c:pt idx="20">
                  <c:v>46276.33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170845"/>
        <c:axId val="97697457"/>
      </c:lineChart>
      <c:lineChart>
        <c:grouping val="standard"/>
        <c:varyColors val="0"/>
        <c:ser>
          <c:idx val="1"/>
          <c:order val="1"/>
          <c:tx>
            <c:strRef>
              <c:f>'[1]Graphs Data'!$I$2</c:f>
              <c:strCache>
                <c:ptCount val="1"/>
                <c:pt idx="0">
                  <c:v>Today Off Peak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Data'!$I$3:$I$23</c:f>
              <c:numCache>
                <c:formatCode>General</c:formatCode>
                <c:ptCount val="21"/>
                <c:pt idx="0">
                  <c:v>16.3002907817431</c:v>
                </c:pt>
                <c:pt idx="1">
                  <c:v>15.5831709090909</c:v>
                </c:pt>
                <c:pt idx="2">
                  <c:v>14.7279369684241</c:v>
                </c:pt>
                <c:pt idx="3">
                  <c:v>14.4911277359725</c:v>
                </c:pt>
                <c:pt idx="4">
                  <c:v>13.5190890427998</c:v>
                </c:pt>
                <c:pt idx="5">
                  <c:v>13.8252866052542</c:v>
                </c:pt>
                <c:pt idx="6">
                  <c:v>15.3306528703507</c:v>
                </c:pt>
                <c:pt idx="7">
                  <c:v>14.2833711736826</c:v>
                </c:pt>
                <c:pt idx="8">
                  <c:v>14.465459122775</c:v>
                </c:pt>
                <c:pt idx="9">
                  <c:v>16.1631489880371</c:v>
                </c:pt>
                <c:pt idx="10">
                  <c:v>16.6042896478097</c:v>
                </c:pt>
                <c:pt idx="11">
                  <c:v>16.0356176494288</c:v>
                </c:pt>
                <c:pt idx="12">
                  <c:v>14.404399195544</c:v>
                </c:pt>
                <c:pt idx="13">
                  <c:v>14.3534230544591</c:v>
                </c:pt>
                <c:pt idx="14">
                  <c:v>13.3510777057364</c:v>
                </c:pt>
                <c:pt idx="15">
                  <c:v>13.336863253121</c:v>
                </c:pt>
                <c:pt idx="16">
                  <c:v>12.6930938003674</c:v>
                </c:pt>
                <c:pt idx="17">
                  <c:v>12.9801252036015</c:v>
                </c:pt>
                <c:pt idx="18">
                  <c:v>14.0970544194453</c:v>
                </c:pt>
                <c:pt idx="19">
                  <c:v>13.6978464767804</c:v>
                </c:pt>
                <c:pt idx="20">
                  <c:v>13.8631291519648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'[1]Graphs Data'!$L$2</c:f>
              <c:strCache>
                <c:ptCount val="1"/>
                <c:pt idx="0">
                  <c:v>Yest Off Peak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Data'!$L$3:$L$23</c:f>
              <c:numCache>
                <c:formatCode>General</c:formatCode>
                <c:ptCount val="21"/>
                <c:pt idx="0">
                  <c:v>18.1992727272727</c:v>
                </c:pt>
                <c:pt idx="1">
                  <c:v>17.262</c:v>
                </c:pt>
                <c:pt idx="2">
                  <c:v>15.0321818181818</c:v>
                </c:pt>
                <c:pt idx="3">
                  <c:v>14.3029043260554</c:v>
                </c:pt>
                <c:pt idx="4">
                  <c:v>14.666570564389</c:v>
                </c:pt>
                <c:pt idx="5">
                  <c:v>14.4521730915209</c:v>
                </c:pt>
                <c:pt idx="6">
                  <c:v>13.5190890427998</c:v>
                </c:pt>
                <c:pt idx="7">
                  <c:v>13.8252866052542</c:v>
                </c:pt>
                <c:pt idx="8">
                  <c:v>15.3385066884195</c:v>
                </c:pt>
                <c:pt idx="9">
                  <c:v>14.2833711736826</c:v>
                </c:pt>
                <c:pt idx="10">
                  <c:v>14.465459122775</c:v>
                </c:pt>
                <c:pt idx="11">
                  <c:v>16.1631489880371</c:v>
                </c:pt>
                <c:pt idx="12">
                  <c:v>16.6042896478097</c:v>
                </c:pt>
                <c:pt idx="13">
                  <c:v>16.0356176494288</c:v>
                </c:pt>
                <c:pt idx="14">
                  <c:v>14.404399195544</c:v>
                </c:pt>
                <c:pt idx="15">
                  <c:v>14.3534230544591</c:v>
                </c:pt>
                <c:pt idx="16">
                  <c:v>13.3510777057364</c:v>
                </c:pt>
                <c:pt idx="17">
                  <c:v>13.336863253121</c:v>
                </c:pt>
                <c:pt idx="18">
                  <c:v>12.6930938003674</c:v>
                </c:pt>
                <c:pt idx="19">
                  <c:v>12.9801252036015</c:v>
                </c:pt>
                <c:pt idx="20">
                  <c:v>14.0970544194453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'[1]Graphs Data'!$O$1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</c:strCache>
            </c:strRef>
          </c:cat>
          <c:val>
            <c:numRef>
              <c:f>'[1]Graphs Data'!$O$3:$O$23</c:f>
              <c:numCache>
                <c:formatCode>General</c:formatCode>
                <c:ptCount val="21"/>
                <c:pt idx="0">
                  <c:v>-94.9490972764821</c:v>
                </c:pt>
                <c:pt idx="1">
                  <c:v>-83.9414545454545</c:v>
                </c:pt>
                <c:pt idx="2">
                  <c:v>-15.2122424878855</c:v>
                </c:pt>
                <c:pt idx="3">
                  <c:v>9.41117049585367</c:v>
                </c:pt>
                <c:pt idx="4">
                  <c:v>-57.3740760794585</c:v>
                </c:pt>
                <c:pt idx="5">
                  <c:v>-31.3443243133372</c:v>
                </c:pt>
                <c:pt idx="6">
                  <c:v>90.5781913775425</c:v>
                </c:pt>
                <c:pt idx="7">
                  <c:v>22.9042284214183</c:v>
                </c:pt>
                <c:pt idx="8">
                  <c:v>-43.6523782822264</c:v>
                </c:pt>
                <c:pt idx="9">
                  <c:v>93.9888907177245</c:v>
                </c:pt>
                <c:pt idx="10">
                  <c:v>106.941526251736</c:v>
                </c:pt>
                <c:pt idx="11">
                  <c:v>-6.37656693041127</c:v>
                </c:pt>
                <c:pt idx="12">
                  <c:v>-109.994522613286</c:v>
                </c:pt>
                <c:pt idx="13">
                  <c:v>-84.1097297484849</c:v>
                </c:pt>
                <c:pt idx="14">
                  <c:v>-52.6660744903813</c:v>
                </c:pt>
                <c:pt idx="15">
                  <c:v>-50.8279900669086</c:v>
                </c:pt>
                <c:pt idx="16">
                  <c:v>-32.8991952684495</c:v>
                </c:pt>
                <c:pt idx="17">
                  <c:v>-17.8369024759732</c:v>
                </c:pt>
                <c:pt idx="18">
                  <c:v>70.1980309538982</c:v>
                </c:pt>
                <c:pt idx="19">
                  <c:v>35.8860636589442</c:v>
                </c:pt>
                <c:pt idx="20">
                  <c:v>-11.6962633740257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344699"/>
        <c:axId val="97888429"/>
      </c:lineChart>
      <c:catAx>
        <c:axId val="471708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97457"/>
        <c:crossesAt val="0"/>
        <c:auto val="1"/>
        <c:lblAlgn val="ctr"/>
        <c:lblOffset val="100"/>
        <c:noMultiLvlLbl val="0"/>
      </c:catAx>
      <c:valAx>
        <c:axId val="9769745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70845"/>
        <c:crossesAt val="1"/>
        <c:crossBetween val="midCat"/>
      </c:valAx>
      <c:catAx>
        <c:axId val="5334469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88429"/>
        <c:auto val="1"/>
        <c:lblAlgn val="ctr"/>
        <c:lblOffset val="100"/>
        <c:noMultiLvlLbl val="0"/>
      </c:catAx>
      <c:valAx>
        <c:axId val="9788842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 /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44699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1442544866888"/>
          <c:y val="0.0312522451325526"/>
          <c:w val="0.199540699157948"/>
          <c:h val="0.1597097492635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17</xdr:col>
      <xdr:colOff>160200</xdr:colOff>
      <xdr:row>30</xdr:row>
      <xdr:rowOff>75960</xdr:rowOff>
    </xdr:to>
    <xdr:graphicFrame>
      <xdr:nvGraphicFramePr>
        <xdr:cNvPr id="0" name="Chart 3"/>
        <xdr:cNvGraphicFramePr/>
      </xdr:nvGraphicFramePr>
      <xdr:xfrm>
        <a:off x="638280" y="162000"/>
        <a:ext cx="10370880" cy="47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89640</xdr:colOff>
      <xdr:row>32</xdr:row>
      <xdr:rowOff>28440</xdr:rowOff>
    </xdr:from>
    <xdr:to>
      <xdr:col>17</xdr:col>
      <xdr:colOff>130320</xdr:colOff>
      <xdr:row>57</xdr:row>
      <xdr:rowOff>56880</xdr:rowOff>
    </xdr:to>
    <xdr:graphicFrame>
      <xdr:nvGraphicFramePr>
        <xdr:cNvPr id="1" name="Chart 4"/>
        <xdr:cNvGraphicFramePr/>
      </xdr:nvGraphicFramePr>
      <xdr:xfrm>
        <a:off x="727920" y="5209920"/>
        <a:ext cx="10251360" cy="407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348840</xdr:colOff>
      <xdr:row>1</xdr:row>
      <xdr:rowOff>95400</xdr:rowOff>
    </xdr:from>
    <xdr:to>
      <xdr:col>15</xdr:col>
      <xdr:colOff>299520</xdr:colOff>
      <xdr:row>31</xdr:row>
      <xdr:rowOff>95400</xdr:rowOff>
    </xdr:to>
    <xdr:graphicFrame>
      <xdr:nvGraphicFramePr>
        <xdr:cNvPr id="2" name="Chart 1"/>
        <xdr:cNvGraphicFramePr/>
      </xdr:nvGraphicFramePr>
      <xdr:xfrm>
        <a:off x="987120" y="257400"/>
        <a:ext cx="8885160" cy="48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348840</xdr:colOff>
      <xdr:row>32</xdr:row>
      <xdr:rowOff>38160</xdr:rowOff>
    </xdr:from>
    <xdr:to>
      <xdr:col>15</xdr:col>
      <xdr:colOff>299520</xdr:colOff>
      <xdr:row>61</xdr:row>
      <xdr:rowOff>47520</xdr:rowOff>
    </xdr:to>
    <xdr:graphicFrame>
      <xdr:nvGraphicFramePr>
        <xdr:cNvPr id="3" name="Chart 2"/>
        <xdr:cNvGraphicFramePr/>
      </xdr:nvGraphicFramePr>
      <xdr:xfrm>
        <a:off x="987120" y="5219640"/>
        <a:ext cx="8885160" cy="47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1</xdr:row>
      <xdr:rowOff>86040</xdr:rowOff>
    </xdr:from>
    <xdr:to>
      <xdr:col>14</xdr:col>
      <xdr:colOff>249840</xdr:colOff>
      <xdr:row>32</xdr:row>
      <xdr:rowOff>38160</xdr:rowOff>
    </xdr:to>
    <xdr:graphicFrame>
      <xdr:nvGraphicFramePr>
        <xdr:cNvPr id="4" name="Chart 1"/>
        <xdr:cNvGraphicFramePr/>
      </xdr:nvGraphicFramePr>
      <xdr:xfrm>
        <a:off x="668160" y="248040"/>
        <a:ext cx="8516160" cy="4971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33</xdr:row>
      <xdr:rowOff>0</xdr:rowOff>
    </xdr:from>
    <xdr:to>
      <xdr:col>14</xdr:col>
      <xdr:colOff>249840</xdr:colOff>
      <xdr:row>65</xdr:row>
      <xdr:rowOff>38160</xdr:rowOff>
    </xdr:to>
    <xdr:graphicFrame>
      <xdr:nvGraphicFramePr>
        <xdr:cNvPr id="5" name="Chart 3"/>
        <xdr:cNvGraphicFramePr/>
      </xdr:nvGraphicFramePr>
      <xdr:xfrm>
        <a:off x="638280" y="5343480"/>
        <a:ext cx="8546040" cy="52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</xdr:row>
      <xdr:rowOff>0</xdr:rowOff>
    </xdr:from>
    <xdr:to>
      <xdr:col>16</xdr:col>
      <xdr:colOff>472680</xdr:colOff>
      <xdr:row>30</xdr:row>
      <xdr:rowOff>38160</xdr:rowOff>
    </xdr:to>
    <xdr:graphicFrame>
      <xdr:nvGraphicFramePr>
        <xdr:cNvPr id="6" name="Chart 4"/>
        <xdr:cNvGraphicFramePr/>
      </xdr:nvGraphicFramePr>
      <xdr:xfrm>
        <a:off x="532800" y="581040"/>
        <a:ext cx="8474400" cy="441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30240</xdr:colOff>
      <xdr:row>30</xdr:row>
      <xdr:rowOff>75960</xdr:rowOff>
    </xdr:from>
    <xdr:to>
      <xdr:col>16</xdr:col>
      <xdr:colOff>482760</xdr:colOff>
      <xdr:row>58</xdr:row>
      <xdr:rowOff>37800</xdr:rowOff>
    </xdr:to>
    <xdr:graphicFrame>
      <xdr:nvGraphicFramePr>
        <xdr:cNvPr id="7" name="Chart 5"/>
        <xdr:cNvGraphicFramePr/>
      </xdr:nvGraphicFramePr>
      <xdr:xfrm>
        <a:off x="563040" y="5028840"/>
        <a:ext cx="8454240" cy="449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30240</xdr:colOff>
      <xdr:row>58</xdr:row>
      <xdr:rowOff>75600</xdr:rowOff>
    </xdr:from>
    <xdr:to>
      <xdr:col>16</xdr:col>
      <xdr:colOff>493200</xdr:colOff>
      <xdr:row>89</xdr:row>
      <xdr:rowOff>66600</xdr:rowOff>
    </xdr:to>
    <xdr:graphicFrame>
      <xdr:nvGraphicFramePr>
        <xdr:cNvPr id="8" name="Chart 6"/>
        <xdr:cNvGraphicFramePr/>
      </xdr:nvGraphicFramePr>
      <xdr:xfrm>
        <a:off x="563040" y="9562680"/>
        <a:ext cx="8464680" cy="501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477000</xdr:colOff>
      <xdr:row>33</xdr:row>
      <xdr:rowOff>36360</xdr:rowOff>
    </xdr:to>
    <xdr:graphicFrame>
      <xdr:nvGraphicFramePr>
        <xdr:cNvPr id="9" name=" 0"/>
        <xdr:cNvGraphicFramePr/>
      </xdr:nvGraphicFramePr>
      <xdr:xfrm>
        <a:off x="360360" y="179640"/>
        <a:ext cx="8244720" cy="522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ols&amp;Graphs_2001_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PowerUK/Report%20Actuals/2001/DPR/UK_Elec_DPR_2001_01_3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VarianceCalcJan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Trades%20and%20Prof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urve Link"/>
      <sheetName val="Workings"/>
      <sheetName val="Instructions"/>
      <sheetName val="Prudency"/>
      <sheetName val="Prudency notes"/>
      <sheetName val="Volumes Summary"/>
      <sheetName val="Volumes Swaptions"/>
      <sheetName val="Exposures"/>
      <sheetName val="Calc Exposure ET"/>
      <sheetName val="Calc Exposure PPP"/>
      <sheetName val="Calc Exposure LOLP"/>
      <sheetName val="Maturity Gap"/>
      <sheetName val="Change in PPP position"/>
      <sheetName val="Previous PPP Commodity"/>
      <sheetName val="PPP Comm MW inc Enrici"/>
      <sheetName val="AsianVolumes"/>
      <sheetName val="PPP Commodity MW"/>
      <sheetName val="NBP MW"/>
      <sheetName val="SG MW"/>
      <sheetName val="Excess LOLP MW"/>
      <sheetName val="PPP Commodity MWh"/>
      <sheetName val="Excess LOLP MWh"/>
      <sheetName val="PPP Deal Type"/>
      <sheetName val="PPP Data MWh"/>
      <sheetName val="LOLP Deal Type"/>
      <sheetName val="LOLP Data MWh"/>
      <sheetName val="SMP Deal Type"/>
      <sheetName val="SMP Data MWh"/>
      <sheetName val="ET Pos MWh"/>
      <sheetName val="Energy Trends Calc"/>
      <sheetName val="Graphs"/>
      <sheetName val="Graphs Data"/>
      <sheetName val="EFA Slot curve"/>
      <sheetName val="Interest Rates"/>
      <sheetName val="EFA Weeks"/>
      <sheetName val="EFACalendar"/>
      <sheetName val="Enrici"/>
      <sheetName val="PPP Intra MWh"/>
      <sheetName val="LOLP Intra MWh"/>
      <sheetName val="SMP Intra MWh"/>
      <sheetName val="PPP Intra MW"/>
      <sheetName val="LOLP Intra MW"/>
      <sheetName val="PPP EFA Volume"/>
      <sheetName val="LOLP EFA  Volume"/>
      <sheetName val="SMP EFA Volume"/>
      <sheetName val="PPP Commod Exp"/>
      <sheetName val="LOLP Commod Exp"/>
      <sheetName val="Month End PPP MW"/>
      <sheetName val="Change in Monthly Volumes"/>
      <sheetName val="Asian Intramonth PPP"/>
      <sheetName val="Asian MA PPP"/>
      <sheetName val="PPP Commodity MW Exc SO"/>
      <sheetName val="Spreads InputMWh"/>
      <sheetName val="SpreadsInput"/>
      <sheetName val="SO Position (MW)"/>
      <sheetName val="NBP Input"/>
      <sheetName val="NBP MWh"/>
      <sheetName val="SG Input"/>
      <sheetName val="SG M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K_Elec_DPR_2001_01_31"/>
      <sheetName val="Manual Entrie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raphsPPP"/>
      <sheetName val="PPP"/>
      <sheetName val="GraphsSMP"/>
      <sheetName val="SMP"/>
      <sheetName val="GraphsLOLP"/>
      <sheetName val="LOLP"/>
      <sheetName val="January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Graph"/>
      <sheetName val="I v R 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3.28"/>
    <col collapsed="false" customWidth="true" hidden="false" outlineLevel="0" max="3" min="3" style="1" width="9.85"/>
    <col collapsed="false" customWidth="true" hidden="false" outlineLevel="0" max="4" min="4" style="2" width="10.28"/>
    <col collapsed="false" customWidth="true" hidden="false" outlineLevel="0" max="6" min="5" style="2" width="9.7"/>
    <col collapsed="false" customWidth="true" hidden="false" outlineLevel="0" max="7" min="7" style="2" width="14.99"/>
    <col collapsed="false" customWidth="true" hidden="false" outlineLevel="0" max="8" min="8" style="2" width="10.41"/>
    <col collapsed="false" customWidth="true" hidden="false" outlineLevel="0" max="9" min="9" style="2" width="7.42"/>
    <col collapsed="false" customWidth="true" hidden="false" outlineLevel="0" max="10" min="10" style="2" width="11.28"/>
    <col collapsed="false" customWidth="true" hidden="false" outlineLevel="0" max="11" min="11" style="2" width="19.28"/>
    <col collapsed="false" customWidth="false" hidden="false" outlineLevel="0" max="257" min="12" style="1" width="7.56"/>
  </cols>
  <sheetData>
    <row r="1" customFormat="false" ht="26.25" hidden="false" customHeight="true" outlineLevel="0" collapsed="false">
      <c r="A1" s="3" t="s">
        <v>0</v>
      </c>
      <c r="B1" s="4"/>
      <c r="C1" s="4"/>
      <c r="D1" s="5" t="s">
        <v>1</v>
      </c>
      <c r="E1" s="5" t="s">
        <v>1</v>
      </c>
      <c r="F1" s="5" t="str">
        <f aca="false">E1</f>
        <v>GBP/MWh</v>
      </c>
      <c r="G1" s="5" t="s">
        <v>1</v>
      </c>
      <c r="H1" s="5" t="s">
        <v>1</v>
      </c>
      <c r="I1" s="5"/>
      <c r="J1" s="5" t="s">
        <v>2</v>
      </c>
      <c r="K1" s="6" t="s">
        <v>3</v>
      </c>
    </row>
    <row r="2" customFormat="false" ht="12.75" hidden="false" customHeight="false" outlineLevel="0" collapsed="false">
      <c r="A2" s="7"/>
      <c r="B2" s="8"/>
      <c r="C2" s="8"/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/>
      <c r="K2" s="12" t="s">
        <v>10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A3" s="7"/>
      <c r="B3" s="14"/>
      <c r="C3" s="14"/>
      <c r="D3" s="15"/>
      <c r="E3" s="15"/>
      <c r="F3" s="15"/>
      <c r="G3" s="15"/>
      <c r="H3" s="15"/>
      <c r="I3" s="15"/>
      <c r="J3" s="15"/>
      <c r="K3" s="16"/>
    </row>
    <row r="4" customFormat="false" ht="12.75" hidden="false" customHeight="false" outlineLevel="0" collapsed="false">
      <c r="A4" s="7"/>
      <c r="B4" s="17"/>
      <c r="C4" s="8"/>
      <c r="D4" s="18"/>
      <c r="E4" s="18"/>
      <c r="F4" s="18"/>
      <c r="G4" s="19"/>
      <c r="H4" s="20"/>
      <c r="I4" s="21"/>
      <c r="J4" s="22"/>
      <c r="K4" s="2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7" t="s">
        <v>11</v>
      </c>
      <c r="B5" s="24" t="n">
        <v>36951</v>
      </c>
      <c r="C5" s="8" t="s">
        <v>12</v>
      </c>
      <c r="D5" s="18" t="n">
        <v>17.1</v>
      </c>
      <c r="E5" s="18" t="n">
        <v>17.25</v>
      </c>
      <c r="F5" s="18" t="n">
        <f aca="false">+AVERAGE(D5:E5)</f>
        <v>17.175</v>
      </c>
      <c r="G5" s="18" t="n">
        <v>17.25</v>
      </c>
      <c r="H5" s="20" t="n">
        <f aca="false">(G5-F5)</f>
        <v>0.0749999999999993</v>
      </c>
      <c r="I5" s="21" t="n">
        <f aca="false">H5/G5</f>
        <v>0.00434782608695648</v>
      </c>
      <c r="J5" s="22" t="n">
        <v>-713111.76</v>
      </c>
      <c r="K5" s="23" t="n">
        <f aca="false">+J5*H5</f>
        <v>-53483.3819999995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7" t="s">
        <v>11</v>
      </c>
      <c r="B6" s="8" t="s">
        <v>13</v>
      </c>
      <c r="C6" s="8" t="s">
        <v>12</v>
      </c>
      <c r="D6" s="18" t="n">
        <v>20.05</v>
      </c>
      <c r="E6" s="18" t="n">
        <v>20.25</v>
      </c>
      <c r="F6" s="18" t="n">
        <f aca="false">+AVERAGE(D6:E6)</f>
        <v>20.15</v>
      </c>
      <c r="G6" s="19" t="n">
        <v>20.02</v>
      </c>
      <c r="H6" s="20" t="n">
        <f aca="false">(G6-F6)</f>
        <v>-0.129999999999999</v>
      </c>
      <c r="I6" s="21" t="n">
        <f aca="false">H6/G6</f>
        <v>-0.00649350649350644</v>
      </c>
      <c r="J6" s="22" t="n">
        <v>-483283</v>
      </c>
      <c r="K6" s="23" t="n">
        <f aca="false">+J6*H6</f>
        <v>62826.7899999995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7" t="s">
        <v>11</v>
      </c>
      <c r="B7" s="8" t="s">
        <v>14</v>
      </c>
      <c r="C7" s="8" t="s">
        <v>12</v>
      </c>
      <c r="D7" s="18" t="n">
        <v>17.4</v>
      </c>
      <c r="E7" s="18" t="n">
        <v>17.65</v>
      </c>
      <c r="F7" s="18" t="n">
        <f aca="false">+AVERAGE(D7:E7)</f>
        <v>17.525</v>
      </c>
      <c r="G7" s="19" t="n">
        <v>17.63</v>
      </c>
      <c r="H7" s="20" t="n">
        <f aca="false">(G7-F7)</f>
        <v>0.105</v>
      </c>
      <c r="I7" s="21" t="n">
        <f aca="false">H7/G7</f>
        <v>0.00595575723199095</v>
      </c>
      <c r="J7" s="22" t="n">
        <v>-224603</v>
      </c>
      <c r="K7" s="23" t="n">
        <f aca="false">+J7*H7</f>
        <v>-23583.3150000001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7" t="s">
        <v>11</v>
      </c>
      <c r="B8" s="8" t="s">
        <v>15</v>
      </c>
      <c r="C8" s="8" t="s">
        <v>12</v>
      </c>
      <c r="D8" s="18" t="n">
        <v>21.3</v>
      </c>
      <c r="E8" s="18" t="n">
        <v>21.6</v>
      </c>
      <c r="F8" s="18" t="n">
        <f aca="false">+AVERAGE(D8:E8)</f>
        <v>21.45</v>
      </c>
      <c r="G8" s="19" t="n">
        <v>21.5</v>
      </c>
      <c r="H8" s="20" t="n">
        <f aca="false">(G8-F8)</f>
        <v>0.0499999999999972</v>
      </c>
      <c r="I8" s="21" t="n">
        <f aca="false">H8/G8</f>
        <v>0.00232558139534871</v>
      </c>
      <c r="J8" s="22" t="n">
        <v>-1474320</v>
      </c>
      <c r="K8" s="23" t="n">
        <f aca="false">+J8*H8</f>
        <v>-73715.9999999958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7" t="s">
        <v>11</v>
      </c>
      <c r="B9" s="8" t="s">
        <v>16</v>
      </c>
      <c r="C9" s="8" t="s">
        <v>12</v>
      </c>
      <c r="D9" s="18" t="n">
        <v>17.55</v>
      </c>
      <c r="E9" s="18" t="n">
        <v>17.65</v>
      </c>
      <c r="F9" s="18" t="n">
        <f aca="false">+AVERAGE(D9:E9)</f>
        <v>17.6</v>
      </c>
      <c r="G9" s="19" t="n">
        <v>17.53</v>
      </c>
      <c r="H9" s="20" t="n">
        <f aca="false">(G9-F9)</f>
        <v>-0.0700000000000003</v>
      </c>
      <c r="I9" s="21" t="n">
        <f aca="false">H9/G9</f>
        <v>-0.0039931545921278</v>
      </c>
      <c r="J9" s="22" t="n">
        <v>-789333</v>
      </c>
      <c r="K9" s="23" t="n">
        <f aca="false">+J9*H9</f>
        <v>55253.3100000002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7"/>
      <c r="B10" s="8"/>
      <c r="C10" s="8"/>
      <c r="D10" s="18"/>
      <c r="E10" s="18"/>
      <c r="F10" s="18"/>
      <c r="G10" s="19"/>
      <c r="H10" s="20"/>
      <c r="I10" s="21"/>
      <c r="J10" s="22"/>
      <c r="K10" s="2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7"/>
      <c r="B11" s="8"/>
      <c r="C11" s="8"/>
      <c r="D11" s="18"/>
      <c r="E11" s="18"/>
      <c r="F11" s="18"/>
      <c r="G11" s="19"/>
      <c r="H11" s="25"/>
      <c r="I11" s="21"/>
      <c r="J11" s="22"/>
      <c r="K11" s="2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7"/>
      <c r="B12" s="8"/>
      <c r="C12" s="8"/>
      <c r="D12" s="26"/>
      <c r="E12" s="26"/>
      <c r="F12" s="26"/>
      <c r="G12" s="27"/>
      <c r="H12" s="28"/>
      <c r="I12" s="29" t="s">
        <v>17</v>
      </c>
      <c r="J12" s="29" t="n">
        <f aca="false">SUM(J4:J11)</f>
        <v>-3684650.76</v>
      </c>
      <c r="K12" s="30" t="n">
        <f aca="false">+SUM(K4:K11)</f>
        <v>-32702.5969999957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5.75" hidden="false" customHeight="false" outlineLevel="0" collapsed="false">
      <c r="A13" s="31"/>
      <c r="B13" s="32"/>
      <c r="C13" s="32"/>
      <c r="D13" s="33"/>
      <c r="E13" s="33"/>
      <c r="F13" s="33"/>
      <c r="G13" s="9"/>
      <c r="H13" s="33"/>
      <c r="I13" s="33"/>
      <c r="J13" s="33"/>
      <c r="K13" s="16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2.75" hidden="false" customHeight="false" outlineLevel="0" collapsed="false">
      <c r="A14" s="35"/>
      <c r="B14" s="32"/>
      <c r="C14" s="32"/>
      <c r="D14" s="36"/>
      <c r="E14" s="36"/>
      <c r="F14" s="36"/>
      <c r="G14" s="36"/>
      <c r="H14" s="25"/>
      <c r="I14" s="21"/>
      <c r="J14" s="21"/>
      <c r="K14" s="16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3.5" hidden="false" customHeight="false" outlineLevel="0" collapsed="false">
      <c r="A15" s="37"/>
      <c r="B15" s="38"/>
      <c r="C15" s="38"/>
      <c r="D15" s="39"/>
      <c r="E15" s="39"/>
      <c r="F15" s="39"/>
      <c r="G15" s="39"/>
      <c r="H15" s="39"/>
      <c r="I15" s="39"/>
      <c r="J15" s="39"/>
      <c r="K15" s="40"/>
    </row>
    <row r="16" customFormat="false" ht="13.5" hidden="false" customHeight="false" outlineLevel="0" collapsed="false"/>
    <row r="17" customFormat="false" ht="12.75" hidden="false" customHeight="false" outlineLevel="0" collapsed="false">
      <c r="C17" s="13"/>
      <c r="D17" s="41"/>
    </row>
    <row r="18" customFormat="false" ht="12.75" hidden="false" customHeight="false" outlineLevel="0" collapsed="false">
      <c r="C18" s="13"/>
      <c r="D18" s="41"/>
    </row>
    <row r="19" customFormat="false" ht="12.75" hidden="false" customHeight="false" outlineLevel="0" collapsed="false">
      <c r="D19" s="41"/>
      <c r="E19" s="41"/>
      <c r="F19" s="41"/>
    </row>
    <row r="20" customFormat="false" ht="12.75" hidden="false" customHeight="false" outlineLevel="0" collapsed="false">
      <c r="D20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&amp;CBroker Quotes&amp;RAppendix 1</oddHeader>
    <oddFooter>&amp;L&amp;"Times New Roman,Regular" S:\Reporting PowerUK\Report Actuals\1999\CurveAnalysis\1999_06\&amp;F  -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60" customFormat="false" ht="12.75" hidden="false" customHeight="false" outlineLevel="0" collapsed="false">
      <c r="A60" s="42" t="s">
        <v>18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&amp;C&amp;"Arial,Bold"&amp;A&amp;R&amp;"Arial,Bold"Appendix 2</oddHeader>
    <oddFooter>&amp;L&amp;"Times New Roman,Regular" S:\Reporting PowerUK\Report Actuals\1999\CurveAnalysis\1999_06\&amp;F  -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" activeCellId="0" sqref="R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25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&amp;C&amp;"Arial,Bold"&amp;A&amp;R&amp;"Arial,Bold"Appendix 3</oddHeader>
    <oddFooter>&amp;L&amp;"Times New Roman,Regular" S:\Reporting PowerUK\Report Actuals\1999\CurveAnalysis\1999_06\&amp;F  -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279861111111111" top="0.984027777777778" bottom="0.620138888888889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&amp;C&amp;"Arial,Bold"&amp;A&amp;R&amp;"Arial,Bold"Appendix 4</oddHeader>
    <oddFooter>&amp;L&amp;"Times New Roman,Regular" S:\Reporting PowerUK\Report Actuals\1999\CurveAnalysis\1999_06\&amp;F  -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15.41"/>
    <col collapsed="false" customWidth="true" hidden="false" outlineLevel="0" max="2" min="2" style="44" width="9.41"/>
    <col collapsed="false" customWidth="false" hidden="false" outlineLevel="0" max="7" min="3" style="44" width="9.14"/>
    <col collapsed="false" customWidth="true" hidden="false" outlineLevel="0" max="8" min="8" style="44" width="10.56"/>
    <col collapsed="false" customWidth="false" hidden="false" outlineLevel="0" max="12" min="9" style="44" width="9.14"/>
    <col collapsed="false" customWidth="true" hidden="false" outlineLevel="0" max="13" min="13" style="44" width="7.42"/>
    <col collapsed="false" customWidth="false" hidden="false" outlineLevel="0" max="14" min="14" style="45" width="9.14"/>
    <col collapsed="false" customWidth="true" hidden="false" outlineLevel="0" max="15" min="15" style="45" width="9.85"/>
    <col collapsed="false" customWidth="false" hidden="false" outlineLevel="0" max="257" min="16" style="45" width="9.14"/>
  </cols>
  <sheetData>
    <row r="1" customFormat="false" ht="12.75" hidden="false" customHeight="false" outlineLevel="0" collapsed="false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customFormat="false" ht="12.75" hidden="false" customHeight="false" outlineLevel="0" collapsed="false">
      <c r="A2" s="47" t="n">
        <v>36891</v>
      </c>
      <c r="B2" s="44" t="n">
        <v>4</v>
      </c>
      <c r="C2" s="44" t="n">
        <v>5</v>
      </c>
      <c r="D2" s="44" t="n">
        <v>6</v>
      </c>
      <c r="E2" s="44" t="n">
        <v>7</v>
      </c>
      <c r="F2" s="44" t="n">
        <v>8</v>
      </c>
      <c r="G2" s="44" t="n">
        <v>9</v>
      </c>
      <c r="H2" s="44" t="n">
        <v>10</v>
      </c>
      <c r="I2" s="44" t="n">
        <v>11</v>
      </c>
      <c r="J2" s="44" t="n">
        <v>12</v>
      </c>
      <c r="K2" s="44" t="n">
        <v>13</v>
      </c>
      <c r="L2" s="44" t="n">
        <v>14</v>
      </c>
      <c r="M2" s="44" t="n">
        <v>15</v>
      </c>
    </row>
    <row r="3" customFormat="false" ht="12.75" hidden="false" customHeight="false" outlineLevel="0" collapsed="false">
      <c r="O3" s="48"/>
    </row>
    <row r="4" customFormat="false" ht="20.25" hidden="false" customHeight="false" outlineLevel="0" collapsed="false">
      <c r="A4" s="49" t="s">
        <v>19</v>
      </c>
      <c r="B4" s="50"/>
      <c r="C4" s="50"/>
      <c r="D4" s="50"/>
    </row>
    <row r="5" customFormat="false" ht="15.75" hidden="false" customHeight="false" outlineLevel="0" collapsed="false">
      <c r="A5" s="51" t="s">
        <v>20</v>
      </c>
      <c r="H5" s="52"/>
    </row>
    <row r="6" customFormat="false" ht="13.5" hidden="false" customHeight="false" outlineLevel="0" collapsed="false">
      <c r="A6" s="53" t="s">
        <v>21</v>
      </c>
      <c r="B6" s="54" t="s">
        <v>22</v>
      </c>
      <c r="C6" s="54" t="s">
        <v>23</v>
      </c>
      <c r="D6" s="54" t="s">
        <v>24</v>
      </c>
      <c r="E6" s="54" t="s">
        <v>25</v>
      </c>
      <c r="F6" s="54" t="s">
        <v>26</v>
      </c>
      <c r="G6" s="54" t="s">
        <v>27</v>
      </c>
      <c r="H6" s="54" t="s">
        <v>28</v>
      </c>
      <c r="I6" s="54" t="s">
        <v>29</v>
      </c>
      <c r="J6" s="54" t="s">
        <v>30</v>
      </c>
      <c r="K6" s="54" t="s">
        <v>31</v>
      </c>
      <c r="L6" s="54" t="s">
        <v>32</v>
      </c>
      <c r="M6" s="54" t="s">
        <v>33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2.75" hidden="false" customHeight="false" outlineLevel="0" collapsed="false">
      <c r="A7" s="43" t="s">
        <v>34</v>
      </c>
      <c r="B7" s="56" t="n">
        <v>-523.407270756132</v>
      </c>
      <c r="C7" s="56" t="n">
        <v>-521.330360383213</v>
      </c>
      <c r="D7" s="56" t="n">
        <v>-290.033851589612</v>
      </c>
      <c r="E7" s="56" t="n">
        <v>-307.969115559379</v>
      </c>
      <c r="F7" s="56" t="n">
        <v>-462.75772886889</v>
      </c>
      <c r="G7" s="56" t="n">
        <v>-388.062962774248</v>
      </c>
      <c r="H7" s="56" t="n">
        <v>-366.4521875</v>
      </c>
      <c r="I7" s="56" t="n">
        <v>-364.0234375</v>
      </c>
      <c r="J7" s="56" t="n">
        <v>-87.9184375000002</v>
      </c>
      <c r="K7" s="56" t="n">
        <v>-125.19375</v>
      </c>
      <c r="L7" s="56" t="n">
        <v>-169.3690625</v>
      </c>
      <c r="M7" s="56" t="n">
        <v>-169.4459375</v>
      </c>
    </row>
    <row r="8" customFormat="false" ht="12.75" hidden="false" customHeight="false" outlineLevel="0" collapsed="false">
      <c r="A8" s="43" t="s">
        <v>35</v>
      </c>
      <c r="B8" s="56" t="n">
        <v>252.7359</v>
      </c>
      <c r="C8" s="56" t="n">
        <v>281.8393</v>
      </c>
      <c r="D8" s="56" t="n">
        <v>794.966</v>
      </c>
      <c r="E8" s="56" t="n">
        <v>827.1943</v>
      </c>
      <c r="F8" s="56" t="n">
        <v>320.2439</v>
      </c>
      <c r="G8" s="56" t="n">
        <v>697.9914</v>
      </c>
      <c r="H8" s="56" t="n">
        <v>413.19775</v>
      </c>
      <c r="I8" s="56" t="n">
        <v>338.16025</v>
      </c>
      <c r="J8" s="56" t="n">
        <v>612.31125</v>
      </c>
      <c r="K8" s="56" t="n">
        <v>634.47</v>
      </c>
      <c r="L8" s="56" t="n">
        <v>272.72575</v>
      </c>
      <c r="M8" s="56" t="n">
        <v>306.37325</v>
      </c>
    </row>
    <row r="9" customFormat="false" ht="12.75" hidden="false" customHeight="false" outlineLevel="0" collapsed="false">
      <c r="A9" s="43" t="s">
        <v>36</v>
      </c>
      <c r="B9" s="56" t="n">
        <v>238.1225</v>
      </c>
      <c r="C9" s="56" t="n">
        <v>220.560625</v>
      </c>
      <c r="D9" s="56" t="n">
        <v>135.15475</v>
      </c>
      <c r="E9" s="56" t="n">
        <v>133.00775</v>
      </c>
      <c r="F9" s="56" t="n">
        <v>99.3592500000002</v>
      </c>
      <c r="G9" s="56" t="n">
        <v>117.882625</v>
      </c>
      <c r="H9" s="56" t="n">
        <v>216.3734375</v>
      </c>
      <c r="I9" s="56" t="n">
        <v>214.0340625</v>
      </c>
      <c r="J9" s="56" t="n">
        <v>208.5046875</v>
      </c>
      <c r="K9" s="56" t="n">
        <v>236.6625</v>
      </c>
      <c r="L9" s="56" t="n">
        <v>211.71125</v>
      </c>
      <c r="M9" s="56" t="n">
        <v>223.045625</v>
      </c>
    </row>
    <row r="10" customFormat="false" ht="12.75" hidden="false" customHeight="false" outlineLevel="0" collapsed="false">
      <c r="A10" s="43" t="s">
        <v>37</v>
      </c>
      <c r="B10" s="57" t="n">
        <v>254.35475</v>
      </c>
      <c r="C10" s="57" t="n">
        <v>242.340625</v>
      </c>
      <c r="D10" s="57" t="n">
        <v>198.26175</v>
      </c>
      <c r="E10" s="57" t="n">
        <v>178.955625</v>
      </c>
      <c r="F10" s="57" t="n">
        <v>163.476</v>
      </c>
      <c r="G10" s="57" t="n">
        <v>203.26875</v>
      </c>
      <c r="H10" s="57" t="n">
        <v>227.355</v>
      </c>
      <c r="I10" s="57" t="n">
        <v>223.9996875</v>
      </c>
      <c r="J10" s="57" t="n">
        <v>232.760625</v>
      </c>
      <c r="K10" s="57" t="n">
        <v>243.816875</v>
      </c>
      <c r="L10" s="57" t="n">
        <v>210.430625</v>
      </c>
      <c r="M10" s="57" t="n">
        <v>231.0875</v>
      </c>
    </row>
    <row r="11" customFormat="false" ht="12.75" hidden="false" customHeight="false" outlineLevel="0" collapsed="false">
      <c r="A11" s="43" t="s">
        <v>38</v>
      </c>
      <c r="B11" s="57" t="n">
        <v>255.2328</v>
      </c>
      <c r="C11" s="57" t="n">
        <v>246.1567</v>
      </c>
      <c r="D11" s="57" t="n">
        <v>215.6432</v>
      </c>
      <c r="E11" s="57" t="n">
        <v>184.8587</v>
      </c>
      <c r="F11" s="57" t="n">
        <v>182.851</v>
      </c>
      <c r="G11" s="57" t="n">
        <v>277.0192</v>
      </c>
      <c r="H11" s="57" t="n">
        <v>235.98875</v>
      </c>
      <c r="I11" s="57" t="n">
        <v>231.529</v>
      </c>
      <c r="J11" s="57" t="n">
        <v>238.068</v>
      </c>
      <c r="K11" s="57" t="n">
        <v>243.5545</v>
      </c>
      <c r="L11" s="57" t="n">
        <v>216.34975</v>
      </c>
      <c r="M11" s="57" t="n">
        <v>227.2305</v>
      </c>
    </row>
    <row r="12" customFormat="false" ht="12.75" hidden="false" customHeight="false" outlineLevel="0" collapsed="false">
      <c r="A12" s="43" t="s">
        <v>39</v>
      </c>
      <c r="B12" s="57" t="n">
        <v>291.288625</v>
      </c>
      <c r="C12" s="57" t="n">
        <v>286.119375</v>
      </c>
      <c r="D12" s="57" t="n">
        <v>244.19725</v>
      </c>
      <c r="E12" s="57" t="n">
        <v>197.522625</v>
      </c>
      <c r="F12" s="57" t="n">
        <v>208.760375</v>
      </c>
      <c r="G12" s="57" t="n">
        <v>297.514625</v>
      </c>
      <c r="H12" s="57" t="n">
        <v>270.1175</v>
      </c>
      <c r="I12" s="57" t="n">
        <v>264.186875</v>
      </c>
      <c r="J12" s="57" t="n">
        <v>279.585</v>
      </c>
      <c r="K12" s="57" t="n">
        <v>281.738125</v>
      </c>
      <c r="L12" s="57" t="n">
        <v>259.7609375</v>
      </c>
      <c r="M12" s="57" t="n">
        <v>270.496875</v>
      </c>
    </row>
    <row r="13" customFormat="false" ht="12.75" hidden="false" customHeight="false" outlineLevel="0" collapsed="false">
      <c r="A13" s="43" t="s">
        <v>40</v>
      </c>
      <c r="B13" s="57" t="n">
        <v>220.554125</v>
      </c>
      <c r="C13" s="57" t="n">
        <v>217.499375</v>
      </c>
      <c r="D13" s="57" t="n">
        <v>224.28</v>
      </c>
      <c r="E13" s="57" t="n">
        <v>193.656625</v>
      </c>
      <c r="F13" s="57" t="n">
        <v>186.15625</v>
      </c>
      <c r="G13" s="57" t="n">
        <v>234.56325</v>
      </c>
      <c r="H13" s="57" t="n">
        <v>209.255</v>
      </c>
      <c r="I13" s="57" t="n">
        <v>205.67875</v>
      </c>
      <c r="J13" s="57" t="n">
        <v>206.58875</v>
      </c>
      <c r="K13" s="57" t="n">
        <v>209.1128125</v>
      </c>
      <c r="L13" s="57" t="n">
        <v>201.4759375</v>
      </c>
      <c r="M13" s="57" t="n">
        <v>207.9234375</v>
      </c>
    </row>
    <row r="14" customFormat="false" ht="12.75" hidden="false" customHeight="false" outlineLevel="0" collapsed="false">
      <c r="A14" s="43" t="s">
        <v>41</v>
      </c>
      <c r="B14" s="57" t="n">
        <v>216.5987</v>
      </c>
      <c r="C14" s="57" t="n">
        <v>200.155</v>
      </c>
      <c r="D14" s="57" t="n">
        <v>197.747</v>
      </c>
      <c r="E14" s="57" t="n">
        <v>189.9345</v>
      </c>
      <c r="F14" s="57" t="n">
        <v>166.2861</v>
      </c>
      <c r="G14" s="57" t="n">
        <v>185.6546</v>
      </c>
      <c r="H14" s="57" t="n">
        <v>206.733</v>
      </c>
      <c r="I14" s="57" t="n">
        <v>208.138</v>
      </c>
      <c r="J14" s="57" t="n">
        <v>199.412</v>
      </c>
      <c r="K14" s="57" t="n">
        <v>197.14375</v>
      </c>
      <c r="L14" s="57" t="n">
        <v>177.0935</v>
      </c>
      <c r="M14" s="57" t="n">
        <v>181.66025</v>
      </c>
    </row>
    <row r="15" customFormat="false" ht="12.75" hidden="false" customHeight="false" outlineLevel="0" collapsed="false">
      <c r="A15" s="43" t="s">
        <v>42</v>
      </c>
      <c r="B15" s="57" t="n">
        <v>254.407125</v>
      </c>
      <c r="C15" s="57" t="n">
        <v>251.07525</v>
      </c>
      <c r="D15" s="57" t="n">
        <v>242.978625</v>
      </c>
      <c r="E15" s="57" t="n">
        <v>251.074375</v>
      </c>
      <c r="F15" s="57" t="n">
        <v>222.951375</v>
      </c>
      <c r="G15" s="57" t="n">
        <v>246.025</v>
      </c>
      <c r="H15" s="57" t="n">
        <v>255.8315625</v>
      </c>
      <c r="I15" s="57" t="n">
        <v>236.8615625</v>
      </c>
      <c r="J15" s="57" t="n">
        <v>257.203125</v>
      </c>
      <c r="K15" s="57" t="n">
        <v>239.1475</v>
      </c>
      <c r="L15" s="57" t="n">
        <v>250.451875</v>
      </c>
      <c r="M15" s="57" t="n">
        <v>236.6178125</v>
      </c>
    </row>
    <row r="16" customFormat="false" ht="12.75" hidden="false" customHeight="false" outlineLevel="0" collapsed="false">
      <c r="A16" s="43" t="s">
        <v>43</v>
      </c>
      <c r="B16" s="56" t="n">
        <v>-63.042625</v>
      </c>
      <c r="C16" s="56" t="n">
        <v>-86.817125</v>
      </c>
      <c r="D16" s="56" t="n">
        <v>-80.4953749999999</v>
      </c>
      <c r="E16" s="56" t="n">
        <v>-92.847</v>
      </c>
      <c r="F16" s="56" t="n">
        <v>-120.13</v>
      </c>
      <c r="G16" s="56" t="n">
        <v>-27.9405</v>
      </c>
      <c r="H16" s="56" t="n">
        <v>-72.0453125</v>
      </c>
      <c r="I16" s="56" t="n">
        <v>-86.3021875</v>
      </c>
      <c r="J16" s="56" t="n">
        <v>-68.7296875</v>
      </c>
      <c r="K16" s="56" t="n">
        <v>-69.1590625</v>
      </c>
      <c r="L16" s="56" t="n">
        <v>-82.8700000000001</v>
      </c>
      <c r="M16" s="56" t="n">
        <v>-64.7</v>
      </c>
    </row>
    <row r="17" customFormat="false" ht="12.75" hidden="false" customHeight="false" outlineLevel="0" collapsed="false">
      <c r="A17" s="43" t="s">
        <v>44</v>
      </c>
      <c r="B17" s="56" t="n">
        <v>-35.133</v>
      </c>
      <c r="C17" s="56" t="n">
        <v>-64.3011000000001</v>
      </c>
      <c r="D17" s="56" t="n">
        <v>-89.2854000000001</v>
      </c>
      <c r="E17" s="56" t="n">
        <v>-93.3694000000002</v>
      </c>
      <c r="F17" s="56" t="n">
        <v>-118.7333</v>
      </c>
      <c r="G17" s="56" t="n">
        <v>-37.6254999999999</v>
      </c>
      <c r="H17" s="56" t="n">
        <v>-50.91675</v>
      </c>
      <c r="I17" s="56" t="n">
        <v>-68.00075</v>
      </c>
      <c r="J17" s="56" t="n">
        <v>-65.8975</v>
      </c>
      <c r="K17" s="56" t="n">
        <v>-63.52325</v>
      </c>
      <c r="L17" s="56" t="n">
        <v>-63.57325</v>
      </c>
      <c r="M17" s="56" t="n">
        <v>-53.0205</v>
      </c>
    </row>
    <row r="18" customFormat="false" ht="12.75" hidden="false" customHeight="false" outlineLevel="0" collapsed="false">
      <c r="A18" s="43" t="s">
        <v>45</v>
      </c>
      <c r="B18" s="56" t="n">
        <v>-38.6855</v>
      </c>
      <c r="C18" s="56" t="n">
        <v>-71.29075</v>
      </c>
      <c r="D18" s="56" t="n">
        <v>-95.3746249999999</v>
      </c>
      <c r="E18" s="56" t="n">
        <v>-94.3779999999999</v>
      </c>
      <c r="F18" s="56" t="n">
        <v>-114.4785</v>
      </c>
      <c r="G18" s="56" t="n">
        <v>-66.9165</v>
      </c>
      <c r="H18" s="56" t="n">
        <v>-56.5365625</v>
      </c>
      <c r="I18" s="56" t="n">
        <v>-70.574375</v>
      </c>
      <c r="J18" s="56" t="n">
        <v>-73.491875</v>
      </c>
      <c r="K18" s="56" t="n">
        <v>-75.8228125</v>
      </c>
      <c r="L18" s="56" t="n">
        <v>-59.5274999999999</v>
      </c>
      <c r="M18" s="56" t="n">
        <v>-65.564375</v>
      </c>
    </row>
    <row r="19" customFormat="false" ht="12.75" hidden="false" customHeight="false" outlineLevel="0" collapsed="false">
      <c r="A19" s="43" t="s">
        <v>46</v>
      </c>
      <c r="B19" s="56" t="n">
        <v>-65.907375</v>
      </c>
      <c r="C19" s="56" t="n">
        <v>-80.901125</v>
      </c>
      <c r="D19" s="56" t="n">
        <v>-91.4897500000001</v>
      </c>
      <c r="E19" s="56" t="n">
        <v>-96.4368749999999</v>
      </c>
      <c r="F19" s="56" t="n">
        <v>-109.628</v>
      </c>
      <c r="G19" s="56" t="n">
        <v>-40.099375</v>
      </c>
      <c r="H19" s="56" t="n">
        <v>-73.7128125</v>
      </c>
      <c r="I19" s="56" t="n">
        <v>-88.4112500000001</v>
      </c>
      <c r="J19" s="56" t="n">
        <v>-77.4084375</v>
      </c>
      <c r="K19" s="56" t="n">
        <v>-73.891875</v>
      </c>
      <c r="L19" s="56" t="n">
        <v>-76.9765625</v>
      </c>
      <c r="M19" s="56" t="n">
        <v>-70.7859375</v>
      </c>
    </row>
    <row r="20" customFormat="false" ht="12.75" hidden="false" customHeight="false" outlineLevel="0" collapsed="false">
      <c r="A20" s="43" t="s">
        <v>47</v>
      </c>
      <c r="B20" s="56" t="n">
        <v>-55.9553</v>
      </c>
      <c r="C20" s="56" t="n">
        <v>-73.3202</v>
      </c>
      <c r="D20" s="56" t="n">
        <v>-69.651</v>
      </c>
      <c r="E20" s="56" t="n">
        <v>-53.3271000000001</v>
      </c>
      <c r="F20" s="56" t="n">
        <v>-66.1111</v>
      </c>
      <c r="G20" s="56" t="n">
        <v>-8.46380000000011</v>
      </c>
      <c r="H20" s="56" t="n">
        <v>87.0475</v>
      </c>
      <c r="I20" s="56" t="n">
        <v>81.3925</v>
      </c>
      <c r="J20" s="56" t="n">
        <v>98.0275000000001</v>
      </c>
      <c r="K20" s="56" t="n">
        <v>96.16375</v>
      </c>
      <c r="L20" s="56" t="n">
        <v>91.2225</v>
      </c>
      <c r="M20" s="56" t="n">
        <v>98.20775</v>
      </c>
    </row>
    <row r="21" customFormat="false" ht="12.75" hidden="false" customHeight="false" outlineLevel="0" collapsed="false">
      <c r="A21" s="43" t="s">
        <v>48</v>
      </c>
      <c r="B21" s="56" t="n">
        <v>398.4305</v>
      </c>
      <c r="C21" s="56" t="n">
        <v>377.980125</v>
      </c>
      <c r="D21" s="56" t="n">
        <v>199.476875</v>
      </c>
      <c r="E21" s="56" t="n">
        <v>199.985875</v>
      </c>
      <c r="F21" s="56" t="n">
        <v>222.807125</v>
      </c>
      <c r="G21" s="56" t="n">
        <v>242.7045</v>
      </c>
      <c r="H21" s="56" t="n">
        <v>378.98</v>
      </c>
      <c r="I21" s="56" t="n">
        <v>374.5484375</v>
      </c>
      <c r="J21" s="56" t="n">
        <v>386.5959375</v>
      </c>
      <c r="K21" s="56" t="n">
        <v>338.5809375</v>
      </c>
      <c r="L21" s="56" t="n">
        <v>412.444375</v>
      </c>
      <c r="M21" s="56" t="n">
        <v>353.0196875</v>
      </c>
    </row>
    <row r="22" customFormat="false" ht="12.75" hidden="false" customHeight="false" outlineLevel="0" collapsed="false">
      <c r="A22" s="43" t="s">
        <v>49</v>
      </c>
      <c r="B22" s="57" t="n">
        <v>405.176</v>
      </c>
      <c r="C22" s="57" t="n">
        <v>384.77775</v>
      </c>
      <c r="D22" s="57" t="n">
        <v>252.541625</v>
      </c>
      <c r="E22" s="57" t="n">
        <v>211.70625</v>
      </c>
      <c r="F22" s="57" t="n">
        <v>257.27675</v>
      </c>
      <c r="G22" s="57" t="n">
        <v>288.98075</v>
      </c>
      <c r="H22" s="57" t="n">
        <v>384.631875</v>
      </c>
      <c r="I22" s="57" t="n">
        <v>353.8925</v>
      </c>
      <c r="J22" s="57" t="n">
        <v>355.2965625</v>
      </c>
      <c r="K22" s="57" t="n">
        <v>321.7396875</v>
      </c>
      <c r="L22" s="57" t="n">
        <v>399.984375</v>
      </c>
      <c r="M22" s="57" t="n">
        <v>355.560625</v>
      </c>
    </row>
    <row r="23" customFormat="false" ht="12.75" hidden="false" customHeight="false" outlineLevel="0" collapsed="false">
      <c r="A23" s="43" t="s">
        <v>50</v>
      </c>
      <c r="B23" s="57" t="n">
        <v>409.8632</v>
      </c>
      <c r="C23" s="57" t="n">
        <v>382.8341</v>
      </c>
      <c r="D23" s="57" t="n">
        <v>269.4318</v>
      </c>
      <c r="E23" s="57" t="n">
        <v>216.2458</v>
      </c>
      <c r="F23" s="57" t="n">
        <v>277.0559</v>
      </c>
      <c r="G23" s="57" t="n">
        <v>368.594</v>
      </c>
      <c r="H23" s="57" t="n">
        <v>391.17175</v>
      </c>
      <c r="I23" s="57" t="n">
        <v>356.57975</v>
      </c>
      <c r="J23" s="57" t="n">
        <v>329.93775</v>
      </c>
      <c r="K23" s="57" t="n">
        <v>305.7055</v>
      </c>
      <c r="L23" s="57" t="n">
        <v>360.214</v>
      </c>
      <c r="M23" s="57" t="n">
        <v>339.99425</v>
      </c>
    </row>
    <row r="24" customFormat="false" ht="12.75" hidden="false" customHeight="false" outlineLevel="0" collapsed="false">
      <c r="A24" s="43" t="s">
        <v>51</v>
      </c>
      <c r="B24" s="57" t="n">
        <v>452.188375</v>
      </c>
      <c r="C24" s="57" t="n">
        <v>426.827</v>
      </c>
      <c r="D24" s="57" t="n">
        <v>290.7825</v>
      </c>
      <c r="E24" s="57" t="n">
        <v>227.000875</v>
      </c>
      <c r="F24" s="57" t="n">
        <v>293.91075</v>
      </c>
      <c r="G24" s="57" t="n">
        <v>391.324375</v>
      </c>
      <c r="H24" s="57" t="n">
        <v>422.7771875</v>
      </c>
      <c r="I24" s="57" t="n">
        <v>356.4909375</v>
      </c>
      <c r="J24" s="57" t="n">
        <v>386.6340625</v>
      </c>
      <c r="K24" s="57" t="n">
        <v>321.208125</v>
      </c>
      <c r="L24" s="57" t="n">
        <v>390.1875</v>
      </c>
      <c r="M24" s="57" t="n">
        <v>370.6096875</v>
      </c>
    </row>
    <row r="25" customFormat="false" ht="12.75" hidden="false" customHeight="false" outlineLevel="0" collapsed="false">
      <c r="A25" s="43" t="s">
        <v>52</v>
      </c>
      <c r="B25" s="57" t="n">
        <v>362.59675</v>
      </c>
      <c r="C25" s="57" t="n">
        <v>348.185875</v>
      </c>
      <c r="D25" s="57" t="n">
        <v>257.839625</v>
      </c>
      <c r="E25" s="57" t="n">
        <v>210.327375</v>
      </c>
      <c r="F25" s="57" t="n">
        <v>259.530375</v>
      </c>
      <c r="G25" s="57" t="n">
        <v>331.241875</v>
      </c>
      <c r="H25" s="57" t="n">
        <v>336.8753125</v>
      </c>
      <c r="I25" s="57" t="n">
        <v>319.4815625</v>
      </c>
      <c r="J25" s="57" t="n">
        <v>301.0225</v>
      </c>
      <c r="K25" s="57" t="n">
        <v>279.845</v>
      </c>
      <c r="L25" s="57" t="n">
        <v>324.3609375</v>
      </c>
      <c r="M25" s="57" t="n">
        <v>295.8396875</v>
      </c>
    </row>
    <row r="26" customFormat="false" ht="12.75" hidden="false" customHeight="false" outlineLevel="0" collapsed="false">
      <c r="A26" s="43" t="s">
        <v>53</v>
      </c>
      <c r="B26" s="57" t="n">
        <v>394.1812</v>
      </c>
      <c r="C26" s="57" t="n">
        <v>373.0948</v>
      </c>
      <c r="D26" s="57" t="n">
        <v>250.2345</v>
      </c>
      <c r="E26" s="57" t="n">
        <v>219.8012</v>
      </c>
      <c r="F26" s="57" t="n">
        <v>265.5332</v>
      </c>
      <c r="G26" s="57" t="n">
        <v>293.7974</v>
      </c>
      <c r="H26" s="57" t="n">
        <v>372.98025</v>
      </c>
      <c r="I26" s="57" t="n">
        <v>359.8975</v>
      </c>
      <c r="J26" s="57" t="n">
        <v>347.3945</v>
      </c>
      <c r="K26" s="57" t="n">
        <v>338.17175</v>
      </c>
      <c r="L26" s="57" t="n">
        <v>386.82525</v>
      </c>
      <c r="M26" s="57" t="n">
        <v>291.23825</v>
      </c>
    </row>
    <row r="27" customFormat="false" ht="12.75" hidden="false" customHeight="false" outlineLevel="0" collapsed="false">
      <c r="A27" s="43" t="s">
        <v>54</v>
      </c>
      <c r="B27" s="57" t="n">
        <v>371.869375</v>
      </c>
      <c r="C27" s="57" t="n">
        <v>367.389625</v>
      </c>
      <c r="D27" s="57" t="n">
        <v>238.473375</v>
      </c>
      <c r="E27" s="57" t="n">
        <v>265.448875</v>
      </c>
      <c r="F27" s="57" t="n">
        <v>210.052875</v>
      </c>
      <c r="G27" s="57" t="n">
        <v>244.878625</v>
      </c>
      <c r="H27" s="57" t="n">
        <v>363.0125</v>
      </c>
      <c r="I27" s="57" t="n">
        <v>330.0584375</v>
      </c>
      <c r="J27" s="57" t="n">
        <v>350.309375</v>
      </c>
      <c r="K27" s="57" t="n">
        <v>314.3165625</v>
      </c>
      <c r="L27" s="57" t="n">
        <v>331.941875</v>
      </c>
      <c r="M27" s="57" t="n">
        <v>267.983125</v>
      </c>
    </row>
    <row r="28" customFormat="false" ht="12.75" hidden="false" customHeight="false" outlineLevel="0" collapsed="false">
      <c r="A28" s="43" t="s">
        <v>55</v>
      </c>
      <c r="B28" s="56" t="n">
        <v>62.808875</v>
      </c>
      <c r="C28" s="56" t="n">
        <v>21.098375</v>
      </c>
      <c r="D28" s="56" t="n">
        <v>-46.6442499999999</v>
      </c>
      <c r="E28" s="56" t="n">
        <v>-57.9807500000001</v>
      </c>
      <c r="F28" s="56" t="n">
        <v>-113.198875</v>
      </c>
      <c r="G28" s="56" t="n">
        <v>41.0666250000002</v>
      </c>
      <c r="H28" s="56" t="n">
        <v>45.4803125</v>
      </c>
      <c r="I28" s="56" t="n">
        <v>-0.434999999999945</v>
      </c>
      <c r="J28" s="56" t="n">
        <v>60.54875</v>
      </c>
      <c r="K28" s="56" t="n">
        <v>35.8884375</v>
      </c>
      <c r="L28" s="56" t="n">
        <v>-31.3778125</v>
      </c>
      <c r="M28" s="56" t="n">
        <v>29.608125</v>
      </c>
    </row>
    <row r="29" customFormat="false" ht="12.75" hidden="false" customHeight="false" outlineLevel="0" collapsed="false">
      <c r="A29" s="43" t="s">
        <v>56</v>
      </c>
      <c r="B29" s="56" t="n">
        <v>36.2812</v>
      </c>
      <c r="C29" s="56" t="n">
        <v>12.3036</v>
      </c>
      <c r="D29" s="56" t="n">
        <v>-79.6077</v>
      </c>
      <c r="E29" s="56" t="n">
        <v>-77.4846</v>
      </c>
      <c r="F29" s="56" t="n">
        <v>-115.2746</v>
      </c>
      <c r="G29" s="56" t="n">
        <v>-21.6622000000001</v>
      </c>
      <c r="H29" s="56" t="n">
        <v>19.21325</v>
      </c>
      <c r="I29" s="56" t="n">
        <v>1.11624999999998</v>
      </c>
      <c r="J29" s="56" t="n">
        <v>18.931</v>
      </c>
      <c r="K29" s="56" t="n">
        <v>-4.65525000000002</v>
      </c>
      <c r="L29" s="56" t="n">
        <v>-24.25625</v>
      </c>
      <c r="M29" s="56" t="n">
        <v>-2.80125000000001</v>
      </c>
    </row>
    <row r="30" customFormat="false" ht="12.75" hidden="false" customHeight="false" outlineLevel="0" collapsed="false">
      <c r="A30" s="43" t="s">
        <v>57</v>
      </c>
      <c r="B30" s="56" t="n">
        <v>31.081375</v>
      </c>
      <c r="C30" s="56" t="n">
        <v>12.22125</v>
      </c>
      <c r="D30" s="56" t="n">
        <v>-96.896875</v>
      </c>
      <c r="E30" s="56" t="n">
        <v>-93.3953750000001</v>
      </c>
      <c r="F30" s="56" t="n">
        <v>-125.57</v>
      </c>
      <c r="G30" s="56" t="n">
        <v>-59.6603749999999</v>
      </c>
      <c r="H30" s="56" t="n">
        <v>25.3015625</v>
      </c>
      <c r="I30" s="56" t="n">
        <v>14.1884375</v>
      </c>
      <c r="J30" s="56" t="n">
        <v>18.8415625</v>
      </c>
      <c r="K30" s="56" t="n">
        <v>-0.197812499999998</v>
      </c>
      <c r="L30" s="56" t="n">
        <v>-23.755625</v>
      </c>
      <c r="M30" s="56" t="n">
        <v>-1.60374999999999</v>
      </c>
    </row>
    <row r="31" customFormat="false" ht="12.75" hidden="false" customHeight="false" outlineLevel="0" collapsed="false">
      <c r="A31" s="43" t="s">
        <v>58</v>
      </c>
      <c r="B31" s="56" t="n">
        <v>8.63549999999998</v>
      </c>
      <c r="C31" s="56" t="n">
        <v>-6.198375</v>
      </c>
      <c r="D31" s="56" t="n">
        <v>-91.2231250000001</v>
      </c>
      <c r="E31" s="56" t="n">
        <v>-94.0335</v>
      </c>
      <c r="F31" s="56" t="n">
        <v>-118.075</v>
      </c>
      <c r="G31" s="56" t="n">
        <v>-37.8831250000001</v>
      </c>
      <c r="H31" s="56" t="n">
        <v>-8.37562499999999</v>
      </c>
      <c r="I31" s="56" t="n">
        <v>-31.1093750000001</v>
      </c>
      <c r="J31" s="56" t="n">
        <v>3.29031250000001</v>
      </c>
      <c r="K31" s="56" t="n">
        <v>-12.6565625</v>
      </c>
      <c r="L31" s="56" t="n">
        <v>-24.1090625</v>
      </c>
      <c r="M31" s="56" t="n">
        <v>-15.8634375</v>
      </c>
    </row>
    <row r="32" customFormat="false" ht="12.75" hidden="false" customHeight="false" outlineLevel="0" collapsed="false">
      <c r="A32" s="43" t="s">
        <v>59</v>
      </c>
      <c r="B32" s="56" t="n">
        <v>10.2174</v>
      </c>
      <c r="C32" s="56" t="n">
        <v>-9.15500000000003</v>
      </c>
      <c r="D32" s="56" t="n">
        <v>-90.4109000000001</v>
      </c>
      <c r="E32" s="56" t="n">
        <v>-64.3698000000001</v>
      </c>
      <c r="F32" s="56" t="n">
        <v>-89.1603</v>
      </c>
      <c r="G32" s="56" t="n">
        <v>-12.9793999999999</v>
      </c>
      <c r="H32" s="56" t="n">
        <v>137.0415</v>
      </c>
      <c r="I32" s="56" t="n">
        <v>134.71425</v>
      </c>
      <c r="J32" s="56" t="n">
        <v>136.78325</v>
      </c>
      <c r="K32" s="56" t="n">
        <v>127.2735</v>
      </c>
      <c r="L32" s="56" t="n">
        <v>141.44475</v>
      </c>
      <c r="M32" s="56" t="n">
        <v>103.7345</v>
      </c>
    </row>
    <row r="33" customFormat="false" ht="12.75" hidden="false" customHeight="false" outlineLevel="0" collapsed="false">
      <c r="A33" s="43" t="s">
        <v>60</v>
      </c>
      <c r="B33" s="56" t="n">
        <v>349.5585</v>
      </c>
      <c r="C33" s="56" t="n">
        <v>331.307375</v>
      </c>
      <c r="D33" s="56" t="n">
        <v>157.559125</v>
      </c>
      <c r="E33" s="56" t="n">
        <v>158.056375</v>
      </c>
      <c r="F33" s="56" t="n">
        <v>180.257875</v>
      </c>
      <c r="G33" s="56" t="n">
        <v>187.702375</v>
      </c>
      <c r="H33" s="56" t="n">
        <v>331.79625</v>
      </c>
      <c r="I33" s="56" t="n">
        <v>332.3234375</v>
      </c>
      <c r="J33" s="56" t="n">
        <v>315.7609375</v>
      </c>
      <c r="K33" s="56" t="n">
        <v>275.06375</v>
      </c>
      <c r="L33" s="56" t="n">
        <v>359.5209375</v>
      </c>
      <c r="M33" s="56" t="n">
        <v>290.86</v>
      </c>
    </row>
    <row r="34" customFormat="false" ht="12.75" hidden="false" customHeight="false" outlineLevel="0" collapsed="false">
      <c r="A34" s="43" t="s">
        <v>61</v>
      </c>
      <c r="B34" s="57" t="n">
        <v>360.020625</v>
      </c>
      <c r="C34" s="57" t="n">
        <v>347.46975</v>
      </c>
      <c r="D34" s="57" t="n">
        <v>202.601875</v>
      </c>
      <c r="E34" s="57" t="n">
        <v>170.31425</v>
      </c>
      <c r="F34" s="57" t="n">
        <v>211.767625</v>
      </c>
      <c r="G34" s="57" t="n">
        <v>228.04</v>
      </c>
      <c r="H34" s="57" t="n">
        <v>343.68625</v>
      </c>
      <c r="I34" s="57" t="n">
        <v>330.67</v>
      </c>
      <c r="J34" s="57" t="n">
        <v>289.3859375</v>
      </c>
      <c r="K34" s="57" t="n">
        <v>263.4953125</v>
      </c>
      <c r="L34" s="57" t="n">
        <v>341.7253125</v>
      </c>
      <c r="M34" s="57" t="n">
        <v>294.609375</v>
      </c>
    </row>
    <row r="35" customFormat="false" ht="12.75" hidden="false" customHeight="false" outlineLevel="0" collapsed="false">
      <c r="A35" s="43" t="s">
        <v>62</v>
      </c>
      <c r="B35" s="57" t="n">
        <v>370.4712</v>
      </c>
      <c r="C35" s="57" t="n">
        <v>358.0624</v>
      </c>
      <c r="D35" s="57" t="n">
        <v>225.611</v>
      </c>
      <c r="E35" s="57" t="n">
        <v>184.1008</v>
      </c>
      <c r="F35" s="57" t="n">
        <v>236.3228</v>
      </c>
      <c r="G35" s="57" t="n">
        <v>299.0086</v>
      </c>
      <c r="H35" s="57" t="n">
        <v>356.853</v>
      </c>
      <c r="I35" s="57" t="n">
        <v>339.1205</v>
      </c>
      <c r="J35" s="57" t="n">
        <v>274.0395</v>
      </c>
      <c r="K35" s="57" t="n">
        <v>256.27925</v>
      </c>
      <c r="L35" s="57" t="n">
        <v>305.26725</v>
      </c>
      <c r="M35" s="57" t="n">
        <v>287.8665</v>
      </c>
    </row>
    <row r="36" customFormat="false" ht="12.75" hidden="false" customHeight="false" outlineLevel="0" collapsed="false">
      <c r="A36" s="43" t="s">
        <v>63</v>
      </c>
      <c r="B36" s="57" t="n">
        <v>402.218125</v>
      </c>
      <c r="C36" s="57" t="n">
        <v>388.788875</v>
      </c>
      <c r="D36" s="57" t="n">
        <v>236.949</v>
      </c>
      <c r="E36" s="57" t="n">
        <v>184.325875</v>
      </c>
      <c r="F36" s="57" t="n">
        <v>243.04675</v>
      </c>
      <c r="G36" s="57" t="n">
        <v>314.298</v>
      </c>
      <c r="H36" s="57" t="n">
        <v>382.1590625</v>
      </c>
      <c r="I36" s="57" t="n">
        <v>331.72375</v>
      </c>
      <c r="J36" s="57" t="n">
        <v>321.5415625</v>
      </c>
      <c r="K36" s="57" t="n">
        <v>265.39375</v>
      </c>
      <c r="L36" s="57" t="n">
        <v>327.9684375</v>
      </c>
      <c r="M36" s="57" t="n">
        <v>311.27875</v>
      </c>
    </row>
    <row r="37" customFormat="false" ht="12.75" hidden="false" customHeight="false" outlineLevel="0" collapsed="false">
      <c r="A37" s="43" t="s">
        <v>64</v>
      </c>
      <c r="B37" s="57" t="n">
        <v>323.252875</v>
      </c>
      <c r="C37" s="57" t="n">
        <v>315.691375</v>
      </c>
      <c r="D37" s="57" t="n">
        <v>211.05075</v>
      </c>
      <c r="E37" s="57" t="n">
        <v>173.041</v>
      </c>
      <c r="F37" s="57" t="n">
        <v>215.01975</v>
      </c>
      <c r="G37" s="57" t="n">
        <v>269.222875</v>
      </c>
      <c r="H37" s="57" t="n">
        <v>295.13</v>
      </c>
      <c r="I37" s="57" t="n">
        <v>281.80875</v>
      </c>
      <c r="J37" s="57" t="n">
        <v>250.345</v>
      </c>
      <c r="K37" s="57" t="n">
        <v>233.306875</v>
      </c>
      <c r="L37" s="57" t="n">
        <v>274.575625</v>
      </c>
      <c r="M37" s="57" t="n">
        <v>248.5471875</v>
      </c>
    </row>
    <row r="38" customFormat="false" ht="12.75" hidden="false" customHeight="false" outlineLevel="0" collapsed="false">
      <c r="A38" s="43" t="s">
        <v>65</v>
      </c>
      <c r="B38" s="57" t="n">
        <v>356.7795</v>
      </c>
      <c r="C38" s="57" t="n">
        <v>338.9398</v>
      </c>
      <c r="D38" s="57" t="n">
        <v>213.1988</v>
      </c>
      <c r="E38" s="57" t="n">
        <v>185.987</v>
      </c>
      <c r="F38" s="57" t="n">
        <v>230.0435</v>
      </c>
      <c r="G38" s="57" t="n">
        <v>251.0753</v>
      </c>
      <c r="H38" s="57" t="n">
        <v>337.2025</v>
      </c>
      <c r="I38" s="57" t="n">
        <v>326.52225</v>
      </c>
      <c r="J38" s="57" t="n">
        <v>304.31475</v>
      </c>
      <c r="K38" s="57" t="n">
        <v>293.01575</v>
      </c>
      <c r="L38" s="57" t="n">
        <v>343.22725</v>
      </c>
      <c r="M38" s="57" t="n">
        <v>248.41725</v>
      </c>
    </row>
    <row r="39" customFormat="false" ht="12.75" hidden="false" customHeight="false" outlineLevel="0" collapsed="false">
      <c r="A39" s="43" t="s">
        <v>66</v>
      </c>
      <c r="B39" s="57" t="n">
        <v>243.330375</v>
      </c>
      <c r="C39" s="57" t="n">
        <v>241.3905</v>
      </c>
      <c r="D39" s="57" t="n">
        <v>190.427375</v>
      </c>
      <c r="E39" s="57" t="n">
        <v>195.45725</v>
      </c>
      <c r="F39" s="57" t="n">
        <v>184.366125</v>
      </c>
      <c r="G39" s="57" t="n">
        <v>197.562125</v>
      </c>
      <c r="H39" s="57" t="n">
        <v>239.733125</v>
      </c>
      <c r="I39" s="57" t="n">
        <v>235.6534375</v>
      </c>
      <c r="J39" s="57" t="n">
        <v>226.260625</v>
      </c>
      <c r="K39" s="57" t="n">
        <v>216.283125</v>
      </c>
      <c r="L39" s="57" t="n">
        <v>222.95875</v>
      </c>
      <c r="M39" s="57" t="n">
        <v>203.60875</v>
      </c>
    </row>
    <row r="40" customFormat="false" ht="12.75" hidden="false" customHeight="false" outlineLevel="0" collapsed="false">
      <c r="A40" s="43" t="s">
        <v>67</v>
      </c>
      <c r="B40" s="56" t="n">
        <v>-23.154375</v>
      </c>
      <c r="C40" s="56" t="n">
        <v>-42.1933750000001</v>
      </c>
      <c r="D40" s="56" t="n">
        <v>-88.996625</v>
      </c>
      <c r="E40" s="56" t="n">
        <v>-95.9255000000001</v>
      </c>
      <c r="F40" s="56" t="n">
        <v>-112.2935</v>
      </c>
      <c r="G40" s="56" t="n">
        <v>-44.664125</v>
      </c>
      <c r="H40" s="56" t="n">
        <v>-31.9853125</v>
      </c>
      <c r="I40" s="56" t="n">
        <v>-47.135</v>
      </c>
      <c r="J40" s="56" t="n">
        <v>-33.8646875</v>
      </c>
      <c r="K40" s="56" t="n">
        <v>-39.993125</v>
      </c>
      <c r="L40" s="56" t="n">
        <v>-68.7268750000001</v>
      </c>
      <c r="M40" s="56" t="n">
        <v>-45.07125</v>
      </c>
    </row>
    <row r="41" customFormat="false" ht="12.75" hidden="false" customHeight="false" outlineLevel="0" collapsed="false">
      <c r="A41" s="43" t="s">
        <v>68</v>
      </c>
      <c r="B41" s="56" t="n">
        <v>-22.1455</v>
      </c>
      <c r="C41" s="56" t="n">
        <v>-38.2266</v>
      </c>
      <c r="D41" s="56" t="n">
        <v>-97.9963999999999</v>
      </c>
      <c r="E41" s="56" t="n">
        <v>-99.4422999999999</v>
      </c>
      <c r="F41" s="56" t="n">
        <v>-107.8076</v>
      </c>
      <c r="G41" s="56" t="n">
        <v>-65.105</v>
      </c>
      <c r="H41" s="56" t="n">
        <v>-30.8135</v>
      </c>
      <c r="I41" s="56" t="n">
        <v>-35.9515</v>
      </c>
      <c r="J41" s="56" t="n">
        <v>-36.70575</v>
      </c>
      <c r="K41" s="56" t="n">
        <v>-44.01925</v>
      </c>
      <c r="L41" s="56" t="n">
        <v>-50.85425</v>
      </c>
      <c r="M41" s="56" t="n">
        <v>-44.874</v>
      </c>
    </row>
    <row r="42" customFormat="false" ht="12.75" hidden="false" customHeight="false" outlineLevel="0" collapsed="false">
      <c r="A42" s="43" t="s">
        <v>69</v>
      </c>
      <c r="B42" s="56" t="n">
        <v>-17.584875</v>
      </c>
      <c r="C42" s="56" t="n">
        <v>-27.111625</v>
      </c>
      <c r="D42" s="56" t="n">
        <v>-107.156125</v>
      </c>
      <c r="E42" s="56" t="n">
        <v>-105.67725</v>
      </c>
      <c r="F42" s="56" t="n">
        <v>-114.42475</v>
      </c>
      <c r="G42" s="56" t="n">
        <v>-87.6904999999999</v>
      </c>
      <c r="H42" s="56" t="n">
        <v>-17.5315625</v>
      </c>
      <c r="I42" s="56" t="n">
        <v>-21.2340625</v>
      </c>
      <c r="J42" s="56" t="n">
        <v>-24.9921875</v>
      </c>
      <c r="K42" s="56" t="n">
        <v>-28.795625</v>
      </c>
      <c r="L42" s="56" t="n">
        <v>-54.1996875</v>
      </c>
      <c r="M42" s="56" t="n">
        <v>-30.718125</v>
      </c>
    </row>
    <row r="43" customFormat="false" ht="12.75" hidden="false" customHeight="false" outlineLevel="0" collapsed="false">
      <c r="A43" s="43" t="s">
        <v>70</v>
      </c>
      <c r="B43" s="56" t="n">
        <v>-31.00125</v>
      </c>
      <c r="C43" s="56" t="n">
        <v>-41.28225</v>
      </c>
      <c r="D43" s="56" t="n">
        <v>-107.328375</v>
      </c>
      <c r="E43" s="56" t="n">
        <v>-109.675375</v>
      </c>
      <c r="F43" s="56" t="n">
        <v>-115.953625</v>
      </c>
      <c r="G43" s="56" t="n">
        <v>-76.8242500000001</v>
      </c>
      <c r="H43" s="56" t="n">
        <v>-44.5275</v>
      </c>
      <c r="I43" s="56" t="n">
        <v>-54.9525</v>
      </c>
      <c r="J43" s="56" t="n">
        <v>-39.660625</v>
      </c>
      <c r="K43" s="56" t="n">
        <v>-47.17</v>
      </c>
      <c r="L43" s="56" t="n">
        <v>-56.2278125</v>
      </c>
      <c r="M43" s="56" t="n">
        <v>-51.1521875</v>
      </c>
    </row>
    <row r="44" customFormat="false" ht="12.75" hidden="false" customHeight="false" outlineLevel="0" collapsed="false">
      <c r="A44" s="43" t="s">
        <v>71</v>
      </c>
      <c r="B44" s="56" t="n">
        <v>-29.5432</v>
      </c>
      <c r="C44" s="56" t="n">
        <v>-42.1801</v>
      </c>
      <c r="D44" s="56" t="n">
        <v>-90.6181999999999</v>
      </c>
      <c r="E44" s="56" t="n">
        <v>-79.2390000000002</v>
      </c>
      <c r="F44" s="56" t="n">
        <v>-89.2209999999999</v>
      </c>
      <c r="G44" s="56" t="n">
        <v>-48.8090000000001</v>
      </c>
      <c r="H44" s="56" t="n">
        <v>94.996</v>
      </c>
      <c r="I44" s="56" t="n">
        <v>97.39775</v>
      </c>
      <c r="J44" s="56" t="n">
        <v>89.5205</v>
      </c>
      <c r="K44" s="56" t="n">
        <v>88.306</v>
      </c>
      <c r="L44" s="56" t="n">
        <v>99.4395</v>
      </c>
      <c r="M44" s="56" t="n">
        <v>71.2222499999999</v>
      </c>
    </row>
    <row r="45" customFormat="false" ht="12.75" hidden="false" customHeight="false" outlineLevel="0" collapsed="false">
      <c r="A45" s="43" t="s">
        <v>72</v>
      </c>
      <c r="B45" s="56" t="n">
        <v>277.33325</v>
      </c>
      <c r="C45" s="56" t="n">
        <v>263.883875</v>
      </c>
      <c r="D45" s="56" t="n">
        <v>125.111625</v>
      </c>
      <c r="E45" s="56" t="n">
        <v>126.286375</v>
      </c>
      <c r="F45" s="56" t="n">
        <v>145.301125</v>
      </c>
      <c r="G45" s="56" t="n">
        <v>144.36225</v>
      </c>
      <c r="H45" s="56" t="n">
        <v>265.9296875</v>
      </c>
      <c r="I45" s="56" t="n">
        <v>267.138125</v>
      </c>
      <c r="J45" s="56" t="n">
        <v>240.105625</v>
      </c>
      <c r="K45" s="56" t="n">
        <v>211.739375</v>
      </c>
      <c r="L45" s="56" t="n">
        <v>281.343125</v>
      </c>
      <c r="M45" s="56" t="n">
        <v>229.7875</v>
      </c>
    </row>
    <row r="46" customFormat="false" ht="12.75" hidden="false" customHeight="false" outlineLevel="0" collapsed="false">
      <c r="A46" s="43" t="s">
        <v>73</v>
      </c>
      <c r="B46" s="57" t="n">
        <v>266.611</v>
      </c>
      <c r="C46" s="57" t="n">
        <v>255.479875</v>
      </c>
      <c r="D46" s="57" t="n">
        <v>163.41675</v>
      </c>
      <c r="E46" s="57" t="n">
        <v>145.65075</v>
      </c>
      <c r="F46" s="57" t="n">
        <v>175.134</v>
      </c>
      <c r="G46" s="57" t="n">
        <v>182.204125</v>
      </c>
      <c r="H46" s="57" t="n">
        <v>253.5915625</v>
      </c>
      <c r="I46" s="57" t="n">
        <v>243.2034375</v>
      </c>
      <c r="J46" s="57" t="n">
        <v>219.7809375</v>
      </c>
      <c r="K46" s="57" t="n">
        <v>210.7103125</v>
      </c>
      <c r="L46" s="57" t="n">
        <v>256.6484375</v>
      </c>
      <c r="M46" s="57" t="n">
        <v>228.6828125</v>
      </c>
    </row>
    <row r="47" customFormat="false" ht="12.75" hidden="false" customHeight="false" outlineLevel="0" collapsed="false">
      <c r="A47" s="43" t="s">
        <v>74</v>
      </c>
      <c r="B47" s="57" t="n">
        <v>270.2642</v>
      </c>
      <c r="C47" s="57" t="n">
        <v>259.991</v>
      </c>
      <c r="D47" s="57" t="n">
        <v>190.0615</v>
      </c>
      <c r="E47" s="57" t="n">
        <v>165.6917</v>
      </c>
      <c r="F47" s="57" t="n">
        <v>201.3381</v>
      </c>
      <c r="G47" s="57" t="n">
        <v>231.6626</v>
      </c>
      <c r="H47" s="57" t="n">
        <v>260.345</v>
      </c>
      <c r="I47" s="57" t="n">
        <v>250.07775</v>
      </c>
      <c r="J47" s="57" t="n">
        <v>218.068</v>
      </c>
      <c r="K47" s="57" t="n">
        <v>218.14725</v>
      </c>
      <c r="L47" s="57" t="n">
        <v>236.2875</v>
      </c>
      <c r="M47" s="57" t="n">
        <v>231.841</v>
      </c>
    </row>
    <row r="48" customFormat="false" ht="12.75" hidden="false" customHeight="false" outlineLevel="0" collapsed="false">
      <c r="A48" s="43" t="s">
        <v>75</v>
      </c>
      <c r="B48" s="57" t="n">
        <v>282.601625</v>
      </c>
      <c r="C48" s="57" t="n">
        <v>272.004125</v>
      </c>
      <c r="D48" s="57" t="n">
        <v>188.11075</v>
      </c>
      <c r="E48" s="57" t="n">
        <v>158.3385</v>
      </c>
      <c r="F48" s="57" t="n">
        <v>196.281375</v>
      </c>
      <c r="G48" s="57" t="n">
        <v>226.866</v>
      </c>
      <c r="H48" s="57" t="n">
        <v>267.0575</v>
      </c>
      <c r="I48" s="57" t="n">
        <v>236.431875</v>
      </c>
      <c r="J48" s="57" t="n">
        <v>234.2159375</v>
      </c>
      <c r="K48" s="57" t="n">
        <v>212.0215625</v>
      </c>
      <c r="L48" s="57" t="n">
        <v>241.68375</v>
      </c>
      <c r="M48" s="57" t="n">
        <v>235.4396875</v>
      </c>
    </row>
    <row r="49" customFormat="false" ht="12.75" hidden="false" customHeight="false" outlineLevel="0" collapsed="false">
      <c r="A49" s="43" t="s">
        <v>76</v>
      </c>
      <c r="B49" s="57" t="n">
        <v>216.539875</v>
      </c>
      <c r="C49" s="57" t="n">
        <v>211.43125</v>
      </c>
      <c r="D49" s="57" t="n">
        <v>172.039875</v>
      </c>
      <c r="E49" s="57" t="n">
        <v>151.90375</v>
      </c>
      <c r="F49" s="57" t="n">
        <v>177.792</v>
      </c>
      <c r="G49" s="57" t="n">
        <v>197.636125</v>
      </c>
      <c r="H49" s="57" t="n">
        <v>203.8665625</v>
      </c>
      <c r="I49" s="57" t="n">
        <v>198.5959375</v>
      </c>
      <c r="J49" s="57" t="n">
        <v>190.0528125</v>
      </c>
      <c r="K49" s="57" t="n">
        <v>192.6034375</v>
      </c>
      <c r="L49" s="57" t="n">
        <v>200.8578125</v>
      </c>
      <c r="M49" s="57" t="n">
        <v>197.3240625</v>
      </c>
    </row>
    <row r="50" customFormat="false" ht="12.75" hidden="false" customHeight="false" outlineLevel="0" collapsed="false">
      <c r="A50" s="43" t="s">
        <v>77</v>
      </c>
      <c r="B50" s="57" t="n">
        <v>280.832</v>
      </c>
      <c r="C50" s="57" t="n">
        <v>265.9916</v>
      </c>
      <c r="D50" s="57" t="n">
        <v>178.242</v>
      </c>
      <c r="E50" s="57" t="n">
        <v>162.7874</v>
      </c>
      <c r="F50" s="57" t="n">
        <v>193.7934</v>
      </c>
      <c r="G50" s="57" t="n">
        <v>201.2254</v>
      </c>
      <c r="H50" s="57" t="n">
        <v>266.24425</v>
      </c>
      <c r="I50" s="57" t="n">
        <v>255.066</v>
      </c>
      <c r="J50" s="57" t="n">
        <v>238.192</v>
      </c>
      <c r="K50" s="57" t="n">
        <v>236.836</v>
      </c>
      <c r="L50" s="57" t="n">
        <v>271.9305</v>
      </c>
      <c r="M50" s="57" t="n">
        <v>212.16925</v>
      </c>
    </row>
    <row r="51" customFormat="false" ht="12.75" hidden="false" customHeight="false" outlineLevel="0" collapsed="false">
      <c r="A51" s="43" t="s">
        <v>78</v>
      </c>
      <c r="B51" s="57" t="n">
        <v>184.19075</v>
      </c>
      <c r="C51" s="57" t="n">
        <v>183.617875</v>
      </c>
      <c r="D51" s="57" t="n">
        <v>164.553</v>
      </c>
      <c r="E51" s="57" t="n">
        <v>163.176125</v>
      </c>
      <c r="F51" s="57" t="n">
        <v>162.48225</v>
      </c>
      <c r="G51" s="57" t="n">
        <v>170.337625</v>
      </c>
      <c r="H51" s="57" t="n">
        <v>186.3128125</v>
      </c>
      <c r="I51" s="57" t="n">
        <v>187.475</v>
      </c>
      <c r="J51" s="57" t="n">
        <v>169.88875</v>
      </c>
      <c r="K51" s="57" t="n">
        <v>168.880625</v>
      </c>
      <c r="L51" s="57" t="n">
        <v>171.05875</v>
      </c>
      <c r="M51" s="57" t="n">
        <v>167.3953125</v>
      </c>
    </row>
    <row r="52" customFormat="false" ht="12.75" hidden="false" customHeight="false" outlineLevel="0" collapsed="false">
      <c r="A52" s="43" t="s">
        <v>79</v>
      </c>
      <c r="B52" s="56" t="n">
        <v>-69.1595</v>
      </c>
      <c r="C52" s="56" t="n">
        <v>-78.621125</v>
      </c>
      <c r="D52" s="56" t="n">
        <v>-107.525375</v>
      </c>
      <c r="E52" s="56" t="n">
        <v>-112.000125</v>
      </c>
      <c r="F52" s="56" t="n">
        <v>-116.1655</v>
      </c>
      <c r="G52" s="56" t="n">
        <v>-80.7330000000001</v>
      </c>
      <c r="H52" s="56" t="n">
        <v>-73.5240625</v>
      </c>
      <c r="I52" s="56" t="n">
        <v>-78.7446875</v>
      </c>
      <c r="J52" s="56" t="n">
        <v>-81.8540625</v>
      </c>
      <c r="K52" s="56" t="n">
        <v>-77.7465625</v>
      </c>
      <c r="L52" s="56" t="n">
        <v>-90.2628125</v>
      </c>
      <c r="M52" s="56" t="n">
        <v>-82.8965625</v>
      </c>
    </row>
    <row r="53" customFormat="false" ht="12.75" hidden="false" customHeight="false" outlineLevel="0" collapsed="false">
      <c r="A53" s="43" t="s">
        <v>80</v>
      </c>
      <c r="B53" s="56" t="n">
        <v>-52.5153333333333</v>
      </c>
      <c r="C53" s="56" t="n">
        <v>-64.1809166666667</v>
      </c>
      <c r="D53" s="56" t="n">
        <v>-99.41225</v>
      </c>
      <c r="E53" s="56" t="n">
        <v>-102.655416666667</v>
      </c>
      <c r="F53" s="56" t="n">
        <v>-99.1794166666667</v>
      </c>
      <c r="G53" s="56" t="n">
        <v>-75.9148333333333</v>
      </c>
      <c r="H53" s="56" t="n">
        <v>-56.423125</v>
      </c>
      <c r="I53" s="56" t="n">
        <v>-57.696875</v>
      </c>
      <c r="J53" s="56" t="n">
        <v>-66.7677083333333</v>
      </c>
      <c r="K53" s="56" t="n">
        <v>-62.8966666666666</v>
      </c>
      <c r="L53" s="56" t="n">
        <v>-64.5020833333333</v>
      </c>
      <c r="M53" s="56" t="n">
        <v>-62.4860416666666</v>
      </c>
    </row>
    <row r="54" customFormat="false" ht="12.75" hidden="false" customHeight="false" outlineLevel="0" collapsed="false">
      <c r="A54" s="43" t="s">
        <v>81</v>
      </c>
      <c r="B54" s="56" t="n">
        <v>-54.759125</v>
      </c>
      <c r="C54" s="56" t="n">
        <v>-62.328875</v>
      </c>
      <c r="D54" s="56" t="n">
        <v>-113.112</v>
      </c>
      <c r="E54" s="56" t="n">
        <v>-113.436625</v>
      </c>
      <c r="F54" s="56" t="n">
        <v>-110.96725</v>
      </c>
      <c r="G54" s="56" t="n">
        <v>-98.6800000000001</v>
      </c>
      <c r="H54" s="56" t="n">
        <v>-54.144375</v>
      </c>
      <c r="I54" s="56" t="n">
        <v>-55.0475</v>
      </c>
      <c r="J54" s="56" t="n">
        <v>-66.343125</v>
      </c>
      <c r="K54" s="56" t="n">
        <v>-60.9815625</v>
      </c>
      <c r="L54" s="56" t="n">
        <v>-78.5856249999999</v>
      </c>
      <c r="M54" s="56" t="n">
        <v>-59.504375</v>
      </c>
    </row>
    <row r="55" customFormat="false" ht="12.75" hidden="false" customHeight="false" outlineLevel="0" collapsed="false">
      <c r="A55" s="43" t="s">
        <v>82</v>
      </c>
      <c r="B55" s="56" t="n">
        <v>-66.968625</v>
      </c>
      <c r="C55" s="56" t="n">
        <v>-73.273125</v>
      </c>
      <c r="D55" s="56" t="n">
        <v>-111.408625</v>
      </c>
      <c r="E55" s="56" t="n">
        <v>-113.822</v>
      </c>
      <c r="F55" s="56" t="n">
        <v>-112.18525</v>
      </c>
      <c r="G55" s="56" t="n">
        <v>-90.2281250000001</v>
      </c>
      <c r="H55" s="56" t="n">
        <v>-73.7896875</v>
      </c>
      <c r="I55" s="56" t="n">
        <v>-78.5159375</v>
      </c>
      <c r="J55" s="56" t="n">
        <v>-78.569375</v>
      </c>
      <c r="K55" s="56" t="n">
        <v>-75.9421875</v>
      </c>
      <c r="L55" s="56" t="n">
        <v>-80.2521875</v>
      </c>
      <c r="M55" s="56" t="n">
        <v>-77.3465625</v>
      </c>
    </row>
    <row r="56" customFormat="false" ht="12.75" hidden="false" customHeight="false" outlineLevel="0" collapsed="false">
      <c r="A56" s="43" t="s">
        <v>83</v>
      </c>
      <c r="B56" s="56" t="n">
        <v>-68.7032</v>
      </c>
      <c r="C56" s="56" t="n">
        <v>-75.4369</v>
      </c>
      <c r="D56" s="56" t="n">
        <v>-99.1858</v>
      </c>
      <c r="E56" s="56" t="n">
        <v>-96.0334999999999</v>
      </c>
      <c r="F56" s="56" t="n">
        <v>-96.2302999999999</v>
      </c>
      <c r="G56" s="56" t="n">
        <v>-77.0387999999999</v>
      </c>
      <c r="H56" s="56" t="n">
        <v>54.5155</v>
      </c>
      <c r="I56" s="56" t="n">
        <v>57.80925</v>
      </c>
      <c r="J56" s="56" t="n">
        <v>44.163</v>
      </c>
      <c r="K56" s="56" t="n">
        <v>48.7960000000001</v>
      </c>
      <c r="L56" s="56" t="n">
        <v>56.46675</v>
      </c>
      <c r="M56" s="56" t="n">
        <v>39.23375</v>
      </c>
    </row>
    <row r="57" customFormat="false" ht="12.75" hidden="false" customHeight="false" outlineLevel="0" collapsed="false">
      <c r="A57" s="43" t="s">
        <v>84</v>
      </c>
      <c r="B57" s="56" t="n">
        <v>223.1035</v>
      </c>
      <c r="C57" s="56" t="n">
        <v>213.41025</v>
      </c>
      <c r="D57" s="56" t="n">
        <v>99.1578750000001</v>
      </c>
      <c r="E57" s="56" t="n">
        <v>101.49625</v>
      </c>
      <c r="F57" s="56" t="n">
        <v>117.70225</v>
      </c>
      <c r="G57" s="56" t="n">
        <v>115.2415</v>
      </c>
      <c r="H57" s="56" t="n">
        <v>220.8453125</v>
      </c>
      <c r="I57" s="56" t="n">
        <v>219.03125</v>
      </c>
      <c r="J57" s="56" t="n">
        <v>189.5565625</v>
      </c>
      <c r="K57" s="56" t="n">
        <v>162.4525</v>
      </c>
      <c r="L57" s="56" t="n">
        <v>227.0865625</v>
      </c>
      <c r="M57" s="56" t="n">
        <v>183.4603125</v>
      </c>
    </row>
    <row r="58" customFormat="false" ht="12.75" hidden="false" customHeight="false" outlineLevel="0" collapsed="false">
      <c r="A58" s="43" t="s">
        <v>85</v>
      </c>
      <c r="B58" s="57" t="n">
        <v>229.611375</v>
      </c>
      <c r="C58" s="57" t="n">
        <v>216.037125</v>
      </c>
      <c r="D58" s="57" t="n">
        <v>150.71225</v>
      </c>
      <c r="E58" s="57" t="n">
        <v>138.717875</v>
      </c>
      <c r="F58" s="57" t="n">
        <v>162.07325</v>
      </c>
      <c r="G58" s="57" t="n">
        <v>169.2485</v>
      </c>
      <c r="H58" s="57" t="n">
        <v>217.8303125</v>
      </c>
      <c r="I58" s="57" t="n">
        <v>201.2171875</v>
      </c>
      <c r="J58" s="57" t="n">
        <v>196.5371875</v>
      </c>
      <c r="K58" s="57" t="n">
        <v>193.453125</v>
      </c>
      <c r="L58" s="57" t="n">
        <v>227.926875</v>
      </c>
      <c r="M58" s="57" t="n">
        <v>207.4546875</v>
      </c>
    </row>
    <row r="59" customFormat="false" ht="12.75" hidden="false" customHeight="false" outlineLevel="0" collapsed="false">
      <c r="A59" s="43" t="s">
        <v>86</v>
      </c>
      <c r="B59" s="57" t="n">
        <v>218.0464</v>
      </c>
      <c r="C59" s="57" t="n">
        <v>204.1299</v>
      </c>
      <c r="D59" s="57" t="n">
        <v>162.2959</v>
      </c>
      <c r="E59" s="57" t="n">
        <v>145.4388</v>
      </c>
      <c r="F59" s="57" t="n">
        <v>171.7491</v>
      </c>
      <c r="G59" s="57" t="n">
        <v>184.7718</v>
      </c>
      <c r="H59" s="57" t="n">
        <v>209.6325</v>
      </c>
      <c r="I59" s="57" t="n">
        <v>195.74425</v>
      </c>
      <c r="J59" s="57" t="n">
        <v>179.9495</v>
      </c>
      <c r="K59" s="57" t="n">
        <v>181.9705</v>
      </c>
      <c r="L59" s="57" t="n">
        <v>194.427</v>
      </c>
      <c r="M59" s="57" t="n">
        <v>191.368</v>
      </c>
    </row>
    <row r="60" customFormat="false" ht="12.75" hidden="false" customHeight="false" outlineLevel="0" collapsed="false">
      <c r="A60" s="43" t="s">
        <v>87</v>
      </c>
      <c r="B60" s="57" t="n">
        <v>233.21575</v>
      </c>
      <c r="C60" s="57" t="n">
        <v>215.160625</v>
      </c>
      <c r="D60" s="57" t="n">
        <v>161.646625</v>
      </c>
      <c r="E60" s="57" t="n">
        <v>139.929375</v>
      </c>
      <c r="F60" s="57" t="n">
        <v>169.561875</v>
      </c>
      <c r="G60" s="57" t="n">
        <v>189.369625</v>
      </c>
      <c r="H60" s="57" t="n">
        <v>212.18375</v>
      </c>
      <c r="I60" s="57" t="n">
        <v>187.239375</v>
      </c>
      <c r="J60" s="57" t="n">
        <v>200.6765625</v>
      </c>
      <c r="K60" s="57" t="n">
        <v>189.658125</v>
      </c>
      <c r="L60" s="57" t="n">
        <v>209.8028125</v>
      </c>
      <c r="M60" s="57" t="n">
        <v>207.27625</v>
      </c>
    </row>
    <row r="61" customFormat="false" ht="12.75" hidden="false" customHeight="false" outlineLevel="0" collapsed="false">
      <c r="A61" s="43" t="s">
        <v>88</v>
      </c>
      <c r="B61" s="57" t="n">
        <v>207.11775</v>
      </c>
      <c r="C61" s="57" t="n">
        <v>197.862125</v>
      </c>
      <c r="D61" s="57" t="n">
        <v>158.2335</v>
      </c>
      <c r="E61" s="57" t="n">
        <v>140.640625</v>
      </c>
      <c r="F61" s="57" t="n">
        <v>163.40425</v>
      </c>
      <c r="G61" s="57" t="n">
        <v>181.6675</v>
      </c>
      <c r="H61" s="57" t="n">
        <v>192.4178125</v>
      </c>
      <c r="I61" s="57" t="n">
        <v>183.89375</v>
      </c>
      <c r="J61" s="57" t="n">
        <v>183.8090625</v>
      </c>
      <c r="K61" s="57" t="n">
        <v>185.3965625</v>
      </c>
      <c r="L61" s="57" t="n">
        <v>196.608125</v>
      </c>
      <c r="M61" s="57" t="n">
        <v>191.068125</v>
      </c>
    </row>
    <row r="62" customFormat="false" ht="12.75" hidden="false" customHeight="false" outlineLevel="0" collapsed="false">
      <c r="A62" s="43" t="s">
        <v>89</v>
      </c>
      <c r="B62" s="57" t="n">
        <v>233.9909</v>
      </c>
      <c r="C62" s="57" t="n">
        <v>217.411</v>
      </c>
      <c r="D62" s="57" t="n">
        <v>152.3961</v>
      </c>
      <c r="E62" s="57" t="n">
        <v>141.3145</v>
      </c>
      <c r="F62" s="57" t="n">
        <v>166.1951</v>
      </c>
      <c r="G62" s="57" t="n">
        <v>172.4039</v>
      </c>
      <c r="H62" s="57" t="n">
        <v>224.7745</v>
      </c>
      <c r="I62" s="57" t="n">
        <v>205.493</v>
      </c>
      <c r="J62" s="57" t="n">
        <v>203.076</v>
      </c>
      <c r="K62" s="57" t="n">
        <v>204.5</v>
      </c>
      <c r="L62" s="57" t="n">
        <v>235.3485</v>
      </c>
      <c r="M62" s="57" t="n">
        <v>187.813</v>
      </c>
    </row>
    <row r="63" customFormat="false" ht="12.75" hidden="false" customHeight="false" outlineLevel="0" collapsed="false">
      <c r="A63" s="43" t="s">
        <v>90</v>
      </c>
      <c r="B63" s="57" t="n">
        <v>176.864125</v>
      </c>
      <c r="C63" s="57" t="n">
        <v>176.866875</v>
      </c>
      <c r="D63" s="57" t="n">
        <v>150.7975</v>
      </c>
      <c r="E63" s="57" t="n">
        <v>150.43075</v>
      </c>
      <c r="F63" s="57" t="n">
        <v>146.242375</v>
      </c>
      <c r="G63" s="57" t="n">
        <v>157.95575</v>
      </c>
      <c r="H63" s="57" t="n">
        <v>177.0884375</v>
      </c>
      <c r="I63" s="57" t="n">
        <v>176.513125</v>
      </c>
      <c r="J63" s="57" t="n">
        <v>163.9396875</v>
      </c>
      <c r="K63" s="57" t="n">
        <v>162.6340625</v>
      </c>
      <c r="L63" s="57" t="n">
        <v>165.599375</v>
      </c>
      <c r="M63" s="57" t="n">
        <v>157.556875</v>
      </c>
    </row>
    <row r="64" customFormat="false" ht="12.75" hidden="false" customHeight="false" outlineLevel="0" collapsed="false">
      <c r="A64" s="43" t="s">
        <v>91</v>
      </c>
      <c r="B64" s="56" t="n">
        <v>-55.662125</v>
      </c>
      <c r="C64" s="56" t="n">
        <v>-69.343</v>
      </c>
      <c r="D64" s="56" t="n">
        <v>-97.4881250000001</v>
      </c>
      <c r="E64" s="56" t="n">
        <v>-101.447125</v>
      </c>
      <c r="F64" s="56" t="n">
        <v>-109.4775</v>
      </c>
      <c r="G64" s="56" t="n">
        <v>-63.903</v>
      </c>
      <c r="H64" s="56" t="n">
        <v>-57.4434375</v>
      </c>
      <c r="I64" s="56" t="n">
        <v>-70.298125</v>
      </c>
      <c r="J64" s="56" t="n">
        <v>-65.848125</v>
      </c>
      <c r="K64" s="56" t="n">
        <v>-56.8</v>
      </c>
      <c r="L64" s="56" t="n">
        <v>-77.5540625</v>
      </c>
      <c r="M64" s="56" t="n">
        <v>-63.308125</v>
      </c>
    </row>
    <row r="65" customFormat="false" ht="12.75" hidden="false" customHeight="false" outlineLevel="0" collapsed="false">
      <c r="A65" s="43" t="s">
        <v>92</v>
      </c>
      <c r="B65" s="56" t="n">
        <v>-59.3902</v>
      </c>
      <c r="C65" s="56" t="n">
        <v>-72.2718</v>
      </c>
      <c r="D65" s="56" t="n">
        <v>-124.7356</v>
      </c>
      <c r="E65" s="56" t="n">
        <v>-129.5517</v>
      </c>
      <c r="F65" s="56" t="n">
        <v>-126.3788</v>
      </c>
      <c r="G65" s="56" t="n">
        <v>-87.5514000000001</v>
      </c>
      <c r="H65" s="56" t="n">
        <v>-59.90725</v>
      </c>
      <c r="I65" s="56" t="n">
        <v>-68.6955</v>
      </c>
      <c r="J65" s="56" t="n">
        <v>-76.833</v>
      </c>
      <c r="K65" s="56" t="n">
        <v>-69.182</v>
      </c>
      <c r="L65" s="56" t="n">
        <v>-77.9592499999999</v>
      </c>
      <c r="M65" s="56" t="n">
        <v>-65.5295</v>
      </c>
    </row>
    <row r="66" customFormat="false" ht="12.75" hidden="false" customHeight="false" outlineLevel="0" collapsed="false">
      <c r="A66" s="43" t="s">
        <v>93</v>
      </c>
      <c r="B66" s="56" t="n">
        <v>-29.3515</v>
      </c>
      <c r="C66" s="56" t="n">
        <v>-42.93375</v>
      </c>
      <c r="D66" s="56" t="n">
        <v>-88.3426250000002</v>
      </c>
      <c r="E66" s="56" t="n">
        <v>-82.8705</v>
      </c>
      <c r="F66" s="56" t="n">
        <v>-88.9456250000001</v>
      </c>
      <c r="G66" s="56" t="n">
        <v>-80.6763750000002</v>
      </c>
      <c r="H66" s="56" t="n">
        <v>-32.015</v>
      </c>
      <c r="I66" s="56" t="n">
        <v>-39.640625</v>
      </c>
      <c r="J66" s="56" t="n">
        <v>-43.2059375</v>
      </c>
      <c r="K66" s="56" t="n">
        <v>-27.2628125</v>
      </c>
      <c r="L66" s="56" t="n">
        <v>-56.9656249999999</v>
      </c>
      <c r="M66" s="56" t="n">
        <v>-31.7675</v>
      </c>
    </row>
    <row r="67" customFormat="false" ht="12.75" hidden="false" customHeight="false" outlineLevel="0" collapsed="false">
      <c r="A67" s="43" t="s">
        <v>94</v>
      </c>
      <c r="B67" s="56" t="n">
        <v>-46.30875</v>
      </c>
      <c r="C67" s="56" t="n">
        <v>-50.1571250000001</v>
      </c>
      <c r="D67" s="56" t="n">
        <v>-81.761125</v>
      </c>
      <c r="E67" s="56" t="n">
        <v>-78.0143750000001</v>
      </c>
      <c r="F67" s="56" t="n">
        <v>-88.4340000000001</v>
      </c>
      <c r="G67" s="56" t="n">
        <v>-75.7703750000001</v>
      </c>
      <c r="H67" s="56" t="n">
        <v>-46.199375</v>
      </c>
      <c r="I67" s="56" t="n">
        <v>-66.610625</v>
      </c>
      <c r="J67" s="56" t="n">
        <v>-55.4134375</v>
      </c>
      <c r="K67" s="56" t="n">
        <v>-42.463125</v>
      </c>
      <c r="L67" s="56" t="n">
        <v>-51.669375</v>
      </c>
      <c r="M67" s="56" t="n">
        <v>-51.484375</v>
      </c>
    </row>
    <row r="68" customFormat="false" ht="12.75" hidden="false" customHeight="false" outlineLevel="0" collapsed="false">
      <c r="A68" s="43" t="s">
        <v>95</v>
      </c>
      <c r="B68" s="56" t="n">
        <v>-48.5217</v>
      </c>
      <c r="C68" s="56" t="n">
        <v>-59.3081</v>
      </c>
      <c r="D68" s="56" t="n">
        <v>-71.7865000000001</v>
      </c>
      <c r="E68" s="56" t="n">
        <v>-61.4633000000001</v>
      </c>
      <c r="F68" s="56" t="n">
        <v>-72.6514</v>
      </c>
      <c r="G68" s="56" t="n">
        <v>-59.8975</v>
      </c>
      <c r="H68" s="56" t="n">
        <v>75.402</v>
      </c>
      <c r="I68" s="56" t="n">
        <v>63.606</v>
      </c>
      <c r="J68" s="56" t="n">
        <v>60.3705</v>
      </c>
      <c r="K68" s="56" t="n">
        <v>71.856</v>
      </c>
      <c r="L68" s="56" t="n">
        <v>77.67175</v>
      </c>
      <c r="M68" s="56" t="n">
        <v>47.129</v>
      </c>
    </row>
    <row r="69" customFormat="false" ht="12.75" hidden="false" customHeight="false" outlineLevel="0" collapsed="false">
      <c r="A69" s="43" t="s">
        <v>96</v>
      </c>
      <c r="B69" s="56" t="n">
        <v>230.054125</v>
      </c>
      <c r="C69" s="56" t="n">
        <v>223.33575</v>
      </c>
      <c r="D69" s="56" t="n">
        <v>117.858</v>
      </c>
      <c r="E69" s="56" t="n">
        <v>126.516</v>
      </c>
      <c r="F69" s="56" t="n">
        <v>136.540125</v>
      </c>
      <c r="G69" s="56" t="n">
        <v>120.2955</v>
      </c>
      <c r="H69" s="56" t="n">
        <v>238.5128125</v>
      </c>
      <c r="I69" s="56" t="n">
        <v>226.6840625</v>
      </c>
      <c r="J69" s="56" t="n">
        <v>197.9665625</v>
      </c>
      <c r="K69" s="56" t="n">
        <v>172.0471875</v>
      </c>
      <c r="L69" s="56" t="n">
        <v>242.1415625</v>
      </c>
      <c r="M69" s="56" t="n">
        <v>183.558125</v>
      </c>
    </row>
    <row r="70" customFormat="false" ht="12.75" hidden="false" customHeight="false" outlineLevel="0" collapsed="false">
      <c r="A70" s="43" t="s">
        <v>97</v>
      </c>
      <c r="B70" s="57" t="n">
        <v>231.92625</v>
      </c>
      <c r="C70" s="57" t="n">
        <v>208.16375</v>
      </c>
      <c r="D70" s="57" t="n">
        <v>162.421125</v>
      </c>
      <c r="E70" s="57" t="n">
        <v>155.671375</v>
      </c>
      <c r="F70" s="57" t="n">
        <v>171.875125</v>
      </c>
      <c r="G70" s="57" t="n">
        <v>167.456</v>
      </c>
      <c r="H70" s="57" t="n">
        <v>215.2784375</v>
      </c>
      <c r="I70" s="57" t="n">
        <v>179.16375</v>
      </c>
      <c r="J70" s="57" t="n">
        <v>199.798125</v>
      </c>
      <c r="K70" s="57" t="n">
        <v>187.6990625</v>
      </c>
      <c r="L70" s="57" t="n">
        <v>242.036875</v>
      </c>
      <c r="M70" s="57" t="n">
        <v>206.8075</v>
      </c>
    </row>
    <row r="71" customFormat="false" ht="12.75" hidden="false" customHeight="false" outlineLevel="0" collapsed="false">
      <c r="A71" s="43" t="s">
        <v>98</v>
      </c>
      <c r="B71" s="57" t="n">
        <v>224.3197</v>
      </c>
      <c r="C71" s="57" t="n">
        <v>195.4409</v>
      </c>
      <c r="D71" s="57" t="n">
        <v>177.2376</v>
      </c>
      <c r="E71" s="57" t="n">
        <v>166.2813</v>
      </c>
      <c r="F71" s="57" t="n">
        <v>185.2354</v>
      </c>
      <c r="G71" s="57" t="n">
        <v>186.2617</v>
      </c>
      <c r="H71" s="57" t="n">
        <v>209.6335</v>
      </c>
      <c r="I71" s="57" t="n">
        <v>182.20425</v>
      </c>
      <c r="J71" s="57" t="n">
        <v>189.2705</v>
      </c>
      <c r="K71" s="57" t="n">
        <v>183.98925</v>
      </c>
      <c r="L71" s="57" t="n">
        <v>207.784</v>
      </c>
      <c r="M71" s="57" t="n">
        <v>193.53175</v>
      </c>
    </row>
    <row r="72" customFormat="false" ht="12.75" hidden="false" customHeight="false" outlineLevel="0" collapsed="false">
      <c r="A72" s="43" t="s">
        <v>99</v>
      </c>
      <c r="B72" s="57" t="n">
        <v>231.05425</v>
      </c>
      <c r="C72" s="57" t="n">
        <v>195.020125</v>
      </c>
      <c r="D72" s="57" t="n">
        <v>173.338875</v>
      </c>
      <c r="E72" s="57" t="n">
        <v>158.5595</v>
      </c>
      <c r="F72" s="57" t="n">
        <v>180.615625</v>
      </c>
      <c r="G72" s="57" t="n">
        <v>186.1085</v>
      </c>
      <c r="H72" s="57" t="n">
        <v>193.0590625</v>
      </c>
      <c r="I72" s="57" t="n">
        <v>171.105625</v>
      </c>
      <c r="J72" s="57" t="n">
        <v>204.788125</v>
      </c>
      <c r="K72" s="57" t="n">
        <v>184.4134375</v>
      </c>
      <c r="L72" s="57" t="n">
        <v>225.29125</v>
      </c>
      <c r="M72" s="57" t="n">
        <v>212.9865625</v>
      </c>
    </row>
    <row r="73" customFormat="false" ht="12.75" hidden="false" customHeight="false" outlineLevel="0" collapsed="false">
      <c r="A73" s="43" t="s">
        <v>100</v>
      </c>
      <c r="B73" s="57" t="n">
        <v>209.282375</v>
      </c>
      <c r="C73" s="57" t="n">
        <v>187.545125</v>
      </c>
      <c r="D73" s="57" t="n">
        <v>168.623</v>
      </c>
      <c r="E73" s="57" t="n">
        <v>156.562875</v>
      </c>
      <c r="F73" s="57" t="n">
        <v>173.701375</v>
      </c>
      <c r="G73" s="57" t="n">
        <v>181.280375</v>
      </c>
      <c r="H73" s="57" t="n">
        <v>183.5709375</v>
      </c>
      <c r="I73" s="57" t="n">
        <v>172.5659375</v>
      </c>
      <c r="J73" s="57" t="n">
        <v>187.4975</v>
      </c>
      <c r="K73" s="57" t="n">
        <v>181.404375</v>
      </c>
      <c r="L73" s="57" t="n">
        <v>211.9978125</v>
      </c>
      <c r="M73" s="57" t="n">
        <v>188.790625</v>
      </c>
    </row>
    <row r="74" customFormat="false" ht="12.75" hidden="false" customHeight="false" outlineLevel="0" collapsed="false">
      <c r="A74" s="43" t="s">
        <v>101</v>
      </c>
      <c r="B74" s="57" t="n">
        <v>226.8915</v>
      </c>
      <c r="C74" s="57" t="n">
        <v>202.6625</v>
      </c>
      <c r="D74" s="57" t="n">
        <v>163.239</v>
      </c>
      <c r="E74" s="57" t="n">
        <v>157.2561</v>
      </c>
      <c r="F74" s="57" t="n">
        <v>177.5849</v>
      </c>
      <c r="G74" s="57" t="n">
        <v>173.0873</v>
      </c>
      <c r="H74" s="57" t="n">
        <v>221.60475</v>
      </c>
      <c r="I74" s="57" t="n">
        <v>182.43175</v>
      </c>
      <c r="J74" s="57" t="n">
        <v>205.69425</v>
      </c>
      <c r="K74" s="57" t="n">
        <v>203.24375</v>
      </c>
      <c r="L74" s="57" t="n">
        <v>250.26525</v>
      </c>
      <c r="M74" s="57" t="n">
        <v>179.054</v>
      </c>
    </row>
    <row r="75" customFormat="false" ht="12.75" hidden="false" customHeight="false" outlineLevel="0" collapsed="false">
      <c r="A75" s="43" t="s">
        <v>102</v>
      </c>
      <c r="B75" s="57" t="n">
        <v>172.59025</v>
      </c>
      <c r="C75" s="57" t="n">
        <v>173.147625</v>
      </c>
      <c r="D75" s="57" t="n">
        <v>164.455</v>
      </c>
      <c r="E75" s="57" t="n">
        <v>170.072375</v>
      </c>
      <c r="F75" s="57" t="n">
        <v>157.201625</v>
      </c>
      <c r="G75" s="57" t="n">
        <v>159.385875</v>
      </c>
      <c r="H75" s="57" t="n">
        <v>170.476875</v>
      </c>
      <c r="I75" s="57" t="n">
        <v>168.9503125</v>
      </c>
      <c r="J75" s="57" t="n">
        <v>164.780625</v>
      </c>
      <c r="K75" s="57" t="n">
        <v>168.2690625</v>
      </c>
      <c r="L75" s="57" t="n">
        <v>169.505</v>
      </c>
      <c r="M75" s="57" t="n">
        <v>153.386875</v>
      </c>
    </row>
    <row r="76" customFormat="false" ht="12.75" hidden="false" customHeight="false" outlineLevel="0" collapsed="false">
      <c r="A76" s="43" t="s">
        <v>103</v>
      </c>
      <c r="B76" s="56" t="n">
        <v>-48.6305</v>
      </c>
      <c r="C76" s="56" t="n">
        <v>-63.146875</v>
      </c>
      <c r="D76" s="56" t="n">
        <v>-68.0793749999999</v>
      </c>
      <c r="E76" s="56" t="n">
        <v>-67.1245</v>
      </c>
      <c r="F76" s="56" t="n">
        <v>-84.53125</v>
      </c>
      <c r="G76" s="56" t="n">
        <v>-42.5073749999999</v>
      </c>
      <c r="H76" s="56" t="n">
        <v>-49.3715625</v>
      </c>
      <c r="I76" s="56" t="n">
        <v>-64.3178125</v>
      </c>
      <c r="J76" s="56" t="n">
        <v>-51.8771875</v>
      </c>
      <c r="K76" s="56" t="n">
        <v>-29.5659375</v>
      </c>
      <c r="L76" s="56" t="n">
        <v>-65.6784375</v>
      </c>
      <c r="M76" s="56" t="n">
        <v>-41.0675</v>
      </c>
    </row>
    <row r="77" customFormat="false" ht="12.75" hidden="false" customHeight="false" outlineLevel="0" collapsed="false">
      <c r="A77" s="43" t="s">
        <v>104</v>
      </c>
      <c r="B77" s="56" t="n">
        <v>-35.5455</v>
      </c>
      <c r="C77" s="56" t="n">
        <v>-50.6038</v>
      </c>
      <c r="D77" s="56" t="n">
        <v>-74.1379</v>
      </c>
      <c r="E77" s="56" t="n">
        <v>-69.3819</v>
      </c>
      <c r="F77" s="56" t="n">
        <v>-81.4120000000002</v>
      </c>
      <c r="G77" s="56" t="n">
        <v>-60.7837</v>
      </c>
      <c r="H77" s="56" t="n">
        <v>-32.49025</v>
      </c>
      <c r="I77" s="56" t="n">
        <v>-52.62725</v>
      </c>
      <c r="J77" s="56" t="n">
        <v>-50.8045</v>
      </c>
      <c r="K77" s="56" t="n">
        <v>-30.49375</v>
      </c>
      <c r="L77" s="56" t="n">
        <v>-54.04125</v>
      </c>
      <c r="M77" s="56" t="n">
        <v>-36.509</v>
      </c>
    </row>
    <row r="78" customFormat="false" ht="12.75" hidden="false" customHeight="false" outlineLevel="0" collapsed="false">
      <c r="A78" s="43" t="s">
        <v>105</v>
      </c>
      <c r="B78" s="56" t="n">
        <v>-21.383</v>
      </c>
      <c r="C78" s="56" t="n">
        <v>-42.78875</v>
      </c>
      <c r="D78" s="56" t="n">
        <v>-80.45175</v>
      </c>
      <c r="E78" s="56" t="n">
        <v>-73.90175</v>
      </c>
      <c r="F78" s="56" t="n">
        <v>-82.6861250000001</v>
      </c>
      <c r="G78" s="56" t="n">
        <v>-74.74825</v>
      </c>
      <c r="H78" s="56" t="n">
        <v>-30.548125</v>
      </c>
      <c r="I78" s="56" t="n">
        <v>-44.9159375</v>
      </c>
      <c r="J78" s="56" t="n">
        <v>-40.93125</v>
      </c>
      <c r="K78" s="56" t="n">
        <v>-13.729375</v>
      </c>
      <c r="L78" s="56" t="n">
        <v>-53.2900000000001</v>
      </c>
      <c r="M78" s="56" t="n">
        <v>-13.9084375</v>
      </c>
    </row>
    <row r="79" customFormat="false" ht="12.75" hidden="false" customHeight="false" outlineLevel="0" collapsed="false">
      <c r="A79" s="43" t="s">
        <v>106</v>
      </c>
      <c r="B79" s="56" t="n">
        <v>-44.860375</v>
      </c>
      <c r="C79" s="56" t="n">
        <v>-48.0145</v>
      </c>
      <c r="D79" s="56" t="n">
        <v>-74.736625</v>
      </c>
      <c r="E79" s="56" t="n">
        <v>-70.3242499999999</v>
      </c>
      <c r="F79" s="56" t="n">
        <v>-82.715</v>
      </c>
      <c r="G79" s="56" t="n">
        <v>-70.29975</v>
      </c>
      <c r="H79" s="56" t="n">
        <v>-34.6234375</v>
      </c>
      <c r="I79" s="56" t="n">
        <v>-66.3459375</v>
      </c>
      <c r="J79" s="56" t="n">
        <v>-52.98875</v>
      </c>
      <c r="K79" s="56" t="n">
        <v>-28.1778125</v>
      </c>
      <c r="L79" s="56" t="n">
        <v>-40.28375</v>
      </c>
      <c r="M79" s="56" t="n">
        <v>-35.7215625</v>
      </c>
    </row>
    <row r="80" customFormat="false" ht="12.75" hidden="false" customHeight="false" outlineLevel="0" collapsed="false">
      <c r="A80" s="43" t="s">
        <v>107</v>
      </c>
      <c r="B80" s="56" t="n">
        <v>-47.2821</v>
      </c>
      <c r="C80" s="56" t="n">
        <v>-59.491</v>
      </c>
      <c r="D80" s="56" t="n">
        <v>-66.2644</v>
      </c>
      <c r="E80" s="56" t="n">
        <v>-54.2849</v>
      </c>
      <c r="F80" s="56" t="n">
        <v>-67.4247</v>
      </c>
      <c r="G80" s="56" t="n">
        <v>-52.1143000000001</v>
      </c>
      <c r="H80" s="56" t="n">
        <v>79.4795</v>
      </c>
      <c r="I80" s="56" t="n">
        <v>53.203</v>
      </c>
      <c r="J80" s="56" t="n">
        <v>56.10925</v>
      </c>
      <c r="K80" s="56" t="n">
        <v>75.0125</v>
      </c>
      <c r="L80" s="56" t="n">
        <v>77.5345</v>
      </c>
      <c r="M80" s="56" t="n">
        <v>40.41275</v>
      </c>
    </row>
    <row r="81" customFormat="false" ht="12.75" hidden="false" customHeight="false" outlineLevel="0" collapsed="false">
      <c r="A81" s="43" t="s">
        <v>108</v>
      </c>
      <c r="B81" s="56" t="n">
        <v>224.217875</v>
      </c>
      <c r="C81" s="56" t="n">
        <v>219.667875</v>
      </c>
      <c r="D81" s="56" t="n">
        <v>113.123875</v>
      </c>
      <c r="E81" s="56" t="n">
        <v>121.9325</v>
      </c>
      <c r="F81" s="56" t="n">
        <v>131.8295</v>
      </c>
      <c r="G81" s="56" t="n">
        <v>114.467875</v>
      </c>
      <c r="H81" s="56" t="n">
        <v>241.3159375</v>
      </c>
      <c r="I81" s="56" t="n">
        <v>219.5665625</v>
      </c>
      <c r="J81" s="56" t="n">
        <v>188.469375</v>
      </c>
      <c r="K81" s="56" t="n">
        <v>160.71</v>
      </c>
      <c r="L81" s="56" t="n">
        <v>236.728125</v>
      </c>
      <c r="M81" s="56" t="n">
        <v>170.1596875</v>
      </c>
    </row>
    <row r="82" customFormat="false" ht="12.75" hidden="false" customHeight="false" outlineLevel="0" collapsed="false">
      <c r="A82" s="43" t="s">
        <v>109</v>
      </c>
      <c r="B82" s="57" t="n">
        <v>229.504625</v>
      </c>
      <c r="C82" s="57" t="n">
        <v>201.712375</v>
      </c>
      <c r="D82" s="57" t="n">
        <v>152.965125</v>
      </c>
      <c r="E82" s="57" t="n">
        <v>146.50025</v>
      </c>
      <c r="F82" s="57" t="n">
        <v>161.99875</v>
      </c>
      <c r="G82" s="57" t="n">
        <v>156.76375</v>
      </c>
      <c r="H82" s="57" t="n">
        <v>210.22125</v>
      </c>
      <c r="I82" s="57" t="n">
        <v>166.7209375</v>
      </c>
      <c r="J82" s="57" t="n">
        <v>193.03</v>
      </c>
      <c r="K82" s="57" t="n">
        <v>174.98</v>
      </c>
      <c r="L82" s="57" t="n">
        <v>242.6321875</v>
      </c>
      <c r="M82" s="57" t="n">
        <v>201.0496875</v>
      </c>
    </row>
    <row r="83" customFormat="false" ht="12.75" hidden="false" customHeight="false" outlineLevel="0" collapsed="false">
      <c r="A83" s="43" t="s">
        <v>110</v>
      </c>
      <c r="B83" s="57" t="n">
        <v>214.6201</v>
      </c>
      <c r="C83" s="57" t="n">
        <v>181.3312</v>
      </c>
      <c r="D83" s="57" t="n">
        <v>164.0438</v>
      </c>
      <c r="E83" s="57" t="n">
        <v>154.7642</v>
      </c>
      <c r="F83" s="57" t="n">
        <v>171.5067</v>
      </c>
      <c r="G83" s="57" t="n">
        <v>171.8248</v>
      </c>
      <c r="H83" s="57" t="n">
        <v>197.38225</v>
      </c>
      <c r="I83" s="57" t="n">
        <v>166.38975</v>
      </c>
      <c r="J83" s="57" t="n">
        <v>177.89475</v>
      </c>
      <c r="K83" s="57" t="n">
        <v>169.26375</v>
      </c>
      <c r="L83" s="57" t="n">
        <v>198.9355</v>
      </c>
      <c r="M83" s="57" t="n">
        <v>179.354</v>
      </c>
    </row>
    <row r="84" customFormat="false" ht="12.75" hidden="false" customHeight="false" outlineLevel="0" collapsed="false">
      <c r="A84" s="43" t="s">
        <v>111</v>
      </c>
      <c r="B84" s="57" t="n">
        <v>223.242875</v>
      </c>
      <c r="C84" s="57" t="n">
        <v>183.505375</v>
      </c>
      <c r="D84" s="57" t="n">
        <v>162.879375</v>
      </c>
      <c r="E84" s="57" t="n">
        <v>149.937875</v>
      </c>
      <c r="F84" s="57" t="n">
        <v>169.8195</v>
      </c>
      <c r="G84" s="57" t="n">
        <v>174.23425</v>
      </c>
      <c r="H84" s="57" t="n">
        <v>180.4925</v>
      </c>
      <c r="I84" s="57" t="n">
        <v>161.298125</v>
      </c>
      <c r="J84" s="57" t="n">
        <v>194.33</v>
      </c>
      <c r="K84" s="57" t="n">
        <v>169.595</v>
      </c>
      <c r="L84" s="57" t="n">
        <v>220.5465625</v>
      </c>
      <c r="M84" s="57" t="n">
        <v>204.6625</v>
      </c>
    </row>
    <row r="85" customFormat="false" ht="12.75" hidden="false" customHeight="false" outlineLevel="0" collapsed="false">
      <c r="A85" s="43" t="s">
        <v>112</v>
      </c>
      <c r="B85" s="57" t="n">
        <v>190.104</v>
      </c>
      <c r="C85" s="57" t="n">
        <v>171.680625</v>
      </c>
      <c r="D85" s="57" t="n">
        <v>158.449625</v>
      </c>
      <c r="E85" s="57" t="n">
        <v>148.8655</v>
      </c>
      <c r="F85" s="57" t="n">
        <v>163.056125</v>
      </c>
      <c r="G85" s="57" t="n">
        <v>169.22625</v>
      </c>
      <c r="H85" s="57" t="n">
        <v>168.28125</v>
      </c>
      <c r="I85" s="57" t="n">
        <v>160.3459375</v>
      </c>
      <c r="J85" s="57" t="n">
        <v>173.263125</v>
      </c>
      <c r="K85" s="57" t="n">
        <v>169.2503125</v>
      </c>
      <c r="L85" s="57" t="n">
        <v>196.293125</v>
      </c>
      <c r="M85" s="57" t="n">
        <v>174.008125</v>
      </c>
    </row>
    <row r="86" customFormat="false" ht="12.75" hidden="false" customHeight="false" outlineLevel="0" collapsed="false">
      <c r="A86" s="43" t="s">
        <v>113</v>
      </c>
      <c r="B86" s="57" t="n">
        <v>217.2651</v>
      </c>
      <c r="C86" s="57" t="n">
        <v>193.024</v>
      </c>
      <c r="D86" s="57" t="n">
        <v>153.804</v>
      </c>
      <c r="E86" s="57" t="n">
        <v>148.1649</v>
      </c>
      <c r="F86" s="57" t="n">
        <v>167.3843</v>
      </c>
      <c r="G86" s="57" t="n">
        <v>162.0136</v>
      </c>
      <c r="H86" s="57" t="n">
        <v>212.744</v>
      </c>
      <c r="I86" s="57" t="n">
        <v>169.726</v>
      </c>
      <c r="J86" s="57" t="n">
        <v>196.9655</v>
      </c>
      <c r="K86" s="57" t="n">
        <v>191.10025</v>
      </c>
      <c r="L86" s="57" t="n">
        <v>244.948</v>
      </c>
      <c r="M86" s="57" t="n">
        <v>168.55175</v>
      </c>
    </row>
    <row r="87" customFormat="false" ht="12.75" hidden="false" customHeight="false" outlineLevel="0" collapsed="false">
      <c r="A87" s="43" t="s">
        <v>114</v>
      </c>
      <c r="B87" s="57" t="n">
        <v>138.766625</v>
      </c>
      <c r="C87" s="57" t="n">
        <v>139.547875</v>
      </c>
      <c r="D87" s="57" t="n">
        <v>147.029625</v>
      </c>
      <c r="E87" s="57" t="n">
        <v>142.603125</v>
      </c>
      <c r="F87" s="57" t="n">
        <v>146.77025</v>
      </c>
      <c r="G87" s="57" t="n">
        <v>148.212125</v>
      </c>
      <c r="H87" s="57" t="n">
        <v>155.1846875</v>
      </c>
      <c r="I87" s="57" t="n">
        <v>160.21</v>
      </c>
      <c r="J87" s="57" t="n">
        <v>117.7534375</v>
      </c>
      <c r="K87" s="57" t="n">
        <v>100.0596875</v>
      </c>
      <c r="L87" s="57" t="n">
        <v>100.363125</v>
      </c>
      <c r="M87" s="57" t="n">
        <v>134.9040625</v>
      </c>
    </row>
    <row r="88" customFormat="false" ht="12.75" hidden="false" customHeight="false" outlineLevel="0" collapsed="false">
      <c r="A88" s="43" t="s">
        <v>115</v>
      </c>
      <c r="B88" s="56" t="n">
        <v>-72.262875</v>
      </c>
      <c r="C88" s="56" t="n">
        <v>-61.1605</v>
      </c>
      <c r="D88" s="56" t="n">
        <v>-82.2335000000001</v>
      </c>
      <c r="E88" s="56" t="n">
        <v>-79.176125</v>
      </c>
      <c r="F88" s="56" t="n">
        <v>-81.49975</v>
      </c>
      <c r="G88" s="56" t="n">
        <v>-91.821625</v>
      </c>
      <c r="H88" s="56" t="n">
        <v>-66.3259375</v>
      </c>
      <c r="I88" s="56" t="n">
        <v>-58.98875</v>
      </c>
      <c r="J88" s="56" t="n">
        <v>-84.290625</v>
      </c>
      <c r="K88" s="56" t="n">
        <v>-92.925</v>
      </c>
      <c r="L88" s="56" t="n">
        <v>-73.2975</v>
      </c>
      <c r="M88" s="56" t="n">
        <v>-106.605625</v>
      </c>
    </row>
    <row r="89" customFormat="false" ht="12.75" hidden="false" customHeight="false" outlineLevel="0" collapsed="false">
      <c r="A89" s="43" t="s">
        <v>116</v>
      </c>
      <c r="B89" s="56" t="n">
        <v>-76.0222</v>
      </c>
      <c r="C89" s="56" t="n">
        <v>-64.2517</v>
      </c>
      <c r="D89" s="56" t="n">
        <v>-80.1078</v>
      </c>
      <c r="E89" s="56" t="n">
        <v>-79.4981</v>
      </c>
      <c r="F89" s="56" t="n">
        <v>-76.9944999999999</v>
      </c>
      <c r="G89" s="56" t="n">
        <v>-79.0554000000001</v>
      </c>
      <c r="H89" s="56" t="n">
        <v>-75.18225</v>
      </c>
      <c r="I89" s="56" t="n">
        <v>-47.4325</v>
      </c>
      <c r="J89" s="56" t="n">
        <v>-72.0855</v>
      </c>
      <c r="K89" s="56" t="n">
        <v>-82.40625</v>
      </c>
      <c r="L89" s="56" t="n">
        <v>-72.4775000000001</v>
      </c>
      <c r="M89" s="56" t="n">
        <v>-87.9435</v>
      </c>
    </row>
    <row r="90" customFormat="false" ht="12.75" hidden="false" customHeight="false" outlineLevel="0" collapsed="false">
      <c r="A90" s="43" t="s">
        <v>117</v>
      </c>
      <c r="B90" s="56" t="n">
        <v>-79.201125</v>
      </c>
      <c r="C90" s="56" t="n">
        <v>-63.74075</v>
      </c>
      <c r="D90" s="56" t="n">
        <v>-87.0145000000001</v>
      </c>
      <c r="E90" s="56" t="n">
        <v>-84.96425</v>
      </c>
      <c r="F90" s="56" t="n">
        <v>-81.338875</v>
      </c>
      <c r="G90" s="56" t="n">
        <v>-81.184375</v>
      </c>
      <c r="H90" s="56" t="n">
        <v>-64.2975</v>
      </c>
      <c r="I90" s="56" t="n">
        <v>-51.6828125</v>
      </c>
      <c r="J90" s="56" t="n">
        <v>-74.565625</v>
      </c>
      <c r="K90" s="56" t="n">
        <v>-78.1325</v>
      </c>
      <c r="L90" s="56" t="n">
        <v>-83.275</v>
      </c>
      <c r="M90" s="56" t="n">
        <v>-85.3634375</v>
      </c>
    </row>
    <row r="91" customFormat="false" ht="12.75" hidden="false" customHeight="false" outlineLevel="0" collapsed="false">
      <c r="A91" s="43" t="s">
        <v>118</v>
      </c>
      <c r="B91" s="56" t="n">
        <v>-79.03025</v>
      </c>
      <c r="C91" s="56" t="n">
        <v>-78.491</v>
      </c>
      <c r="D91" s="56" t="n">
        <v>-83.2945000000001</v>
      </c>
      <c r="E91" s="56" t="n">
        <v>-80.742125</v>
      </c>
      <c r="F91" s="56" t="n">
        <v>-83.1816249999998</v>
      </c>
      <c r="G91" s="56" t="n">
        <v>-79.9404999999999</v>
      </c>
      <c r="H91" s="56" t="n">
        <v>-90.0134375</v>
      </c>
      <c r="I91" s="56" t="n">
        <v>-64.0228125</v>
      </c>
      <c r="J91" s="56" t="n">
        <v>-85.55</v>
      </c>
      <c r="K91" s="56" t="n">
        <v>-90.665</v>
      </c>
      <c r="L91" s="56" t="n">
        <v>-93.9321875</v>
      </c>
      <c r="M91" s="56" t="n">
        <v>-100.875</v>
      </c>
    </row>
    <row r="92" customFormat="false" ht="12.75" hidden="false" customHeight="false" outlineLevel="0" collapsed="false">
      <c r="A92" s="43" t="s">
        <v>119</v>
      </c>
      <c r="B92" s="56" t="n">
        <v>-71.8767</v>
      </c>
      <c r="C92" s="56" t="n">
        <v>-60.2662</v>
      </c>
      <c r="D92" s="56" t="n">
        <v>-65.2540999999999</v>
      </c>
      <c r="E92" s="56" t="n">
        <v>-65.0999000000001</v>
      </c>
      <c r="F92" s="56" t="n">
        <v>-66.0897</v>
      </c>
      <c r="G92" s="56" t="n">
        <v>-70.9242</v>
      </c>
      <c r="H92" s="56" t="n">
        <v>26.6705</v>
      </c>
      <c r="I92" s="56" t="n">
        <v>47.68125</v>
      </c>
      <c r="J92" s="56" t="n">
        <v>23.166</v>
      </c>
      <c r="K92" s="56" t="n">
        <v>16.865</v>
      </c>
      <c r="L92" s="56" t="n">
        <v>35.227</v>
      </c>
      <c r="M92" s="56" t="n">
        <v>19.6225000000001</v>
      </c>
    </row>
    <row r="93" customFormat="false" ht="12.75" hidden="false" customHeight="false" outlineLevel="0" collapsed="false">
      <c r="A93" s="43" t="s">
        <v>120</v>
      </c>
      <c r="B93" s="56" t="n">
        <v>26.562375</v>
      </c>
      <c r="C93" s="56" t="n">
        <v>24.706375</v>
      </c>
      <c r="D93" s="56" t="n">
        <v>4.38062500000001</v>
      </c>
      <c r="E93" s="56" t="n">
        <v>4.65125</v>
      </c>
      <c r="F93" s="56" t="n">
        <v>6.49599999999998</v>
      </c>
      <c r="G93" s="56" t="n">
        <v>2.66099999999994</v>
      </c>
      <c r="H93" s="56" t="n">
        <v>28.7203125</v>
      </c>
      <c r="I93" s="56" t="n">
        <v>23.4834375</v>
      </c>
      <c r="J93" s="56" t="n">
        <v>0.444062499999973</v>
      </c>
      <c r="K93" s="56" t="n">
        <v>-14.8078125</v>
      </c>
      <c r="L93" s="56" t="n">
        <v>23.884375</v>
      </c>
      <c r="M93" s="56" t="n">
        <v>-11.966875</v>
      </c>
    </row>
    <row r="94" customFormat="false" ht="12.75" hidden="false" customHeight="false" outlineLevel="0" collapsed="false">
      <c r="A94" s="43" t="s">
        <v>121</v>
      </c>
      <c r="B94" s="57" t="n">
        <v>14.15325</v>
      </c>
      <c r="C94" s="57" t="n">
        <v>11.848</v>
      </c>
      <c r="D94" s="57" t="n">
        <v>-9.9671249999999</v>
      </c>
      <c r="E94" s="57" t="n">
        <v>-10.0487499999999</v>
      </c>
      <c r="F94" s="57" t="n">
        <v>-8.59025000000008</v>
      </c>
      <c r="G94" s="57" t="n">
        <v>-15.7710000000001</v>
      </c>
      <c r="H94" s="57" t="n">
        <v>36.26125</v>
      </c>
      <c r="I94" s="57" t="n">
        <v>36.8084375</v>
      </c>
      <c r="J94" s="57" t="n">
        <v>34.9884374999999</v>
      </c>
      <c r="K94" s="57" t="n">
        <v>27.409375</v>
      </c>
      <c r="L94" s="57" t="n">
        <v>44.348125</v>
      </c>
      <c r="M94" s="57" t="n">
        <v>25.6428125</v>
      </c>
    </row>
    <row r="95" customFormat="false" ht="12.75" hidden="false" customHeight="false" outlineLevel="0" collapsed="false">
      <c r="A95" s="43" t="s">
        <v>122</v>
      </c>
      <c r="B95" s="57" t="n">
        <v>18.6399</v>
      </c>
      <c r="C95" s="57" t="n">
        <v>14.7925</v>
      </c>
      <c r="D95" s="57" t="n">
        <v>-0.196900000000028</v>
      </c>
      <c r="E95" s="57" t="n">
        <v>-0.916200000000004</v>
      </c>
      <c r="F95" s="57" t="n">
        <v>0.993400000000065</v>
      </c>
      <c r="G95" s="57" t="n">
        <v>-1.50020000000006</v>
      </c>
      <c r="H95" s="57" t="n">
        <v>70.16625</v>
      </c>
      <c r="I95" s="57" t="n">
        <v>78.436</v>
      </c>
      <c r="J95" s="57" t="n">
        <v>77.27675</v>
      </c>
      <c r="K95" s="57" t="n">
        <v>73.84325</v>
      </c>
      <c r="L95" s="57" t="n">
        <v>78.72225</v>
      </c>
      <c r="M95" s="57" t="n">
        <v>59.7825</v>
      </c>
    </row>
    <row r="96" customFormat="false" ht="12.75" hidden="false" customHeight="false" outlineLevel="0" collapsed="false">
      <c r="A96" s="43" t="s">
        <v>123</v>
      </c>
      <c r="B96" s="57" t="n">
        <v>17.754</v>
      </c>
      <c r="C96" s="57" t="n">
        <v>13.221875</v>
      </c>
      <c r="D96" s="57" t="n">
        <v>-5.92074999999988</v>
      </c>
      <c r="E96" s="57" t="n">
        <v>-6.98350000000005</v>
      </c>
      <c r="F96" s="57" t="n">
        <v>-4.55450000000008</v>
      </c>
      <c r="G96" s="57" t="n">
        <v>-7.73350000000005</v>
      </c>
      <c r="H96" s="57" t="n">
        <v>35.6565625</v>
      </c>
      <c r="I96" s="57" t="n">
        <v>45.78375</v>
      </c>
      <c r="J96" s="57" t="n">
        <v>47.2262500000001</v>
      </c>
      <c r="K96" s="57" t="n">
        <v>37.9653125</v>
      </c>
      <c r="L96" s="57" t="n">
        <v>54.909375</v>
      </c>
      <c r="M96" s="57" t="n">
        <v>43.1134375</v>
      </c>
    </row>
    <row r="97" customFormat="false" ht="12.75" hidden="false" customHeight="false" outlineLevel="0" collapsed="false">
      <c r="A97" s="43" t="s">
        <v>124</v>
      </c>
      <c r="B97" s="57" t="n">
        <v>12.093</v>
      </c>
      <c r="C97" s="57" t="n">
        <v>10.59025</v>
      </c>
      <c r="D97" s="57" t="n">
        <v>3.804125</v>
      </c>
      <c r="E97" s="57" t="n">
        <v>3.04112499999998</v>
      </c>
      <c r="F97" s="57" t="n">
        <v>3.983375</v>
      </c>
      <c r="G97" s="57" t="n">
        <v>4.12562500000001</v>
      </c>
      <c r="H97" s="57" t="n">
        <v>51.0615625</v>
      </c>
      <c r="I97" s="57" t="n">
        <v>61.771875</v>
      </c>
      <c r="J97" s="57" t="n">
        <v>72.3575</v>
      </c>
      <c r="K97" s="57" t="n">
        <v>78.0734375</v>
      </c>
      <c r="L97" s="57" t="n">
        <v>68.220625</v>
      </c>
      <c r="M97" s="57" t="n">
        <v>63.8078125</v>
      </c>
    </row>
    <row r="98" customFormat="false" ht="12.75" hidden="false" customHeight="false" outlineLevel="0" collapsed="false">
      <c r="A98" s="43" t="s">
        <v>125</v>
      </c>
      <c r="B98" s="57" t="n">
        <v>24.3976</v>
      </c>
      <c r="C98" s="57" t="n">
        <v>21.2316</v>
      </c>
      <c r="D98" s="57" t="n">
        <v>3.84190000000001</v>
      </c>
      <c r="E98" s="57" t="n">
        <v>2.7056</v>
      </c>
      <c r="F98" s="57" t="n">
        <v>5.90720000000005</v>
      </c>
      <c r="G98" s="57" t="n">
        <v>-0.861599999999953</v>
      </c>
      <c r="H98" s="57" t="n">
        <v>55.7355</v>
      </c>
      <c r="I98" s="57" t="n">
        <v>54.594</v>
      </c>
      <c r="J98" s="57" t="n">
        <v>60.0550000000001</v>
      </c>
      <c r="K98" s="57" t="n">
        <v>50.04025</v>
      </c>
      <c r="L98" s="57" t="n">
        <v>72.66275</v>
      </c>
      <c r="M98" s="57" t="n">
        <v>42.6682500000001</v>
      </c>
    </row>
    <row r="99" customFormat="false" ht="12.75" hidden="false" customHeight="false" outlineLevel="0" collapsed="false">
      <c r="A99" s="43" t="s">
        <v>126</v>
      </c>
      <c r="B99" s="57" t="n">
        <v>4.35887500000001</v>
      </c>
      <c r="C99" s="57" t="n">
        <v>10.037875</v>
      </c>
      <c r="D99" s="57" t="n">
        <v>10.1641250000001</v>
      </c>
      <c r="E99" s="57" t="n">
        <v>-4.1026250000001</v>
      </c>
      <c r="F99" s="57" t="n">
        <v>17.93375</v>
      </c>
      <c r="G99" s="57" t="n">
        <v>2.82449999999994</v>
      </c>
      <c r="H99" s="57" t="n">
        <v>32.081875</v>
      </c>
      <c r="I99" s="57" t="n">
        <v>44.601875</v>
      </c>
      <c r="J99" s="57" t="n">
        <v>7.86968749999994</v>
      </c>
      <c r="K99" s="57" t="n">
        <v>-15.6171875</v>
      </c>
      <c r="L99" s="57" t="n">
        <v>-13.3853124999999</v>
      </c>
      <c r="M99" s="57" t="n">
        <v>20.2025</v>
      </c>
    </row>
    <row r="100" customFormat="false" ht="12.75" hidden="false" customHeight="false" outlineLevel="0" collapsed="false">
      <c r="A100" s="43" t="s">
        <v>127</v>
      </c>
      <c r="B100" s="56" t="n">
        <v>-13.78325</v>
      </c>
      <c r="C100" s="56" t="n">
        <v>2.82487499999996</v>
      </c>
      <c r="D100" s="56" t="n">
        <v>-21.14475</v>
      </c>
      <c r="E100" s="56" t="n">
        <v>-20.274375</v>
      </c>
      <c r="F100" s="56" t="n">
        <v>-14.1849999999999</v>
      </c>
      <c r="G100" s="56" t="n">
        <v>-37.95425</v>
      </c>
      <c r="H100" s="56" t="n">
        <v>12.84625</v>
      </c>
      <c r="I100" s="56" t="n">
        <v>31.4384375</v>
      </c>
      <c r="J100" s="56" t="n">
        <v>4.05812499999996</v>
      </c>
      <c r="K100" s="56" t="n">
        <v>-18.0340625</v>
      </c>
      <c r="L100" s="56" t="n">
        <v>15.27625</v>
      </c>
      <c r="M100" s="56" t="n">
        <v>-27.0259374999999</v>
      </c>
    </row>
    <row r="101" customFormat="false" ht="12.75" hidden="false" customHeight="false" outlineLevel="0" collapsed="false">
      <c r="A101" s="43" t="s">
        <v>128</v>
      </c>
      <c r="B101" s="56" t="n">
        <v>-23.8254</v>
      </c>
      <c r="C101" s="56" t="n">
        <v>-5.86500000000001</v>
      </c>
      <c r="D101" s="56" t="n">
        <v>-13.6201</v>
      </c>
      <c r="E101" s="56" t="n">
        <v>-14.8966</v>
      </c>
      <c r="F101" s="56" t="n">
        <v>-9.42570000000001</v>
      </c>
      <c r="G101" s="56" t="n">
        <v>-19.6843</v>
      </c>
      <c r="H101" s="56" t="n">
        <v>-18.739</v>
      </c>
      <c r="I101" s="56" t="n">
        <v>14.65775</v>
      </c>
      <c r="J101" s="56" t="n">
        <v>-4.34625</v>
      </c>
      <c r="K101" s="56" t="n">
        <v>-25.13</v>
      </c>
      <c r="L101" s="56" t="n">
        <v>-8.37250000000006</v>
      </c>
      <c r="M101" s="56" t="n">
        <v>-29.30125</v>
      </c>
    </row>
    <row r="102" customFormat="false" ht="12.75" hidden="false" customHeight="false" outlineLevel="0" collapsed="false">
      <c r="A102" s="43" t="s">
        <v>129</v>
      </c>
      <c r="B102" s="56" t="n">
        <v>-27.0755</v>
      </c>
      <c r="C102" s="56" t="n">
        <v>-7.881125</v>
      </c>
      <c r="D102" s="56" t="n">
        <v>-19.527125</v>
      </c>
      <c r="E102" s="56" t="n">
        <v>-20.3973750000001</v>
      </c>
      <c r="F102" s="56" t="n">
        <v>-17.564125</v>
      </c>
      <c r="G102" s="56" t="n">
        <v>-19.95725</v>
      </c>
      <c r="H102" s="56" t="n">
        <v>-13.0290625</v>
      </c>
      <c r="I102" s="56" t="n">
        <v>0.0621874999999932</v>
      </c>
      <c r="J102" s="56" t="n">
        <v>-17.3828125</v>
      </c>
      <c r="K102" s="56" t="n">
        <v>-29.9903125</v>
      </c>
      <c r="L102" s="56" t="n">
        <v>-26.3921875</v>
      </c>
      <c r="M102" s="56" t="n">
        <v>-36.99875</v>
      </c>
    </row>
    <row r="103" customFormat="false" ht="12.75" hidden="false" customHeight="false" outlineLevel="0" collapsed="false">
      <c r="A103" s="43" t="s">
        <v>130</v>
      </c>
      <c r="B103" s="56" t="n">
        <v>-13.9555</v>
      </c>
      <c r="C103" s="56" t="n">
        <v>-11.822125</v>
      </c>
      <c r="D103" s="56" t="n">
        <v>-17.49075</v>
      </c>
      <c r="E103" s="56" t="n">
        <v>-17.8340000000001</v>
      </c>
      <c r="F103" s="56" t="n">
        <v>-15.641125</v>
      </c>
      <c r="G103" s="56" t="n">
        <v>-18.5532499999999</v>
      </c>
      <c r="H103" s="56" t="n">
        <v>-26.163125</v>
      </c>
      <c r="I103" s="56" t="n">
        <v>1.769375</v>
      </c>
      <c r="J103" s="56" t="n">
        <v>-17.3209375</v>
      </c>
      <c r="K103" s="56" t="n">
        <v>-30.45875</v>
      </c>
      <c r="L103" s="56" t="n">
        <v>-30.8059375</v>
      </c>
      <c r="M103" s="56" t="n">
        <v>-36.0059375</v>
      </c>
    </row>
    <row r="104" customFormat="false" ht="12.75" hidden="false" customHeight="false" outlineLevel="0" collapsed="false">
      <c r="A104" s="43" t="s">
        <v>131</v>
      </c>
      <c r="B104" s="56" t="n">
        <v>-11.7507</v>
      </c>
      <c r="C104" s="56" t="n">
        <v>1.0073</v>
      </c>
      <c r="D104" s="56" t="n">
        <v>-12.5799000000001</v>
      </c>
      <c r="E104" s="56" t="n">
        <v>-15.4317999999998</v>
      </c>
      <c r="F104" s="56" t="n">
        <v>-12.4602000000001</v>
      </c>
      <c r="G104" s="56" t="n">
        <v>-19.3866</v>
      </c>
      <c r="H104" s="56" t="n">
        <v>-20.08075</v>
      </c>
      <c r="I104" s="56" t="n">
        <v>3.033</v>
      </c>
      <c r="J104" s="56" t="n">
        <v>-19.1162499999999</v>
      </c>
      <c r="K104" s="56" t="n">
        <v>-33.7895</v>
      </c>
      <c r="L104" s="56" t="n">
        <v>-13.079</v>
      </c>
      <c r="M104" s="56" t="n">
        <v>-22.9924999999998</v>
      </c>
    </row>
    <row r="105" customFormat="false" ht="12.75" hidden="false" customHeight="false" outlineLevel="0" collapsed="false">
      <c r="A105" s="43" t="s">
        <v>132</v>
      </c>
      <c r="B105" s="56" t="n">
        <v>9.11025000000001</v>
      </c>
      <c r="C105" s="56" t="n">
        <v>7.522375</v>
      </c>
      <c r="D105" s="56" t="n">
        <v>-10.9698749999999</v>
      </c>
      <c r="E105" s="56" t="n">
        <v>-10.598625</v>
      </c>
      <c r="F105" s="56" t="n">
        <v>-8.73950000000002</v>
      </c>
      <c r="G105" s="56" t="n">
        <v>-12.3133750000001</v>
      </c>
      <c r="H105" s="56" t="n">
        <v>26.351875</v>
      </c>
      <c r="I105" s="56" t="n">
        <v>15.988125</v>
      </c>
      <c r="J105" s="56" t="n">
        <v>0.36843749999997</v>
      </c>
      <c r="K105" s="56" t="n">
        <v>-14.23375</v>
      </c>
      <c r="L105" s="56" t="n">
        <v>22.3025</v>
      </c>
      <c r="M105" s="56" t="n">
        <v>-15.45875</v>
      </c>
    </row>
    <row r="106" customFormat="false" ht="12.75" hidden="false" customHeight="false" outlineLevel="0" collapsed="false">
      <c r="A106" s="43" t="s">
        <v>133</v>
      </c>
      <c r="B106" s="57" t="n">
        <v>5.31587500000001</v>
      </c>
      <c r="C106" s="57" t="n">
        <v>2.533875</v>
      </c>
      <c r="D106" s="57" t="n">
        <v>-17.4710000000001</v>
      </c>
      <c r="E106" s="57" t="n">
        <v>-19.0776249999999</v>
      </c>
      <c r="F106" s="57" t="n">
        <v>-16.7241250000001</v>
      </c>
      <c r="G106" s="57" t="n">
        <v>-19.66525</v>
      </c>
      <c r="H106" s="57" t="n">
        <v>3.15125</v>
      </c>
      <c r="I106" s="57" t="n">
        <v>-0.595312499999999</v>
      </c>
      <c r="J106" s="57" t="n">
        <v>-6.10562499999992</v>
      </c>
      <c r="K106" s="57" t="n">
        <v>-16.9296875</v>
      </c>
      <c r="L106" s="57" t="n">
        <v>5.79468749999995</v>
      </c>
      <c r="M106" s="57" t="n">
        <v>-4.86937499999999</v>
      </c>
    </row>
    <row r="107" customFormat="false" ht="12.75" hidden="false" customHeight="false" outlineLevel="0" collapsed="false">
      <c r="A107" s="43" t="s">
        <v>134</v>
      </c>
      <c r="B107" s="57" t="n">
        <v>7.13800000000001</v>
      </c>
      <c r="C107" s="57" t="n">
        <v>3.6919</v>
      </c>
      <c r="D107" s="57" t="n">
        <v>-10.7689999999999</v>
      </c>
      <c r="E107" s="57" t="n">
        <v>-12.1943</v>
      </c>
      <c r="F107" s="57" t="n">
        <v>-10.0608999999999</v>
      </c>
      <c r="G107" s="57" t="n">
        <v>-9.22170000000006</v>
      </c>
      <c r="H107" s="57" t="n">
        <v>4.3915</v>
      </c>
      <c r="I107" s="57" t="n">
        <v>1.7955</v>
      </c>
      <c r="J107" s="57" t="n">
        <v>-4.20775000000003</v>
      </c>
      <c r="K107" s="57" t="n">
        <v>-12.7295</v>
      </c>
      <c r="L107" s="57" t="n">
        <v>1.66300000000001</v>
      </c>
      <c r="M107" s="57" t="n">
        <v>-5.95600000000002</v>
      </c>
    </row>
    <row r="108" customFormat="false" ht="12.75" hidden="false" customHeight="false" outlineLevel="0" collapsed="false">
      <c r="A108" s="43" t="s">
        <v>135</v>
      </c>
      <c r="B108" s="57" t="n">
        <v>8.674</v>
      </c>
      <c r="C108" s="57" t="n">
        <v>4.88762500000001</v>
      </c>
      <c r="D108" s="57" t="n">
        <v>-13.24825</v>
      </c>
      <c r="E108" s="57" t="n">
        <v>-15.6028749999999</v>
      </c>
      <c r="F108" s="57" t="n">
        <v>-12.6442500000002</v>
      </c>
      <c r="G108" s="57" t="n">
        <v>-10.5082499999999</v>
      </c>
      <c r="H108" s="57" t="n">
        <v>0.3434375</v>
      </c>
      <c r="I108" s="57" t="n">
        <v>2.54625</v>
      </c>
      <c r="J108" s="57" t="n">
        <v>-0.442187500000046</v>
      </c>
      <c r="K108" s="57" t="n">
        <v>-13.4203125</v>
      </c>
      <c r="L108" s="57" t="n">
        <v>9.54781249999996</v>
      </c>
      <c r="M108" s="57" t="n">
        <v>8.66875000000005</v>
      </c>
    </row>
    <row r="109" customFormat="false" ht="12.75" hidden="false" customHeight="false" outlineLevel="0" collapsed="false">
      <c r="A109" s="43" t="s">
        <v>136</v>
      </c>
      <c r="B109" s="57" t="n">
        <v>11.751</v>
      </c>
      <c r="C109" s="57" t="n">
        <v>9.265375</v>
      </c>
      <c r="D109" s="57" t="n">
        <v>-2.60062499999992</v>
      </c>
      <c r="E109" s="57" t="n">
        <v>-4.23725000000002</v>
      </c>
      <c r="F109" s="57" t="n">
        <v>-2.21812499999999</v>
      </c>
      <c r="G109" s="57" t="n">
        <v>-0.32224999999994</v>
      </c>
      <c r="H109" s="57" t="n">
        <v>0.709687500000001</v>
      </c>
      <c r="I109" s="57" t="n">
        <v>6.6215625</v>
      </c>
      <c r="J109" s="57" t="n">
        <v>5.94718749999998</v>
      </c>
      <c r="K109" s="57" t="n">
        <v>-0.96218749999997</v>
      </c>
      <c r="L109" s="57" t="n">
        <v>13.7396875</v>
      </c>
      <c r="M109" s="57" t="n">
        <v>8.00999999999999</v>
      </c>
    </row>
    <row r="110" customFormat="false" ht="12.75" hidden="false" customHeight="false" outlineLevel="0" collapsed="false">
      <c r="A110" s="43" t="s">
        <v>137</v>
      </c>
      <c r="B110" s="57" t="n">
        <v>8.4552</v>
      </c>
      <c r="C110" s="57" t="n">
        <v>4.1692</v>
      </c>
      <c r="D110" s="57" t="n">
        <v>-11.5848</v>
      </c>
      <c r="E110" s="57" t="n">
        <v>-13.8429</v>
      </c>
      <c r="F110" s="57" t="n">
        <v>-9.99300000000005</v>
      </c>
      <c r="G110" s="57" t="n">
        <v>-13.1233000000001</v>
      </c>
      <c r="H110" s="57" t="n">
        <v>6.12</v>
      </c>
      <c r="I110" s="57" t="n">
        <v>-0.389250000000004</v>
      </c>
      <c r="J110" s="57" t="n">
        <v>2.45549999999997</v>
      </c>
      <c r="K110" s="57" t="n">
        <v>-3.86400000000003</v>
      </c>
      <c r="L110" s="57" t="n">
        <v>15.03675</v>
      </c>
      <c r="M110" s="57" t="n">
        <v>-15.9265</v>
      </c>
    </row>
    <row r="111" customFormat="false" ht="12.75" hidden="false" customHeight="false" outlineLevel="0" collapsed="false">
      <c r="A111" s="43" t="s">
        <v>138</v>
      </c>
      <c r="B111" s="57" t="n">
        <v>-17.562125</v>
      </c>
      <c r="C111" s="57" t="n">
        <v>-16.430125</v>
      </c>
      <c r="D111" s="57" t="n">
        <v>-20.4795</v>
      </c>
      <c r="E111" s="57" t="n">
        <v>-26.023</v>
      </c>
      <c r="F111" s="57" t="n">
        <v>-17.1131250000001</v>
      </c>
      <c r="G111" s="57" t="n">
        <v>-17.248375</v>
      </c>
      <c r="H111" s="57" t="n">
        <v>-2.3159375</v>
      </c>
      <c r="I111" s="57" t="n">
        <v>2.1371875</v>
      </c>
      <c r="J111" s="57" t="n">
        <v>-36.6121875</v>
      </c>
      <c r="K111" s="57" t="n">
        <v>-59.3006250000001</v>
      </c>
      <c r="L111" s="57" t="n">
        <v>-56.3109375</v>
      </c>
      <c r="M111" s="57" t="n">
        <v>-22.1968750000001</v>
      </c>
    </row>
    <row r="112" customFormat="false" ht="12.75" hidden="false" customHeight="false" outlineLevel="0" collapsed="false">
      <c r="A112" s="43" t="s">
        <v>139</v>
      </c>
      <c r="B112" s="56" t="n">
        <v>-16.42425</v>
      </c>
      <c r="C112" s="56" t="n">
        <v>-0.629500000000007</v>
      </c>
      <c r="D112" s="56" t="n">
        <v>-25.2280000000001</v>
      </c>
      <c r="E112" s="56" t="n">
        <v>-24.36625</v>
      </c>
      <c r="F112" s="56" t="n">
        <v>-18.8570000000002</v>
      </c>
      <c r="G112" s="56" t="n">
        <v>-41.4042499999999</v>
      </c>
      <c r="H112" s="56" t="n">
        <v>-13.300625</v>
      </c>
      <c r="I112" s="56" t="n">
        <v>-1.2221875</v>
      </c>
      <c r="J112" s="56" t="n">
        <v>-29.3378125</v>
      </c>
      <c r="K112" s="56" t="n">
        <v>-51.04875</v>
      </c>
      <c r="L112" s="56" t="n">
        <v>-26.2818749999999</v>
      </c>
      <c r="M112" s="56" t="n">
        <v>-56.0078125</v>
      </c>
    </row>
    <row r="113" customFormat="false" ht="12.75" hidden="false" customHeight="false" outlineLevel="0" collapsed="false">
      <c r="A113" s="43" t="s">
        <v>140</v>
      </c>
      <c r="B113" s="56" t="n">
        <v>-20.664</v>
      </c>
      <c r="C113" s="56" t="n">
        <v>-5.67883333333333</v>
      </c>
      <c r="D113" s="56" t="n">
        <v>-12.9234166666666</v>
      </c>
      <c r="E113" s="56" t="n">
        <v>-14.0364999999999</v>
      </c>
      <c r="F113" s="56" t="n">
        <v>-9.84333333333325</v>
      </c>
      <c r="G113" s="56" t="n">
        <v>-17.4778333333333</v>
      </c>
      <c r="H113" s="56" t="n">
        <v>-23.5566666666667</v>
      </c>
      <c r="I113" s="56" t="n">
        <v>2.49270833333333</v>
      </c>
      <c r="J113" s="56" t="n">
        <v>-13.39375</v>
      </c>
      <c r="K113" s="56" t="n">
        <v>-31.49375</v>
      </c>
      <c r="L113" s="56" t="n">
        <v>-18.8414583333333</v>
      </c>
      <c r="M113" s="56" t="n">
        <v>-33.6383333333333</v>
      </c>
    </row>
    <row r="114" customFormat="false" ht="12.75" hidden="false" customHeight="false" outlineLevel="0" collapsed="false">
      <c r="A114" s="43" t="s">
        <v>141</v>
      </c>
      <c r="B114" s="56" t="n">
        <v>-26.77</v>
      </c>
      <c r="C114" s="56" t="n">
        <v>-6.79825</v>
      </c>
      <c r="D114" s="56" t="n">
        <v>-19.1511250000002</v>
      </c>
      <c r="E114" s="56" t="n">
        <v>-20.01775</v>
      </c>
      <c r="F114" s="56" t="n">
        <v>-17.4143750000001</v>
      </c>
      <c r="G114" s="56" t="n">
        <v>-19.651</v>
      </c>
      <c r="H114" s="56" t="n">
        <v>-11.8659375</v>
      </c>
      <c r="I114" s="56" t="n">
        <v>1.3153125</v>
      </c>
      <c r="J114" s="56" t="n">
        <v>-17.0875</v>
      </c>
      <c r="K114" s="56" t="n">
        <v>-29.8665625</v>
      </c>
      <c r="L114" s="56" t="n">
        <v>-26.0275</v>
      </c>
      <c r="M114" s="56" t="n">
        <v>-37.6934375</v>
      </c>
    </row>
    <row r="115" customFormat="false" ht="12.75" hidden="false" customHeight="false" outlineLevel="0" collapsed="false">
      <c r="A115" s="43" t="s">
        <v>142</v>
      </c>
      <c r="B115" s="56" t="n">
        <v>-12.948625</v>
      </c>
      <c r="C115" s="56" t="n">
        <v>-10.5985</v>
      </c>
      <c r="D115" s="56" t="n">
        <v>-16.800875</v>
      </c>
      <c r="E115" s="56" t="n">
        <v>-17.142875</v>
      </c>
      <c r="F115" s="56" t="n">
        <v>-15.1567500000001</v>
      </c>
      <c r="G115" s="56" t="n">
        <v>-17.908875</v>
      </c>
      <c r="H115" s="56" t="n">
        <v>-26.015</v>
      </c>
      <c r="I115" s="56" t="n">
        <v>2.17125</v>
      </c>
      <c r="J115" s="56" t="n">
        <v>-17.26</v>
      </c>
      <c r="K115" s="56" t="n">
        <v>-30.7890625</v>
      </c>
      <c r="L115" s="56" t="n">
        <v>-31.0721875</v>
      </c>
      <c r="M115" s="56" t="n">
        <v>-37.0040625</v>
      </c>
    </row>
    <row r="116" customFormat="false" ht="12.75" hidden="false" customHeight="false" outlineLevel="0" collapsed="false">
      <c r="A116" s="43" t="s">
        <v>143</v>
      </c>
      <c r="B116" s="56" t="n">
        <v>-12.0651</v>
      </c>
      <c r="C116" s="56" t="n">
        <v>0.821199999999998</v>
      </c>
      <c r="D116" s="56" t="n">
        <v>-13.5239</v>
      </c>
      <c r="E116" s="56" t="n">
        <v>-16.279</v>
      </c>
      <c r="F116" s="56" t="n">
        <v>-13.4248999999999</v>
      </c>
      <c r="G116" s="56" t="n">
        <v>-20.2702</v>
      </c>
      <c r="H116" s="56" t="n">
        <v>-21.0695</v>
      </c>
      <c r="I116" s="56" t="n">
        <v>1.85125</v>
      </c>
      <c r="J116" s="56" t="n">
        <v>-20.44275</v>
      </c>
      <c r="K116" s="56" t="n">
        <v>-36.0495</v>
      </c>
      <c r="L116" s="56" t="n">
        <v>-14.11625</v>
      </c>
      <c r="M116" s="56" t="n">
        <v>-23.6825</v>
      </c>
    </row>
    <row r="117" customFormat="false" ht="12.75" hidden="false" customHeight="false" outlineLevel="0" collapsed="false">
      <c r="A117" s="43" t="s">
        <v>144</v>
      </c>
      <c r="B117" s="56" t="n">
        <v>4.036375</v>
      </c>
      <c r="C117" s="56" t="n">
        <v>3.024</v>
      </c>
      <c r="D117" s="56" t="n">
        <v>-14.056375</v>
      </c>
      <c r="E117" s="56" t="n">
        <v>-13.653625</v>
      </c>
      <c r="F117" s="56" t="n">
        <v>-11.7505000000001</v>
      </c>
      <c r="G117" s="56" t="n">
        <v>-15.2161249999999</v>
      </c>
      <c r="H117" s="56" t="n">
        <v>19.7509375</v>
      </c>
      <c r="I117" s="56" t="n">
        <v>7.49124999999999</v>
      </c>
      <c r="J117" s="56" t="n">
        <v>-2.43687499999999</v>
      </c>
      <c r="K117" s="56" t="n">
        <v>-17.3896875</v>
      </c>
      <c r="L117" s="56" t="n">
        <v>16.855</v>
      </c>
      <c r="M117" s="56" t="n">
        <v>-18.9762500000001</v>
      </c>
    </row>
    <row r="118" customFormat="false" ht="12.75" hidden="false" customHeight="false" outlineLevel="0" collapsed="false">
      <c r="A118" s="43" t="s">
        <v>145</v>
      </c>
      <c r="B118" s="57" t="n">
        <v>7.02125</v>
      </c>
      <c r="C118" s="57" t="n">
        <v>5.37175</v>
      </c>
      <c r="D118" s="57" t="n">
        <v>-13.219625</v>
      </c>
      <c r="E118" s="57" t="n">
        <v>-14.9446250000001</v>
      </c>
      <c r="F118" s="57" t="n">
        <v>-12.4671249999999</v>
      </c>
      <c r="G118" s="57" t="n">
        <v>-15.4385</v>
      </c>
      <c r="H118" s="57" t="n">
        <v>5.498125</v>
      </c>
      <c r="I118" s="57" t="n">
        <v>3.624375</v>
      </c>
      <c r="J118" s="57" t="n">
        <v>-2.34843750000005</v>
      </c>
      <c r="K118" s="57" t="n">
        <v>-12.2796875</v>
      </c>
      <c r="L118" s="57" t="n">
        <v>7.90156250000001</v>
      </c>
      <c r="M118" s="57" t="n">
        <v>0.717812500000036</v>
      </c>
    </row>
    <row r="119" customFormat="false" ht="12.75" hidden="false" customHeight="false" outlineLevel="0" collapsed="false">
      <c r="A119" s="43" t="s">
        <v>146</v>
      </c>
      <c r="B119" s="57" t="n">
        <v>7.5272</v>
      </c>
      <c r="C119" s="57" t="n">
        <v>5.58749999999999</v>
      </c>
      <c r="D119" s="57" t="n">
        <v>-8.33399999999995</v>
      </c>
      <c r="E119" s="57" t="n">
        <v>-9.88210000000004</v>
      </c>
      <c r="F119" s="57" t="n">
        <v>-7.60919999999999</v>
      </c>
      <c r="G119" s="57" t="n">
        <v>-6.20259999999996</v>
      </c>
      <c r="H119" s="57" t="n">
        <v>5.42375</v>
      </c>
      <c r="I119" s="57" t="n">
        <v>4.19749999999999</v>
      </c>
      <c r="J119" s="57" t="n">
        <v>-1.98500000000001</v>
      </c>
      <c r="K119" s="57" t="n">
        <v>-10.4704999999999</v>
      </c>
      <c r="L119" s="57" t="n">
        <v>3.83324999999996</v>
      </c>
      <c r="M119" s="57" t="n">
        <v>-2.48374999999987</v>
      </c>
    </row>
    <row r="120" customFormat="false" ht="12.75" hidden="false" customHeight="false" outlineLevel="0" collapsed="false">
      <c r="A120" s="43" t="s">
        <v>147</v>
      </c>
      <c r="B120" s="57" t="n">
        <v>5.35125</v>
      </c>
      <c r="C120" s="57" t="n">
        <v>3.255625</v>
      </c>
      <c r="D120" s="57" t="n">
        <v>-14.1905</v>
      </c>
      <c r="E120" s="57" t="n">
        <v>-16.71875</v>
      </c>
      <c r="F120" s="57" t="n">
        <v>-13.577125</v>
      </c>
      <c r="G120" s="57" t="n">
        <v>-10.6125000000001</v>
      </c>
      <c r="H120" s="57" t="n">
        <v>0.352187499999999</v>
      </c>
      <c r="I120" s="57" t="n">
        <v>1.88875</v>
      </c>
      <c r="J120" s="57" t="n">
        <v>-2.06312500000001</v>
      </c>
      <c r="K120" s="57" t="n">
        <v>-13.5175</v>
      </c>
      <c r="L120" s="57" t="n">
        <v>7.11093749999998</v>
      </c>
      <c r="M120" s="57" t="n">
        <v>10.095625</v>
      </c>
    </row>
    <row r="121" customFormat="false" ht="12.75" hidden="false" customHeight="false" outlineLevel="0" collapsed="false">
      <c r="A121" s="43" t="s">
        <v>148</v>
      </c>
      <c r="B121" s="57" t="n">
        <v>5.12075</v>
      </c>
      <c r="C121" s="57" t="n">
        <v>4.37725</v>
      </c>
      <c r="D121" s="57" t="n">
        <v>-1.04112500000002</v>
      </c>
      <c r="E121" s="57" t="n">
        <v>-1.94437499999998</v>
      </c>
      <c r="F121" s="57" t="n">
        <v>-0.862875000000003</v>
      </c>
      <c r="G121" s="57" t="n">
        <v>0.237874999999974</v>
      </c>
      <c r="H121" s="57" t="n">
        <v>0.853124999999999</v>
      </c>
      <c r="I121" s="57" t="n">
        <v>2.93093750000001</v>
      </c>
      <c r="J121" s="57" t="n">
        <v>2.2921875</v>
      </c>
      <c r="K121" s="57" t="n">
        <v>-0.508125000000007</v>
      </c>
      <c r="L121" s="57" t="n">
        <v>4.67031249999999</v>
      </c>
      <c r="M121" s="57" t="n">
        <v>4.60624999999999</v>
      </c>
    </row>
    <row r="122" customFormat="false" ht="12.75" hidden="false" customHeight="false" outlineLevel="0" collapsed="false">
      <c r="A122" s="43" t="s">
        <v>149</v>
      </c>
      <c r="B122" s="57" t="n">
        <v>6.3341</v>
      </c>
      <c r="C122" s="57" t="n">
        <v>3.43469999999999</v>
      </c>
      <c r="D122" s="57" t="n">
        <v>-10.4390999999999</v>
      </c>
      <c r="E122" s="57" t="n">
        <v>-12.8385000000001</v>
      </c>
      <c r="F122" s="57" t="n">
        <v>-8.81740000000002</v>
      </c>
      <c r="G122" s="57" t="n">
        <v>-11.6754</v>
      </c>
      <c r="H122" s="57" t="n">
        <v>3.84325</v>
      </c>
      <c r="I122" s="57" t="n">
        <v>0.375750000000004</v>
      </c>
      <c r="J122" s="57" t="n">
        <v>3.02175</v>
      </c>
      <c r="K122" s="57" t="n">
        <v>-0.533500000000004</v>
      </c>
      <c r="L122" s="57" t="n">
        <v>12.217</v>
      </c>
      <c r="M122" s="57" t="n">
        <v>-15.2065</v>
      </c>
    </row>
    <row r="123" customFormat="false" ht="12.75" hidden="false" customHeight="false" outlineLevel="0" collapsed="false">
      <c r="A123" s="43" t="s">
        <v>150</v>
      </c>
      <c r="B123" s="57" t="n">
        <v>-21.205125</v>
      </c>
      <c r="C123" s="57" t="n">
        <v>-20.368375</v>
      </c>
      <c r="D123" s="57" t="n">
        <v>-18.0543750000001</v>
      </c>
      <c r="E123" s="57" t="n">
        <v>-23.319375</v>
      </c>
      <c r="F123" s="57" t="n">
        <v>-15.652125</v>
      </c>
      <c r="G123" s="57" t="n">
        <v>-15.8596249999998</v>
      </c>
      <c r="H123" s="57" t="n">
        <v>-2.265625</v>
      </c>
      <c r="I123" s="57" t="n">
        <v>3.9759375</v>
      </c>
      <c r="J123" s="57" t="n">
        <v>-34.9509375</v>
      </c>
      <c r="K123" s="57" t="n">
        <v>-50.4028125</v>
      </c>
      <c r="L123" s="57" t="n">
        <v>-51.86</v>
      </c>
      <c r="M123" s="57" t="n">
        <v>-18.5446875</v>
      </c>
    </row>
    <row r="124" customFormat="false" ht="12.75" hidden="false" customHeight="false" outlineLevel="0" collapsed="false">
      <c r="A124" s="43" t="s">
        <v>151</v>
      </c>
      <c r="B124" s="56" t="n">
        <v>-17.434875</v>
      </c>
      <c r="C124" s="56" t="n">
        <v>2.22837500000001</v>
      </c>
      <c r="D124" s="56" t="n">
        <v>-21.133875</v>
      </c>
      <c r="E124" s="56" t="n">
        <v>-20.407375</v>
      </c>
      <c r="F124" s="56" t="n">
        <v>-15.826625</v>
      </c>
      <c r="G124" s="56" t="n">
        <v>-35.669125</v>
      </c>
      <c r="H124" s="56" t="n">
        <v>-14.1790625</v>
      </c>
      <c r="I124" s="56" t="n">
        <v>1.995</v>
      </c>
      <c r="J124" s="56" t="n">
        <v>-27.805</v>
      </c>
      <c r="K124" s="56" t="n">
        <v>-52.0171875</v>
      </c>
      <c r="L124" s="56" t="n">
        <v>-21.2628125</v>
      </c>
      <c r="M124" s="56" t="n">
        <v>-53.28625</v>
      </c>
    </row>
    <row r="125" customFormat="false" ht="12.75" hidden="false" customHeight="false" outlineLevel="0" collapsed="false">
      <c r="A125" s="43" t="s">
        <v>152</v>
      </c>
      <c r="B125" s="56" t="n">
        <v>-29.7091</v>
      </c>
      <c r="C125" s="56" t="n">
        <v>-11.0401</v>
      </c>
      <c r="D125" s="56" t="n">
        <v>-15.8252</v>
      </c>
      <c r="E125" s="56" t="n">
        <v>-17.3158999999999</v>
      </c>
      <c r="F125" s="56" t="n">
        <v>-12.9589999999999</v>
      </c>
      <c r="G125" s="56" t="n">
        <v>-19.3993</v>
      </c>
      <c r="H125" s="56" t="n">
        <v>-34.0005</v>
      </c>
      <c r="I125" s="56" t="n">
        <v>2.35775</v>
      </c>
      <c r="J125" s="56" t="n">
        <v>-18.22625</v>
      </c>
      <c r="K125" s="56" t="n">
        <v>-40.59825</v>
      </c>
      <c r="L125" s="56" t="n">
        <v>-20.3724999999999</v>
      </c>
      <c r="M125" s="56" t="n">
        <v>-40.4965</v>
      </c>
    </row>
    <row r="126" customFormat="false" ht="12.75" hidden="false" customHeight="false" outlineLevel="0" collapsed="false">
      <c r="A126" s="43" t="s">
        <v>153</v>
      </c>
      <c r="B126" s="56" t="n">
        <v>-31.63025</v>
      </c>
      <c r="C126" s="56" t="n">
        <v>-10.691875</v>
      </c>
      <c r="D126" s="56" t="n">
        <v>-19.5916249999999</v>
      </c>
      <c r="E126" s="56" t="n">
        <v>-20.409625</v>
      </c>
      <c r="F126" s="56" t="n">
        <v>-18.3939999999998</v>
      </c>
      <c r="G126" s="56" t="n">
        <v>-19.674875</v>
      </c>
      <c r="H126" s="56" t="n">
        <v>-17.0415625</v>
      </c>
      <c r="I126" s="56" t="n">
        <v>-0.2671875</v>
      </c>
      <c r="J126" s="56" t="n">
        <v>-19.7890625</v>
      </c>
      <c r="K126" s="56" t="n">
        <v>-36.206875</v>
      </c>
      <c r="L126" s="56" t="n">
        <v>-24.444375</v>
      </c>
      <c r="M126" s="56" t="n">
        <v>-42.0765625</v>
      </c>
    </row>
    <row r="127" customFormat="false" ht="12.75" hidden="false" customHeight="false" outlineLevel="0" collapsed="false">
      <c r="A127" s="43" t="s">
        <v>154</v>
      </c>
      <c r="B127" s="56" t="n">
        <v>-17.908375</v>
      </c>
      <c r="C127" s="56" t="n">
        <v>-15.64825</v>
      </c>
      <c r="D127" s="56" t="n">
        <v>-17.5919999999999</v>
      </c>
      <c r="E127" s="56" t="n">
        <v>-17.9425</v>
      </c>
      <c r="F127" s="56" t="n">
        <v>-16.437375</v>
      </c>
      <c r="G127" s="56" t="n">
        <v>-18.067125</v>
      </c>
      <c r="H127" s="56" t="n">
        <v>-32.025</v>
      </c>
      <c r="I127" s="56" t="n">
        <v>1.0225</v>
      </c>
      <c r="J127" s="56" t="n">
        <v>-20.0784375</v>
      </c>
      <c r="K127" s="56" t="n">
        <v>-36.26875</v>
      </c>
      <c r="L127" s="56" t="n">
        <v>-31.6628125</v>
      </c>
      <c r="M127" s="56" t="n">
        <v>-38.3171875</v>
      </c>
    </row>
    <row r="128" customFormat="false" ht="12.75" hidden="false" customHeight="false" outlineLevel="0" collapsed="false">
      <c r="A128" s="43" t="s">
        <v>155</v>
      </c>
      <c r="B128" s="56" t="n">
        <v>-16.7413</v>
      </c>
      <c r="C128" s="56" t="n">
        <v>-1.238</v>
      </c>
      <c r="D128" s="56" t="n">
        <v>-14.6231</v>
      </c>
      <c r="E128" s="56" t="n">
        <v>-17.0667999999999</v>
      </c>
      <c r="F128" s="56" t="n">
        <v>-14.5842999999999</v>
      </c>
      <c r="G128" s="56" t="n">
        <v>-19.4748999999999</v>
      </c>
      <c r="H128" s="56" t="n">
        <v>-29.2245</v>
      </c>
      <c r="I128" s="56" t="n">
        <v>0.736</v>
      </c>
      <c r="J128" s="56" t="n">
        <v>-22.63425</v>
      </c>
      <c r="K128" s="56" t="n">
        <v>-41.855</v>
      </c>
      <c r="L128" s="56" t="n">
        <v>-20.1575</v>
      </c>
      <c r="M128" s="56" t="n">
        <v>-20.57125</v>
      </c>
    </row>
    <row r="129" customFormat="false" ht="12.75" hidden="false" customHeight="false" outlineLevel="0" collapsed="false">
      <c r="A129" s="43" t="s">
        <v>156</v>
      </c>
      <c r="B129" s="56" t="n">
        <v>1.954</v>
      </c>
      <c r="C129" s="56" t="n">
        <v>1.421375</v>
      </c>
      <c r="D129" s="56" t="n">
        <v>-14.6774999999999</v>
      </c>
      <c r="E129" s="56" t="n">
        <v>-14.2657499999999</v>
      </c>
      <c r="F129" s="56" t="n">
        <v>-12.3185000000001</v>
      </c>
      <c r="G129" s="56" t="n">
        <v>-15.604875</v>
      </c>
      <c r="H129" s="56" t="n">
        <v>14.56</v>
      </c>
      <c r="I129" s="56" t="n">
        <v>3.364375</v>
      </c>
      <c r="J129" s="56" t="n">
        <v>-2.73593749999998</v>
      </c>
      <c r="K129" s="56" t="n">
        <v>-18.011875</v>
      </c>
      <c r="L129" s="56" t="n">
        <v>13.335625</v>
      </c>
      <c r="M129" s="56" t="n">
        <v>-19.9165624999999</v>
      </c>
    </row>
    <row r="130" customFormat="false" ht="12.75" hidden="false" customHeight="false" outlineLevel="0" collapsed="false">
      <c r="A130" s="43" t="s">
        <v>157</v>
      </c>
      <c r="B130" s="57" t="n">
        <v>3.6775</v>
      </c>
      <c r="C130" s="57" t="n">
        <v>2.879</v>
      </c>
      <c r="D130" s="57" t="n">
        <v>-14.5543750000002</v>
      </c>
      <c r="E130" s="57" t="n">
        <v>-16.371125</v>
      </c>
      <c r="F130" s="57" t="n">
        <v>-13.7887499999999</v>
      </c>
      <c r="G130" s="57" t="n">
        <v>-16.6891250000001</v>
      </c>
      <c r="H130" s="57" t="n">
        <v>2.2265625</v>
      </c>
      <c r="I130" s="57" t="n">
        <v>1.44875</v>
      </c>
      <c r="J130" s="57" t="n">
        <v>-4.40437500000007</v>
      </c>
      <c r="K130" s="57" t="n">
        <v>-13.3696875000001</v>
      </c>
      <c r="L130" s="57" t="n">
        <v>4.43281250000001</v>
      </c>
      <c r="M130" s="57" t="n">
        <v>0.25812499999995</v>
      </c>
    </row>
    <row r="131" customFormat="false" ht="12.75" hidden="false" customHeight="false" outlineLevel="0" collapsed="false">
      <c r="A131" s="43" t="s">
        <v>158</v>
      </c>
      <c r="B131" s="57" t="n">
        <v>2.9502</v>
      </c>
      <c r="C131" s="57" t="n">
        <v>2.0422</v>
      </c>
      <c r="D131" s="57" t="n">
        <v>-11.3028</v>
      </c>
      <c r="E131" s="57" t="n">
        <v>-12.9139</v>
      </c>
      <c r="F131" s="57" t="n">
        <v>-10.5651</v>
      </c>
      <c r="G131" s="57" t="n">
        <v>-8.52889999999991</v>
      </c>
      <c r="H131" s="57" t="n">
        <v>1.3755</v>
      </c>
      <c r="I131" s="57" t="n">
        <v>0.866000000000001</v>
      </c>
      <c r="J131" s="57" t="n">
        <v>-5.02475000000004</v>
      </c>
      <c r="K131" s="57" t="n">
        <v>-13.4125</v>
      </c>
      <c r="L131" s="57" t="n">
        <v>0.661249999999996</v>
      </c>
      <c r="M131" s="57" t="n">
        <v>-4.12225000000001</v>
      </c>
    </row>
    <row r="132" customFormat="false" ht="12.75" hidden="false" customHeight="false" outlineLevel="0" collapsed="false">
      <c r="A132" s="43" t="s">
        <v>159</v>
      </c>
      <c r="B132" s="57" t="n">
        <v>3.446375</v>
      </c>
      <c r="C132" s="57" t="n">
        <v>2.454875</v>
      </c>
      <c r="D132" s="57" t="n">
        <v>-14.149</v>
      </c>
      <c r="E132" s="57" t="n">
        <v>-16.77575</v>
      </c>
      <c r="F132" s="57" t="n">
        <v>-13.5465</v>
      </c>
      <c r="G132" s="57" t="n">
        <v>-9.67812500000002</v>
      </c>
      <c r="H132" s="57" t="n">
        <v>0.44625</v>
      </c>
      <c r="I132" s="57" t="n">
        <v>1.21125</v>
      </c>
      <c r="J132" s="57" t="n">
        <v>-2.89531249999999</v>
      </c>
      <c r="K132" s="57" t="n">
        <v>-12.6965625</v>
      </c>
      <c r="L132" s="57" t="n">
        <v>4.93906250000003</v>
      </c>
      <c r="M132" s="57" t="n">
        <v>11.6146874999999</v>
      </c>
    </row>
    <row r="133" customFormat="false" ht="12.75" hidden="false" customHeight="false" outlineLevel="0" collapsed="false">
      <c r="A133" s="43" t="s">
        <v>160</v>
      </c>
      <c r="B133" s="57" t="n">
        <v>2.91025</v>
      </c>
      <c r="C133" s="57" t="n">
        <v>2.115</v>
      </c>
      <c r="D133" s="57" t="n">
        <v>-5.9785</v>
      </c>
      <c r="E133" s="57" t="n">
        <v>-7.43325000000004</v>
      </c>
      <c r="F133" s="57" t="n">
        <v>-5.688875</v>
      </c>
      <c r="G133" s="57" t="n">
        <v>-3.42500000000001</v>
      </c>
      <c r="H133" s="57" t="n">
        <v>-1.301875</v>
      </c>
      <c r="I133" s="57" t="n">
        <v>0.5625</v>
      </c>
      <c r="J133" s="57" t="n">
        <v>-0.802187500000002</v>
      </c>
      <c r="K133" s="57" t="n">
        <v>-4.70531249999999</v>
      </c>
      <c r="L133" s="57" t="n">
        <v>0.796875</v>
      </c>
      <c r="M133" s="57" t="n">
        <v>5.955625</v>
      </c>
    </row>
    <row r="134" customFormat="false" ht="12.75" hidden="false" customHeight="false" outlineLevel="0" collapsed="false">
      <c r="A134" s="43" t="s">
        <v>161</v>
      </c>
      <c r="B134" s="57" t="n">
        <v>4.3411</v>
      </c>
      <c r="C134" s="57" t="n">
        <v>2.5894</v>
      </c>
      <c r="D134" s="57" t="n">
        <v>-9.66880000000003</v>
      </c>
      <c r="E134" s="57" t="n">
        <v>-12.1827999999999</v>
      </c>
      <c r="F134" s="57" t="n">
        <v>-8.00909999999999</v>
      </c>
      <c r="G134" s="57" t="n">
        <v>-10.4811</v>
      </c>
      <c r="H134" s="57" t="n">
        <v>2.26975</v>
      </c>
      <c r="I134" s="57" t="n">
        <v>0.661</v>
      </c>
      <c r="J134" s="57" t="n">
        <v>3.69849999999997</v>
      </c>
      <c r="K134" s="57" t="n">
        <v>3.22149999999988</v>
      </c>
      <c r="L134" s="57" t="n">
        <v>9.505</v>
      </c>
      <c r="M134" s="57" t="n">
        <v>-14.3212500000001</v>
      </c>
    </row>
    <row r="135" customFormat="false" ht="12.75" hidden="false" customHeight="false" outlineLevel="0" collapsed="false">
      <c r="A135" s="43" t="s">
        <v>162</v>
      </c>
      <c r="B135" s="57" t="n">
        <v>-17.882125</v>
      </c>
      <c r="C135" s="57" t="n">
        <v>-16.583625</v>
      </c>
      <c r="D135" s="57" t="n">
        <v>-20.5522499999998</v>
      </c>
      <c r="E135" s="57" t="n">
        <v>-26.249</v>
      </c>
      <c r="F135" s="57" t="n">
        <v>-18.194125</v>
      </c>
      <c r="G135" s="57" t="n">
        <v>-18.3983749999999</v>
      </c>
      <c r="H135" s="57" t="n">
        <v>-2.69375</v>
      </c>
      <c r="I135" s="57" t="n">
        <v>0.577187500000001</v>
      </c>
      <c r="J135" s="57" t="n">
        <v>-38.63125</v>
      </c>
      <c r="K135" s="57" t="n">
        <v>-58.676875</v>
      </c>
      <c r="L135" s="57" t="n">
        <v>-58.0025000000001</v>
      </c>
      <c r="M135" s="57" t="n">
        <v>-21.4968749999999</v>
      </c>
    </row>
    <row r="136" customFormat="false" ht="12.75" hidden="false" customHeight="false" outlineLevel="0" collapsed="false">
      <c r="A136" s="43" t="s">
        <v>163</v>
      </c>
      <c r="B136" s="56" t="n">
        <v>-14.298</v>
      </c>
      <c r="C136" s="56" t="n">
        <v>1.47575000000001</v>
      </c>
      <c r="D136" s="56" t="n">
        <v>-22.6213750000001</v>
      </c>
      <c r="E136" s="56" t="n">
        <v>-21.797375</v>
      </c>
      <c r="F136" s="56" t="n">
        <v>-17.0157499999999</v>
      </c>
      <c r="G136" s="56" t="n">
        <v>-39.130375</v>
      </c>
      <c r="H136" s="56" t="n">
        <v>-10.6725</v>
      </c>
      <c r="I136" s="56" t="n">
        <v>0.1540625</v>
      </c>
      <c r="J136" s="56" t="n">
        <v>-28.955625</v>
      </c>
      <c r="K136" s="56" t="n">
        <v>-52.9140625</v>
      </c>
      <c r="L136" s="56" t="n">
        <v>-22.6496874999999</v>
      </c>
      <c r="M136" s="56" t="n">
        <v>-57.21375</v>
      </c>
    </row>
    <row r="137" customFormat="false" ht="12.75" hidden="false" customHeight="false" outlineLevel="0" collapsed="false">
      <c r="A137" s="43" t="s">
        <v>164</v>
      </c>
      <c r="B137" s="56" t="n">
        <v>-28.9625</v>
      </c>
      <c r="C137" s="56" t="n">
        <v>-8.6567</v>
      </c>
      <c r="D137" s="56" t="n">
        <v>-17.1071000000001</v>
      </c>
      <c r="E137" s="56" t="n">
        <v>-18.7975</v>
      </c>
      <c r="F137" s="56" t="n">
        <v>-14.1670999999999</v>
      </c>
      <c r="G137" s="56" t="n">
        <v>-21.3248999999998</v>
      </c>
      <c r="H137" s="56" t="n">
        <v>-32.3565</v>
      </c>
      <c r="I137" s="56" t="n">
        <v>0.792750000000002</v>
      </c>
      <c r="J137" s="56" t="n">
        <v>-19.04625</v>
      </c>
      <c r="K137" s="56" t="n">
        <v>-42.62575</v>
      </c>
      <c r="L137" s="56" t="n">
        <v>-22.5417500000001</v>
      </c>
      <c r="M137" s="56" t="n">
        <v>-44.38675</v>
      </c>
    </row>
    <row r="138" customFormat="false" ht="12.75" hidden="false" customHeight="false" outlineLevel="0" collapsed="false">
      <c r="A138" s="43" t="s">
        <v>165</v>
      </c>
      <c r="B138" s="56" t="n">
        <v>-29.750375</v>
      </c>
      <c r="C138" s="56" t="n">
        <v>-7.012</v>
      </c>
      <c r="D138" s="56" t="n">
        <v>-19.0566249999999</v>
      </c>
      <c r="E138" s="56" t="n">
        <v>-19.9827499999999</v>
      </c>
      <c r="F138" s="56" t="n">
        <v>-17.8806250000001</v>
      </c>
      <c r="G138" s="56" t="n">
        <v>-19.17225</v>
      </c>
      <c r="H138" s="56" t="n">
        <v>-12.7184375</v>
      </c>
      <c r="I138" s="56" t="n">
        <v>0.619375</v>
      </c>
      <c r="J138" s="56" t="n">
        <v>-19.4009375</v>
      </c>
      <c r="K138" s="56" t="n">
        <v>-33.83375</v>
      </c>
      <c r="L138" s="56" t="n">
        <v>-25.2896874999999</v>
      </c>
      <c r="M138" s="56" t="n">
        <v>-42.1834375</v>
      </c>
    </row>
    <row r="139" customFormat="false" ht="12.75" hidden="false" customHeight="false" outlineLevel="0" collapsed="false">
      <c r="A139" s="43" t="s">
        <v>166</v>
      </c>
      <c r="B139" s="56" t="n">
        <v>-14.98175</v>
      </c>
      <c r="C139" s="56" t="n">
        <v>-12.29025</v>
      </c>
      <c r="D139" s="56" t="n">
        <v>-17.806125</v>
      </c>
      <c r="E139" s="56" t="n">
        <v>-18.22725</v>
      </c>
      <c r="F139" s="56" t="n">
        <v>-16.625</v>
      </c>
      <c r="G139" s="56" t="n">
        <v>-18.377875</v>
      </c>
      <c r="H139" s="56" t="n">
        <v>-30.43125</v>
      </c>
      <c r="I139" s="56" t="n">
        <v>0.6959375</v>
      </c>
      <c r="J139" s="56" t="n">
        <v>-20.3859375</v>
      </c>
      <c r="K139" s="56" t="n">
        <v>-36.2715625</v>
      </c>
      <c r="L139" s="56" t="n">
        <v>-34.36375</v>
      </c>
      <c r="M139" s="56" t="n">
        <v>-41.8284375000001</v>
      </c>
    </row>
    <row r="140" customFormat="false" ht="12.75" hidden="false" customHeight="false" outlineLevel="0" collapsed="false">
      <c r="A140" s="43" t="s">
        <v>167</v>
      </c>
      <c r="B140" s="56" t="n">
        <v>-13.5452</v>
      </c>
      <c r="C140" s="56" t="n">
        <v>-0.0236000000000001</v>
      </c>
      <c r="D140" s="56" t="n">
        <v>-14.4495000000002</v>
      </c>
      <c r="E140" s="56" t="n">
        <v>-17.1176</v>
      </c>
      <c r="F140" s="56" t="n">
        <v>-14.4186</v>
      </c>
      <c r="G140" s="56" t="n">
        <v>-19.9588</v>
      </c>
      <c r="H140" s="56" t="n">
        <v>-24.2945</v>
      </c>
      <c r="I140" s="56" t="n">
        <v>0.473000000000001</v>
      </c>
      <c r="J140" s="56" t="n">
        <v>-22.4710000000001</v>
      </c>
      <c r="K140" s="56" t="n">
        <v>-41.6022500000001</v>
      </c>
      <c r="L140" s="56" t="n">
        <v>-16.148</v>
      </c>
      <c r="M140" s="56" t="n">
        <v>-20.8157500000001</v>
      </c>
    </row>
    <row r="141" customFormat="false" ht="12.75" hidden="false" customHeight="false" outlineLevel="0" collapsed="false">
      <c r="A141" s="43" t="s">
        <v>168</v>
      </c>
      <c r="B141" s="56" t="n">
        <v>1.30125</v>
      </c>
      <c r="C141" s="56" t="n">
        <v>1.113875</v>
      </c>
      <c r="D141" s="56" t="n">
        <v>-14.274625</v>
      </c>
      <c r="E141" s="56" t="n">
        <v>-13.85725</v>
      </c>
      <c r="F141" s="56" t="n">
        <v>-11.8867499999999</v>
      </c>
      <c r="G141" s="56" t="n">
        <v>-15.0018749999999</v>
      </c>
      <c r="H141" s="56" t="n">
        <v>10.150625</v>
      </c>
      <c r="I141" s="56" t="n">
        <v>1.6040625</v>
      </c>
      <c r="J141" s="56" t="n">
        <v>-2.27968750000002</v>
      </c>
      <c r="K141" s="56" t="n">
        <v>-18.1690625</v>
      </c>
      <c r="L141" s="56" t="n">
        <v>10.378125</v>
      </c>
      <c r="M141" s="56" t="n">
        <v>-20.2909375</v>
      </c>
    </row>
    <row r="142" customFormat="false" ht="12.75" hidden="false" customHeight="false" outlineLevel="0" collapsed="false">
      <c r="A142" s="43" t="s">
        <v>169</v>
      </c>
      <c r="B142" s="57" t="n">
        <v>2.62875</v>
      </c>
      <c r="C142" s="57" t="n">
        <v>2.32825</v>
      </c>
      <c r="D142" s="57" t="n">
        <v>-14.2267499999999</v>
      </c>
      <c r="E142" s="57" t="n">
        <v>-15.992375</v>
      </c>
      <c r="F142" s="57" t="n">
        <v>-13.45575</v>
      </c>
      <c r="G142" s="57" t="n">
        <v>-16.170375</v>
      </c>
      <c r="H142" s="57" t="n">
        <v>1.3875</v>
      </c>
      <c r="I142" s="57" t="n">
        <v>1.075625</v>
      </c>
      <c r="J142" s="57" t="n">
        <v>-4.34531249999998</v>
      </c>
      <c r="K142" s="57" t="n">
        <v>-12.4150000000001</v>
      </c>
      <c r="L142" s="57" t="n">
        <v>3.43281249999998</v>
      </c>
      <c r="M142" s="57" t="n">
        <v>1.22031249999998</v>
      </c>
    </row>
    <row r="143" customFormat="false" ht="12.75" hidden="false" customHeight="false" outlineLevel="0" collapsed="false">
      <c r="A143" s="43" t="s">
        <v>170</v>
      </c>
      <c r="B143" s="57" t="n">
        <v>1.9534</v>
      </c>
      <c r="C143" s="57" t="n">
        <v>1.5446</v>
      </c>
      <c r="D143" s="57" t="n">
        <v>-11.2913</v>
      </c>
      <c r="E143" s="57" t="n">
        <v>-12.8121</v>
      </c>
      <c r="F143" s="57" t="n">
        <v>-10.5537</v>
      </c>
      <c r="G143" s="57" t="n">
        <v>-8.09490000000005</v>
      </c>
      <c r="H143" s="57" t="n">
        <v>1.04875</v>
      </c>
      <c r="I143" s="57" t="n">
        <v>0.925749999999999</v>
      </c>
      <c r="J143" s="57" t="n">
        <v>-4.53774999999996</v>
      </c>
      <c r="K143" s="57" t="n">
        <v>-12.7190000000001</v>
      </c>
      <c r="L143" s="57" t="n">
        <v>0.894749999999988</v>
      </c>
      <c r="M143" s="57" t="n">
        <v>-2.57200000000012</v>
      </c>
    </row>
    <row r="144" customFormat="false" ht="12.75" hidden="false" customHeight="false" outlineLevel="0" collapsed="false">
      <c r="A144" s="43" t="s">
        <v>171</v>
      </c>
      <c r="B144" s="57" t="n">
        <v>2.528625</v>
      </c>
      <c r="C144" s="57" t="n">
        <v>2.106375</v>
      </c>
      <c r="D144" s="57" t="n">
        <v>-13.8138750000001</v>
      </c>
      <c r="E144" s="57" t="n">
        <v>-16.3283750000001</v>
      </c>
      <c r="F144" s="57" t="n">
        <v>-13.219125</v>
      </c>
      <c r="G144" s="57" t="n">
        <v>-8.82275000000004</v>
      </c>
      <c r="H144" s="57" t="n">
        <v>0.5275</v>
      </c>
      <c r="I144" s="57" t="n">
        <v>0.875</v>
      </c>
      <c r="J144" s="57" t="n">
        <v>-3.0496875</v>
      </c>
      <c r="K144" s="57" t="n">
        <v>-11.5459375</v>
      </c>
      <c r="L144" s="57" t="n">
        <v>3.073125</v>
      </c>
      <c r="M144" s="57" t="n">
        <v>12.5646875</v>
      </c>
    </row>
    <row r="145" customFormat="false" ht="12.75" hidden="false" customHeight="false" outlineLevel="0" collapsed="false">
      <c r="A145" s="43" t="s">
        <v>172</v>
      </c>
      <c r="B145" s="57" t="n">
        <v>2.351375</v>
      </c>
      <c r="C145" s="57" t="n">
        <v>1.654125</v>
      </c>
      <c r="D145" s="57" t="n">
        <v>-8.13062499999995</v>
      </c>
      <c r="E145" s="57" t="n">
        <v>-9.87175000000002</v>
      </c>
      <c r="F145" s="57" t="n">
        <v>-7.77124999999995</v>
      </c>
      <c r="G145" s="57" t="n">
        <v>-4.56787500000002</v>
      </c>
      <c r="H145" s="57" t="n">
        <v>-0.5084375</v>
      </c>
      <c r="I145" s="57" t="n">
        <v>0.5284375</v>
      </c>
      <c r="J145" s="57" t="n">
        <v>-1.09125</v>
      </c>
      <c r="K145" s="57" t="n">
        <v>-5.08562499999999</v>
      </c>
      <c r="L145" s="57" t="n">
        <v>-2.18000000000001</v>
      </c>
      <c r="M145" s="57" t="n">
        <v>10.2621875</v>
      </c>
    </row>
    <row r="146" customFormat="false" ht="12.75" hidden="false" customHeight="false" outlineLevel="0" collapsed="false">
      <c r="A146" s="43" t="s">
        <v>173</v>
      </c>
      <c r="B146" s="57" t="n">
        <v>2.7963</v>
      </c>
      <c r="C146" s="57" t="n">
        <v>1.7885</v>
      </c>
      <c r="D146" s="57" t="n">
        <v>-9.58450000000005</v>
      </c>
      <c r="E146" s="57" t="n">
        <v>-12.0717</v>
      </c>
      <c r="F146" s="57" t="n">
        <v>-7.90879999999993</v>
      </c>
      <c r="G146" s="57" t="n">
        <v>-10.0386</v>
      </c>
      <c r="H146" s="57" t="n">
        <v>1.25225</v>
      </c>
      <c r="I146" s="57" t="n">
        <v>0.592</v>
      </c>
      <c r="J146" s="57" t="n">
        <v>4.072</v>
      </c>
      <c r="K146" s="57" t="n">
        <v>6.02875000000006</v>
      </c>
      <c r="L146" s="57" t="n">
        <v>7.24050000000001</v>
      </c>
      <c r="M146" s="57" t="n">
        <v>-13.793</v>
      </c>
    </row>
    <row r="147" customFormat="false" ht="12.75" hidden="false" customHeight="false" outlineLevel="0" collapsed="false">
      <c r="A147" s="43" t="s">
        <v>174</v>
      </c>
      <c r="B147" s="57" t="n">
        <v>-15.640875</v>
      </c>
      <c r="C147" s="57" t="n">
        <v>-14.228</v>
      </c>
      <c r="D147" s="57" t="n">
        <v>-19.34825</v>
      </c>
      <c r="E147" s="57" t="n">
        <v>-25.2405000000001</v>
      </c>
      <c r="F147" s="57" t="n">
        <v>-17.3842500000001</v>
      </c>
      <c r="G147" s="57" t="n">
        <v>-17.6202499999999</v>
      </c>
      <c r="H147" s="57" t="n">
        <v>-1.9940625</v>
      </c>
      <c r="I147" s="57" t="n">
        <v>0.2621875</v>
      </c>
      <c r="J147" s="57" t="n">
        <v>-38.956875</v>
      </c>
      <c r="K147" s="57" t="n">
        <v>-58.323125</v>
      </c>
      <c r="L147" s="57" t="n">
        <v>-58.573125</v>
      </c>
      <c r="M147" s="57" t="n">
        <v>-20.3178125000001</v>
      </c>
    </row>
    <row r="148" customFormat="false" ht="12.75" hidden="false" customHeight="false" outlineLevel="0" collapsed="false">
      <c r="A148" s="43" t="s">
        <v>175</v>
      </c>
      <c r="B148" s="56" t="n">
        <v>-12.83575</v>
      </c>
      <c r="C148" s="56" t="n">
        <v>1.442</v>
      </c>
      <c r="D148" s="56" t="n">
        <v>-22.0769999999999</v>
      </c>
      <c r="E148" s="56" t="n">
        <v>-21.2708749999999</v>
      </c>
      <c r="F148" s="56" t="n">
        <v>-16.6336249999999</v>
      </c>
      <c r="G148" s="56" t="n">
        <v>-39.1664999999999</v>
      </c>
      <c r="H148" s="56" t="n">
        <v>-8.9434375</v>
      </c>
      <c r="I148" s="56" t="n">
        <v>0.0812499999999999</v>
      </c>
      <c r="J148" s="56" t="n">
        <v>-28.8484375</v>
      </c>
      <c r="K148" s="56" t="n">
        <v>-53.8878125</v>
      </c>
      <c r="L148" s="56" t="n">
        <v>-21.2528125</v>
      </c>
      <c r="M148" s="56" t="n">
        <v>-58.5990624999999</v>
      </c>
    </row>
    <row r="149" customFormat="false" ht="12.75" hidden="false" customHeight="false" outlineLevel="0" collapsed="false">
      <c r="A149" s="43" t="s">
        <v>176</v>
      </c>
      <c r="B149" s="56" t="n">
        <v>-28.8285</v>
      </c>
      <c r="C149" s="56" t="n">
        <v>-7.4037</v>
      </c>
      <c r="D149" s="56" t="n">
        <v>-16.4780000000001</v>
      </c>
      <c r="E149" s="56" t="n">
        <v>-18.412</v>
      </c>
      <c r="F149" s="56" t="n">
        <v>-13.725</v>
      </c>
      <c r="G149" s="56" t="n">
        <v>-20.3082000000002</v>
      </c>
      <c r="H149" s="56" t="n">
        <v>-32.2305</v>
      </c>
      <c r="I149" s="56" t="n">
        <v>0.5745</v>
      </c>
      <c r="J149" s="56" t="n">
        <v>-18.9</v>
      </c>
      <c r="K149" s="56" t="n">
        <v>-43.83075</v>
      </c>
      <c r="L149" s="56" t="n">
        <v>-21.57075</v>
      </c>
      <c r="M149" s="56" t="n">
        <v>-45.58575</v>
      </c>
    </row>
    <row r="150" customFormat="false" ht="12.75" hidden="false" customHeight="false" outlineLevel="0" collapsed="false">
      <c r="A150" s="43" t="s">
        <v>177</v>
      </c>
      <c r="B150" s="56" t="n">
        <v>-31.3825000000001</v>
      </c>
      <c r="C150" s="56" t="n">
        <v>-7.752625</v>
      </c>
      <c r="D150" s="56" t="n">
        <v>-20.411125</v>
      </c>
      <c r="E150" s="56" t="n">
        <v>-21.454875</v>
      </c>
      <c r="F150" s="56" t="n">
        <v>-19.3955000000001</v>
      </c>
      <c r="G150" s="56" t="n">
        <v>-20.0882499999999</v>
      </c>
      <c r="H150" s="56" t="n">
        <v>-12.5009375</v>
      </c>
      <c r="I150" s="56" t="n">
        <v>-0.55375</v>
      </c>
      <c r="J150" s="56" t="n">
        <v>-20.5634375</v>
      </c>
      <c r="K150" s="56" t="n">
        <v>-35.3721875</v>
      </c>
      <c r="L150" s="56" t="n">
        <v>-25.683125</v>
      </c>
      <c r="M150" s="56" t="n">
        <v>-44.5403125</v>
      </c>
    </row>
    <row r="151" customFormat="false" ht="12.75" hidden="false" customHeight="false" outlineLevel="0" collapsed="false">
      <c r="A151" s="43" t="s">
        <v>178</v>
      </c>
      <c r="B151" s="56" t="n">
        <v>-14.902625</v>
      </c>
      <c r="C151" s="56" t="n">
        <v>-12.501875</v>
      </c>
      <c r="D151" s="56" t="n">
        <v>-18.47425</v>
      </c>
      <c r="E151" s="56" t="n">
        <v>-18.92225</v>
      </c>
      <c r="F151" s="56" t="n">
        <v>-17.45575</v>
      </c>
      <c r="G151" s="56" t="n">
        <v>-18.526375</v>
      </c>
      <c r="H151" s="56" t="n">
        <v>-29.663125</v>
      </c>
      <c r="I151" s="56" t="n">
        <v>-0.0003125</v>
      </c>
      <c r="J151" s="56" t="n">
        <v>-19.97125</v>
      </c>
      <c r="K151" s="56" t="n">
        <v>-36.0678125</v>
      </c>
      <c r="L151" s="56" t="n">
        <v>-33.975</v>
      </c>
      <c r="M151" s="56" t="n">
        <v>-41.868125</v>
      </c>
    </row>
    <row r="152" customFormat="false" ht="12.75" hidden="false" customHeight="false" outlineLevel="0" collapsed="false">
      <c r="A152" s="43" t="s">
        <v>179</v>
      </c>
      <c r="B152" s="56" t="n">
        <v>-13.6963</v>
      </c>
      <c r="C152" s="56" t="n">
        <v>-1.1295</v>
      </c>
      <c r="D152" s="56" t="n">
        <v>-15.5022</v>
      </c>
      <c r="E152" s="56" t="n">
        <v>-18.2786</v>
      </c>
      <c r="F152" s="56" t="n">
        <v>-15.4787000000001</v>
      </c>
      <c r="G152" s="56" t="n">
        <v>-20.5231999999999</v>
      </c>
      <c r="H152" s="56" t="n">
        <v>-23.99075</v>
      </c>
      <c r="I152" s="56" t="n">
        <v>-0.00225</v>
      </c>
      <c r="J152" s="56" t="n">
        <v>-22.8715</v>
      </c>
      <c r="K152" s="56" t="n">
        <v>-43.744</v>
      </c>
      <c r="L152" s="56" t="n">
        <v>-15.521</v>
      </c>
      <c r="M152" s="56" t="n">
        <v>-19.1417499999999</v>
      </c>
    </row>
    <row r="153" customFormat="false" ht="12.75" hidden="false" customHeight="false" outlineLevel="0" collapsed="false">
      <c r="A153" s="43" t="s">
        <v>180</v>
      </c>
      <c r="B153" s="56" t="n">
        <v>-0.1175</v>
      </c>
      <c r="C153" s="56" t="n">
        <v>-0.276000000000001</v>
      </c>
      <c r="D153" s="56" t="n">
        <v>-15.502375</v>
      </c>
      <c r="E153" s="56" t="n">
        <v>-15.07275</v>
      </c>
      <c r="F153" s="56" t="n">
        <v>-13.136</v>
      </c>
      <c r="G153" s="56" t="n">
        <v>-15.7985</v>
      </c>
      <c r="H153" s="56" t="n">
        <v>5.4284375</v>
      </c>
      <c r="I153" s="56" t="n">
        <v>0.1375</v>
      </c>
      <c r="J153" s="56" t="n">
        <v>-2.16343750000004</v>
      </c>
      <c r="K153" s="56" t="n">
        <v>-18.6140625</v>
      </c>
      <c r="L153" s="56" t="n">
        <v>6.636875</v>
      </c>
      <c r="M153" s="56" t="n">
        <v>-21.0337500000001</v>
      </c>
    </row>
    <row r="154" customFormat="false" ht="12.75" hidden="false" customHeight="false" outlineLevel="0" collapsed="false">
      <c r="A154" s="43" t="s">
        <v>181</v>
      </c>
      <c r="B154" s="57" t="n">
        <v>0.458500000000001</v>
      </c>
      <c r="C154" s="57" t="n">
        <v>0.058875</v>
      </c>
      <c r="D154" s="57" t="n">
        <v>-15.9676250000001</v>
      </c>
      <c r="E154" s="57" t="n">
        <v>-17.6272499999999</v>
      </c>
      <c r="F154" s="57" t="n">
        <v>-15.229375</v>
      </c>
      <c r="G154" s="57" t="n">
        <v>-17.3315000000001</v>
      </c>
      <c r="H154" s="57" t="n">
        <v>0.205625</v>
      </c>
      <c r="I154" s="57" t="n">
        <v>-0.0003125</v>
      </c>
      <c r="J154" s="57" t="n">
        <v>-4.87624999999997</v>
      </c>
      <c r="K154" s="57" t="n">
        <v>-11.9081249999999</v>
      </c>
      <c r="L154" s="57" t="n">
        <v>2.099375</v>
      </c>
      <c r="M154" s="57" t="n">
        <v>1.16562499999998</v>
      </c>
    </row>
    <row r="155" customFormat="false" ht="12.75" hidden="false" customHeight="false" outlineLevel="0" collapsed="false">
      <c r="A155" s="43" t="s">
        <v>182</v>
      </c>
      <c r="B155" s="57" t="n">
        <v>0.384899999999998</v>
      </c>
      <c r="C155" s="57" t="n">
        <v>0.0105</v>
      </c>
      <c r="D155" s="57" t="n">
        <v>-12.4435</v>
      </c>
      <c r="E155" s="57" t="n">
        <v>-13.8520000000001</v>
      </c>
      <c r="F155" s="57" t="n">
        <v>-11.7297</v>
      </c>
      <c r="G155" s="57" t="n">
        <v>-8.59050000000002</v>
      </c>
      <c r="H155" s="57" t="n">
        <v>0.11525</v>
      </c>
      <c r="I155" s="57" t="n">
        <v>0</v>
      </c>
      <c r="J155" s="57" t="n">
        <v>-5.05574999999999</v>
      </c>
      <c r="K155" s="57" t="n">
        <v>-12.8784999999999</v>
      </c>
      <c r="L155" s="57" t="n">
        <v>0.102750000000015</v>
      </c>
      <c r="M155" s="57" t="n">
        <v>-1.81549999999999</v>
      </c>
    </row>
    <row r="156" customFormat="false" ht="12.75" hidden="false" customHeight="false" outlineLevel="0" collapsed="false">
      <c r="A156" s="43" t="s">
        <v>183</v>
      </c>
      <c r="B156" s="57" t="n">
        <v>0.475249999999999</v>
      </c>
      <c r="C156" s="57" t="n">
        <v>0.015375</v>
      </c>
      <c r="D156" s="57" t="n">
        <v>-15.4171249999999</v>
      </c>
      <c r="E156" s="57" t="n">
        <v>-17.757875</v>
      </c>
      <c r="F156" s="57" t="n">
        <v>-14.838875</v>
      </c>
      <c r="G156" s="57" t="n">
        <v>-9.54549999999995</v>
      </c>
      <c r="H156" s="57" t="n">
        <v>-0.050625</v>
      </c>
      <c r="I156" s="57" t="n">
        <v>0</v>
      </c>
      <c r="J156" s="57" t="n">
        <v>-3.72343749999999</v>
      </c>
      <c r="K156" s="57" t="n">
        <v>-10.4796875000001</v>
      </c>
      <c r="L156" s="57" t="n">
        <v>0.0968750000000114</v>
      </c>
      <c r="M156" s="57" t="n">
        <v>11.373125</v>
      </c>
    </row>
    <row r="157" customFormat="false" ht="12.75" hidden="false" customHeight="false" outlineLevel="0" collapsed="false">
      <c r="A157" s="43" t="s">
        <v>184</v>
      </c>
      <c r="B157" s="57" t="n">
        <v>0.48775</v>
      </c>
      <c r="C157" s="57" t="n">
        <v>0.02275</v>
      </c>
      <c r="D157" s="57" t="n">
        <v>-7.48225000000002</v>
      </c>
      <c r="E157" s="57" t="n">
        <v>-8.75537500000002</v>
      </c>
      <c r="F157" s="57" t="n">
        <v>-7.20125000000002</v>
      </c>
      <c r="G157" s="57" t="n">
        <v>-4.29812500000003</v>
      </c>
      <c r="H157" s="57" t="n">
        <v>-0.269375</v>
      </c>
      <c r="I157" s="57" t="n">
        <v>0</v>
      </c>
      <c r="J157" s="57" t="n">
        <v>-1.32749999999999</v>
      </c>
      <c r="K157" s="57" t="n">
        <v>-3.43875000000003</v>
      </c>
      <c r="L157" s="57" t="n">
        <v>-4.46624999999999</v>
      </c>
      <c r="M157" s="57" t="n">
        <v>10.3246875</v>
      </c>
    </row>
    <row r="158" customFormat="false" ht="12.75" hidden="false" customHeight="false" outlineLevel="0" collapsed="false">
      <c r="A158" s="43" t="s">
        <v>185</v>
      </c>
      <c r="B158" s="57" t="n">
        <v>0.8254</v>
      </c>
      <c r="C158" s="57" t="n">
        <v>0.1073</v>
      </c>
      <c r="D158" s="57" t="n">
        <v>-10.6564000000001</v>
      </c>
      <c r="E158" s="57" t="n">
        <v>-13.1057</v>
      </c>
      <c r="F158" s="57" t="n">
        <v>-8.99400000000003</v>
      </c>
      <c r="G158" s="57" t="n">
        <v>-10.4026</v>
      </c>
      <c r="H158" s="57" t="n">
        <v>0.306</v>
      </c>
      <c r="I158" s="57" t="n">
        <v>0</v>
      </c>
      <c r="J158" s="57" t="n">
        <v>3.85249999999996</v>
      </c>
      <c r="K158" s="57" t="n">
        <v>8.63675000000001</v>
      </c>
      <c r="L158" s="57" t="n">
        <v>4.78875000000001</v>
      </c>
      <c r="M158" s="57" t="n">
        <v>-13.54175</v>
      </c>
    </row>
    <row r="159" customFormat="false" ht="12.75" hidden="false" customHeight="false" outlineLevel="0" collapsed="false">
      <c r="A159" s="43" t="s">
        <v>186</v>
      </c>
      <c r="B159" s="57" t="n">
        <v>-12.3625</v>
      </c>
      <c r="C159" s="57" t="n">
        <v>-11.1965</v>
      </c>
      <c r="D159" s="57" t="n">
        <v>-20.724</v>
      </c>
      <c r="E159" s="57" t="n">
        <v>-27.187875</v>
      </c>
      <c r="F159" s="57" t="n">
        <v>-18.8028750000002</v>
      </c>
      <c r="G159" s="57" t="n">
        <v>-18.69275</v>
      </c>
      <c r="H159" s="57" t="n">
        <v>-1.029375</v>
      </c>
      <c r="I159" s="57" t="n">
        <v>0</v>
      </c>
      <c r="J159" s="57" t="n">
        <v>-38.8</v>
      </c>
      <c r="K159" s="57" t="n">
        <v>-62.469375</v>
      </c>
      <c r="L159" s="57" t="n">
        <v>-60.4481249999999</v>
      </c>
      <c r="M159" s="57" t="n">
        <v>-19.4828125</v>
      </c>
    </row>
    <row r="160" customFormat="false" ht="12.75" hidden="false" customHeight="false" outlineLevel="0" collapsed="false">
      <c r="A160" s="43" t="s">
        <v>187</v>
      </c>
      <c r="B160" s="56" t="n">
        <v>-10.3765</v>
      </c>
      <c r="C160" s="56" t="n">
        <v>-0.2485</v>
      </c>
      <c r="D160" s="56" t="n">
        <v>-23.8272500000001</v>
      </c>
      <c r="E160" s="56" t="n">
        <v>-22.949</v>
      </c>
      <c r="F160" s="56" t="n">
        <v>-17.96275</v>
      </c>
      <c r="G160" s="56" t="n">
        <v>-42.33375</v>
      </c>
      <c r="H160" s="56" t="n">
        <v>-5.6215625</v>
      </c>
      <c r="I160" s="56" t="n">
        <v>0</v>
      </c>
      <c r="J160" s="56" t="n">
        <v>-27.3771875</v>
      </c>
      <c r="K160" s="56" t="n">
        <v>-51.263125</v>
      </c>
      <c r="L160" s="56" t="n">
        <v>-20.599375</v>
      </c>
      <c r="M160" s="56" t="n">
        <v>-59.5503125</v>
      </c>
    </row>
    <row r="161" customFormat="false" ht="12.75" hidden="false" customHeight="false" outlineLevel="0" collapsed="false">
      <c r="A161" s="43" t="s">
        <v>188</v>
      </c>
      <c r="B161" s="56" t="n">
        <v>-26.7147</v>
      </c>
      <c r="C161" s="56" t="n">
        <v>-6.0178</v>
      </c>
      <c r="D161" s="56" t="n">
        <v>-17.6788</v>
      </c>
      <c r="E161" s="56" t="n">
        <v>-19.9075</v>
      </c>
      <c r="F161" s="56" t="n">
        <v>-14.7805</v>
      </c>
      <c r="G161" s="56" t="n">
        <v>-21.8933999999999</v>
      </c>
      <c r="H161" s="56" t="n">
        <v>-28.41125</v>
      </c>
      <c r="I161" s="56" t="n">
        <v>-0.01225</v>
      </c>
      <c r="J161" s="56" t="n">
        <v>-17.7105</v>
      </c>
      <c r="K161" s="56" t="n">
        <v>-43.28425</v>
      </c>
      <c r="L161" s="56" t="n">
        <v>-22.30875</v>
      </c>
      <c r="M161" s="56" t="n">
        <v>-47.27675</v>
      </c>
    </row>
    <row r="162" customFormat="false" ht="12.75" hidden="false" customHeight="false" outlineLevel="0" collapsed="false">
      <c r="A162" s="43" t="s">
        <v>189</v>
      </c>
      <c r="B162" s="56" t="n">
        <v>-28.066875</v>
      </c>
      <c r="C162" s="56" t="n">
        <v>-4.9695</v>
      </c>
      <c r="D162" s="56" t="n">
        <v>-19.48225</v>
      </c>
      <c r="E162" s="56" t="n">
        <v>-20.729375</v>
      </c>
      <c r="F162" s="56" t="n">
        <v>-18.3732500000001</v>
      </c>
      <c r="G162" s="56" t="n">
        <v>-19.1538750000001</v>
      </c>
      <c r="H162" s="56" t="n">
        <v>-8.7096875</v>
      </c>
      <c r="I162" s="56" t="n">
        <v>-0.1740625</v>
      </c>
      <c r="J162" s="56" t="n">
        <v>-18.6525</v>
      </c>
      <c r="K162" s="56" t="n">
        <v>-31.1928125</v>
      </c>
      <c r="L162" s="56" t="n">
        <v>-25.735</v>
      </c>
      <c r="M162" s="56" t="n">
        <v>-42.72625</v>
      </c>
    </row>
    <row r="163" customFormat="false" ht="12.75" hidden="false" customHeight="false" outlineLevel="0" collapsed="false">
      <c r="A163" s="43" t="s">
        <v>190</v>
      </c>
      <c r="B163" s="56" t="n">
        <v>-11.34325</v>
      </c>
      <c r="C163" s="56" t="n">
        <v>-8.991125</v>
      </c>
      <c r="D163" s="56" t="n">
        <v>-17.6426250000001</v>
      </c>
      <c r="E163" s="56" t="n">
        <v>-18.1859999999999</v>
      </c>
      <c r="F163" s="56" t="n">
        <v>-16.5181249999999</v>
      </c>
      <c r="G163" s="56" t="n">
        <v>-17.7502499999999</v>
      </c>
      <c r="H163" s="56" t="n">
        <v>-25.77875</v>
      </c>
      <c r="I163" s="56" t="n">
        <v>0</v>
      </c>
      <c r="J163" s="56" t="n">
        <v>-18.383125</v>
      </c>
      <c r="K163" s="56" t="n">
        <v>-33.099375</v>
      </c>
      <c r="L163" s="56" t="n">
        <v>-34.6928125</v>
      </c>
      <c r="M163" s="56" t="n">
        <v>-42.705</v>
      </c>
    </row>
    <row r="164" customFormat="false" ht="12.75" hidden="false" customHeight="false" outlineLevel="0" collapsed="false">
      <c r="A164" s="43" t="s">
        <v>191</v>
      </c>
      <c r="B164" s="56" t="n">
        <v>-10.3938</v>
      </c>
      <c r="C164" s="56" t="n">
        <v>-0.5261</v>
      </c>
      <c r="D164" s="56" t="n">
        <v>-14.6622</v>
      </c>
      <c r="E164" s="56" t="n">
        <v>-17.8286000000001</v>
      </c>
      <c r="F164" s="56" t="n">
        <v>-14.6502</v>
      </c>
      <c r="G164" s="56" t="n">
        <v>-20.5526</v>
      </c>
      <c r="H164" s="56" t="n">
        <v>-18.579</v>
      </c>
      <c r="I164" s="56" t="n">
        <v>-0.0005</v>
      </c>
      <c r="J164" s="56" t="n">
        <v>-22.121</v>
      </c>
      <c r="K164" s="56" t="n">
        <v>-41.8495</v>
      </c>
      <c r="L164" s="56" t="n">
        <v>-11.56825</v>
      </c>
      <c r="M164" s="56" t="n">
        <v>-18.67925</v>
      </c>
    </row>
    <row r="165" customFormat="false" ht="12.75" hidden="false" customHeight="false" outlineLevel="0" collapsed="false">
      <c r="A165" s="43" t="s">
        <v>192</v>
      </c>
      <c r="B165" s="56" t="n">
        <v>-0.0415000000000001</v>
      </c>
      <c r="C165" s="56" t="n">
        <v>-0.1115</v>
      </c>
      <c r="D165" s="56" t="n">
        <v>-14.7538750000001</v>
      </c>
      <c r="E165" s="56" t="n">
        <v>-14.3476250000001</v>
      </c>
      <c r="F165" s="56" t="n">
        <v>-12.48875</v>
      </c>
      <c r="G165" s="56" t="n">
        <v>-14.787</v>
      </c>
      <c r="H165" s="56" t="n">
        <v>2.635625</v>
      </c>
      <c r="I165" s="56" t="n">
        <v>0.0296875</v>
      </c>
      <c r="J165" s="56" t="n">
        <v>-0.633437500000014</v>
      </c>
      <c r="K165" s="56" t="n">
        <v>-16.085</v>
      </c>
      <c r="L165" s="56" t="n">
        <v>4.1459375</v>
      </c>
      <c r="M165" s="56" t="n">
        <v>-19.0553125</v>
      </c>
    </row>
    <row r="166" customFormat="false" ht="12.75" hidden="false" customHeight="false" outlineLevel="0" collapsed="false">
      <c r="A166" s="43" t="s">
        <v>193</v>
      </c>
      <c r="B166" s="57" t="n">
        <v>0.141375</v>
      </c>
      <c r="C166" s="57" t="n">
        <v>0.00800000000000001</v>
      </c>
      <c r="D166" s="57" t="n">
        <v>-7.22974999999997</v>
      </c>
      <c r="E166" s="57" t="n">
        <v>-7.96537500000005</v>
      </c>
      <c r="F166" s="57" t="n">
        <v>-6.92462499999994</v>
      </c>
      <c r="G166" s="57" t="n">
        <v>-7.78850000000006</v>
      </c>
      <c r="H166" s="57" t="n">
        <v>0.0334375</v>
      </c>
      <c r="I166" s="57" t="n">
        <v>0</v>
      </c>
      <c r="J166" s="57" t="n">
        <v>-1.9321875</v>
      </c>
      <c r="K166" s="57" t="n">
        <v>-4.75374999999997</v>
      </c>
      <c r="L166" s="57" t="n">
        <v>0.975625000000001</v>
      </c>
      <c r="M166" s="57" t="n">
        <v>0.71875</v>
      </c>
    </row>
    <row r="167" customFormat="false" ht="12.75" hidden="false" customHeight="false" outlineLevel="0" collapsed="false">
      <c r="A167" s="43" t="s">
        <v>194</v>
      </c>
      <c r="B167" s="57" t="n">
        <v>0.1182</v>
      </c>
      <c r="C167" s="57" t="n">
        <v>0.0042</v>
      </c>
      <c r="D167" s="57" t="n">
        <v>-5.63140000000004</v>
      </c>
      <c r="E167" s="57" t="n">
        <v>-6.24050000000005</v>
      </c>
      <c r="F167" s="57" t="n">
        <v>-5.33010000000002</v>
      </c>
      <c r="G167" s="57" t="n">
        <v>-3.64229999999998</v>
      </c>
      <c r="H167" s="57" t="n">
        <v>0.019</v>
      </c>
      <c r="I167" s="57" t="n">
        <v>0</v>
      </c>
      <c r="J167" s="57" t="n">
        <v>-2.12324999999998</v>
      </c>
      <c r="K167" s="57" t="n">
        <v>-5.66025000000002</v>
      </c>
      <c r="L167" s="57" t="n">
        <v>0.226250000000007</v>
      </c>
      <c r="M167" s="57" t="n">
        <v>-0.26400000000001</v>
      </c>
    </row>
    <row r="168" customFormat="false" ht="12.75" hidden="false" customHeight="false" outlineLevel="0" collapsed="false">
      <c r="A168" s="43" t="s">
        <v>195</v>
      </c>
      <c r="B168" s="57" t="n">
        <v>0.131875</v>
      </c>
      <c r="C168" s="57" t="n">
        <v>-0.00025</v>
      </c>
      <c r="D168" s="57" t="n">
        <v>-6.96350000000001</v>
      </c>
      <c r="E168" s="57" t="n">
        <v>-7.99799999999999</v>
      </c>
      <c r="F168" s="57" t="n">
        <v>-6.73025000000001</v>
      </c>
      <c r="G168" s="57" t="n">
        <v>-3.960375</v>
      </c>
      <c r="H168" s="57" t="n">
        <v>-0.0003125</v>
      </c>
      <c r="I168" s="57" t="n">
        <v>0</v>
      </c>
      <c r="J168" s="57" t="n">
        <v>-1.55781249999998</v>
      </c>
      <c r="K168" s="57" t="n">
        <v>-3.65468749999997</v>
      </c>
      <c r="L168" s="57" t="n">
        <v>-1.02906250000001</v>
      </c>
      <c r="M168" s="57" t="n">
        <v>3.71812499999999</v>
      </c>
    </row>
    <row r="169" customFormat="false" ht="12.75" hidden="false" customHeight="false" outlineLevel="0" collapsed="false">
      <c r="A169" s="43" t="s">
        <v>196</v>
      </c>
      <c r="B169" s="57" t="n">
        <v>0.016125</v>
      </c>
      <c r="C169" s="57" t="n">
        <v>0</v>
      </c>
      <c r="D169" s="57" t="n">
        <v>-0.31</v>
      </c>
      <c r="E169" s="57" t="n">
        <v>-0.359999999999999</v>
      </c>
      <c r="F169" s="57" t="n">
        <v>-0.295125000000001</v>
      </c>
      <c r="G169" s="57" t="n">
        <v>-0.16375</v>
      </c>
      <c r="H169" s="57" t="n">
        <v>0</v>
      </c>
      <c r="I169" s="57" t="n">
        <v>0</v>
      </c>
      <c r="J169" s="57" t="n">
        <v>0</v>
      </c>
      <c r="K169" s="57" t="n">
        <v>0</v>
      </c>
      <c r="L169" s="57" t="n">
        <v>0</v>
      </c>
      <c r="M169" s="57" t="n">
        <v>0</v>
      </c>
    </row>
    <row r="170" customFormat="false" ht="12.75" hidden="false" customHeight="false" outlineLevel="0" collapsed="false">
      <c r="A170" s="43" t="s">
        <v>197</v>
      </c>
      <c r="B170" s="57" t="n">
        <v>0.1909</v>
      </c>
      <c r="C170" s="57" t="n">
        <v>0.0174</v>
      </c>
      <c r="D170" s="57" t="n">
        <v>-4.72559999999999</v>
      </c>
      <c r="E170" s="57" t="n">
        <v>-5.89249999999998</v>
      </c>
      <c r="F170" s="57" t="n">
        <v>-3.97979999999998</v>
      </c>
      <c r="G170" s="57" t="n">
        <v>-4.37699999999995</v>
      </c>
      <c r="H170" s="57" t="n">
        <v>0.04325</v>
      </c>
      <c r="I170" s="57" t="n">
        <v>0</v>
      </c>
      <c r="J170" s="57" t="n">
        <v>2.08825</v>
      </c>
      <c r="K170" s="57" t="n">
        <v>5.59649999999999</v>
      </c>
      <c r="L170" s="57" t="n">
        <v>1.579</v>
      </c>
      <c r="M170" s="57" t="n">
        <v>-6.00675000000001</v>
      </c>
    </row>
    <row r="171" customFormat="false" ht="12.75" hidden="false" customHeight="false" outlineLevel="0" collapsed="false">
      <c r="A171" s="43" t="s">
        <v>198</v>
      </c>
      <c r="B171" s="57" t="n">
        <v>-4.20525</v>
      </c>
      <c r="C171" s="57" t="n">
        <v>-3.673875</v>
      </c>
      <c r="D171" s="57" t="n">
        <v>-9.32987500000002</v>
      </c>
      <c r="E171" s="57" t="n">
        <v>-12.62375</v>
      </c>
      <c r="F171" s="57" t="n">
        <v>-8.42262499999998</v>
      </c>
      <c r="G171" s="57" t="n">
        <v>-8.37674999999996</v>
      </c>
      <c r="H171" s="57" t="n">
        <v>-0.24</v>
      </c>
      <c r="I171" s="57" t="n">
        <v>0</v>
      </c>
      <c r="J171" s="57" t="n">
        <v>-18.0596875</v>
      </c>
      <c r="K171" s="57" t="n">
        <v>-30.84375</v>
      </c>
      <c r="L171" s="57" t="n">
        <v>-28.98</v>
      </c>
      <c r="M171" s="57" t="n">
        <v>-8.74281250000001</v>
      </c>
    </row>
    <row r="172" customFormat="false" ht="12.75" hidden="false" customHeight="false" outlineLevel="0" collapsed="false">
      <c r="A172" s="43" t="s">
        <v>199</v>
      </c>
      <c r="B172" s="56" t="n">
        <v>-3.57</v>
      </c>
      <c r="C172" s="56" t="n">
        <v>-0.05425</v>
      </c>
      <c r="D172" s="56" t="n">
        <v>-11.022375</v>
      </c>
      <c r="E172" s="56" t="n">
        <v>-10.58225</v>
      </c>
      <c r="F172" s="56" t="n">
        <v>-8.03687500000001</v>
      </c>
      <c r="G172" s="56" t="n">
        <v>-20.433125</v>
      </c>
      <c r="H172" s="56" t="n">
        <v>-1.7253125</v>
      </c>
      <c r="I172" s="56" t="n">
        <v>0</v>
      </c>
      <c r="J172" s="56" t="n">
        <v>-12.2034375</v>
      </c>
      <c r="K172" s="56" t="n">
        <v>-22.6496875</v>
      </c>
      <c r="L172" s="56" t="n">
        <v>-9.39750000000004</v>
      </c>
      <c r="M172" s="56" t="n">
        <v>-27.8075</v>
      </c>
    </row>
    <row r="173" customFormat="false" ht="12.75" hidden="false" customHeight="false" outlineLevel="0" collapsed="false">
      <c r="A173" s="43" t="s">
        <v>200</v>
      </c>
      <c r="B173" s="56" t="n">
        <v>-11.1192</v>
      </c>
      <c r="C173" s="56" t="n">
        <v>-1.9548</v>
      </c>
      <c r="D173" s="56" t="n">
        <v>-8.0752</v>
      </c>
      <c r="E173" s="56" t="n">
        <v>-9.24110000000002</v>
      </c>
      <c r="F173" s="56" t="n">
        <v>-6.60969999999998</v>
      </c>
      <c r="G173" s="56" t="n">
        <v>-10.3688</v>
      </c>
      <c r="H173" s="56" t="n">
        <v>-11.61475</v>
      </c>
      <c r="I173" s="56" t="n">
        <v>0</v>
      </c>
      <c r="J173" s="56" t="n">
        <v>-7.59625</v>
      </c>
      <c r="K173" s="56" t="n">
        <v>-19.53275</v>
      </c>
      <c r="L173" s="56" t="n">
        <v>-10.6005</v>
      </c>
      <c r="M173" s="56" t="n">
        <v>-22.32925</v>
      </c>
    </row>
    <row r="174" customFormat="false" ht="12.75" hidden="false" customHeight="false" outlineLevel="0" collapsed="false">
      <c r="A174" s="43" t="s">
        <v>201</v>
      </c>
      <c r="B174" s="56" t="n">
        <v>-11.78525</v>
      </c>
      <c r="C174" s="56" t="n">
        <v>-1.5775</v>
      </c>
      <c r="D174" s="56" t="n">
        <v>-8.78450000000004</v>
      </c>
      <c r="E174" s="56" t="n">
        <v>-9.45999999999998</v>
      </c>
      <c r="F174" s="56" t="n">
        <v>-8.21575000000001</v>
      </c>
      <c r="G174" s="56" t="n">
        <v>-8.62862499999994</v>
      </c>
      <c r="H174" s="56" t="n">
        <v>-2.9696875</v>
      </c>
      <c r="I174" s="56" t="n">
        <v>-0.03</v>
      </c>
      <c r="J174" s="56" t="n">
        <v>-7.985</v>
      </c>
      <c r="K174" s="56" t="n">
        <v>-12.920625</v>
      </c>
      <c r="L174" s="56" t="n">
        <v>-12.2025</v>
      </c>
      <c r="M174" s="56" t="n">
        <v>-18.9884375</v>
      </c>
    </row>
    <row r="175" customFormat="false" ht="12.75" hidden="false" customHeight="false" outlineLevel="0" collapsed="false">
      <c r="A175" s="43" t="s">
        <v>202</v>
      </c>
      <c r="B175" s="56" t="n">
        <v>-4.182875</v>
      </c>
      <c r="C175" s="56" t="n">
        <v>-3.15575</v>
      </c>
      <c r="D175" s="56" t="n">
        <v>-7.955625</v>
      </c>
      <c r="E175" s="56" t="n">
        <v>-8.25774999999999</v>
      </c>
      <c r="F175" s="56" t="n">
        <v>-7.37299999999999</v>
      </c>
      <c r="G175" s="56" t="n">
        <v>-8.04750000000001</v>
      </c>
      <c r="H175" s="56" t="n">
        <v>-10.5603125</v>
      </c>
      <c r="I175" s="56" t="n">
        <v>0</v>
      </c>
      <c r="J175" s="56" t="n">
        <v>-7.9796875</v>
      </c>
      <c r="K175" s="56" t="n">
        <v>-14.1678125</v>
      </c>
      <c r="L175" s="56" t="n">
        <v>-16.45</v>
      </c>
      <c r="M175" s="56" t="n">
        <v>-20.1146875</v>
      </c>
    </row>
    <row r="176" customFormat="false" ht="12.75" hidden="false" customHeight="false" outlineLevel="0" collapsed="false">
      <c r="A176" s="43" t="s">
        <v>203</v>
      </c>
      <c r="B176" s="56" t="n">
        <v>-3.8467</v>
      </c>
      <c r="C176" s="56" t="n">
        <v>-0.1377</v>
      </c>
      <c r="D176" s="56" t="n">
        <v>-6.54550000000006</v>
      </c>
      <c r="E176" s="56" t="n">
        <v>-8.21530000000001</v>
      </c>
      <c r="F176" s="56" t="n">
        <v>-6.53989999999999</v>
      </c>
      <c r="G176" s="56" t="n">
        <v>-9.74159999999995</v>
      </c>
      <c r="H176" s="56" t="n">
        <v>-6.82524999999999</v>
      </c>
      <c r="I176" s="56" t="n">
        <v>0</v>
      </c>
      <c r="J176" s="56" t="n">
        <v>-10.00325</v>
      </c>
      <c r="K176" s="56" t="n">
        <v>-18.46175</v>
      </c>
      <c r="L176" s="56" t="n">
        <v>-4.186</v>
      </c>
      <c r="M176" s="56" t="n">
        <v>-8.65025000000003</v>
      </c>
    </row>
    <row r="177" customFormat="false" ht="12.75" hidden="false" customHeight="false" outlineLevel="0" collapsed="false">
      <c r="A177" s="43" t="s">
        <v>204</v>
      </c>
      <c r="B177" s="56" t="n">
        <v>-0.00287500000000007</v>
      </c>
      <c r="C177" s="56" t="n">
        <v>-0.0175000000000001</v>
      </c>
      <c r="D177" s="56" t="n">
        <v>-6.60087499999997</v>
      </c>
      <c r="E177" s="56" t="n">
        <v>-6.42725000000002</v>
      </c>
      <c r="F177" s="56" t="n">
        <v>-5.59287499999999</v>
      </c>
      <c r="G177" s="56" t="n">
        <v>-6.50574999999998</v>
      </c>
      <c r="H177" s="56" t="n">
        <v>0.61625</v>
      </c>
      <c r="I177" s="56" t="n">
        <v>0</v>
      </c>
      <c r="J177" s="56" t="n">
        <v>0.267812499999991</v>
      </c>
      <c r="K177" s="56" t="n">
        <v>-5.64250000000001</v>
      </c>
      <c r="L177" s="56" t="n">
        <v>1.2428125</v>
      </c>
      <c r="M177" s="56" t="n">
        <v>-7.20218749999998</v>
      </c>
    </row>
    <row r="178" customFormat="false" ht="12.75" hidden="false" customHeight="false" outlineLevel="0" collapsed="false">
      <c r="A178" s="43" t="s">
        <v>205</v>
      </c>
      <c r="B178" s="57" t="n">
        <v>0.0999999999999999</v>
      </c>
      <c r="C178" s="57" t="n">
        <v>0.00425</v>
      </c>
      <c r="D178" s="57" t="n">
        <v>-6.78587500000003</v>
      </c>
      <c r="E178" s="57" t="n">
        <v>-7.47262499999994</v>
      </c>
      <c r="F178" s="57" t="n">
        <v>-6.53099999999995</v>
      </c>
      <c r="G178" s="57" t="n">
        <v>-7.25012500000003</v>
      </c>
      <c r="H178" s="57" t="n">
        <v>0.024375</v>
      </c>
      <c r="I178" s="57" t="n">
        <v>0</v>
      </c>
      <c r="J178" s="57" t="n">
        <v>-1.56718750000002</v>
      </c>
      <c r="K178" s="57" t="n">
        <v>-3.85874999999999</v>
      </c>
      <c r="L178" s="57" t="n">
        <v>0.912812499999998</v>
      </c>
      <c r="M178" s="57" t="n">
        <v>0.656875000000014</v>
      </c>
    </row>
    <row r="179" customFormat="false" ht="12.75" hidden="false" customHeight="false" outlineLevel="0" collapsed="false">
      <c r="A179" s="43" t="s">
        <v>206</v>
      </c>
      <c r="B179" s="57" t="n">
        <v>0.0840000000000001</v>
      </c>
      <c r="C179" s="57" t="n">
        <v>-0.000200000000000001</v>
      </c>
      <c r="D179" s="57" t="n">
        <v>-5.27910000000003</v>
      </c>
      <c r="E179" s="57" t="n">
        <v>-5.83910000000003</v>
      </c>
      <c r="F179" s="57" t="n">
        <v>-5.01850000000002</v>
      </c>
      <c r="G179" s="57" t="n">
        <v>-3.19100000000003</v>
      </c>
      <c r="H179" s="57" t="n">
        <v>0.00975</v>
      </c>
      <c r="I179" s="57" t="n">
        <v>0</v>
      </c>
      <c r="J179" s="57" t="n">
        <v>-1.84575000000001</v>
      </c>
      <c r="K179" s="57" t="n">
        <v>-5.11474999999996</v>
      </c>
      <c r="L179" s="57" t="n">
        <v>0.341499999999996</v>
      </c>
      <c r="M179" s="57" t="n">
        <v>0.0507499999999936</v>
      </c>
    </row>
    <row r="180" customFormat="false" ht="12.75" hidden="false" customHeight="false" outlineLevel="0" collapsed="false">
      <c r="A180" s="43" t="s">
        <v>207</v>
      </c>
      <c r="B180" s="57" t="n">
        <v>0.0902500000000001</v>
      </c>
      <c r="C180" s="57" t="n">
        <v>-0.000124999999999999</v>
      </c>
      <c r="D180" s="57" t="n">
        <v>-6.51599999999996</v>
      </c>
      <c r="E180" s="57" t="n">
        <v>-7.482125</v>
      </c>
      <c r="F180" s="57" t="n">
        <v>-6.32650000000001</v>
      </c>
      <c r="G180" s="57" t="n">
        <v>-3.40375</v>
      </c>
      <c r="H180" s="57" t="n">
        <v>-0.0140625</v>
      </c>
      <c r="I180" s="57" t="n">
        <v>0</v>
      </c>
      <c r="J180" s="57" t="n">
        <v>-1.385625</v>
      </c>
      <c r="K180" s="57" t="n">
        <v>-2.26968750000003</v>
      </c>
      <c r="L180" s="57" t="n">
        <v>-1.7553125</v>
      </c>
      <c r="M180" s="57" t="n">
        <v>1.3540625</v>
      </c>
    </row>
    <row r="181" customFormat="false" ht="12.75" hidden="false" customHeight="false" outlineLevel="0" collapsed="false">
      <c r="A181" s="43" t="s">
        <v>208</v>
      </c>
      <c r="B181" s="57" t="n">
        <v>0.107375</v>
      </c>
      <c r="C181" s="57" t="n">
        <v>0</v>
      </c>
      <c r="D181" s="57" t="n">
        <v>-4.06412500000002</v>
      </c>
      <c r="E181" s="57" t="n">
        <v>-4.73775000000001</v>
      </c>
      <c r="F181" s="57" t="n">
        <v>-3.944625</v>
      </c>
      <c r="G181" s="57" t="n">
        <v>-1.91562499999998</v>
      </c>
      <c r="H181" s="57" t="n">
        <v>-0.014375</v>
      </c>
      <c r="I181" s="57" t="n">
        <v>0</v>
      </c>
      <c r="J181" s="57" t="n">
        <v>-0.794375000000002</v>
      </c>
      <c r="K181" s="57" t="n">
        <v>0.0281249999999886</v>
      </c>
      <c r="L181" s="57" t="n">
        <v>-4.253125</v>
      </c>
      <c r="M181" s="57" t="n">
        <v>7.46187499999999</v>
      </c>
    </row>
    <row r="182" customFormat="false" ht="12.75" hidden="false" customHeight="false" outlineLevel="0" collapsed="false">
      <c r="A182" s="43" t="s">
        <v>209</v>
      </c>
      <c r="B182" s="57" t="n">
        <v>0.1145</v>
      </c>
      <c r="C182" s="57" t="n">
        <v>0.0084</v>
      </c>
      <c r="D182" s="57" t="n">
        <v>-4.3159</v>
      </c>
      <c r="E182" s="57" t="n">
        <v>-5.48339999999996</v>
      </c>
      <c r="F182" s="57" t="n">
        <v>-3.6302</v>
      </c>
      <c r="G182" s="57" t="n">
        <v>-3.6908</v>
      </c>
      <c r="H182" s="57" t="n">
        <v>0.021</v>
      </c>
      <c r="I182" s="57" t="n">
        <v>0</v>
      </c>
      <c r="J182" s="57" t="n">
        <v>2.15975</v>
      </c>
      <c r="K182" s="57" t="n">
        <v>6.45124999999999</v>
      </c>
      <c r="L182" s="57" t="n">
        <v>1.155</v>
      </c>
      <c r="M182" s="57" t="n">
        <v>-5.51274999999998</v>
      </c>
    </row>
    <row r="183" customFormat="false" ht="12.75" hidden="false" customHeight="false" outlineLevel="0" collapsed="false">
      <c r="A183" s="43" t="s">
        <v>210</v>
      </c>
      <c r="B183" s="57" t="n">
        <v>-2.9145</v>
      </c>
      <c r="C183" s="57" t="n">
        <v>-2.434125</v>
      </c>
      <c r="D183" s="57" t="n">
        <v>-8.86362499999996</v>
      </c>
      <c r="E183" s="57" t="n">
        <v>-12.36525</v>
      </c>
      <c r="F183" s="57" t="n">
        <v>-7.85774999999995</v>
      </c>
      <c r="G183" s="57" t="n">
        <v>-7.80849999999998</v>
      </c>
      <c r="H183" s="57" t="n">
        <v>-0.1140625</v>
      </c>
      <c r="I183" s="57" t="n">
        <v>0</v>
      </c>
      <c r="J183" s="57" t="n">
        <v>-17.1021875</v>
      </c>
      <c r="K183" s="57" t="n">
        <v>-32.154375</v>
      </c>
      <c r="L183" s="57" t="n">
        <v>-28.313125</v>
      </c>
      <c r="M183" s="57" t="n">
        <v>-8.31343750000002</v>
      </c>
    </row>
    <row r="184" customFormat="false" ht="12.75" hidden="false" customHeight="false" outlineLevel="0" collapsed="false">
      <c r="A184" s="43" t="s">
        <v>211</v>
      </c>
      <c r="B184" s="56" t="n">
        <v>-2.50875</v>
      </c>
      <c r="C184" s="56" t="n">
        <v>-0.023</v>
      </c>
      <c r="D184" s="56" t="n">
        <v>-10.75475</v>
      </c>
      <c r="E184" s="56" t="n">
        <v>-10.277375</v>
      </c>
      <c r="F184" s="56" t="n">
        <v>-7.49275000000006</v>
      </c>
      <c r="G184" s="56" t="n">
        <v>-20.39875</v>
      </c>
      <c r="H184" s="56" t="n">
        <v>-1.04125</v>
      </c>
      <c r="I184" s="56" t="n">
        <v>0</v>
      </c>
      <c r="J184" s="56" t="n">
        <v>-11.0509375</v>
      </c>
      <c r="K184" s="56" t="n">
        <v>-19.5503125</v>
      </c>
      <c r="L184" s="56" t="n">
        <v>-9.30343749999997</v>
      </c>
      <c r="M184" s="56" t="n">
        <v>-26.02875</v>
      </c>
    </row>
    <row r="185" customFormat="false" ht="12.75" hidden="false" customHeight="false" outlineLevel="0" collapsed="false">
      <c r="A185" s="43" t="s">
        <v>212</v>
      </c>
      <c r="B185" s="56" t="n">
        <v>-7.6005</v>
      </c>
      <c r="C185" s="56" t="n">
        <v>-1.07991666666667</v>
      </c>
      <c r="D185" s="56" t="n">
        <v>-6.47850000000003</v>
      </c>
      <c r="E185" s="56" t="n">
        <v>-7.49508333333333</v>
      </c>
      <c r="F185" s="56" t="n">
        <v>-5.11308333333332</v>
      </c>
      <c r="G185" s="56" t="n">
        <v>-8.87791666666669</v>
      </c>
      <c r="H185" s="56" t="n">
        <v>-7.67604166666666</v>
      </c>
      <c r="I185" s="56" t="n">
        <v>0</v>
      </c>
      <c r="J185" s="56" t="n">
        <v>-5.54125</v>
      </c>
      <c r="K185" s="56" t="n">
        <v>-14.4620833333333</v>
      </c>
      <c r="L185" s="56" t="n">
        <v>-9.145625</v>
      </c>
      <c r="M185" s="56" t="n">
        <v>-17.7470833333333</v>
      </c>
    </row>
    <row r="186" customFormat="false" ht="12.75" hidden="false" customHeight="false" outlineLevel="0" collapsed="false">
      <c r="A186" s="43" t="s">
        <v>213</v>
      </c>
      <c r="B186" s="56" t="n">
        <v>-9.74950000000001</v>
      </c>
      <c r="C186" s="56" t="n">
        <v>-1.032875</v>
      </c>
      <c r="D186" s="56" t="n">
        <v>-8.270375</v>
      </c>
      <c r="E186" s="56" t="n">
        <v>-9.03149999999999</v>
      </c>
      <c r="F186" s="56" t="n">
        <v>-7.59325000000001</v>
      </c>
      <c r="G186" s="56" t="n">
        <v>-8.19887500000004</v>
      </c>
      <c r="H186" s="56" t="n">
        <v>-1.9484375</v>
      </c>
      <c r="I186" s="56" t="n">
        <v>-0.0140625</v>
      </c>
      <c r="J186" s="56" t="n">
        <v>-6.96374999999999</v>
      </c>
      <c r="K186" s="56" t="n">
        <v>-10.2759375</v>
      </c>
      <c r="L186" s="56" t="n">
        <v>-12.4646875</v>
      </c>
      <c r="M186" s="56" t="n">
        <v>-16.46125</v>
      </c>
    </row>
    <row r="187" customFormat="false" ht="12.75" hidden="false" customHeight="false" outlineLevel="0" collapsed="false">
      <c r="A187" s="43" t="s">
        <v>214</v>
      </c>
      <c r="B187" s="56" t="n">
        <v>-3.204625</v>
      </c>
      <c r="C187" s="56" t="n">
        <v>-2.299875</v>
      </c>
      <c r="D187" s="56" t="n">
        <v>-7.75274999999999</v>
      </c>
      <c r="E187" s="56" t="n">
        <v>-8.10387500000002</v>
      </c>
      <c r="F187" s="56" t="n">
        <v>-7.03049999999996</v>
      </c>
      <c r="G187" s="56" t="n">
        <v>-8.02312499999999</v>
      </c>
      <c r="H187" s="56" t="n">
        <v>-8.66875</v>
      </c>
      <c r="I187" s="56" t="n">
        <v>0</v>
      </c>
      <c r="J187" s="56" t="n">
        <v>-7.28281250000001</v>
      </c>
      <c r="K187" s="56" t="n">
        <v>-12.1625</v>
      </c>
      <c r="L187" s="56" t="n">
        <v>-16.426875</v>
      </c>
      <c r="M187" s="56" t="n">
        <v>-19.7603125</v>
      </c>
    </row>
    <row r="188" customFormat="false" ht="12.75" hidden="false" customHeight="false" outlineLevel="0" collapsed="false">
      <c r="A188" s="43" t="s">
        <v>215</v>
      </c>
      <c r="B188" s="56" t="n">
        <v>-2.8826</v>
      </c>
      <c r="C188" s="56" t="n">
        <v>-0.0811</v>
      </c>
      <c r="D188" s="56" t="n">
        <v>-6.02640000000002</v>
      </c>
      <c r="E188" s="56" t="n">
        <v>-7.8947</v>
      </c>
      <c r="F188" s="56" t="n">
        <v>-6.02550000000002</v>
      </c>
      <c r="G188" s="56" t="n">
        <v>-9.90780000000001</v>
      </c>
      <c r="H188" s="56" t="n">
        <v>-4.608</v>
      </c>
      <c r="I188" s="56" t="n">
        <v>0</v>
      </c>
      <c r="J188" s="56" t="n">
        <v>-9.13725</v>
      </c>
      <c r="K188" s="56" t="n">
        <v>-15.552</v>
      </c>
      <c r="L188" s="56" t="n">
        <v>-2.98349999999999</v>
      </c>
      <c r="M188" s="56" t="n">
        <v>-8.84150000000005</v>
      </c>
    </row>
    <row r="189" customFormat="false" ht="12.75" hidden="false" customHeight="false" outlineLevel="0" collapsed="false">
      <c r="A189" s="43" t="s">
        <v>216</v>
      </c>
      <c r="B189" s="56" t="n">
        <v>0.01275</v>
      </c>
      <c r="C189" s="56" t="n">
        <v>-0.011375</v>
      </c>
      <c r="D189" s="56" t="n">
        <v>-6.14412500000003</v>
      </c>
      <c r="E189" s="56" t="n">
        <v>-5.99825000000004</v>
      </c>
      <c r="F189" s="56" t="n">
        <v>-5.24425000000002</v>
      </c>
      <c r="G189" s="56" t="n">
        <v>-6.05587500000001</v>
      </c>
      <c r="H189" s="56" t="n">
        <v>0.57375</v>
      </c>
      <c r="I189" s="56" t="n">
        <v>0</v>
      </c>
      <c r="J189" s="56" t="n">
        <v>0.29187499999999</v>
      </c>
      <c r="K189" s="56" t="n">
        <v>-5.66812499999998</v>
      </c>
      <c r="L189" s="56" t="n">
        <v>1.2228125</v>
      </c>
      <c r="M189" s="56" t="n">
        <v>-7.32999999999998</v>
      </c>
    </row>
    <row r="190" customFormat="false" ht="12.75" hidden="false" customHeight="false" outlineLevel="0" collapsed="false">
      <c r="A190" s="43" t="s">
        <v>217</v>
      </c>
      <c r="B190" s="57" t="n">
        <v>0.120625</v>
      </c>
      <c r="C190" s="57" t="n">
        <v>0.009375</v>
      </c>
      <c r="D190" s="57" t="n">
        <v>-6.29662500000001</v>
      </c>
      <c r="E190" s="57" t="n">
        <v>-6.85862500000002</v>
      </c>
      <c r="F190" s="57" t="n">
        <v>-6.06937499999998</v>
      </c>
      <c r="G190" s="57" t="n">
        <v>-6.67312500000003</v>
      </c>
      <c r="H190" s="57" t="n">
        <v>0.0234375</v>
      </c>
      <c r="I190" s="57" t="n">
        <v>0</v>
      </c>
      <c r="J190" s="57" t="n">
        <v>-1.45500000000001</v>
      </c>
      <c r="K190" s="57" t="n">
        <v>-3.72312499999998</v>
      </c>
      <c r="L190" s="57" t="n">
        <v>0.925625</v>
      </c>
      <c r="M190" s="57" t="n">
        <v>0.442499999999995</v>
      </c>
    </row>
    <row r="191" customFormat="false" ht="12.75" hidden="false" customHeight="false" outlineLevel="0" collapsed="false">
      <c r="A191" s="43" t="s">
        <v>218</v>
      </c>
      <c r="B191" s="57" t="n">
        <v>0.1042</v>
      </c>
      <c r="C191" s="57" t="n">
        <v>0.0041</v>
      </c>
      <c r="D191" s="57" t="n">
        <v>-4.87549999999999</v>
      </c>
      <c r="E191" s="57" t="n">
        <v>-5.3312</v>
      </c>
      <c r="F191" s="57" t="n">
        <v>-4.6455</v>
      </c>
      <c r="G191" s="57" t="n">
        <v>-3.0735</v>
      </c>
      <c r="H191" s="57" t="n">
        <v>0.0095</v>
      </c>
      <c r="I191" s="57" t="n">
        <v>0</v>
      </c>
      <c r="J191" s="57" t="n">
        <v>-1.733</v>
      </c>
      <c r="K191" s="57" t="n">
        <v>-4.73524999999998</v>
      </c>
      <c r="L191" s="57" t="n">
        <v>0.316499999999991</v>
      </c>
      <c r="M191" s="57" t="n">
        <v>-0.0310000000000343</v>
      </c>
    </row>
    <row r="192" customFormat="false" ht="12.75" hidden="false" customHeight="false" outlineLevel="0" collapsed="false">
      <c r="A192" s="43" t="s">
        <v>219</v>
      </c>
      <c r="B192" s="57" t="n">
        <v>0.111</v>
      </c>
      <c r="C192" s="57" t="n">
        <v>-0.000125000000000001</v>
      </c>
      <c r="D192" s="57" t="n">
        <v>-6.01237500000002</v>
      </c>
      <c r="E192" s="57" t="n">
        <v>-6.80787500000002</v>
      </c>
      <c r="F192" s="57" t="n">
        <v>-5.84637500000002</v>
      </c>
      <c r="G192" s="57" t="n">
        <v>-3.31012499999997</v>
      </c>
      <c r="H192" s="57" t="n">
        <v>0</v>
      </c>
      <c r="I192" s="57" t="n">
        <v>0</v>
      </c>
      <c r="J192" s="57" t="n">
        <v>-1.24531250000001</v>
      </c>
      <c r="K192" s="57" t="n">
        <v>-2.19093750000002</v>
      </c>
      <c r="L192" s="57" t="n">
        <v>-1.545625</v>
      </c>
      <c r="M192" s="57" t="n">
        <v>1.20875000000001</v>
      </c>
    </row>
    <row r="193" customFormat="false" ht="12.75" hidden="false" customHeight="false" outlineLevel="0" collapsed="false">
      <c r="A193" s="43" t="s">
        <v>220</v>
      </c>
      <c r="B193" s="57" t="n">
        <v>0.12225</v>
      </c>
      <c r="C193" s="57" t="n">
        <v>0.00525</v>
      </c>
      <c r="D193" s="57" t="n">
        <v>-3.74324999999999</v>
      </c>
      <c r="E193" s="57" t="n">
        <v>-4.29262499999999</v>
      </c>
      <c r="F193" s="57" t="n">
        <v>-3.63175000000001</v>
      </c>
      <c r="G193" s="57" t="n">
        <v>-1.87925000000001</v>
      </c>
      <c r="H193" s="57" t="n">
        <v>-0.01375</v>
      </c>
      <c r="I193" s="57" t="n">
        <v>0</v>
      </c>
      <c r="J193" s="57" t="n">
        <v>-0.753437500000004</v>
      </c>
      <c r="K193" s="57" t="n">
        <v>-0.0149999999999864</v>
      </c>
      <c r="L193" s="57" t="n">
        <v>-3.784375</v>
      </c>
      <c r="M193" s="57" t="n">
        <v>7.18062500000001</v>
      </c>
    </row>
    <row r="194" customFormat="false" ht="12.75" hidden="false" customHeight="false" outlineLevel="0" collapsed="false">
      <c r="A194" s="43" t="s">
        <v>221</v>
      </c>
      <c r="B194" s="57" t="n">
        <v>0.1373</v>
      </c>
      <c r="C194" s="57" t="n">
        <v>0.0078</v>
      </c>
      <c r="D194" s="57" t="n">
        <v>-3.91740000000002</v>
      </c>
      <c r="E194" s="57" t="n">
        <v>-4.95580000000001</v>
      </c>
      <c r="F194" s="57" t="n">
        <v>-3.29350000000002</v>
      </c>
      <c r="G194" s="57" t="n">
        <v>-3.28599999999997</v>
      </c>
      <c r="H194" s="57" t="n">
        <v>0.0305</v>
      </c>
      <c r="I194" s="57" t="n">
        <v>0</v>
      </c>
      <c r="J194" s="57" t="n">
        <v>2.05024999999999</v>
      </c>
      <c r="K194" s="57" t="n">
        <v>6.02775</v>
      </c>
      <c r="L194" s="57" t="n">
        <v>1.2015</v>
      </c>
      <c r="M194" s="57" t="n">
        <v>-4.99200000000002</v>
      </c>
    </row>
    <row r="195" customFormat="false" ht="12.75" hidden="false" customHeight="false" outlineLevel="0" collapsed="false">
      <c r="A195" s="43" t="s">
        <v>222</v>
      </c>
      <c r="B195" s="57" t="n">
        <v>-3.03425</v>
      </c>
      <c r="C195" s="57" t="n">
        <v>-2.54775</v>
      </c>
      <c r="D195" s="57" t="n">
        <v>-8.05475000000001</v>
      </c>
      <c r="E195" s="57" t="n">
        <v>-11.515</v>
      </c>
      <c r="F195" s="57" t="n">
        <v>-7.073375</v>
      </c>
      <c r="G195" s="57" t="n">
        <v>-7.02074999999996</v>
      </c>
      <c r="H195" s="57" t="n">
        <v>-0.121875</v>
      </c>
      <c r="I195" s="57" t="n">
        <v>0</v>
      </c>
      <c r="J195" s="57" t="n">
        <v>-15.914375</v>
      </c>
      <c r="K195" s="57" t="n">
        <v>-30.6315625</v>
      </c>
      <c r="L195" s="57" t="n">
        <v>-26.5940625</v>
      </c>
      <c r="M195" s="57" t="n">
        <v>-7.43656249999998</v>
      </c>
    </row>
    <row r="196" customFormat="false" ht="12.75" hidden="false" customHeight="false" outlineLevel="0" collapsed="false">
      <c r="A196" s="43" t="s">
        <v>223</v>
      </c>
      <c r="B196" s="56" t="n">
        <v>-2.591</v>
      </c>
      <c r="C196" s="56" t="n">
        <v>-0.0275</v>
      </c>
      <c r="D196" s="56" t="n">
        <v>-9.95937500000002</v>
      </c>
      <c r="E196" s="56" t="n">
        <v>-9.49774999999994</v>
      </c>
      <c r="F196" s="56" t="n">
        <v>-6.69675000000001</v>
      </c>
      <c r="G196" s="56" t="n">
        <v>-19.052625</v>
      </c>
      <c r="H196" s="56" t="n">
        <v>-1.073125</v>
      </c>
      <c r="I196" s="56" t="n">
        <v>0</v>
      </c>
      <c r="J196" s="56" t="n">
        <v>-10.31875</v>
      </c>
      <c r="K196" s="56" t="n">
        <v>-18.76625</v>
      </c>
      <c r="L196" s="56" t="n">
        <v>-8.59499999999997</v>
      </c>
      <c r="M196" s="56" t="n">
        <v>-25.083125</v>
      </c>
    </row>
    <row r="197" customFormat="false" ht="12.75" hidden="false" customHeight="false" outlineLevel="0" collapsed="false">
      <c r="A197" s="43" t="s">
        <v>224</v>
      </c>
      <c r="B197" s="56" t="n">
        <v>-8.80220000000001</v>
      </c>
      <c r="C197" s="56" t="n">
        <v>-1.369</v>
      </c>
      <c r="D197" s="56" t="n">
        <v>-7.13580000000005</v>
      </c>
      <c r="E197" s="56" t="n">
        <v>-8.34789999999998</v>
      </c>
      <c r="F197" s="56" t="n">
        <v>-5.48680000000002</v>
      </c>
      <c r="G197" s="56" t="n">
        <v>-9.99849999999998</v>
      </c>
      <c r="H197" s="56" t="n">
        <v>-8.915</v>
      </c>
      <c r="I197" s="56" t="n">
        <v>0</v>
      </c>
      <c r="J197" s="56" t="n">
        <v>-6.274</v>
      </c>
      <c r="K197" s="56" t="n">
        <v>-16.62075</v>
      </c>
      <c r="L197" s="56" t="n">
        <v>-10.2945</v>
      </c>
      <c r="M197" s="56" t="n">
        <v>-20.50825</v>
      </c>
    </row>
    <row r="198" customFormat="false" ht="12.75" hidden="false" customHeight="false" outlineLevel="0" collapsed="false">
      <c r="A198" s="43" t="s">
        <v>225</v>
      </c>
      <c r="B198" s="56" t="n">
        <v>-9.36062499999999</v>
      </c>
      <c r="C198" s="56" t="n">
        <v>-1.104125</v>
      </c>
      <c r="D198" s="56" t="n">
        <v>-7.48374999999999</v>
      </c>
      <c r="E198" s="56" t="n">
        <v>-8.27200000000005</v>
      </c>
      <c r="F198" s="56" t="n">
        <v>-6.78787499999999</v>
      </c>
      <c r="G198" s="56" t="n">
        <v>-7.47450000000004</v>
      </c>
      <c r="H198" s="56" t="n">
        <v>-1.9684375</v>
      </c>
      <c r="I198" s="56" t="n">
        <v>-0.013125</v>
      </c>
      <c r="J198" s="56" t="n">
        <v>-6.5384375</v>
      </c>
      <c r="K198" s="56" t="n">
        <v>-9.91125</v>
      </c>
      <c r="L198" s="56" t="n">
        <v>-11.6584375</v>
      </c>
      <c r="M198" s="56" t="n">
        <v>-15.8334375</v>
      </c>
    </row>
    <row r="199" customFormat="false" ht="12.75" hidden="false" customHeight="false" outlineLevel="0" collapsed="false">
      <c r="A199" s="43" t="s">
        <v>226</v>
      </c>
      <c r="B199" s="56" t="n">
        <v>-3.149</v>
      </c>
      <c r="C199" s="56" t="n">
        <v>-2.301625</v>
      </c>
      <c r="D199" s="56" t="n">
        <v>-6.77750000000003</v>
      </c>
      <c r="E199" s="56" t="n">
        <v>-7.12799999999999</v>
      </c>
      <c r="F199" s="56" t="n">
        <v>-6.06537499999996</v>
      </c>
      <c r="G199" s="56" t="n">
        <v>-7.11750000000001</v>
      </c>
      <c r="H199" s="56" t="n">
        <v>-8.108125</v>
      </c>
      <c r="I199" s="56" t="n">
        <v>0</v>
      </c>
      <c r="J199" s="56" t="n">
        <v>-6.5871875</v>
      </c>
      <c r="K199" s="56" t="n">
        <v>-11.301875</v>
      </c>
      <c r="L199" s="56" t="n">
        <v>-14.8225</v>
      </c>
      <c r="M199" s="56" t="n">
        <v>-18.3553125</v>
      </c>
    </row>
    <row r="200" customFormat="false" ht="12.75" hidden="false" customHeight="false" outlineLevel="0" collapsed="false">
      <c r="A200" s="43" t="s">
        <v>227</v>
      </c>
      <c r="B200" s="56" t="n">
        <v>-2.966</v>
      </c>
      <c r="C200" s="56" t="n">
        <v>-0.1034</v>
      </c>
      <c r="D200" s="56" t="n">
        <v>-5.38389999999998</v>
      </c>
      <c r="E200" s="56" t="n">
        <v>-7.28270000000001</v>
      </c>
      <c r="F200" s="56" t="n">
        <v>-5.3827</v>
      </c>
      <c r="G200" s="56" t="n">
        <v>-9.28709999999998</v>
      </c>
      <c r="H200" s="56" t="n">
        <v>-4.80325</v>
      </c>
      <c r="I200" s="56" t="n">
        <v>0</v>
      </c>
      <c r="J200" s="56" t="n">
        <v>-8.45774999999998</v>
      </c>
      <c r="K200" s="56" t="n">
        <v>-15.12275</v>
      </c>
      <c r="L200" s="56" t="n">
        <v>-3.19875</v>
      </c>
      <c r="M200" s="56" t="n">
        <v>-7.96950000000004</v>
      </c>
    </row>
    <row r="201" customFormat="false" ht="12.75" hidden="false" customHeight="false" outlineLevel="0" collapsed="false">
      <c r="A201" s="43" t="s">
        <v>228</v>
      </c>
      <c r="B201" s="56" t="n">
        <v>0.0205000000000001</v>
      </c>
      <c r="C201" s="56" t="n">
        <v>0.00175000000000003</v>
      </c>
      <c r="D201" s="56" t="n">
        <v>-5.42662499999994</v>
      </c>
      <c r="E201" s="56" t="n">
        <v>-5.29450000000003</v>
      </c>
      <c r="F201" s="56" t="n">
        <v>-4.61462499999999</v>
      </c>
      <c r="G201" s="56" t="n">
        <v>-5.20650000000001</v>
      </c>
      <c r="H201" s="56" t="n">
        <v>0.38625</v>
      </c>
      <c r="I201" s="56" t="n">
        <v>0</v>
      </c>
      <c r="J201" s="56" t="n">
        <v>0.51281250000001</v>
      </c>
      <c r="K201" s="56" t="n">
        <v>-3.0625</v>
      </c>
      <c r="L201" s="56" t="n">
        <v>0.9715625</v>
      </c>
      <c r="M201" s="56" t="n">
        <v>-4.62156249999998</v>
      </c>
    </row>
    <row r="202" customFormat="false" ht="12.75" hidden="false" customHeight="false" outlineLevel="0" collapsed="false">
      <c r="A202" s="43" t="s">
        <v>229</v>
      </c>
      <c r="B202" s="57" t="n">
        <v>0.1145</v>
      </c>
      <c r="C202" s="57" t="n">
        <v>0.00900000000000001</v>
      </c>
      <c r="D202" s="57" t="n">
        <v>-5.55087500000002</v>
      </c>
      <c r="E202" s="57" t="n">
        <v>-6.08875000000006</v>
      </c>
      <c r="F202" s="57" t="n">
        <v>-5.361625</v>
      </c>
      <c r="G202" s="57" t="n">
        <v>-5.83737500000001</v>
      </c>
      <c r="H202" s="57" t="n">
        <v>0.0234375</v>
      </c>
      <c r="I202" s="57" t="n">
        <v>0</v>
      </c>
      <c r="J202" s="57" t="n">
        <v>-1.13468750000001</v>
      </c>
      <c r="K202" s="57" t="n">
        <v>-2.7996875</v>
      </c>
      <c r="L202" s="57" t="n">
        <v>0.8478125</v>
      </c>
      <c r="M202" s="57" t="n">
        <v>0.412812500000001</v>
      </c>
    </row>
    <row r="203" customFormat="false" ht="12.75" hidden="false" customHeight="false" outlineLevel="0" collapsed="false">
      <c r="A203" s="43" t="s">
        <v>230</v>
      </c>
      <c r="B203" s="57" t="n">
        <v>0.0987</v>
      </c>
      <c r="C203" s="57" t="n">
        <v>-0.0001</v>
      </c>
      <c r="D203" s="57" t="n">
        <v>-4.29520000000002</v>
      </c>
      <c r="E203" s="57" t="n">
        <v>-4.72950000000003</v>
      </c>
      <c r="F203" s="57" t="n">
        <v>-4.09650000000002</v>
      </c>
      <c r="G203" s="57" t="n">
        <v>-2.46420000000001</v>
      </c>
      <c r="H203" s="57" t="n">
        <v>0.00925</v>
      </c>
      <c r="I203" s="57" t="n">
        <v>0</v>
      </c>
      <c r="J203" s="57" t="n">
        <v>-1.41825000000003</v>
      </c>
      <c r="K203" s="57" t="n">
        <v>-3.96975000000003</v>
      </c>
      <c r="L203" s="57" t="n">
        <v>0.405249999999995</v>
      </c>
      <c r="M203" s="57" t="n">
        <v>0.0594999999999857</v>
      </c>
    </row>
    <row r="204" customFormat="false" ht="12.75" hidden="false" customHeight="false" outlineLevel="0" collapsed="false">
      <c r="A204" s="43" t="s">
        <v>231</v>
      </c>
      <c r="B204" s="57" t="n">
        <v>0.102625</v>
      </c>
      <c r="C204" s="57" t="n">
        <v>-0.000125</v>
      </c>
      <c r="D204" s="57" t="n">
        <v>-5.27312499999999</v>
      </c>
      <c r="E204" s="57" t="n">
        <v>-6.02799999999996</v>
      </c>
      <c r="F204" s="57" t="n">
        <v>-5.13637499999999</v>
      </c>
      <c r="G204" s="57" t="n">
        <v>-2.59025000000003</v>
      </c>
      <c r="H204" s="57" t="n">
        <v>0</v>
      </c>
      <c r="I204" s="57" t="n">
        <v>0</v>
      </c>
      <c r="J204" s="57" t="n">
        <v>-1.05531250000001</v>
      </c>
      <c r="K204" s="57" t="n">
        <v>-0.717187499999966</v>
      </c>
      <c r="L204" s="57" t="n">
        <v>-1.59343749999999</v>
      </c>
      <c r="M204" s="57" t="n">
        <v>-0.709062500000002</v>
      </c>
    </row>
    <row r="205" customFormat="false" ht="12.75" hidden="false" customHeight="false" outlineLevel="0" collapsed="false">
      <c r="A205" s="43" t="s">
        <v>232</v>
      </c>
      <c r="B205" s="57" t="n">
        <v>0.06075</v>
      </c>
      <c r="C205" s="57" t="n">
        <v>0.005</v>
      </c>
      <c r="D205" s="57" t="n">
        <v>-1.889625</v>
      </c>
      <c r="E205" s="57" t="n">
        <v>-2.18912500000002</v>
      </c>
      <c r="F205" s="57" t="n">
        <v>-1.83725000000001</v>
      </c>
      <c r="G205" s="57" t="n">
        <v>-0.819749999999999</v>
      </c>
      <c r="H205" s="57" t="n">
        <v>-0.000312499999999999</v>
      </c>
      <c r="I205" s="57" t="n">
        <v>0</v>
      </c>
      <c r="J205" s="57" t="n">
        <v>-0.432499999999997</v>
      </c>
      <c r="K205" s="57" t="n">
        <v>0.663437500000001</v>
      </c>
      <c r="L205" s="57" t="n">
        <v>-1.981875</v>
      </c>
      <c r="M205" s="57" t="n">
        <v>3.491875</v>
      </c>
    </row>
    <row r="206" customFormat="false" ht="12.75" hidden="false" customHeight="false" outlineLevel="0" collapsed="false">
      <c r="A206" s="43" t="s">
        <v>233</v>
      </c>
      <c r="B206" s="57" t="n">
        <v>0.1278</v>
      </c>
      <c r="C206" s="57" t="n">
        <v>0.0115</v>
      </c>
      <c r="D206" s="57" t="n">
        <v>-3.2679</v>
      </c>
      <c r="E206" s="57" t="n">
        <v>-4.32130000000001</v>
      </c>
      <c r="F206" s="57" t="n">
        <v>-2.72920000000002</v>
      </c>
      <c r="G206" s="57" t="n">
        <v>-2.31150000000002</v>
      </c>
      <c r="H206" s="57" t="n">
        <v>0.01925</v>
      </c>
      <c r="I206" s="57" t="n">
        <v>0</v>
      </c>
      <c r="J206" s="57" t="n">
        <v>1.9845</v>
      </c>
      <c r="K206" s="57" t="n">
        <v>6.15275</v>
      </c>
      <c r="L206" s="57" t="n">
        <v>1.0385</v>
      </c>
      <c r="M206" s="57" t="n">
        <v>-4.23174999999998</v>
      </c>
    </row>
    <row r="207" customFormat="false" ht="12.75" hidden="false" customHeight="false" outlineLevel="0" collapsed="false">
      <c r="A207" s="43" t="s">
        <v>234</v>
      </c>
      <c r="B207" s="57" t="n">
        <v>-2.913</v>
      </c>
      <c r="C207" s="57" t="n">
        <v>-2.443875</v>
      </c>
      <c r="D207" s="57" t="n">
        <v>-7.351</v>
      </c>
      <c r="E207" s="57" t="n">
        <v>-10.8115</v>
      </c>
      <c r="F207" s="57" t="n">
        <v>-6.26550000000003</v>
      </c>
      <c r="G207" s="57" t="n">
        <v>-6.22587499999997</v>
      </c>
      <c r="H207" s="57" t="n">
        <v>-0.1290625</v>
      </c>
      <c r="I207" s="57" t="n">
        <v>0</v>
      </c>
      <c r="J207" s="57" t="n">
        <v>-14.480625</v>
      </c>
      <c r="K207" s="57" t="n">
        <v>-29.50625</v>
      </c>
      <c r="L207" s="57" t="n">
        <v>-24.4375</v>
      </c>
      <c r="M207" s="57" t="n">
        <v>-6.78437500000001</v>
      </c>
    </row>
    <row r="208" customFormat="false" ht="12.75" hidden="false" customHeight="false" outlineLevel="0" collapsed="false">
      <c r="A208" s="43" t="s">
        <v>235</v>
      </c>
      <c r="B208" s="56" t="n">
        <v>-2.469625</v>
      </c>
      <c r="C208" s="56" t="n">
        <v>-0.041625</v>
      </c>
      <c r="D208" s="56" t="n">
        <v>-9.30475000000001</v>
      </c>
      <c r="E208" s="56" t="n">
        <v>-8.82875000000001</v>
      </c>
      <c r="F208" s="56" t="n">
        <v>-5.89850000000001</v>
      </c>
      <c r="G208" s="56" t="n">
        <v>-17.67175</v>
      </c>
      <c r="H208" s="56" t="n">
        <v>-0.983125</v>
      </c>
      <c r="I208" s="56" t="n">
        <v>0</v>
      </c>
      <c r="J208" s="56" t="n">
        <v>-9.3378125</v>
      </c>
      <c r="K208" s="56" t="n">
        <v>-16.59625</v>
      </c>
      <c r="L208" s="56" t="n">
        <v>-8.31656249999998</v>
      </c>
      <c r="M208" s="56" t="n">
        <v>-22.843125</v>
      </c>
    </row>
    <row r="209" customFormat="false" ht="12.75" hidden="false" customHeight="false" outlineLevel="0" collapsed="false">
      <c r="A209" s="43" t="s">
        <v>236</v>
      </c>
      <c r="B209" s="56" t="n">
        <v>-7.8707</v>
      </c>
      <c r="C209" s="56" t="n">
        <v>-1.3264</v>
      </c>
      <c r="D209" s="56" t="n">
        <v>-6.58739999999997</v>
      </c>
      <c r="E209" s="56" t="n">
        <v>-7.7636</v>
      </c>
      <c r="F209" s="56" t="n">
        <v>-4.82429999999999</v>
      </c>
      <c r="G209" s="56" t="n">
        <v>-9.73990000000003</v>
      </c>
      <c r="H209" s="56" t="n">
        <v>-7.837</v>
      </c>
      <c r="I209" s="56" t="n">
        <v>0</v>
      </c>
      <c r="J209" s="56" t="n">
        <v>-5.70549999999999</v>
      </c>
      <c r="K209" s="56" t="n">
        <v>-14.8055</v>
      </c>
      <c r="L209" s="56" t="n">
        <v>-10.08125</v>
      </c>
      <c r="M209" s="56" t="n">
        <v>-18.808</v>
      </c>
    </row>
    <row r="210" customFormat="false" ht="12.75" hidden="false" customHeight="false" outlineLevel="0" collapsed="false">
      <c r="A210" s="43" t="s">
        <v>237</v>
      </c>
      <c r="B210" s="56" t="n">
        <v>-8.335375</v>
      </c>
      <c r="C210" s="56" t="n">
        <v>-1.080125</v>
      </c>
      <c r="D210" s="56" t="n">
        <v>-6.74662499999999</v>
      </c>
      <c r="E210" s="56" t="n">
        <v>-7.56175000000002</v>
      </c>
      <c r="F210" s="56" t="n">
        <v>-5.95325000000003</v>
      </c>
      <c r="G210" s="56" t="n">
        <v>-6.92087499999997</v>
      </c>
      <c r="H210" s="56" t="n">
        <v>-1.779375</v>
      </c>
      <c r="I210" s="56" t="n">
        <v>0</v>
      </c>
      <c r="J210" s="56" t="n">
        <v>-5.9253125</v>
      </c>
      <c r="K210" s="56" t="n">
        <v>-8.6309375</v>
      </c>
      <c r="L210" s="56" t="n">
        <v>-11.25125</v>
      </c>
      <c r="M210" s="56" t="n">
        <v>-13.971875</v>
      </c>
    </row>
    <row r="211" customFormat="false" ht="12.75" hidden="false" customHeight="false" outlineLevel="0" collapsed="false">
      <c r="A211" s="43" t="s">
        <v>238</v>
      </c>
      <c r="B211" s="56" t="n">
        <v>-2.933875</v>
      </c>
      <c r="C211" s="56" t="n">
        <v>-2.171375</v>
      </c>
      <c r="D211" s="56" t="n">
        <v>-6.11862500000001</v>
      </c>
      <c r="E211" s="56" t="n">
        <v>-6.48137499999996</v>
      </c>
      <c r="F211" s="56" t="n">
        <v>-5.30987500000003</v>
      </c>
      <c r="G211" s="56" t="n">
        <v>-6.69575000000003</v>
      </c>
      <c r="H211" s="56" t="n">
        <v>-7.125625</v>
      </c>
      <c r="I211" s="56" t="n">
        <v>0</v>
      </c>
      <c r="J211" s="56" t="n">
        <v>-5.9571875</v>
      </c>
      <c r="K211" s="56" t="n">
        <v>-9.9153125</v>
      </c>
      <c r="L211" s="56" t="n">
        <v>-13.4925</v>
      </c>
      <c r="M211" s="56" t="n">
        <v>-16.7978125</v>
      </c>
    </row>
    <row r="212" customFormat="false" ht="12.75" hidden="false" customHeight="false" outlineLevel="0" collapsed="false">
      <c r="A212" s="43" t="s">
        <v>239</v>
      </c>
      <c r="B212" s="56" t="n">
        <v>-2.7901</v>
      </c>
      <c r="C212" s="56" t="n">
        <v>-0.1273</v>
      </c>
      <c r="D212" s="56" t="n">
        <v>-4.72810000000001</v>
      </c>
      <c r="E212" s="56" t="n">
        <v>-6.7081</v>
      </c>
      <c r="F212" s="56" t="n">
        <v>-4.7227</v>
      </c>
      <c r="G212" s="56" t="n">
        <v>-8.947</v>
      </c>
      <c r="H212" s="56" t="n">
        <v>-4.30275</v>
      </c>
      <c r="I212" s="56" t="n">
        <v>0</v>
      </c>
      <c r="J212" s="56" t="n">
        <v>-7.58075</v>
      </c>
      <c r="K212" s="56" t="n">
        <v>-13.1555</v>
      </c>
      <c r="L212" s="56" t="n">
        <v>-3.0575</v>
      </c>
      <c r="M212" s="56" t="n">
        <v>-7.94799999999998</v>
      </c>
    </row>
    <row r="213" customFormat="false" ht="12.75" hidden="false" customHeight="false" outlineLevel="0" collapsed="false">
      <c r="A213" s="43" t="s">
        <v>240</v>
      </c>
      <c r="B213" s="56" t="n">
        <v>0.0289999999999999</v>
      </c>
      <c r="C213" s="56" t="n">
        <v>0.00137500000000002</v>
      </c>
      <c r="D213" s="56" t="n">
        <v>-4.66975000000002</v>
      </c>
      <c r="E213" s="56" t="n">
        <v>-4.55299999999994</v>
      </c>
      <c r="F213" s="56" t="n">
        <v>-3.94162500000002</v>
      </c>
      <c r="G213" s="56" t="n">
        <v>-4.31412499999999</v>
      </c>
      <c r="H213" s="56" t="n">
        <v>0.3459375</v>
      </c>
      <c r="I213" s="56" t="n">
        <v>0</v>
      </c>
      <c r="J213" s="56" t="n">
        <v>0.602499999999992</v>
      </c>
      <c r="K213" s="56" t="n">
        <v>-0.682187499999998</v>
      </c>
      <c r="L213" s="56" t="n">
        <v>0.881875</v>
      </c>
      <c r="M213" s="56" t="n">
        <v>-1.76718749999999</v>
      </c>
    </row>
    <row r="214" customFormat="false" ht="12.75" hidden="false" customHeight="false" outlineLevel="0" collapsed="false">
      <c r="A214" s="43" t="s">
        <v>241</v>
      </c>
      <c r="B214" s="57" t="n">
        <v>0.118625</v>
      </c>
      <c r="C214" s="57" t="n">
        <v>0.00837500000000001</v>
      </c>
      <c r="D214" s="57" t="n">
        <v>-4.77112499999998</v>
      </c>
      <c r="E214" s="57" t="n">
        <v>-5.28424999999999</v>
      </c>
      <c r="F214" s="57" t="n">
        <v>-4.608</v>
      </c>
      <c r="G214" s="57" t="n">
        <v>-4.96275000000003</v>
      </c>
      <c r="H214" s="57" t="n">
        <v>0.0225</v>
      </c>
      <c r="I214" s="57" t="n">
        <v>0</v>
      </c>
      <c r="J214" s="57" t="n">
        <v>-0.865937500000001</v>
      </c>
      <c r="K214" s="57" t="n">
        <v>-2.0365625</v>
      </c>
      <c r="L214" s="57" t="n">
        <v>0.765000000000001</v>
      </c>
      <c r="M214" s="57" t="n">
        <v>0.512812499999996</v>
      </c>
    </row>
    <row r="215" customFormat="false" ht="12.75" hidden="false" customHeight="false" outlineLevel="0" collapsed="false">
      <c r="A215" s="43" t="s">
        <v>242</v>
      </c>
      <c r="B215" s="57" t="n">
        <v>0</v>
      </c>
      <c r="C215" s="57" t="n">
        <v>0</v>
      </c>
      <c r="D215" s="57" t="n">
        <v>0</v>
      </c>
      <c r="E215" s="57" t="n">
        <v>0</v>
      </c>
      <c r="F215" s="57" t="n">
        <v>0</v>
      </c>
      <c r="G215" s="57" t="n">
        <v>0</v>
      </c>
      <c r="H215" s="57" t="n">
        <v>0</v>
      </c>
      <c r="I215" s="57" t="n">
        <v>0</v>
      </c>
      <c r="J215" s="57" t="n">
        <v>0</v>
      </c>
      <c r="K215" s="57" t="n">
        <v>0</v>
      </c>
      <c r="L215" s="57" t="n">
        <v>0</v>
      </c>
      <c r="M215" s="57" t="n">
        <v>0</v>
      </c>
    </row>
    <row r="216" customFormat="false" ht="12.75" hidden="false" customHeight="false" outlineLevel="0" collapsed="false">
      <c r="A216" s="43" t="s">
        <v>243</v>
      </c>
      <c r="B216" s="57" t="n">
        <v>0</v>
      </c>
      <c r="C216" s="57" t="n">
        <v>0</v>
      </c>
      <c r="D216" s="57" t="n">
        <v>0</v>
      </c>
      <c r="E216" s="57" t="n">
        <v>0</v>
      </c>
      <c r="F216" s="57" t="n">
        <v>0</v>
      </c>
      <c r="G216" s="57" t="n">
        <v>0</v>
      </c>
      <c r="H216" s="57" t="n">
        <v>0</v>
      </c>
      <c r="I216" s="57" t="n">
        <v>0</v>
      </c>
      <c r="J216" s="57" t="n">
        <v>0</v>
      </c>
      <c r="K216" s="57" t="n">
        <v>0</v>
      </c>
      <c r="L216" s="57" t="n">
        <v>0</v>
      </c>
      <c r="M216" s="57" t="n">
        <v>0</v>
      </c>
    </row>
    <row r="217" customFormat="false" ht="12.75" hidden="false" customHeight="false" outlineLevel="0" collapsed="false">
      <c r="A217" s="43" t="s">
        <v>244</v>
      </c>
      <c r="B217" s="57" t="n">
        <v>0</v>
      </c>
      <c r="C217" s="57" t="n">
        <v>0</v>
      </c>
      <c r="D217" s="57" t="n">
        <v>0</v>
      </c>
      <c r="E217" s="57" t="n">
        <v>0</v>
      </c>
      <c r="F217" s="57" t="n">
        <v>0</v>
      </c>
      <c r="G217" s="57" t="n">
        <v>0</v>
      </c>
      <c r="H217" s="57" t="n">
        <v>0</v>
      </c>
      <c r="I217" s="57" t="n">
        <v>0</v>
      </c>
      <c r="J217" s="57" t="n">
        <v>0</v>
      </c>
      <c r="K217" s="57" t="n">
        <v>0</v>
      </c>
      <c r="L217" s="57" t="n">
        <v>0</v>
      </c>
      <c r="M217" s="57" t="n">
        <v>0</v>
      </c>
    </row>
    <row r="218" customFormat="false" ht="12.75" hidden="false" customHeight="false" outlineLevel="0" collapsed="false">
      <c r="A218" s="43" t="s">
        <v>245</v>
      </c>
      <c r="B218" s="57" t="n">
        <v>0</v>
      </c>
      <c r="C218" s="57" t="n">
        <v>0</v>
      </c>
      <c r="D218" s="57" t="n">
        <v>0</v>
      </c>
      <c r="E218" s="57" t="n">
        <v>0</v>
      </c>
      <c r="F218" s="57" t="n">
        <v>0</v>
      </c>
      <c r="G218" s="57" t="n">
        <v>0</v>
      </c>
      <c r="H218" s="57" t="n">
        <v>0</v>
      </c>
      <c r="I218" s="57" t="n">
        <v>0</v>
      </c>
      <c r="J218" s="57" t="n">
        <v>0</v>
      </c>
      <c r="K218" s="57" t="n">
        <v>0</v>
      </c>
      <c r="L218" s="57" t="n">
        <v>0</v>
      </c>
      <c r="M218" s="57" t="n">
        <v>0</v>
      </c>
    </row>
    <row r="219" customFormat="false" ht="12.75" hidden="false" customHeight="false" outlineLevel="0" collapsed="false">
      <c r="A219" s="43" t="s">
        <v>246</v>
      </c>
      <c r="B219" s="57" t="n">
        <v>0</v>
      </c>
      <c r="C219" s="57" t="n">
        <v>0</v>
      </c>
      <c r="D219" s="57" t="n">
        <v>0</v>
      </c>
      <c r="E219" s="57" t="n">
        <v>0</v>
      </c>
      <c r="F219" s="57" t="n">
        <v>0</v>
      </c>
      <c r="G219" s="57" t="n">
        <v>0</v>
      </c>
      <c r="H219" s="57" t="n">
        <v>0</v>
      </c>
      <c r="I219" s="57" t="n">
        <v>0</v>
      </c>
      <c r="J219" s="57" t="n">
        <v>0</v>
      </c>
      <c r="K219" s="57" t="n">
        <v>0</v>
      </c>
      <c r="L219" s="57" t="n">
        <v>0</v>
      </c>
      <c r="M219" s="57" t="n">
        <v>0</v>
      </c>
    </row>
    <row r="220" customFormat="false" ht="12.75" hidden="false" customHeight="false" outlineLevel="0" collapsed="false">
      <c r="A220" s="43" t="s">
        <v>247</v>
      </c>
      <c r="B220" s="56" t="n">
        <v>0</v>
      </c>
      <c r="C220" s="56" t="n">
        <v>0</v>
      </c>
      <c r="D220" s="56" t="n">
        <v>0</v>
      </c>
      <c r="E220" s="56" t="n">
        <v>0</v>
      </c>
      <c r="F220" s="56" t="n">
        <v>0</v>
      </c>
      <c r="G220" s="56" t="n">
        <v>0</v>
      </c>
      <c r="H220" s="56" t="n">
        <v>0</v>
      </c>
      <c r="I220" s="56" t="n">
        <v>0</v>
      </c>
      <c r="J220" s="56" t="n">
        <v>0</v>
      </c>
      <c r="K220" s="56" t="n">
        <v>0</v>
      </c>
      <c r="L220" s="56" t="n">
        <v>0</v>
      </c>
      <c r="M220" s="56" t="n">
        <v>0</v>
      </c>
    </row>
    <row r="221" customFormat="false" ht="12.75" hidden="false" customHeight="false" outlineLevel="0" collapsed="false">
      <c r="A221" s="43" t="s">
        <v>248</v>
      </c>
      <c r="B221" s="56" t="n">
        <v>0</v>
      </c>
      <c r="C221" s="56" t="n">
        <v>0</v>
      </c>
      <c r="D221" s="56" t="n">
        <v>0</v>
      </c>
      <c r="E221" s="56" t="n">
        <v>0</v>
      </c>
      <c r="F221" s="56" t="n">
        <v>0</v>
      </c>
      <c r="G221" s="56" t="n">
        <v>0</v>
      </c>
      <c r="H221" s="56" t="n">
        <v>0</v>
      </c>
      <c r="I221" s="56" t="n">
        <v>0</v>
      </c>
      <c r="J221" s="56" t="n">
        <v>0</v>
      </c>
      <c r="K221" s="56" t="n">
        <v>0</v>
      </c>
      <c r="L221" s="56" t="n">
        <v>0</v>
      </c>
      <c r="M221" s="56" t="n">
        <v>0</v>
      </c>
    </row>
    <row r="222" customFormat="false" ht="12.75" hidden="false" customHeight="false" outlineLevel="0" collapsed="false">
      <c r="A222" s="43" t="s">
        <v>249</v>
      </c>
      <c r="B222" s="56" t="n">
        <v>0</v>
      </c>
      <c r="C222" s="56" t="n">
        <v>0</v>
      </c>
      <c r="D222" s="56" t="n">
        <v>0</v>
      </c>
      <c r="E222" s="56" t="n">
        <v>0</v>
      </c>
      <c r="F222" s="56" t="n">
        <v>0</v>
      </c>
      <c r="G222" s="56" t="n">
        <v>0</v>
      </c>
      <c r="H222" s="56" t="n">
        <v>0</v>
      </c>
      <c r="I222" s="56" t="n">
        <v>0</v>
      </c>
      <c r="J222" s="56" t="n">
        <v>0</v>
      </c>
      <c r="K222" s="56" t="n">
        <v>0</v>
      </c>
      <c r="L222" s="56" t="n">
        <v>0</v>
      </c>
      <c r="M222" s="56" t="n">
        <v>0</v>
      </c>
    </row>
    <row r="223" customFormat="false" ht="12.75" hidden="false" customHeight="false" outlineLevel="0" collapsed="false">
      <c r="A223" s="43" t="s">
        <v>250</v>
      </c>
      <c r="B223" s="56" t="n">
        <v>0</v>
      </c>
      <c r="C223" s="56" t="n">
        <v>0</v>
      </c>
      <c r="D223" s="56" t="n">
        <v>0</v>
      </c>
      <c r="E223" s="56" t="n">
        <v>0</v>
      </c>
      <c r="F223" s="56" t="n">
        <v>0</v>
      </c>
      <c r="G223" s="56" t="n">
        <v>0</v>
      </c>
      <c r="H223" s="56" t="n">
        <v>0</v>
      </c>
      <c r="I223" s="56" t="n">
        <v>0</v>
      </c>
      <c r="J223" s="56" t="n">
        <v>0</v>
      </c>
      <c r="K223" s="56" t="n">
        <v>0</v>
      </c>
      <c r="L223" s="56" t="n">
        <v>0</v>
      </c>
      <c r="M223" s="56" t="n">
        <v>0</v>
      </c>
    </row>
    <row r="224" customFormat="false" ht="12.75" hidden="false" customHeight="false" outlineLevel="0" collapsed="false">
      <c r="A224" s="43" t="s">
        <v>251</v>
      </c>
      <c r="B224" s="56" t="n">
        <v>0</v>
      </c>
      <c r="C224" s="56" t="n">
        <v>0</v>
      </c>
      <c r="D224" s="56" t="n">
        <v>0</v>
      </c>
      <c r="E224" s="56" t="n">
        <v>0</v>
      </c>
      <c r="F224" s="56" t="n">
        <v>0</v>
      </c>
      <c r="G224" s="56" t="n">
        <v>0</v>
      </c>
      <c r="H224" s="56" t="n">
        <v>0</v>
      </c>
      <c r="I224" s="56" t="n">
        <v>0</v>
      </c>
      <c r="J224" s="56" t="n">
        <v>0</v>
      </c>
      <c r="K224" s="56" t="n">
        <v>0</v>
      </c>
      <c r="L224" s="56" t="n">
        <v>0</v>
      </c>
      <c r="M224" s="56" t="n">
        <v>0</v>
      </c>
    </row>
    <row r="225" customFormat="false" ht="12.75" hidden="false" customHeight="false" outlineLevel="0" collapsed="false">
      <c r="A225" s="43" t="s">
        <v>252</v>
      </c>
      <c r="B225" s="56" t="n">
        <v>0</v>
      </c>
      <c r="C225" s="56" t="n">
        <v>0</v>
      </c>
      <c r="D225" s="56" t="n">
        <v>0</v>
      </c>
      <c r="E225" s="56" t="n">
        <v>0</v>
      </c>
      <c r="F225" s="56" t="n">
        <v>0</v>
      </c>
      <c r="G225" s="56" t="n">
        <v>0</v>
      </c>
      <c r="H225" s="56" t="n">
        <v>0</v>
      </c>
      <c r="I225" s="56" t="n">
        <v>0</v>
      </c>
      <c r="J225" s="56" t="n">
        <v>0</v>
      </c>
      <c r="K225" s="56" t="n">
        <v>0</v>
      </c>
      <c r="L225" s="56" t="n">
        <v>0</v>
      </c>
      <c r="M225" s="56" t="n">
        <v>0</v>
      </c>
    </row>
    <row r="226" customFormat="false" ht="12.75" hidden="false" customHeight="false" outlineLevel="0" collapsed="false">
      <c r="A226" s="43" t="s">
        <v>253</v>
      </c>
      <c r="B226" s="57" t="n">
        <v>0</v>
      </c>
      <c r="C226" s="57" t="n">
        <v>0</v>
      </c>
      <c r="D226" s="57" t="n">
        <v>0</v>
      </c>
      <c r="E226" s="57" t="n">
        <v>0</v>
      </c>
      <c r="F226" s="57" t="n">
        <v>0</v>
      </c>
      <c r="G226" s="57" t="n">
        <v>0</v>
      </c>
      <c r="H226" s="57" t="n">
        <v>0</v>
      </c>
      <c r="I226" s="57" t="n">
        <v>0</v>
      </c>
      <c r="J226" s="57" t="n">
        <v>0</v>
      </c>
      <c r="K226" s="57" t="n">
        <v>0</v>
      </c>
      <c r="L226" s="57" t="n">
        <v>0</v>
      </c>
      <c r="M226" s="57" t="n">
        <v>0</v>
      </c>
    </row>
    <row r="227" customFormat="false" ht="12.75" hidden="false" customHeight="false" outlineLevel="0" collapsed="false">
      <c r="A227" s="43" t="s">
        <v>254</v>
      </c>
      <c r="B227" s="57" t="n">
        <v>0</v>
      </c>
      <c r="C227" s="57" t="n">
        <v>0</v>
      </c>
      <c r="D227" s="57" t="n">
        <v>0</v>
      </c>
      <c r="E227" s="57" t="n">
        <v>0</v>
      </c>
      <c r="F227" s="57" t="n">
        <v>0</v>
      </c>
      <c r="G227" s="57" t="n">
        <v>0</v>
      </c>
      <c r="H227" s="57" t="n">
        <v>0</v>
      </c>
      <c r="I227" s="57" t="n">
        <v>0</v>
      </c>
      <c r="J227" s="57" t="n">
        <v>0</v>
      </c>
      <c r="K227" s="57" t="n">
        <v>0</v>
      </c>
      <c r="L227" s="57" t="n">
        <v>0</v>
      </c>
      <c r="M227" s="57" t="n">
        <v>0</v>
      </c>
    </row>
    <row r="228" customFormat="false" ht="12.75" hidden="false" customHeight="false" outlineLevel="0" collapsed="false">
      <c r="A228" s="43" t="s">
        <v>255</v>
      </c>
      <c r="B228" s="57" t="n">
        <v>0</v>
      </c>
      <c r="C228" s="57" t="n">
        <v>0</v>
      </c>
      <c r="D228" s="57" t="n">
        <v>0</v>
      </c>
      <c r="E228" s="57" t="n">
        <v>0</v>
      </c>
      <c r="F228" s="57" t="n">
        <v>0</v>
      </c>
      <c r="G228" s="57" t="n">
        <v>0</v>
      </c>
      <c r="H228" s="57" t="n">
        <v>0</v>
      </c>
      <c r="I228" s="57" t="n">
        <v>0</v>
      </c>
      <c r="J228" s="57" t="n">
        <v>0</v>
      </c>
      <c r="K228" s="57" t="n">
        <v>0</v>
      </c>
      <c r="L228" s="57" t="n">
        <v>0</v>
      </c>
      <c r="M228" s="57" t="n">
        <v>0</v>
      </c>
    </row>
    <row r="229" customFormat="false" ht="12.75" hidden="false" customHeight="false" outlineLevel="0" collapsed="false">
      <c r="A229" s="43" t="s">
        <v>256</v>
      </c>
      <c r="B229" s="57" t="n">
        <v>0</v>
      </c>
      <c r="C229" s="57" t="n">
        <v>0</v>
      </c>
      <c r="D229" s="57" t="n">
        <v>0</v>
      </c>
      <c r="E229" s="57" t="n">
        <v>0</v>
      </c>
      <c r="F229" s="57" t="n">
        <v>0</v>
      </c>
      <c r="G229" s="57" t="n">
        <v>0</v>
      </c>
      <c r="H229" s="57" t="n">
        <v>0</v>
      </c>
      <c r="I229" s="57" t="n">
        <v>0</v>
      </c>
      <c r="J229" s="57" t="n">
        <v>0</v>
      </c>
      <c r="K229" s="57" t="n">
        <v>0</v>
      </c>
      <c r="L229" s="57" t="n">
        <v>0</v>
      </c>
      <c r="M229" s="57" t="n">
        <v>0</v>
      </c>
    </row>
    <row r="230" customFormat="false" ht="12.75" hidden="false" customHeight="false" outlineLevel="0" collapsed="false">
      <c r="A230" s="43" t="s">
        <v>257</v>
      </c>
      <c r="B230" s="57" t="n">
        <v>0</v>
      </c>
      <c r="C230" s="57" t="n">
        <v>0</v>
      </c>
      <c r="D230" s="57" t="n">
        <v>0</v>
      </c>
      <c r="E230" s="57" t="n">
        <v>0</v>
      </c>
      <c r="F230" s="57" t="n">
        <v>0</v>
      </c>
      <c r="G230" s="57" t="n">
        <v>0</v>
      </c>
      <c r="H230" s="57" t="n">
        <v>0</v>
      </c>
      <c r="I230" s="57" t="n">
        <v>0</v>
      </c>
      <c r="J230" s="57" t="n">
        <v>0</v>
      </c>
      <c r="K230" s="57" t="n">
        <v>0</v>
      </c>
      <c r="L230" s="57" t="n">
        <v>0</v>
      </c>
      <c r="M230" s="57" t="n">
        <v>0</v>
      </c>
    </row>
    <row r="231" customFormat="false" ht="12.75" hidden="false" customHeight="false" outlineLevel="0" collapsed="false">
      <c r="A231" s="43" t="s">
        <v>258</v>
      </c>
      <c r="B231" s="57" t="n">
        <v>0</v>
      </c>
      <c r="C231" s="57" t="n">
        <v>0</v>
      </c>
      <c r="D231" s="57" t="n">
        <v>0</v>
      </c>
      <c r="E231" s="57" t="n">
        <v>0</v>
      </c>
      <c r="F231" s="57" t="n">
        <v>0</v>
      </c>
      <c r="G231" s="57" t="n">
        <v>0</v>
      </c>
      <c r="H231" s="57" t="n">
        <v>0</v>
      </c>
      <c r="I231" s="57" t="n">
        <v>0</v>
      </c>
      <c r="J231" s="57" t="n">
        <v>0</v>
      </c>
      <c r="K231" s="57" t="n">
        <v>0</v>
      </c>
      <c r="L231" s="57" t="n">
        <v>0</v>
      </c>
      <c r="M231" s="57" t="n">
        <v>0</v>
      </c>
    </row>
    <row r="232" customFormat="false" ht="12.75" hidden="false" customHeight="false" outlineLevel="0" collapsed="false">
      <c r="A232" s="43" t="s">
        <v>259</v>
      </c>
      <c r="B232" s="56" t="n">
        <v>0</v>
      </c>
      <c r="C232" s="56" t="n">
        <v>0</v>
      </c>
      <c r="D232" s="56" t="n">
        <v>0</v>
      </c>
      <c r="E232" s="56" t="n">
        <v>0</v>
      </c>
      <c r="F232" s="56" t="n">
        <v>0</v>
      </c>
      <c r="G232" s="56" t="n">
        <v>0</v>
      </c>
      <c r="H232" s="56" t="n">
        <v>0</v>
      </c>
      <c r="I232" s="56" t="n">
        <v>0</v>
      </c>
      <c r="J232" s="56" t="n">
        <v>0</v>
      </c>
      <c r="K232" s="56" t="n">
        <v>0</v>
      </c>
      <c r="L232" s="56" t="n">
        <v>0</v>
      </c>
      <c r="M232" s="56" t="n">
        <v>0</v>
      </c>
    </row>
    <row r="233" customFormat="false" ht="12.75" hidden="false" customHeight="false" outlineLevel="0" collapsed="false">
      <c r="A233" s="43" t="s">
        <v>260</v>
      </c>
      <c r="B233" s="56" t="n">
        <v>0</v>
      </c>
      <c r="C233" s="56" t="n">
        <v>0</v>
      </c>
      <c r="D233" s="56" t="n">
        <v>0</v>
      </c>
      <c r="E233" s="56" t="n">
        <v>0</v>
      </c>
      <c r="F233" s="56" t="n">
        <v>0</v>
      </c>
      <c r="G233" s="56" t="n">
        <v>0</v>
      </c>
      <c r="H233" s="56" t="n">
        <v>0</v>
      </c>
      <c r="I233" s="56" t="n">
        <v>0</v>
      </c>
      <c r="J233" s="56" t="n">
        <v>0</v>
      </c>
      <c r="K233" s="56" t="n">
        <v>0</v>
      </c>
      <c r="L233" s="56" t="n">
        <v>0</v>
      </c>
      <c r="M233" s="56" t="n">
        <v>0</v>
      </c>
    </row>
    <row r="234" customFormat="false" ht="12.75" hidden="false" customHeight="false" outlineLevel="0" collapsed="false">
      <c r="A234" s="43" t="s">
        <v>261</v>
      </c>
      <c r="B234" s="56" t="n">
        <v>0</v>
      </c>
      <c r="C234" s="56" t="n">
        <v>0</v>
      </c>
      <c r="D234" s="56" t="n">
        <v>0</v>
      </c>
      <c r="E234" s="56" t="n">
        <v>0</v>
      </c>
      <c r="F234" s="56" t="n">
        <v>0</v>
      </c>
      <c r="G234" s="56" t="n">
        <v>0</v>
      </c>
      <c r="H234" s="56" t="n">
        <v>0</v>
      </c>
      <c r="I234" s="56" t="n">
        <v>0</v>
      </c>
      <c r="J234" s="56" t="n">
        <v>0</v>
      </c>
      <c r="K234" s="56" t="n">
        <v>0</v>
      </c>
      <c r="L234" s="56" t="n">
        <v>0</v>
      </c>
      <c r="M234" s="56" t="n">
        <v>0</v>
      </c>
    </row>
    <row r="235" customFormat="false" ht="12.75" hidden="false" customHeight="false" outlineLevel="0" collapsed="false">
      <c r="A235" s="43" t="s">
        <v>262</v>
      </c>
      <c r="B235" s="56" t="n">
        <v>0</v>
      </c>
      <c r="C235" s="56" t="n">
        <v>0</v>
      </c>
      <c r="D235" s="56" t="n">
        <v>0</v>
      </c>
      <c r="E235" s="56" t="n">
        <v>0</v>
      </c>
      <c r="F235" s="56" t="n">
        <v>0</v>
      </c>
      <c r="G235" s="56" t="n">
        <v>0</v>
      </c>
      <c r="H235" s="56" t="n">
        <v>0</v>
      </c>
      <c r="I235" s="56" t="n">
        <v>0</v>
      </c>
      <c r="J235" s="56" t="n">
        <v>0</v>
      </c>
      <c r="K235" s="56" t="n">
        <v>0</v>
      </c>
      <c r="L235" s="56" t="n">
        <v>0</v>
      </c>
      <c r="M235" s="56" t="n">
        <v>0</v>
      </c>
    </row>
    <row r="236" customFormat="false" ht="12.75" hidden="false" customHeight="false" outlineLevel="0" collapsed="false">
      <c r="A236" s="43" t="s">
        <v>263</v>
      </c>
      <c r="B236" s="56" t="n">
        <v>0</v>
      </c>
      <c r="C236" s="56" t="n">
        <v>0</v>
      </c>
      <c r="D236" s="56" t="n">
        <v>0</v>
      </c>
      <c r="E236" s="56" t="n">
        <v>0</v>
      </c>
      <c r="F236" s="56" t="n">
        <v>0</v>
      </c>
      <c r="G236" s="56" t="n">
        <v>0</v>
      </c>
      <c r="H236" s="56" t="n">
        <v>0</v>
      </c>
      <c r="I236" s="56" t="n">
        <v>0</v>
      </c>
      <c r="J236" s="56" t="n">
        <v>0</v>
      </c>
      <c r="K236" s="56" t="n">
        <v>0</v>
      </c>
      <c r="L236" s="56" t="n">
        <v>0</v>
      </c>
      <c r="M236" s="56" t="n">
        <v>0</v>
      </c>
    </row>
    <row r="237" customFormat="false" ht="12.75" hidden="false" customHeight="false" outlineLevel="0" collapsed="false">
      <c r="A237" s="43" t="s">
        <v>264</v>
      </c>
      <c r="B237" s="56" t="n">
        <v>0</v>
      </c>
      <c r="C237" s="56" t="n">
        <v>0</v>
      </c>
      <c r="D237" s="56" t="n">
        <v>0</v>
      </c>
      <c r="E237" s="56" t="n">
        <v>0</v>
      </c>
      <c r="F237" s="56" t="n">
        <v>0</v>
      </c>
      <c r="G237" s="56" t="n">
        <v>0</v>
      </c>
      <c r="H237" s="56" t="n">
        <v>0</v>
      </c>
      <c r="I237" s="56" t="n">
        <v>0</v>
      </c>
      <c r="J237" s="56" t="n">
        <v>0</v>
      </c>
      <c r="K237" s="56" t="n">
        <v>0</v>
      </c>
      <c r="L237" s="56" t="n">
        <v>0</v>
      </c>
      <c r="M237" s="56" t="n">
        <v>0</v>
      </c>
    </row>
    <row r="238" customFormat="false" ht="12.75" hidden="false" customHeight="false" outlineLevel="0" collapsed="false">
      <c r="A238" s="43" t="s">
        <v>265</v>
      </c>
      <c r="B238" s="57" t="n">
        <v>0</v>
      </c>
      <c r="C238" s="57" t="n">
        <v>0</v>
      </c>
      <c r="D238" s="57" t="n">
        <v>0</v>
      </c>
      <c r="E238" s="57" t="n">
        <v>0</v>
      </c>
      <c r="F238" s="57" t="n">
        <v>0</v>
      </c>
      <c r="G238" s="57" t="n">
        <v>0</v>
      </c>
      <c r="H238" s="57" t="n">
        <v>0</v>
      </c>
      <c r="I238" s="57" t="n">
        <v>0</v>
      </c>
      <c r="J238" s="57" t="n">
        <v>0</v>
      </c>
      <c r="K238" s="57" t="n">
        <v>0</v>
      </c>
      <c r="L238" s="57" t="n">
        <v>0</v>
      </c>
      <c r="M238" s="57" t="n">
        <v>0</v>
      </c>
    </row>
    <row r="239" customFormat="false" ht="12.75" hidden="false" customHeight="false" outlineLevel="0" collapsed="false">
      <c r="A239" s="43" t="s">
        <v>266</v>
      </c>
      <c r="B239" s="57" t="n">
        <v>0</v>
      </c>
      <c r="C239" s="57" t="n">
        <v>0</v>
      </c>
      <c r="D239" s="57" t="n">
        <v>0</v>
      </c>
      <c r="E239" s="57" t="n">
        <v>0</v>
      </c>
      <c r="F239" s="57" t="n">
        <v>0</v>
      </c>
      <c r="G239" s="57" t="n">
        <v>0</v>
      </c>
      <c r="H239" s="57" t="n">
        <v>0</v>
      </c>
      <c r="I239" s="57" t="n">
        <v>0</v>
      </c>
      <c r="J239" s="57" t="n">
        <v>0</v>
      </c>
      <c r="K239" s="57" t="n">
        <v>0</v>
      </c>
      <c r="L239" s="57" t="n">
        <v>0</v>
      </c>
      <c r="M239" s="57" t="n">
        <v>0</v>
      </c>
    </row>
    <row r="240" customFormat="false" ht="12.75" hidden="false" customHeight="false" outlineLevel="0" collapsed="false">
      <c r="A240" s="43" t="s">
        <v>267</v>
      </c>
      <c r="B240" s="57" t="n">
        <v>0</v>
      </c>
      <c r="C240" s="57" t="n">
        <v>0</v>
      </c>
      <c r="D240" s="57" t="n">
        <v>0</v>
      </c>
      <c r="E240" s="57" t="n">
        <v>0</v>
      </c>
      <c r="F240" s="57" t="n">
        <v>0</v>
      </c>
      <c r="G240" s="57" t="n">
        <v>0</v>
      </c>
      <c r="H240" s="57" t="n">
        <v>0</v>
      </c>
      <c r="I240" s="57" t="n">
        <v>0</v>
      </c>
      <c r="J240" s="57" t="n">
        <v>0</v>
      </c>
      <c r="K240" s="57" t="n">
        <v>0</v>
      </c>
      <c r="L240" s="57" t="n">
        <v>0</v>
      </c>
      <c r="M240" s="57" t="n">
        <v>0</v>
      </c>
    </row>
    <row r="241" customFormat="false" ht="12.75" hidden="false" customHeight="false" outlineLevel="0" collapsed="false">
      <c r="A241" s="43" t="s">
        <v>268</v>
      </c>
      <c r="B241" s="57" t="n">
        <v>0</v>
      </c>
      <c r="C241" s="57" t="n">
        <v>0</v>
      </c>
      <c r="D241" s="57" t="n">
        <v>0</v>
      </c>
      <c r="E241" s="57" t="n">
        <v>0</v>
      </c>
      <c r="F241" s="57" t="n">
        <v>0</v>
      </c>
      <c r="G241" s="57" t="n">
        <v>0</v>
      </c>
      <c r="H241" s="57" t="n">
        <v>0</v>
      </c>
      <c r="I241" s="57" t="n">
        <v>0</v>
      </c>
      <c r="J241" s="57" t="n">
        <v>0</v>
      </c>
      <c r="K241" s="57" t="n">
        <v>0</v>
      </c>
      <c r="L241" s="57" t="n">
        <v>0</v>
      </c>
      <c r="M241" s="57" t="n">
        <v>0</v>
      </c>
    </row>
    <row r="242" customFormat="false" ht="12.75" hidden="false" customHeight="false" outlineLevel="0" collapsed="false">
      <c r="A242" s="43" t="s">
        <v>269</v>
      </c>
      <c r="B242" s="57" t="n">
        <v>0</v>
      </c>
      <c r="C242" s="57" t="n">
        <v>0</v>
      </c>
      <c r="D242" s="57" t="n">
        <v>0</v>
      </c>
      <c r="E242" s="57" t="n">
        <v>0</v>
      </c>
      <c r="F242" s="57" t="n">
        <v>0</v>
      </c>
      <c r="G242" s="57" t="n">
        <v>0</v>
      </c>
      <c r="H242" s="57" t="n">
        <v>0</v>
      </c>
      <c r="I242" s="57" t="n">
        <v>0</v>
      </c>
      <c r="J242" s="57" t="n">
        <v>0</v>
      </c>
      <c r="K242" s="57" t="n">
        <v>0</v>
      </c>
      <c r="L242" s="57" t="n">
        <v>0</v>
      </c>
      <c r="M242" s="57" t="n">
        <v>0</v>
      </c>
    </row>
    <row r="243" customFormat="false" ht="12.75" hidden="false" customHeight="false" outlineLevel="0" collapsed="false">
      <c r="A243" s="43" t="s">
        <v>270</v>
      </c>
      <c r="B243" s="57" t="n">
        <v>0</v>
      </c>
      <c r="C243" s="57" t="n">
        <v>0</v>
      </c>
      <c r="D243" s="57" t="n">
        <v>0</v>
      </c>
      <c r="E243" s="57" t="n">
        <v>0</v>
      </c>
      <c r="F243" s="57" t="n">
        <v>0</v>
      </c>
      <c r="G243" s="57" t="n">
        <v>0</v>
      </c>
      <c r="H243" s="57" t="n">
        <v>0</v>
      </c>
      <c r="I243" s="57" t="n">
        <v>0</v>
      </c>
      <c r="J243" s="57" t="n">
        <v>0</v>
      </c>
      <c r="K243" s="57" t="n">
        <v>0</v>
      </c>
      <c r="L243" s="57" t="n">
        <v>0</v>
      </c>
      <c r="M243" s="57" t="n">
        <v>0</v>
      </c>
    </row>
    <row r="244" customFormat="false" ht="12.75" hidden="false" customHeight="false" outlineLevel="0" collapsed="false">
      <c r="A244" s="43" t="s">
        <v>271</v>
      </c>
      <c r="B244" s="56" t="n">
        <v>0</v>
      </c>
      <c r="C244" s="56" t="n">
        <v>0</v>
      </c>
      <c r="D244" s="56" t="n">
        <v>0</v>
      </c>
      <c r="E244" s="56" t="n">
        <v>0</v>
      </c>
      <c r="F244" s="56" t="n">
        <v>0</v>
      </c>
      <c r="G244" s="56" t="n">
        <v>0</v>
      </c>
      <c r="H244" s="56" t="n">
        <v>0</v>
      </c>
      <c r="I244" s="56" t="n">
        <v>0</v>
      </c>
      <c r="J244" s="56" t="n">
        <v>0</v>
      </c>
      <c r="K244" s="56" t="n">
        <v>0</v>
      </c>
      <c r="L244" s="56" t="n">
        <v>0</v>
      </c>
      <c r="M244" s="56" t="n">
        <v>0</v>
      </c>
    </row>
    <row r="245" customFormat="false" ht="12.75" hidden="false" customHeight="false" outlineLevel="0" collapsed="false">
      <c r="A245" s="43" t="s">
        <v>272</v>
      </c>
      <c r="B245" s="56" t="n">
        <v>0</v>
      </c>
      <c r="C245" s="56" t="n">
        <v>0</v>
      </c>
      <c r="D245" s="56" t="n">
        <v>0</v>
      </c>
      <c r="E245" s="56" t="n">
        <v>0</v>
      </c>
      <c r="F245" s="56" t="n">
        <v>0</v>
      </c>
      <c r="G245" s="56" t="n">
        <v>0</v>
      </c>
      <c r="H245" s="56" t="n">
        <v>0</v>
      </c>
      <c r="I245" s="56" t="n">
        <v>0</v>
      </c>
      <c r="J245" s="56" t="n">
        <v>0</v>
      </c>
      <c r="K245" s="56" t="n">
        <v>0</v>
      </c>
      <c r="L245" s="56" t="n">
        <v>0</v>
      </c>
      <c r="M245" s="56" t="n">
        <v>0</v>
      </c>
    </row>
    <row r="246" customFormat="false" ht="12.75" hidden="false" customHeight="false" outlineLevel="0" collapsed="false">
      <c r="A246" s="43" t="s">
        <v>273</v>
      </c>
      <c r="B246" s="56" t="n">
        <v>0</v>
      </c>
      <c r="C246" s="56" t="n">
        <v>0</v>
      </c>
      <c r="D246" s="56" t="n">
        <v>0</v>
      </c>
      <c r="E246" s="56" t="n">
        <v>0</v>
      </c>
      <c r="F246" s="56" t="n">
        <v>0</v>
      </c>
      <c r="G246" s="56" t="n">
        <v>0</v>
      </c>
      <c r="H246" s="56" t="n">
        <v>0</v>
      </c>
      <c r="I246" s="56" t="n">
        <v>0</v>
      </c>
      <c r="J246" s="56" t="n">
        <v>0</v>
      </c>
      <c r="K246" s="56" t="n">
        <v>0</v>
      </c>
      <c r="L246" s="56" t="n">
        <v>0</v>
      </c>
      <c r="M246" s="56" t="n">
        <v>0</v>
      </c>
    </row>
    <row r="247" customFormat="false" ht="12.75" hidden="false" customHeight="false" outlineLevel="0" collapsed="false">
      <c r="A247" s="43" t="s">
        <v>274</v>
      </c>
      <c r="B247" s="56" t="n">
        <v>0</v>
      </c>
      <c r="C247" s="56" t="n">
        <v>0</v>
      </c>
      <c r="D247" s="56" t="n">
        <v>0</v>
      </c>
      <c r="E247" s="56" t="n">
        <v>0</v>
      </c>
      <c r="F247" s="56" t="n">
        <v>0</v>
      </c>
      <c r="G247" s="56" t="n">
        <v>0</v>
      </c>
      <c r="H247" s="56" t="n">
        <v>0</v>
      </c>
      <c r="I247" s="56" t="n">
        <v>0</v>
      </c>
      <c r="J247" s="56" t="n">
        <v>0</v>
      </c>
      <c r="K247" s="56" t="n">
        <v>0</v>
      </c>
      <c r="L247" s="56" t="n">
        <v>0</v>
      </c>
      <c r="M247" s="56" t="n">
        <v>0</v>
      </c>
    </row>
    <row r="248" customFormat="false" ht="12.75" hidden="false" customHeight="false" outlineLevel="0" collapsed="false">
      <c r="A248" s="43" t="s">
        <v>275</v>
      </c>
      <c r="B248" s="56" t="n">
        <v>0</v>
      </c>
      <c r="C248" s="56" t="n">
        <v>0</v>
      </c>
      <c r="D248" s="56" t="n">
        <v>0</v>
      </c>
      <c r="E248" s="56" t="n">
        <v>0</v>
      </c>
      <c r="F248" s="56" t="n">
        <v>0</v>
      </c>
      <c r="G248" s="56" t="n">
        <v>0</v>
      </c>
      <c r="H248" s="56" t="n">
        <v>0</v>
      </c>
      <c r="I248" s="56" t="n">
        <v>0</v>
      </c>
      <c r="J248" s="56" t="n">
        <v>0</v>
      </c>
      <c r="K248" s="56" t="n">
        <v>0</v>
      </c>
      <c r="L248" s="56" t="n">
        <v>0</v>
      </c>
      <c r="M248" s="56" t="n">
        <v>0</v>
      </c>
    </row>
    <row r="249" customFormat="false" ht="12.75" hidden="false" customHeight="false" outlineLevel="0" collapsed="false">
      <c r="A249" s="43" t="s">
        <v>276</v>
      </c>
      <c r="B249" s="56" t="n">
        <v>0</v>
      </c>
      <c r="C249" s="56" t="n">
        <v>0</v>
      </c>
      <c r="D249" s="56" t="n">
        <v>0</v>
      </c>
      <c r="E249" s="56" t="n">
        <v>0</v>
      </c>
      <c r="F249" s="56" t="n">
        <v>0</v>
      </c>
      <c r="G249" s="56" t="n">
        <v>0</v>
      </c>
      <c r="H249" s="56" t="n">
        <v>0</v>
      </c>
      <c r="I249" s="56" t="n">
        <v>0</v>
      </c>
      <c r="J249" s="56" t="n">
        <v>0</v>
      </c>
      <c r="K249" s="56" t="n">
        <v>0</v>
      </c>
      <c r="L249" s="56" t="n">
        <v>0</v>
      </c>
      <c r="M249" s="56" t="n">
        <v>0</v>
      </c>
    </row>
    <row r="250" customFormat="false" ht="12.75" hidden="false" customHeight="false" outlineLevel="0" collapsed="false">
      <c r="A250" s="43" t="s">
        <v>277</v>
      </c>
      <c r="B250" s="57" t="n">
        <v>0</v>
      </c>
      <c r="C250" s="57" t="n">
        <v>0</v>
      </c>
      <c r="D250" s="57" t="n">
        <v>0</v>
      </c>
      <c r="E250" s="57" t="n">
        <v>0</v>
      </c>
      <c r="F250" s="57" t="n">
        <v>0</v>
      </c>
      <c r="G250" s="57" t="n">
        <v>0</v>
      </c>
      <c r="H250" s="57" t="n">
        <v>0</v>
      </c>
      <c r="I250" s="57" t="n">
        <v>0</v>
      </c>
      <c r="J250" s="57" t="n">
        <v>0</v>
      </c>
      <c r="K250" s="57" t="n">
        <v>0</v>
      </c>
      <c r="L250" s="57" t="n">
        <v>0</v>
      </c>
      <c r="M250" s="57" t="n">
        <v>0</v>
      </c>
    </row>
    <row r="251" customFormat="false" ht="12.75" hidden="false" customHeight="false" outlineLevel="0" collapsed="false">
      <c r="A251" s="43" t="s">
        <v>278</v>
      </c>
      <c r="B251" s="57" t="n">
        <v>0</v>
      </c>
      <c r="C251" s="57" t="n">
        <v>0</v>
      </c>
      <c r="D251" s="57" t="n">
        <v>0</v>
      </c>
      <c r="E251" s="57" t="n">
        <v>0</v>
      </c>
      <c r="F251" s="57" t="n">
        <v>0</v>
      </c>
      <c r="G251" s="57" t="n">
        <v>0</v>
      </c>
      <c r="H251" s="57" t="n">
        <v>0</v>
      </c>
      <c r="I251" s="57" t="n">
        <v>0</v>
      </c>
      <c r="J251" s="57" t="n">
        <v>0</v>
      </c>
      <c r="K251" s="57" t="n">
        <v>0</v>
      </c>
      <c r="L251" s="57" t="n">
        <v>0</v>
      </c>
      <c r="M251" s="57" t="n">
        <v>0</v>
      </c>
    </row>
    <row r="252" customFormat="false" ht="12.75" hidden="false" customHeight="false" outlineLevel="0" collapsed="false">
      <c r="A252" s="43" t="s">
        <v>279</v>
      </c>
      <c r="B252" s="57" t="n">
        <v>0</v>
      </c>
      <c r="C252" s="57" t="n">
        <v>0</v>
      </c>
      <c r="D252" s="57" t="n">
        <v>0</v>
      </c>
      <c r="E252" s="57" t="n">
        <v>0</v>
      </c>
      <c r="F252" s="57" t="n">
        <v>0</v>
      </c>
      <c r="G252" s="57" t="n">
        <v>0</v>
      </c>
      <c r="H252" s="57" t="n">
        <v>0</v>
      </c>
      <c r="I252" s="57" t="n">
        <v>0</v>
      </c>
      <c r="J252" s="57" t="n">
        <v>0</v>
      </c>
      <c r="K252" s="57" t="n">
        <v>0</v>
      </c>
      <c r="L252" s="57" t="n">
        <v>0</v>
      </c>
      <c r="M252" s="57" t="n">
        <v>0</v>
      </c>
    </row>
    <row r="253" customFormat="false" ht="12.75" hidden="false" customHeight="false" outlineLevel="0" collapsed="false">
      <c r="A253" s="43" t="s">
        <v>280</v>
      </c>
      <c r="B253" s="57" t="n">
        <v>0</v>
      </c>
      <c r="C253" s="57" t="n">
        <v>0</v>
      </c>
      <c r="D253" s="57" t="n">
        <v>0</v>
      </c>
      <c r="E253" s="57" t="n">
        <v>0</v>
      </c>
      <c r="F253" s="57" t="n">
        <v>0</v>
      </c>
      <c r="G253" s="57" t="n">
        <v>0</v>
      </c>
      <c r="H253" s="57" t="n">
        <v>0</v>
      </c>
      <c r="I253" s="57" t="n">
        <v>0</v>
      </c>
      <c r="J253" s="57" t="n">
        <v>0</v>
      </c>
      <c r="K253" s="57" t="n">
        <v>0</v>
      </c>
      <c r="L253" s="57" t="n">
        <v>0</v>
      </c>
      <c r="M253" s="57" t="n">
        <v>0</v>
      </c>
    </row>
    <row r="254" customFormat="false" ht="12.75" hidden="false" customHeight="false" outlineLevel="0" collapsed="false">
      <c r="A254" s="43" t="s">
        <v>281</v>
      </c>
      <c r="B254" s="57" t="n">
        <v>0</v>
      </c>
      <c r="C254" s="57" t="n">
        <v>0</v>
      </c>
      <c r="D254" s="57" t="n">
        <v>0</v>
      </c>
      <c r="E254" s="57" t="n">
        <v>0</v>
      </c>
      <c r="F254" s="57" t="n">
        <v>0</v>
      </c>
      <c r="G254" s="57" t="n">
        <v>0</v>
      </c>
      <c r="H254" s="57" t="n">
        <v>0</v>
      </c>
      <c r="I254" s="57" t="n">
        <v>0</v>
      </c>
      <c r="J254" s="57" t="n">
        <v>0</v>
      </c>
      <c r="K254" s="57" t="n">
        <v>0</v>
      </c>
      <c r="L254" s="57" t="n">
        <v>0</v>
      </c>
      <c r="M254" s="57" t="n">
        <v>0</v>
      </c>
    </row>
    <row r="255" customFormat="false" ht="12.75" hidden="false" customHeight="false" outlineLevel="0" collapsed="false">
      <c r="A255" s="43" t="s">
        <v>282</v>
      </c>
      <c r="B255" s="57" t="n">
        <v>0</v>
      </c>
      <c r="C255" s="57" t="n">
        <v>0</v>
      </c>
      <c r="D255" s="57" t="n">
        <v>0</v>
      </c>
      <c r="E255" s="57" t="n">
        <v>0</v>
      </c>
      <c r="F255" s="57" t="n">
        <v>0</v>
      </c>
      <c r="G255" s="57" t="n">
        <v>0</v>
      </c>
      <c r="H255" s="57" t="n">
        <v>0</v>
      </c>
      <c r="I255" s="57" t="n">
        <v>0</v>
      </c>
      <c r="J255" s="57" t="n">
        <v>0</v>
      </c>
      <c r="K255" s="57" t="n">
        <v>0</v>
      </c>
      <c r="L255" s="57" t="n">
        <v>0</v>
      </c>
      <c r="M255" s="57" t="n">
        <v>0</v>
      </c>
    </row>
    <row r="256" customFormat="false" ht="12.75" hidden="false" customHeight="false" outlineLevel="0" collapsed="false">
      <c r="A256" s="43" t="s">
        <v>283</v>
      </c>
      <c r="B256" s="56" t="n">
        <v>0</v>
      </c>
      <c r="C256" s="56" t="n">
        <v>0</v>
      </c>
      <c r="D256" s="56" t="n">
        <v>0</v>
      </c>
      <c r="E256" s="56" t="n">
        <v>0</v>
      </c>
      <c r="F256" s="56" t="n">
        <v>0</v>
      </c>
      <c r="G256" s="56" t="n">
        <v>0</v>
      </c>
      <c r="H256" s="56" t="n">
        <v>0</v>
      </c>
      <c r="I256" s="56" t="n">
        <v>0</v>
      </c>
      <c r="J256" s="56" t="n">
        <v>0</v>
      </c>
      <c r="K256" s="56" t="n">
        <v>0</v>
      </c>
      <c r="L256" s="56" t="n">
        <v>0</v>
      </c>
      <c r="M256" s="56" t="n">
        <v>0</v>
      </c>
    </row>
    <row r="257" customFormat="false" ht="12.75" hidden="false" customHeight="false" outlineLevel="0" collapsed="false">
      <c r="A257" s="43" t="s">
        <v>284</v>
      </c>
      <c r="B257" s="56" t="n">
        <v>0</v>
      </c>
      <c r="C257" s="56" t="n">
        <v>0</v>
      </c>
      <c r="D257" s="56" t="n">
        <v>0</v>
      </c>
      <c r="E257" s="56" t="n">
        <v>0</v>
      </c>
      <c r="F257" s="56" t="n">
        <v>0</v>
      </c>
      <c r="G257" s="56" t="n">
        <v>0</v>
      </c>
      <c r="H257" s="56" t="n">
        <v>0</v>
      </c>
      <c r="I257" s="56" t="n">
        <v>0</v>
      </c>
      <c r="J257" s="56" t="n">
        <v>0</v>
      </c>
      <c r="K257" s="56" t="n">
        <v>0</v>
      </c>
      <c r="L257" s="56" t="n">
        <v>0</v>
      </c>
      <c r="M257" s="56" t="n">
        <v>0</v>
      </c>
    </row>
    <row r="258" customFormat="false" ht="12.75" hidden="false" customHeight="false" outlineLevel="0" collapsed="false">
      <c r="A258" s="43" t="s">
        <v>285</v>
      </c>
      <c r="B258" s="56" t="n">
        <v>0</v>
      </c>
      <c r="C258" s="56" t="n">
        <v>0</v>
      </c>
      <c r="D258" s="56" t="n">
        <v>0</v>
      </c>
      <c r="E258" s="56" t="n">
        <v>0</v>
      </c>
      <c r="F258" s="56" t="n">
        <v>0</v>
      </c>
      <c r="G258" s="56" t="n">
        <v>0</v>
      </c>
      <c r="H258" s="56" t="n">
        <v>0</v>
      </c>
      <c r="I258" s="56" t="n">
        <v>0</v>
      </c>
      <c r="J258" s="56" t="n">
        <v>0</v>
      </c>
      <c r="K258" s="56" t="n">
        <v>0</v>
      </c>
      <c r="L258" s="56" t="n">
        <v>0</v>
      </c>
      <c r="M258" s="56" t="n">
        <v>0</v>
      </c>
    </row>
    <row r="259" customFormat="false" ht="12.75" hidden="false" customHeight="false" outlineLevel="0" collapsed="false">
      <c r="A259" s="43" t="s">
        <v>286</v>
      </c>
      <c r="B259" s="56" t="n">
        <v>0</v>
      </c>
      <c r="C259" s="56" t="n">
        <v>0</v>
      </c>
      <c r="D259" s="56" t="n">
        <v>0</v>
      </c>
      <c r="E259" s="56" t="n">
        <v>0</v>
      </c>
      <c r="F259" s="56" t="n">
        <v>0</v>
      </c>
      <c r="G259" s="56" t="n">
        <v>0</v>
      </c>
      <c r="H259" s="56" t="n">
        <v>0</v>
      </c>
      <c r="I259" s="56" t="n">
        <v>0</v>
      </c>
      <c r="J259" s="56" t="n">
        <v>0</v>
      </c>
      <c r="K259" s="56" t="n">
        <v>0</v>
      </c>
      <c r="L259" s="56" t="n">
        <v>0</v>
      </c>
      <c r="M259" s="56" t="n">
        <v>0</v>
      </c>
    </row>
    <row r="260" customFormat="false" ht="12.75" hidden="false" customHeight="false" outlineLevel="0" collapsed="false">
      <c r="A260" s="43" t="s">
        <v>287</v>
      </c>
      <c r="B260" s="56" t="n">
        <v>0</v>
      </c>
      <c r="C260" s="56" t="n">
        <v>0</v>
      </c>
      <c r="D260" s="56" t="n">
        <v>0</v>
      </c>
      <c r="E260" s="56" t="n">
        <v>0</v>
      </c>
      <c r="F260" s="56" t="n">
        <v>0</v>
      </c>
      <c r="G260" s="56" t="n">
        <v>0</v>
      </c>
      <c r="H260" s="56" t="n">
        <v>0</v>
      </c>
      <c r="I260" s="56" t="n">
        <v>0</v>
      </c>
      <c r="J260" s="56" t="n">
        <v>0</v>
      </c>
      <c r="K260" s="56" t="n">
        <v>0</v>
      </c>
      <c r="L260" s="56" t="n">
        <v>0</v>
      </c>
      <c r="M260" s="56" t="n">
        <v>0</v>
      </c>
    </row>
    <row r="261" customFormat="false" ht="12.75" hidden="false" customHeight="false" outlineLevel="0" collapsed="false">
      <c r="A261" s="43" t="s">
        <v>288</v>
      </c>
      <c r="B261" s="56" t="n">
        <v>0</v>
      </c>
      <c r="C261" s="56" t="n">
        <v>0</v>
      </c>
      <c r="D261" s="56" t="n">
        <v>0</v>
      </c>
      <c r="E261" s="56" t="n">
        <v>0</v>
      </c>
      <c r="F261" s="56" t="n">
        <v>0</v>
      </c>
      <c r="G261" s="56" t="n">
        <v>0</v>
      </c>
      <c r="H261" s="56" t="n">
        <v>0</v>
      </c>
      <c r="I261" s="56" t="n">
        <v>0</v>
      </c>
      <c r="J261" s="56" t="n">
        <v>0</v>
      </c>
      <c r="K261" s="56" t="n">
        <v>0</v>
      </c>
      <c r="L261" s="56" t="n">
        <v>0</v>
      </c>
      <c r="M261" s="56" t="n">
        <v>0</v>
      </c>
    </row>
    <row r="262" customFormat="false" ht="12.75" hidden="false" customHeight="false" outlineLevel="0" collapsed="false">
      <c r="A262" s="43" t="s">
        <v>289</v>
      </c>
      <c r="B262" s="57" t="n">
        <v>0</v>
      </c>
      <c r="C262" s="57" t="n">
        <v>0</v>
      </c>
      <c r="D262" s="57" t="n">
        <v>0</v>
      </c>
      <c r="E262" s="57" t="n">
        <v>0</v>
      </c>
      <c r="F262" s="57" t="n">
        <v>0</v>
      </c>
      <c r="G262" s="57" t="n">
        <v>0</v>
      </c>
      <c r="H262" s="57" t="n">
        <v>0</v>
      </c>
      <c r="I262" s="57" t="n">
        <v>0</v>
      </c>
      <c r="J262" s="57" t="n">
        <v>0</v>
      </c>
      <c r="K262" s="57" t="n">
        <v>0</v>
      </c>
      <c r="L262" s="57" t="n">
        <v>0</v>
      </c>
      <c r="M262" s="57" t="n">
        <v>0</v>
      </c>
    </row>
    <row r="263" customFormat="false" ht="12.75" hidden="false" customHeight="false" outlineLevel="0" collapsed="false">
      <c r="A263" s="43" t="s">
        <v>290</v>
      </c>
      <c r="B263" s="57" t="n">
        <v>0</v>
      </c>
      <c r="C263" s="57" t="n">
        <v>0</v>
      </c>
      <c r="D263" s="57" t="n">
        <v>0</v>
      </c>
      <c r="E263" s="57" t="n">
        <v>0</v>
      </c>
      <c r="F263" s="57" t="n">
        <v>0</v>
      </c>
      <c r="G263" s="57" t="n">
        <v>0</v>
      </c>
      <c r="H263" s="57" t="n">
        <v>0</v>
      </c>
      <c r="I263" s="57" t="n">
        <v>0</v>
      </c>
      <c r="J263" s="57" t="n">
        <v>0</v>
      </c>
      <c r="K263" s="57" t="n">
        <v>0</v>
      </c>
      <c r="L263" s="57" t="n">
        <v>0</v>
      </c>
      <c r="M263" s="57" t="n">
        <v>0</v>
      </c>
    </row>
    <row r="264" customFormat="false" ht="12.75" hidden="false" customHeight="false" outlineLevel="0" collapsed="false">
      <c r="A264" s="43" t="s">
        <v>291</v>
      </c>
      <c r="B264" s="57" t="n">
        <v>0</v>
      </c>
      <c r="C264" s="57" t="n">
        <v>0</v>
      </c>
      <c r="D264" s="57" t="n">
        <v>0</v>
      </c>
      <c r="E264" s="57" t="n">
        <v>0</v>
      </c>
      <c r="F264" s="57" t="n">
        <v>0</v>
      </c>
      <c r="G264" s="57" t="n">
        <v>0</v>
      </c>
      <c r="H264" s="57" t="n">
        <v>0</v>
      </c>
      <c r="I264" s="57" t="n">
        <v>0</v>
      </c>
      <c r="J264" s="57" t="n">
        <v>0</v>
      </c>
      <c r="K264" s="57" t="n">
        <v>0</v>
      </c>
      <c r="L264" s="57" t="n">
        <v>0</v>
      </c>
      <c r="M264" s="57" t="n">
        <v>0</v>
      </c>
    </row>
    <row r="265" customFormat="false" ht="12.75" hidden="false" customHeight="false" outlineLevel="0" collapsed="false">
      <c r="A265" s="43" t="s">
        <v>292</v>
      </c>
      <c r="B265" s="57" t="n">
        <v>0</v>
      </c>
      <c r="C265" s="57" t="n">
        <v>0</v>
      </c>
      <c r="D265" s="57" t="n">
        <v>0</v>
      </c>
      <c r="E265" s="57" t="n">
        <v>0</v>
      </c>
      <c r="F265" s="57" t="n">
        <v>0</v>
      </c>
      <c r="G265" s="57" t="n">
        <v>0</v>
      </c>
      <c r="H265" s="57" t="n">
        <v>0</v>
      </c>
      <c r="I265" s="57" t="n">
        <v>0</v>
      </c>
      <c r="J265" s="57" t="n">
        <v>0</v>
      </c>
      <c r="K265" s="57" t="n">
        <v>0</v>
      </c>
      <c r="L265" s="57" t="n">
        <v>0</v>
      </c>
      <c r="M265" s="57" t="n">
        <v>0</v>
      </c>
    </row>
    <row r="266" customFormat="false" ht="12.75" hidden="false" customHeight="false" outlineLevel="0" collapsed="false">
      <c r="A266" s="43" t="s">
        <v>293</v>
      </c>
      <c r="B266" s="57" t="n">
        <v>0</v>
      </c>
      <c r="C266" s="57" t="n">
        <v>0</v>
      </c>
      <c r="D266" s="57" t="n">
        <v>0</v>
      </c>
      <c r="E266" s="57" t="n">
        <v>0</v>
      </c>
      <c r="F266" s="57" t="n">
        <v>0</v>
      </c>
      <c r="G266" s="57" t="n">
        <v>0</v>
      </c>
      <c r="H266" s="57" t="n">
        <v>0</v>
      </c>
      <c r="I266" s="57" t="n">
        <v>0</v>
      </c>
      <c r="J266" s="57" t="n">
        <v>0</v>
      </c>
      <c r="K266" s="57" t="n">
        <v>0</v>
      </c>
      <c r="L266" s="57" t="n">
        <v>0</v>
      </c>
      <c r="M266" s="57" t="n">
        <v>0</v>
      </c>
    </row>
    <row r="267" customFormat="false" ht="12.75" hidden="false" customHeight="false" outlineLevel="0" collapsed="false">
      <c r="A267" s="43" t="s">
        <v>294</v>
      </c>
      <c r="B267" s="57" t="n">
        <v>0</v>
      </c>
      <c r="C267" s="57" t="n">
        <v>0</v>
      </c>
      <c r="D267" s="57" t="n">
        <v>0</v>
      </c>
      <c r="E267" s="57" t="n">
        <v>0</v>
      </c>
      <c r="F267" s="57" t="n">
        <v>0</v>
      </c>
      <c r="G267" s="57" t="n">
        <v>0</v>
      </c>
      <c r="H267" s="57" t="n">
        <v>0</v>
      </c>
      <c r="I267" s="57" t="n">
        <v>0</v>
      </c>
      <c r="J267" s="57" t="n">
        <v>0</v>
      </c>
      <c r="K267" s="57" t="n">
        <v>0</v>
      </c>
      <c r="L267" s="57" t="n">
        <v>0</v>
      </c>
      <c r="M267" s="57" t="n">
        <v>0</v>
      </c>
    </row>
    <row r="268" customFormat="false" ht="12.75" hidden="false" customHeight="false" outlineLevel="0" collapsed="false">
      <c r="A268" s="43" t="s">
        <v>295</v>
      </c>
      <c r="B268" s="56" t="n">
        <v>0</v>
      </c>
      <c r="C268" s="56" t="n">
        <v>0</v>
      </c>
      <c r="D268" s="56" t="n">
        <v>0</v>
      </c>
      <c r="E268" s="56" t="n">
        <v>0</v>
      </c>
      <c r="F268" s="56" t="n">
        <v>0</v>
      </c>
      <c r="G268" s="56" t="n">
        <v>0</v>
      </c>
      <c r="H268" s="56" t="n">
        <v>0</v>
      </c>
      <c r="I268" s="56" t="n">
        <v>0</v>
      </c>
      <c r="J268" s="56" t="n">
        <v>0</v>
      </c>
      <c r="K268" s="56" t="n">
        <v>0</v>
      </c>
      <c r="L268" s="56" t="n">
        <v>0</v>
      </c>
      <c r="M268" s="56" t="n">
        <v>0</v>
      </c>
    </row>
    <row r="269" customFormat="false" ht="12.75" hidden="false" customHeight="false" outlineLevel="0" collapsed="false">
      <c r="A269" s="43" t="s">
        <v>296</v>
      </c>
      <c r="B269" s="56" t="n">
        <v>0</v>
      </c>
      <c r="C269" s="56" t="n">
        <v>0</v>
      </c>
      <c r="D269" s="56" t="n">
        <v>0</v>
      </c>
      <c r="E269" s="56" t="n">
        <v>0</v>
      </c>
      <c r="F269" s="56" t="n">
        <v>0</v>
      </c>
      <c r="G269" s="56" t="n">
        <v>0</v>
      </c>
      <c r="H269" s="56" t="n">
        <v>0</v>
      </c>
      <c r="I269" s="56" t="n">
        <v>0</v>
      </c>
      <c r="J269" s="56" t="n">
        <v>0</v>
      </c>
      <c r="K269" s="56" t="n">
        <v>0</v>
      </c>
      <c r="L269" s="56" t="n">
        <v>0</v>
      </c>
      <c r="M269" s="56" t="n">
        <v>0</v>
      </c>
    </row>
    <row r="270" customFormat="false" ht="12.75" hidden="false" customHeight="false" outlineLevel="0" collapsed="false">
      <c r="A270" s="43" t="s">
        <v>297</v>
      </c>
      <c r="B270" s="56" t="n">
        <v>0</v>
      </c>
      <c r="C270" s="56" t="n">
        <v>0</v>
      </c>
      <c r="D270" s="56" t="n">
        <v>0</v>
      </c>
      <c r="E270" s="56" t="n">
        <v>0</v>
      </c>
      <c r="F270" s="56" t="n">
        <v>0</v>
      </c>
      <c r="G270" s="56" t="n">
        <v>0</v>
      </c>
      <c r="H270" s="56" t="n">
        <v>0</v>
      </c>
      <c r="I270" s="56" t="n">
        <v>0</v>
      </c>
      <c r="J270" s="56" t="n">
        <v>0</v>
      </c>
      <c r="K270" s="56" t="n">
        <v>0</v>
      </c>
      <c r="L270" s="56" t="n">
        <v>0</v>
      </c>
      <c r="M270" s="56" t="n">
        <v>0</v>
      </c>
    </row>
    <row r="271" customFormat="false" ht="12.75" hidden="false" customHeight="false" outlineLevel="0" collapsed="false">
      <c r="A271" s="43" t="s">
        <v>298</v>
      </c>
      <c r="B271" s="56" t="n">
        <v>0</v>
      </c>
      <c r="C271" s="56" t="n">
        <v>0</v>
      </c>
      <c r="D271" s="56" t="n">
        <v>0</v>
      </c>
      <c r="E271" s="56" t="n">
        <v>0</v>
      </c>
      <c r="F271" s="56" t="n">
        <v>0</v>
      </c>
      <c r="G271" s="56" t="n">
        <v>0</v>
      </c>
      <c r="H271" s="56" t="n">
        <v>0</v>
      </c>
      <c r="I271" s="56" t="n">
        <v>0</v>
      </c>
      <c r="J271" s="56" t="n">
        <v>0</v>
      </c>
      <c r="K271" s="56" t="n">
        <v>0</v>
      </c>
      <c r="L271" s="56" t="n">
        <v>0</v>
      </c>
      <c r="M271" s="56" t="n">
        <v>0</v>
      </c>
    </row>
    <row r="272" customFormat="false" ht="12.75" hidden="false" customHeight="false" outlineLevel="0" collapsed="false">
      <c r="A272" s="43" t="s">
        <v>299</v>
      </c>
      <c r="B272" s="56" t="n">
        <v>0</v>
      </c>
      <c r="C272" s="56" t="n">
        <v>0</v>
      </c>
      <c r="D272" s="56" t="n">
        <v>0</v>
      </c>
      <c r="E272" s="56" t="n">
        <v>-0.0001</v>
      </c>
      <c r="F272" s="56" t="n">
        <v>0</v>
      </c>
      <c r="G272" s="56" t="n">
        <v>0</v>
      </c>
      <c r="H272" s="56" t="n">
        <v>0</v>
      </c>
      <c r="I272" s="56" t="n">
        <v>0</v>
      </c>
      <c r="J272" s="56" t="n">
        <v>0</v>
      </c>
      <c r="K272" s="56" t="n">
        <v>0</v>
      </c>
      <c r="L272" s="56" t="n">
        <v>0</v>
      </c>
      <c r="M272" s="56" t="n">
        <v>0</v>
      </c>
    </row>
    <row r="273" customFormat="false" ht="12.75" hidden="false" customHeight="false" outlineLevel="0" collapsed="false">
      <c r="A273" s="43" t="s">
        <v>300</v>
      </c>
      <c r="B273" s="56" t="n">
        <v>0</v>
      </c>
      <c r="C273" s="56" t="n">
        <v>0</v>
      </c>
      <c r="D273" s="56" t="n">
        <v>0</v>
      </c>
      <c r="E273" s="56" t="n">
        <v>0</v>
      </c>
      <c r="F273" s="56" t="n">
        <v>0</v>
      </c>
      <c r="G273" s="56" t="n">
        <v>0</v>
      </c>
      <c r="H273" s="56" t="n">
        <v>0</v>
      </c>
      <c r="I273" s="56" t="n">
        <v>0</v>
      </c>
      <c r="J273" s="56" t="n">
        <v>0</v>
      </c>
      <c r="K273" s="56" t="n">
        <v>0</v>
      </c>
      <c r="L273" s="56" t="n">
        <v>0</v>
      </c>
      <c r="M273" s="56" t="n">
        <v>0</v>
      </c>
    </row>
    <row r="274" customFormat="false" ht="12.75" hidden="false" customHeight="false" outlineLevel="0" collapsed="false">
      <c r="A274" s="43" t="s">
        <v>301</v>
      </c>
      <c r="B274" s="57" t="n">
        <v>0</v>
      </c>
      <c r="C274" s="57" t="n">
        <v>0</v>
      </c>
      <c r="D274" s="57" t="n">
        <v>0</v>
      </c>
      <c r="E274" s="57" t="n">
        <v>0</v>
      </c>
      <c r="F274" s="57" t="n">
        <v>0</v>
      </c>
      <c r="G274" s="57" t="n">
        <v>0</v>
      </c>
      <c r="H274" s="57" t="n">
        <v>0</v>
      </c>
      <c r="I274" s="57" t="n">
        <v>0</v>
      </c>
      <c r="J274" s="57" t="n">
        <v>0</v>
      </c>
      <c r="K274" s="57" t="n">
        <v>0</v>
      </c>
      <c r="L274" s="57" t="n">
        <v>0</v>
      </c>
      <c r="M274" s="57" t="n">
        <v>0</v>
      </c>
    </row>
    <row r="275" customFormat="false" ht="12.75" hidden="false" customHeight="false" outlineLevel="0" collapsed="false">
      <c r="A275" s="43" t="s">
        <v>302</v>
      </c>
      <c r="B275" s="57" t="n">
        <v>0</v>
      </c>
      <c r="C275" s="57" t="n">
        <v>0</v>
      </c>
      <c r="D275" s="57" t="n">
        <v>0</v>
      </c>
      <c r="E275" s="57" t="n">
        <v>0</v>
      </c>
      <c r="F275" s="57" t="n">
        <v>0</v>
      </c>
      <c r="G275" s="57" t="n">
        <v>0</v>
      </c>
      <c r="H275" s="57" t="n">
        <v>0</v>
      </c>
      <c r="I275" s="57" t="n">
        <v>0</v>
      </c>
      <c r="J275" s="57" t="n">
        <v>0</v>
      </c>
      <c r="K275" s="57" t="n">
        <v>0</v>
      </c>
      <c r="L275" s="57" t="n">
        <v>0</v>
      </c>
      <c r="M275" s="57" t="n">
        <v>0</v>
      </c>
    </row>
    <row r="276" customFormat="false" ht="12.75" hidden="false" customHeight="false" outlineLevel="0" collapsed="false">
      <c r="A276" s="43" t="s">
        <v>303</v>
      </c>
      <c r="B276" s="57" t="n">
        <v>0</v>
      </c>
      <c r="C276" s="57" t="n">
        <v>0</v>
      </c>
      <c r="D276" s="57" t="n">
        <v>0</v>
      </c>
      <c r="E276" s="57" t="n">
        <v>0</v>
      </c>
      <c r="F276" s="57" t="n">
        <v>0</v>
      </c>
      <c r="G276" s="57" t="n">
        <v>0</v>
      </c>
      <c r="H276" s="57" t="n">
        <v>0</v>
      </c>
      <c r="I276" s="57" t="n">
        <v>0</v>
      </c>
      <c r="J276" s="57" t="n">
        <v>0</v>
      </c>
      <c r="K276" s="57" t="n">
        <v>0</v>
      </c>
      <c r="L276" s="57" t="n">
        <v>0</v>
      </c>
      <c r="M276" s="57" t="n">
        <v>0</v>
      </c>
    </row>
    <row r="277" customFormat="false" ht="12.75" hidden="false" customHeight="false" outlineLevel="0" collapsed="false">
      <c r="A277" s="43" t="s">
        <v>304</v>
      </c>
      <c r="B277" s="57" t="n">
        <v>0</v>
      </c>
      <c r="C277" s="57" t="n">
        <v>0</v>
      </c>
      <c r="D277" s="57" t="n">
        <v>0</v>
      </c>
      <c r="E277" s="57" t="n">
        <v>0</v>
      </c>
      <c r="F277" s="57" t="n">
        <v>0</v>
      </c>
      <c r="G277" s="57" t="n">
        <v>0</v>
      </c>
      <c r="H277" s="57" t="n">
        <v>0</v>
      </c>
      <c r="I277" s="57" t="n">
        <v>0</v>
      </c>
      <c r="J277" s="57" t="n">
        <v>0</v>
      </c>
      <c r="K277" s="57" t="n">
        <v>0</v>
      </c>
      <c r="L277" s="57" t="n">
        <v>0</v>
      </c>
      <c r="M277" s="57" t="n">
        <v>0</v>
      </c>
    </row>
    <row r="278" customFormat="false" ht="12.75" hidden="false" customHeight="false" outlineLevel="0" collapsed="false">
      <c r="A278" s="43" t="s">
        <v>305</v>
      </c>
      <c r="B278" s="57" t="n">
        <v>0</v>
      </c>
      <c r="C278" s="57" t="n">
        <v>0</v>
      </c>
      <c r="D278" s="57" t="n">
        <v>0</v>
      </c>
      <c r="E278" s="57" t="n">
        <v>0</v>
      </c>
      <c r="F278" s="57" t="n">
        <v>0</v>
      </c>
      <c r="G278" s="57" t="n">
        <v>0</v>
      </c>
      <c r="H278" s="57" t="n">
        <v>0</v>
      </c>
      <c r="I278" s="57" t="n">
        <v>0</v>
      </c>
      <c r="J278" s="57" t="n">
        <v>0</v>
      </c>
      <c r="K278" s="57" t="n">
        <v>0</v>
      </c>
      <c r="L278" s="57" t="n">
        <v>0</v>
      </c>
      <c r="M278" s="57" t="n">
        <v>0</v>
      </c>
    </row>
    <row r="279" customFormat="false" ht="12.75" hidden="false" customHeight="false" outlineLevel="0" collapsed="false">
      <c r="A279" s="43" t="s">
        <v>306</v>
      </c>
      <c r="B279" s="57" t="n">
        <v>0</v>
      </c>
      <c r="C279" s="57" t="n">
        <v>0</v>
      </c>
      <c r="D279" s="57" t="n">
        <v>0</v>
      </c>
      <c r="E279" s="57" t="n">
        <v>0</v>
      </c>
      <c r="F279" s="57" t="n">
        <v>0</v>
      </c>
      <c r="G279" s="57" t="n">
        <v>0</v>
      </c>
      <c r="H279" s="57" t="n">
        <v>0</v>
      </c>
      <c r="I279" s="57" t="n">
        <v>0</v>
      </c>
      <c r="J279" s="57" t="n">
        <v>0</v>
      </c>
      <c r="K279" s="57" t="n">
        <v>0</v>
      </c>
      <c r="L279" s="57" t="n">
        <v>0</v>
      </c>
      <c r="M279" s="57" t="n">
        <v>0</v>
      </c>
    </row>
    <row r="280" customFormat="false" ht="12.75" hidden="false" customHeight="false" outlineLevel="0" collapsed="false">
      <c r="A280" s="43" t="s">
        <v>307</v>
      </c>
      <c r="B280" s="56" t="n">
        <v>0</v>
      </c>
      <c r="C280" s="56" t="n">
        <v>0</v>
      </c>
      <c r="D280" s="56" t="n">
        <v>0</v>
      </c>
      <c r="E280" s="56" t="n">
        <v>0</v>
      </c>
      <c r="F280" s="56" t="n">
        <v>0</v>
      </c>
      <c r="G280" s="56" t="n">
        <v>0</v>
      </c>
      <c r="H280" s="56" t="n">
        <v>0</v>
      </c>
      <c r="I280" s="56" t="n">
        <v>0</v>
      </c>
      <c r="J280" s="56" t="n">
        <v>0</v>
      </c>
      <c r="K280" s="56" t="n">
        <v>0</v>
      </c>
      <c r="L280" s="56" t="n">
        <v>0</v>
      </c>
      <c r="M280" s="56" t="n">
        <v>0</v>
      </c>
    </row>
    <row r="281" customFormat="false" ht="12.75" hidden="false" customHeight="false" outlineLevel="0" collapsed="false">
      <c r="A281" s="43" t="s">
        <v>308</v>
      </c>
      <c r="B281" s="56" t="n">
        <v>0</v>
      </c>
      <c r="C281" s="56" t="n">
        <v>0</v>
      </c>
      <c r="D281" s="56" t="n">
        <v>0</v>
      </c>
      <c r="E281" s="56" t="n">
        <v>0</v>
      </c>
      <c r="F281" s="56" t="n">
        <v>0</v>
      </c>
      <c r="G281" s="56" t="n">
        <v>0</v>
      </c>
      <c r="H281" s="56" t="n">
        <v>0</v>
      </c>
      <c r="I281" s="56" t="n">
        <v>0</v>
      </c>
      <c r="J281" s="56" t="n">
        <v>0</v>
      </c>
      <c r="K281" s="56" t="n">
        <v>0</v>
      </c>
      <c r="L281" s="56" t="n">
        <v>0</v>
      </c>
      <c r="M281" s="56" t="n">
        <v>0</v>
      </c>
    </row>
    <row r="282" customFormat="false" ht="12.75" hidden="false" customHeight="false" outlineLevel="0" collapsed="false">
      <c r="A282" s="43" t="s">
        <v>309</v>
      </c>
      <c r="B282" s="56" t="n">
        <v>0</v>
      </c>
      <c r="C282" s="56" t="n">
        <v>0</v>
      </c>
      <c r="D282" s="56" t="n">
        <v>0</v>
      </c>
      <c r="E282" s="56" t="n">
        <v>0</v>
      </c>
      <c r="F282" s="56" t="n">
        <v>0</v>
      </c>
      <c r="G282" s="56" t="n">
        <v>0</v>
      </c>
      <c r="H282" s="56" t="n">
        <v>0</v>
      </c>
      <c r="I282" s="56" t="n">
        <v>0</v>
      </c>
      <c r="J282" s="56" t="n">
        <v>0</v>
      </c>
      <c r="K282" s="56" t="n">
        <v>0</v>
      </c>
      <c r="L282" s="56" t="n">
        <v>0</v>
      </c>
      <c r="M282" s="56" t="n">
        <v>0</v>
      </c>
    </row>
    <row r="283" customFormat="false" ht="12.75" hidden="false" customHeight="false" outlineLevel="0" collapsed="false">
      <c r="A283" s="43" t="s">
        <v>310</v>
      </c>
      <c r="B283" s="56" t="n">
        <v>0</v>
      </c>
      <c r="C283" s="56" t="n">
        <v>0</v>
      </c>
      <c r="D283" s="56" t="n">
        <v>0</v>
      </c>
      <c r="E283" s="56" t="n">
        <v>0</v>
      </c>
      <c r="F283" s="56" t="n">
        <v>0</v>
      </c>
      <c r="G283" s="56" t="n">
        <v>0</v>
      </c>
      <c r="H283" s="56" t="n">
        <v>0</v>
      </c>
      <c r="I283" s="56" t="n">
        <v>0</v>
      </c>
      <c r="J283" s="56" t="n">
        <v>0</v>
      </c>
      <c r="K283" s="56" t="n">
        <v>0</v>
      </c>
      <c r="L283" s="56" t="n">
        <v>0</v>
      </c>
      <c r="M283" s="56" t="n">
        <v>0</v>
      </c>
    </row>
    <row r="284" customFormat="false" ht="12.75" hidden="false" customHeight="false" outlineLevel="0" collapsed="false">
      <c r="A284" s="43" t="s">
        <v>311</v>
      </c>
      <c r="B284" s="56" t="n">
        <v>0</v>
      </c>
      <c r="C284" s="56" t="n">
        <v>0</v>
      </c>
      <c r="D284" s="56" t="n">
        <v>0</v>
      </c>
      <c r="E284" s="56" t="n">
        <v>0</v>
      </c>
      <c r="F284" s="56" t="n">
        <v>0</v>
      </c>
      <c r="G284" s="56" t="n">
        <v>0</v>
      </c>
      <c r="H284" s="56" t="n">
        <v>0</v>
      </c>
      <c r="I284" s="56" t="n">
        <v>0</v>
      </c>
      <c r="J284" s="56" t="n">
        <v>0</v>
      </c>
      <c r="K284" s="56" t="n">
        <v>0</v>
      </c>
      <c r="L284" s="56" t="n">
        <v>0</v>
      </c>
      <c r="M284" s="56" t="n">
        <v>0</v>
      </c>
    </row>
    <row r="285" customFormat="false" ht="12.75" hidden="false" customHeight="false" outlineLevel="0" collapsed="false">
      <c r="A285" s="43" t="s">
        <v>312</v>
      </c>
      <c r="B285" s="56" t="n">
        <v>0</v>
      </c>
      <c r="C285" s="56" t="n">
        <v>0</v>
      </c>
      <c r="D285" s="56" t="n">
        <v>0</v>
      </c>
      <c r="E285" s="56" t="n">
        <v>0</v>
      </c>
      <c r="F285" s="56" t="n">
        <v>0</v>
      </c>
      <c r="G285" s="56" t="n">
        <v>0</v>
      </c>
      <c r="H285" s="56" t="n">
        <v>0</v>
      </c>
      <c r="I285" s="56" t="n">
        <v>0</v>
      </c>
      <c r="J285" s="56" t="n">
        <v>0</v>
      </c>
      <c r="K285" s="56" t="n">
        <v>0</v>
      </c>
      <c r="L285" s="56" t="n">
        <v>0</v>
      </c>
      <c r="M285" s="56" t="n">
        <v>0</v>
      </c>
    </row>
    <row r="286" customFormat="false" ht="12.75" hidden="false" customHeight="false" outlineLevel="0" collapsed="false">
      <c r="A286" s="43" t="s">
        <v>311</v>
      </c>
      <c r="B286" s="56" t="n">
        <v>0</v>
      </c>
      <c r="C286" s="56" t="n">
        <v>0</v>
      </c>
      <c r="D286" s="56" t="n">
        <v>0</v>
      </c>
      <c r="E286" s="56" t="n">
        <v>0</v>
      </c>
      <c r="F286" s="56" t="n">
        <v>0</v>
      </c>
      <c r="G286" s="56" t="n">
        <v>0</v>
      </c>
      <c r="H286" s="56" t="n">
        <v>0</v>
      </c>
      <c r="I286" s="56" t="n">
        <v>0</v>
      </c>
      <c r="J286" s="56" t="n">
        <v>0</v>
      </c>
      <c r="K286" s="56" t="n">
        <v>0</v>
      </c>
      <c r="L286" s="56" t="n">
        <v>0</v>
      </c>
      <c r="M286" s="56" t="n">
        <v>0</v>
      </c>
    </row>
    <row r="287" customFormat="false" ht="12.75" hidden="false" customHeight="false" outlineLevel="0" collapsed="false">
      <c r="A287" s="43" t="s">
        <v>312</v>
      </c>
      <c r="B287" s="57" t="n">
        <v>0</v>
      </c>
      <c r="C287" s="57" t="n">
        <v>0</v>
      </c>
      <c r="D287" s="57" t="n">
        <v>0</v>
      </c>
      <c r="E287" s="57" t="n">
        <v>0</v>
      </c>
      <c r="F287" s="57" t="n">
        <v>0</v>
      </c>
      <c r="G287" s="57" t="n">
        <v>0</v>
      </c>
      <c r="H287" s="57" t="n">
        <v>0</v>
      </c>
      <c r="I287" s="57" t="n">
        <v>0</v>
      </c>
      <c r="J287" s="57" t="n">
        <v>0</v>
      </c>
      <c r="K287" s="57" t="n">
        <v>0</v>
      </c>
      <c r="L287" s="57" t="n">
        <v>0</v>
      </c>
      <c r="M287" s="57" t="n">
        <v>0</v>
      </c>
    </row>
    <row r="288" customFormat="false" ht="12.75" hidden="false" customHeight="false" outlineLevel="0" collapsed="false"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</row>
    <row r="289" customFormat="false" ht="12.75" hidden="false" customHeight="false" outlineLevel="0" collapsed="false"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</row>
    <row r="290" customFormat="false" ht="12.75" hidden="false" customHeight="false" outlineLevel="0" collapsed="false"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</row>
    <row r="291" customFormat="false" ht="12.75" hidden="false" customHeight="false" outlineLevel="0" collapsed="false"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</row>
    <row r="292" customFormat="false" ht="12.75" hidden="false" customHeight="false" outlineLevel="0" collapsed="false"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</row>
    <row r="293" customFormat="false" ht="12.75" hidden="false" customHeight="false" outlineLevel="0" collapsed="false"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</row>
    <row r="294" customFormat="false" ht="12.75" hidden="false" customHeight="false" outlineLevel="0" collapsed="false"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</row>
    <row r="295" customFormat="false" ht="12.75" hidden="false" customHeight="false" outlineLevel="0" collapsed="false"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</row>
    <row r="296" customFormat="false" ht="12.75" hidden="false" customHeight="false" outlineLevel="0" collapsed="false"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</row>
    <row r="297" customFormat="false" ht="12.75" hidden="false" customHeight="false" outlineLevel="0" collapsed="false"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</row>
    <row r="298" customFormat="false" ht="12.75" hidden="false" customHeight="false" outlineLevel="0" collapsed="false"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</row>
    <row r="299" customFormat="false" ht="12.75" hidden="false" customHeight="false" outlineLevel="0" collapsed="false"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</row>
    <row r="304" customFormat="false" ht="12.75" hidden="false" customHeight="false" outlineLevel="0" collapsed="false"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</row>
    <row r="305" customFormat="false" ht="12.75" hidden="false" customHeight="false" outlineLevel="0" collapsed="false"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</row>
    <row r="306" customFormat="false" ht="12.75" hidden="false" customHeight="false" outlineLevel="0" collapsed="false"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</row>
    <row r="307" customFormat="false" ht="12.75" hidden="false" customHeight="false" outlineLevel="0" collapsed="false"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</row>
    <row r="308" customFormat="false" ht="12.75" hidden="false" customHeight="false" outlineLevel="0" collapsed="false"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</row>
    <row r="309" customFormat="false" ht="12.75" hidden="false" customHeight="false" outlineLevel="0" collapsed="false"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</row>
    <row r="310" customFormat="false" ht="12.75" hidden="false" customHeight="false" outlineLevel="0" collapsed="false"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</row>
    <row r="317" customFormat="false" ht="12.75" hidden="false" customHeight="false" outlineLevel="0" collapsed="false"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</row>
    <row r="318" customFormat="false" ht="12.75" hidden="false" customHeight="false" outlineLevel="0" collapsed="false"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</row>
    <row r="319" customFormat="false" ht="12.75" hidden="false" customHeight="false" outlineLevel="0" collapsed="false"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</row>
    <row r="320" customFormat="false" ht="12.75" hidden="false" customHeight="false" outlineLevel="0" collapsed="false"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</row>
    <row r="321" customFormat="false" ht="12.75" hidden="false" customHeight="false" outlineLevel="0" collapsed="false"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</row>
    <row r="322" customFormat="false" ht="12.75" hidden="false" customHeight="false" outlineLevel="0" collapsed="false"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</row>
    <row r="329" customFormat="false" ht="12.75" hidden="false" customHeight="false" outlineLevel="0" collapsed="false"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</row>
    <row r="330" customFormat="false" ht="12.75" hidden="false" customHeight="false" outlineLevel="0" collapsed="false"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</row>
    <row r="331" customFormat="false" ht="12.75" hidden="false" customHeight="false" outlineLevel="0" collapsed="false"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</row>
    <row r="332" customFormat="false" ht="12.75" hidden="false" customHeight="false" outlineLevel="0" collapsed="false"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</row>
    <row r="333" customFormat="false" ht="12.75" hidden="false" customHeight="false" outlineLevel="0" collapsed="false"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</row>
    <row r="334" customFormat="false" ht="12.75" hidden="false" customHeight="false" outlineLevel="0" collapsed="false"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</row>
    <row r="341" customFormat="false" ht="12.75" hidden="false" customHeight="false" outlineLevel="0" collapsed="false"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</row>
    <row r="342" customFormat="false" ht="12.75" hidden="false" customHeight="false" outlineLevel="0" collapsed="false"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</row>
    <row r="343" customFormat="false" ht="12.75" hidden="false" customHeight="false" outlineLevel="0" collapsed="false"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</row>
    <row r="344" customFormat="false" ht="12.75" hidden="false" customHeight="false" outlineLevel="0" collapsed="false"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</row>
    <row r="345" customFormat="false" ht="12.75" hidden="false" customHeight="false" outlineLevel="0" collapsed="false"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</row>
    <row r="346" customFormat="false" ht="12.75" hidden="false" customHeight="false" outlineLevel="0" collapsed="false"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</row>
    <row r="353" customFormat="false" ht="12.75" hidden="false" customHeight="false" outlineLevel="0" collapsed="false"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</row>
    <row r="354" customFormat="false" ht="12.75" hidden="false" customHeight="false" outlineLevel="0" collapsed="false"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</row>
    <row r="355" customFormat="false" ht="12.75" hidden="false" customHeight="false" outlineLevel="0" collapsed="false"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</row>
    <row r="356" customFormat="false" ht="12.75" hidden="false" customHeight="false" outlineLevel="0" collapsed="false"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</row>
    <row r="357" customFormat="false" ht="12.75" hidden="false" customHeight="false" outlineLevel="0" collapsed="false"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</row>
    <row r="358" customFormat="false" ht="12.75" hidden="false" customHeight="false" outlineLevel="0" collapsed="false"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</row>
    <row r="359" customFormat="false" ht="12.75" hidden="false" customHeight="false" outlineLevel="0" collapsed="false"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</row>
    <row r="366" customFormat="false" ht="12.75" hidden="false" customHeight="false" outlineLevel="0" collapsed="false"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</row>
    <row r="367" customFormat="false" ht="12.75" hidden="false" customHeight="false" outlineLevel="0" collapsed="false"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</row>
    <row r="368" customFormat="false" ht="12.75" hidden="false" customHeight="false" outlineLevel="0" collapsed="false"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</row>
    <row r="369" customFormat="false" ht="12.75" hidden="false" customHeight="false" outlineLevel="0" collapsed="false"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</row>
    <row r="370" customFormat="false" ht="12.75" hidden="false" customHeight="false" outlineLevel="0" collapsed="false"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</row>
    <row r="371" customFormat="false" ht="12.75" hidden="false" customHeight="false" outlineLevel="0" collapsed="false"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</row>
    <row r="378" customFormat="false" ht="12.75" hidden="false" customHeight="false" outlineLevel="0" collapsed="false"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</row>
    <row r="379" customFormat="false" ht="12.75" hidden="false" customHeight="false" outlineLevel="0" collapsed="false"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</row>
    <row r="380" customFormat="false" ht="12.75" hidden="false" customHeight="false" outlineLevel="0" collapsed="false"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</row>
    <row r="381" customFormat="false" ht="12.75" hidden="false" customHeight="false" outlineLevel="0" collapsed="false"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</row>
    <row r="382" customFormat="false" ht="12.75" hidden="false" customHeight="false" outlineLevel="0" collapsed="false"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</row>
    <row r="383" customFormat="false" ht="12.75" hidden="false" customHeight="false" outlineLevel="0" collapsed="false"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</row>
    <row r="390" customFormat="false" ht="12.75" hidden="false" customHeight="false" outlineLevel="0" collapsed="false"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</row>
    <row r="391" customFormat="false" ht="12.75" hidden="false" customHeight="false" outlineLevel="0" collapsed="false"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</row>
    <row r="392" customFormat="false" ht="12.75" hidden="false" customHeight="false" outlineLevel="0" collapsed="false"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</row>
    <row r="393" customFormat="false" ht="12.75" hidden="false" customHeight="false" outlineLevel="0" collapsed="false"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</row>
    <row r="394" customFormat="false" ht="12.75" hidden="false" customHeight="false" outlineLevel="0" collapsed="false"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</row>
    <row r="395" customFormat="false" ht="12.75" hidden="false" customHeight="false" outlineLevel="0" collapsed="false"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</row>
    <row r="402" customFormat="false" ht="12.75" hidden="false" customHeight="false" outlineLevel="0" collapsed="false"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</row>
    <row r="403" customFormat="false" ht="12.75" hidden="false" customHeight="false" outlineLevel="0" collapsed="false"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</row>
    <row r="404" customFormat="false" ht="12.75" hidden="false" customHeight="false" outlineLevel="0" collapsed="false"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</row>
    <row r="405" customFormat="false" ht="12.75" hidden="false" customHeight="false" outlineLevel="0" collapsed="false"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</row>
    <row r="406" customFormat="false" ht="12.75" hidden="false" customHeight="false" outlineLevel="0" collapsed="false"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</row>
    <row r="407" customFormat="false" ht="12.75" hidden="false" customHeight="false" outlineLevel="0" collapsed="false"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</row>
    <row r="414" customFormat="false" ht="12.75" hidden="false" customHeight="false" outlineLevel="0" collapsed="false"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</row>
    <row r="415" customFormat="false" ht="12.75" hidden="false" customHeight="false" outlineLevel="0" collapsed="false"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</row>
    <row r="416" customFormat="false" ht="12.75" hidden="false" customHeight="false" outlineLevel="0" collapsed="false"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</row>
    <row r="417" customFormat="false" ht="12.75" hidden="false" customHeight="false" outlineLevel="0" collapsed="false"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</row>
    <row r="418" customFormat="false" ht="12.75" hidden="false" customHeight="false" outlineLevel="0" collapsed="false"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</row>
    <row r="419" customFormat="false" ht="12.75" hidden="false" customHeight="false" outlineLevel="0" collapsed="false"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</row>
    <row r="426" customFormat="false" ht="12.75" hidden="false" customHeight="false" outlineLevel="0" collapsed="false"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</row>
    <row r="427" customFormat="false" ht="12.75" hidden="false" customHeight="false" outlineLevel="0" collapsed="false"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</row>
    <row r="428" customFormat="false" ht="12.75" hidden="false" customHeight="false" outlineLevel="0" collapsed="false"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</row>
    <row r="429" customFormat="false" ht="12.75" hidden="false" customHeight="false" outlineLevel="0" collapsed="false"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</row>
    <row r="430" customFormat="false" ht="12.75" hidden="false" customHeight="false" outlineLevel="0" collapsed="false"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</row>
    <row r="431" customFormat="false" ht="12.75" hidden="false" customHeight="false" outlineLevel="0" collapsed="false"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</row>
    <row r="438" customFormat="false" ht="12.75" hidden="false" customHeight="false" outlineLevel="0" collapsed="false"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</row>
    <row r="439" customFormat="false" ht="12.75" hidden="false" customHeight="false" outlineLevel="0" collapsed="false"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</row>
    <row r="440" customFormat="false" ht="12.75" hidden="false" customHeight="false" outlineLevel="0" collapsed="false"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</row>
    <row r="441" customFormat="false" ht="12.75" hidden="false" customHeight="false" outlineLevel="0" collapsed="false"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</row>
    <row r="442" customFormat="false" ht="12.75" hidden="false" customHeight="false" outlineLevel="0" collapsed="false"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</row>
    <row r="443" customFormat="false" ht="12.75" hidden="false" customHeight="false" outlineLevel="0" collapsed="false"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</row>
    <row r="450" customFormat="false" ht="12.75" hidden="false" customHeight="false" outlineLevel="0" collapsed="false"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</row>
    <row r="451" customFormat="false" ht="12.75" hidden="false" customHeight="false" outlineLevel="0" collapsed="false"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</row>
    <row r="452" customFormat="false" ht="12.75" hidden="false" customHeight="false" outlineLevel="0" collapsed="false"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</row>
    <row r="453" customFormat="false" ht="12.75" hidden="false" customHeight="false" outlineLevel="0" collapsed="false"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</row>
    <row r="454" customFormat="false" ht="12.75" hidden="false" customHeight="false" outlineLevel="0" collapsed="false"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</row>
    <row r="455" customFormat="false" ht="12.75" hidden="false" customHeight="false" outlineLevel="0" collapsed="false"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</row>
    <row r="462" customFormat="false" ht="12.75" hidden="false" customHeight="false" outlineLevel="0" collapsed="false"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</row>
    <row r="463" customFormat="false" ht="12.75" hidden="false" customHeight="false" outlineLevel="0" collapsed="false"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</row>
    <row r="464" customFormat="false" ht="12.75" hidden="false" customHeight="false" outlineLevel="0" collapsed="false"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</row>
    <row r="465" customFormat="false" ht="12.75" hidden="false" customHeight="false" outlineLevel="0" collapsed="false"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</row>
    <row r="466" customFormat="false" ht="12.75" hidden="false" customHeight="false" outlineLevel="0" collapsed="false"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</row>
    <row r="467" customFormat="false" ht="12.75" hidden="false" customHeight="false" outlineLevel="0" collapsed="false"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</row>
    <row r="474" customFormat="false" ht="12.75" hidden="false" customHeight="false" outlineLevel="0" collapsed="false"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</row>
    <row r="475" customFormat="false" ht="12.75" hidden="false" customHeight="false" outlineLevel="0" collapsed="false"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</row>
    <row r="476" customFormat="false" ht="12.75" hidden="false" customHeight="false" outlineLevel="0" collapsed="false"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</row>
    <row r="477" customFormat="false" ht="12.75" hidden="false" customHeight="false" outlineLevel="0" collapsed="false"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</row>
    <row r="478" customFormat="false" ht="12.75" hidden="false" customHeight="false" outlineLevel="0" collapsed="false"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</row>
    <row r="479" customFormat="false" ht="12.75" hidden="false" customHeight="false" outlineLevel="0" collapsed="false"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</row>
    <row r="486" customFormat="false" ht="12.75" hidden="false" customHeight="false" outlineLevel="0" collapsed="false"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</row>
    <row r="487" customFormat="false" ht="12.75" hidden="false" customHeight="false" outlineLevel="0" collapsed="false"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</row>
    <row r="488" customFormat="false" ht="12.75" hidden="false" customHeight="false" outlineLevel="0" collapsed="false"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</row>
    <row r="489" customFormat="false" ht="12.75" hidden="false" customHeight="false" outlineLevel="0" collapsed="false"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</row>
    <row r="490" customFormat="false" ht="12.75" hidden="false" customHeight="false" outlineLevel="0" collapsed="false"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</row>
    <row r="491" customFormat="false" ht="12.75" hidden="false" customHeight="false" outlineLevel="0" collapsed="false"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</row>
    <row r="498" customFormat="false" ht="12.75" hidden="false" customHeight="false" outlineLevel="0" collapsed="false"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</row>
    <row r="499" customFormat="false" ht="12.75" hidden="false" customHeight="false" outlineLevel="0" collapsed="false"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</row>
    <row r="500" customFormat="false" ht="12.75" hidden="false" customHeight="false" outlineLevel="0" collapsed="false"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</row>
    <row r="501" customFormat="false" ht="12.75" hidden="false" customHeight="false" outlineLevel="0" collapsed="false"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</row>
    <row r="502" customFormat="false" ht="12.75" hidden="false" customHeight="false" outlineLevel="0" collapsed="false"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</row>
    <row r="503" customFormat="false" ht="12.75" hidden="false" customHeight="false" outlineLevel="0" collapsed="false"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</row>
    <row r="510" customFormat="false" ht="12.75" hidden="false" customHeight="false" outlineLevel="0" collapsed="false"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</row>
    <row r="511" customFormat="false" ht="12.75" hidden="false" customHeight="false" outlineLevel="0" collapsed="false"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</row>
    <row r="512" customFormat="false" ht="12.75" hidden="false" customHeight="false" outlineLevel="0" collapsed="false"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</row>
    <row r="513" customFormat="false" ht="12.75" hidden="false" customHeight="false" outlineLevel="0" collapsed="false"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</row>
    <row r="514" customFormat="false" ht="12.75" hidden="false" customHeight="false" outlineLevel="0" collapsed="false"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</row>
    <row r="515" customFormat="false" ht="12.75" hidden="false" customHeight="false" outlineLevel="0" collapsed="false"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</row>
    <row r="522" customFormat="false" ht="12.75" hidden="false" customHeight="false" outlineLevel="0" collapsed="false"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</row>
    <row r="523" customFormat="false" ht="12.75" hidden="false" customHeight="false" outlineLevel="0" collapsed="false"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</row>
    <row r="524" customFormat="false" ht="12.75" hidden="false" customHeight="false" outlineLevel="0" collapsed="false"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</row>
    <row r="525" customFormat="false" ht="12.75" hidden="false" customHeight="false" outlineLevel="0" collapsed="false"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</row>
    <row r="526" customFormat="false" ht="12.75" hidden="false" customHeight="false" outlineLevel="0" collapsed="false"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C2" activeCellId="0" sqref="C2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59" width="23.41"/>
    <col collapsed="false" customWidth="true" hidden="true" outlineLevel="0" max="2" min="2" style="59" width="13.56"/>
    <col collapsed="false" customWidth="true" hidden="false" outlineLevel="0" max="3" min="3" style="60" width="13.56"/>
    <col collapsed="false" customWidth="true" hidden="false" outlineLevel="0" max="4" min="4" style="60" width="12.7"/>
    <col collapsed="false" customWidth="true" hidden="false" outlineLevel="0" max="5" min="5" style="60" width="9.85"/>
    <col collapsed="false" customWidth="true" hidden="false" outlineLevel="0" max="6" min="6" style="60" width="9.99"/>
    <col collapsed="false" customWidth="true" hidden="false" outlineLevel="0" max="8" min="7" style="60" width="9.85"/>
    <col collapsed="false" customWidth="true" hidden="false" outlineLevel="0" max="9" min="9" style="60" width="10.41"/>
    <col collapsed="false" customWidth="true" hidden="false" outlineLevel="0" max="10" min="10" style="60" width="10.85"/>
    <col collapsed="false" customWidth="true" hidden="false" outlineLevel="0" max="11" min="11" style="60" width="9.99"/>
    <col collapsed="false" customWidth="true" hidden="false" outlineLevel="0" max="12" min="12" style="60" width="10.99"/>
    <col collapsed="false" customWidth="true" hidden="false" outlineLevel="0" max="13" min="13" style="60" width="9.99"/>
    <col collapsed="false" customWidth="true" hidden="false" outlineLevel="0" max="14" min="14" style="60" width="9.85"/>
    <col collapsed="false" customWidth="true" hidden="false" outlineLevel="0" max="15" min="15" style="60" width="14.41"/>
    <col collapsed="false" customWidth="true" hidden="false" outlineLevel="0" max="16" min="16" style="60" width="29.99"/>
    <col collapsed="false" customWidth="true" hidden="false" outlineLevel="0" max="17" min="17" style="60" width="28.28"/>
    <col collapsed="false" customWidth="false" hidden="false" outlineLevel="0" max="27" min="18" style="61" width="7.56"/>
    <col collapsed="false" customWidth="false" hidden="false" outlineLevel="0" max="257" min="28" style="42" width="7.56"/>
  </cols>
  <sheetData>
    <row r="1" customFormat="false" ht="20.25" hidden="false" customHeight="false" outlineLevel="0" collapsed="false">
      <c r="A1" s="62" t="s">
        <v>313</v>
      </c>
    </row>
    <row r="2" customFormat="false" ht="9" hidden="false" customHeight="false" outlineLevel="0" collapsed="false">
      <c r="A2" s="63"/>
      <c r="B2" s="63"/>
      <c r="C2" s="63" t="n">
        <v>3</v>
      </c>
      <c r="D2" s="63" t="n">
        <v>4</v>
      </c>
      <c r="E2" s="63" t="n">
        <v>5</v>
      </c>
      <c r="F2" s="63" t="n">
        <v>6</v>
      </c>
      <c r="G2" s="63" t="n">
        <v>7</v>
      </c>
      <c r="H2" s="63" t="n">
        <v>8</v>
      </c>
      <c r="I2" s="63" t="n">
        <v>9</v>
      </c>
      <c r="J2" s="63" t="n">
        <v>10</v>
      </c>
      <c r="K2" s="63" t="n">
        <v>11</v>
      </c>
      <c r="L2" s="63" t="n">
        <v>12</v>
      </c>
      <c r="M2" s="63" t="n">
        <v>13</v>
      </c>
      <c r="N2" s="63" t="n">
        <v>14</v>
      </c>
      <c r="O2" s="63" t="n">
        <v>16</v>
      </c>
      <c r="P2" s="63"/>
      <c r="Q2" s="63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2.75" hidden="false" customHeight="false" outlineLevel="0" collapsed="false">
      <c r="A3" s="66"/>
      <c r="B3" s="67"/>
      <c r="C3" s="67" t="s">
        <v>314</v>
      </c>
      <c r="D3" s="67" t="s">
        <v>315</v>
      </c>
      <c r="E3" s="67" t="s">
        <v>316</v>
      </c>
      <c r="F3" s="67" t="s">
        <v>317</v>
      </c>
      <c r="G3" s="67" t="s">
        <v>318</v>
      </c>
      <c r="H3" s="67" t="s">
        <v>319</v>
      </c>
      <c r="I3" s="67" t="s">
        <v>320</v>
      </c>
      <c r="J3" s="67" t="s">
        <v>321</v>
      </c>
      <c r="K3" s="67" t="s">
        <v>322</v>
      </c>
      <c r="L3" s="67" t="s">
        <v>323</v>
      </c>
      <c r="M3" s="67" t="s">
        <v>324</v>
      </c>
      <c r="N3" s="67" t="s">
        <v>325</v>
      </c>
      <c r="O3" s="68" t="s">
        <v>326</v>
      </c>
      <c r="P3" s="61"/>
      <c r="Q3" s="61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</row>
    <row r="4" customFormat="false" ht="12.75" hidden="false" customHeight="false" outlineLevel="0" collapsed="false">
      <c r="A4" s="71" t="s">
        <v>327</v>
      </c>
      <c r="B4" s="72"/>
      <c r="C4" s="72" t="s">
        <v>10</v>
      </c>
      <c r="D4" s="72" t="s">
        <v>10</v>
      </c>
      <c r="E4" s="72" t="s">
        <v>10</v>
      </c>
      <c r="F4" s="72" t="s">
        <v>10</v>
      </c>
      <c r="G4" s="72" t="s">
        <v>10</v>
      </c>
      <c r="H4" s="72" t="s">
        <v>10</v>
      </c>
      <c r="I4" s="72" t="s">
        <v>10</v>
      </c>
      <c r="J4" s="72" t="s">
        <v>10</v>
      </c>
      <c r="K4" s="72" t="s">
        <v>10</v>
      </c>
      <c r="L4" s="72" t="s">
        <v>10</v>
      </c>
      <c r="M4" s="72" t="s">
        <v>10</v>
      </c>
      <c r="N4" s="72" t="s">
        <v>10</v>
      </c>
      <c r="O4" s="73" t="s">
        <v>10</v>
      </c>
      <c r="P4" s="61"/>
      <c r="Q4" s="61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</row>
    <row r="5" customFormat="false" ht="12.75" hidden="false" customHeight="false" outlineLevel="0" collapsed="false">
      <c r="A5" s="74" t="n">
        <v>36892</v>
      </c>
      <c r="B5" s="75" t="n">
        <v>1</v>
      </c>
      <c r="C5" s="76" t="n">
        <v>1450700.65463988</v>
      </c>
      <c r="D5" s="76" t="n">
        <v>2704176.97639946</v>
      </c>
      <c r="E5" s="76" t="n">
        <v>88520.3412828051</v>
      </c>
      <c r="F5" s="76" t="n">
        <v>-0.9</v>
      </c>
      <c r="G5" s="76" t="n">
        <v>-35927.0123202155</v>
      </c>
      <c r="H5" s="76" t="n">
        <v>0</v>
      </c>
      <c r="I5" s="76" t="n">
        <v>797114.004633434</v>
      </c>
      <c r="J5" s="76" t="n">
        <v>-9425.37467963453</v>
      </c>
      <c r="K5" s="76" t="n">
        <v>0</v>
      </c>
      <c r="L5" s="76" t="n">
        <v>0</v>
      </c>
      <c r="M5" s="76" t="n">
        <v>0</v>
      </c>
      <c r="N5" s="76" t="n">
        <v>-3449.39999999851</v>
      </c>
      <c r="O5" s="77" t="n">
        <v>4991709.28995573</v>
      </c>
      <c r="P5" s="61"/>
      <c r="Q5" s="61"/>
    </row>
    <row r="6" customFormat="false" ht="12.75" hidden="false" customHeight="false" outlineLevel="0" collapsed="false">
      <c r="A6" s="74" t="n">
        <v>36894</v>
      </c>
      <c r="B6" s="75" t="n">
        <v>2</v>
      </c>
      <c r="C6" s="76" t="n">
        <v>2368840.60027027</v>
      </c>
      <c r="D6" s="76" t="n">
        <v>2554769.34658116</v>
      </c>
      <c r="E6" s="76" t="n">
        <v>-16931.2022233784</v>
      </c>
      <c r="F6" s="76" t="n">
        <v>-0.9</v>
      </c>
      <c r="G6" s="76" t="n">
        <v>-55.4147211453001</v>
      </c>
      <c r="H6" s="76" t="n">
        <v>1.16415321826935E-010</v>
      </c>
      <c r="I6" s="76" t="n">
        <v>-171149.346763857</v>
      </c>
      <c r="J6" s="76" t="n">
        <v>-4457.74569217001</v>
      </c>
      <c r="K6" s="76" t="n">
        <v>0</v>
      </c>
      <c r="L6" s="76" t="n">
        <v>0</v>
      </c>
      <c r="M6" s="76" t="n">
        <v>0</v>
      </c>
      <c r="N6" s="76" t="n">
        <v>-5221.15999999968</v>
      </c>
      <c r="O6" s="77" t="n">
        <v>4725794.17745088</v>
      </c>
      <c r="P6" s="61"/>
      <c r="Q6" s="61"/>
    </row>
    <row r="7" customFormat="false" ht="12.75" hidden="false" customHeight="false" outlineLevel="0" collapsed="false">
      <c r="A7" s="74" t="n">
        <v>36895</v>
      </c>
      <c r="B7" s="75" t="n">
        <v>3</v>
      </c>
      <c r="C7" s="76" t="n">
        <v>1122753.89413198</v>
      </c>
      <c r="D7" s="76" t="n">
        <v>1305721.27312672</v>
      </c>
      <c r="E7" s="76" t="n">
        <v>-2409.67615715691</v>
      </c>
      <c r="F7" s="76" t="n">
        <v>-0.9</v>
      </c>
      <c r="G7" s="76" t="n">
        <v>942.973435262344</v>
      </c>
      <c r="H7" s="76" t="n">
        <v>0</v>
      </c>
      <c r="I7" s="76" t="n">
        <v>384605.610446297</v>
      </c>
      <c r="J7" s="76" t="n">
        <v>53630.6995625496</v>
      </c>
      <c r="K7" s="76" t="n">
        <v>0</v>
      </c>
      <c r="L7" s="76" t="n">
        <v>0</v>
      </c>
      <c r="M7" s="76" t="n">
        <v>0</v>
      </c>
      <c r="N7" s="76" t="n">
        <v>-8387.21999999788</v>
      </c>
      <c r="O7" s="77" t="n">
        <v>2856856.65454566</v>
      </c>
      <c r="P7" s="61"/>
      <c r="Q7" s="61"/>
    </row>
    <row r="8" customFormat="false" ht="12.75" hidden="false" customHeight="false" outlineLevel="0" collapsed="false">
      <c r="A8" s="74" t="n">
        <v>36896</v>
      </c>
      <c r="B8" s="75" t="n">
        <v>4</v>
      </c>
      <c r="C8" s="76" t="n">
        <v>1369375.98744834</v>
      </c>
      <c r="D8" s="76" t="n">
        <v>139291.572549925</v>
      </c>
      <c r="E8" s="76" t="n">
        <v>-4466.76121612179</v>
      </c>
      <c r="F8" s="76" t="n">
        <v>-0.9</v>
      </c>
      <c r="G8" s="76" t="n">
        <v>390.099651530327</v>
      </c>
      <c r="H8" s="76" t="n">
        <v>0</v>
      </c>
      <c r="I8" s="76" t="n">
        <v>-47115.3179348887</v>
      </c>
      <c r="J8" s="76" t="n">
        <v>2002.90906863237</v>
      </c>
      <c r="K8" s="76" t="n">
        <v>-41731</v>
      </c>
      <c r="L8" s="76" t="n">
        <v>0</v>
      </c>
      <c r="M8" s="76" t="n">
        <v>0</v>
      </c>
      <c r="N8" s="76" t="n">
        <v>-4851.05000000028</v>
      </c>
      <c r="O8" s="77" t="n">
        <v>1412895.53956742</v>
      </c>
      <c r="P8" s="61"/>
      <c r="Q8" s="61"/>
    </row>
    <row r="9" customFormat="false" ht="12.75" hidden="false" customHeight="false" outlineLevel="0" collapsed="false">
      <c r="A9" s="74" t="n">
        <v>36899</v>
      </c>
      <c r="B9" s="75" t="n">
        <v>5</v>
      </c>
      <c r="C9" s="76" t="n">
        <v>-966375.848045254</v>
      </c>
      <c r="D9" s="76" t="n">
        <v>-559587.88635276</v>
      </c>
      <c r="E9" s="76" t="n">
        <v>-1016.67577100292</v>
      </c>
      <c r="F9" s="76" t="n">
        <v>-0.9</v>
      </c>
      <c r="G9" s="76" t="n">
        <v>622.061263786887</v>
      </c>
      <c r="H9" s="76" t="n">
        <v>0</v>
      </c>
      <c r="I9" s="76" t="n">
        <v>275671.456892157</v>
      </c>
      <c r="J9" s="76" t="n">
        <v>834.378472659584</v>
      </c>
      <c r="K9" s="76" t="n">
        <v>314360</v>
      </c>
      <c r="L9" s="76" t="n">
        <v>0</v>
      </c>
      <c r="M9" s="76" t="n">
        <v>0</v>
      </c>
      <c r="N9" s="76" t="n">
        <v>-6231.53237808152</v>
      </c>
      <c r="O9" s="77" t="n">
        <v>-941724.945918496</v>
      </c>
      <c r="P9" s="61"/>
      <c r="Q9" s="61"/>
    </row>
    <row r="10" customFormat="false" ht="12.75" hidden="false" customHeight="false" outlineLevel="0" collapsed="false">
      <c r="A10" s="74" t="n">
        <v>36900</v>
      </c>
      <c r="B10" s="75" t="n">
        <v>6</v>
      </c>
      <c r="C10" s="76" t="n">
        <v>-729708.181294747</v>
      </c>
      <c r="D10" s="76" t="n">
        <v>-264904.54527645</v>
      </c>
      <c r="E10" s="76" t="n">
        <v>-322.440323698755</v>
      </c>
      <c r="F10" s="76" t="n">
        <v>-0.9</v>
      </c>
      <c r="G10" s="76" t="n">
        <v>929.605363379047</v>
      </c>
      <c r="H10" s="76" t="n">
        <v>0</v>
      </c>
      <c r="I10" s="76" t="n">
        <v>56500.0353069242</v>
      </c>
      <c r="J10" s="76" t="n">
        <v>-867.670510991888</v>
      </c>
      <c r="K10" s="76" t="n">
        <v>-180271</v>
      </c>
      <c r="L10" s="76" t="n">
        <v>223944</v>
      </c>
      <c r="M10" s="76" t="n">
        <v>0</v>
      </c>
      <c r="N10" s="76" t="n">
        <v>-6836.95999999903</v>
      </c>
      <c r="O10" s="77" t="n">
        <v>-901538.056735583</v>
      </c>
      <c r="P10" s="61"/>
      <c r="Q10" s="61"/>
    </row>
    <row r="11" customFormat="false" ht="12.75" hidden="false" customHeight="false" outlineLevel="0" collapsed="false">
      <c r="A11" s="74" t="n">
        <v>36901</v>
      </c>
      <c r="B11" s="75" t="n">
        <v>7</v>
      </c>
      <c r="C11" s="76" t="n">
        <v>835834.923434072</v>
      </c>
      <c r="D11" s="76" t="n">
        <v>-51336.3676969708</v>
      </c>
      <c r="E11" s="76" t="n">
        <v>-353.755128053877</v>
      </c>
      <c r="F11" s="76" t="n">
        <v>-0.9</v>
      </c>
      <c r="G11" s="76" t="n">
        <v>1101.8436653578</v>
      </c>
      <c r="H11" s="76" t="n">
        <v>0</v>
      </c>
      <c r="I11" s="76" t="n">
        <v>49106.1126667613</v>
      </c>
      <c r="J11" s="76" t="n">
        <v>-26.8821384861412</v>
      </c>
      <c r="K11" s="76" t="n">
        <v>-45402</v>
      </c>
      <c r="L11" s="76" t="n">
        <v>0</v>
      </c>
      <c r="M11" s="76" t="n">
        <v>0</v>
      </c>
      <c r="N11" s="76" t="n">
        <v>-2000</v>
      </c>
      <c r="O11" s="77" t="n">
        <v>786922.97480268</v>
      </c>
      <c r="P11" s="61"/>
      <c r="Q11" s="61"/>
    </row>
    <row r="12" customFormat="false" ht="12.75" hidden="false" customHeight="false" outlineLevel="0" collapsed="false">
      <c r="A12" s="74" t="n">
        <v>36902</v>
      </c>
      <c r="B12" s="75" t="n">
        <v>8</v>
      </c>
      <c r="C12" s="76" t="n">
        <v>208922.341240304</v>
      </c>
      <c r="D12" s="76" t="n">
        <v>-50605.6742099846</v>
      </c>
      <c r="E12" s="76" t="n">
        <v>-25.5420491939706</v>
      </c>
      <c r="F12" s="76" t="n">
        <v>-0.9</v>
      </c>
      <c r="G12" s="76" t="n">
        <v>772.441649564427</v>
      </c>
      <c r="H12" s="76" t="n">
        <v>0</v>
      </c>
      <c r="I12" s="76" t="n">
        <v>88983.5207745482</v>
      </c>
      <c r="J12" s="76" t="n">
        <v>730.808370271368</v>
      </c>
      <c r="K12" s="76" t="n">
        <v>0</v>
      </c>
      <c r="L12" s="76" t="n">
        <v>0</v>
      </c>
      <c r="M12" s="76" t="n">
        <v>0</v>
      </c>
      <c r="N12" s="76" t="n">
        <v>-5372.91999999993</v>
      </c>
      <c r="O12" s="77" t="n">
        <v>243404.075775509</v>
      </c>
      <c r="P12" s="61"/>
      <c r="Q12" s="61"/>
    </row>
    <row r="13" customFormat="false" ht="12.75" hidden="false" customHeight="false" outlineLevel="0" collapsed="false">
      <c r="A13" s="74" t="n">
        <v>36903</v>
      </c>
      <c r="B13" s="75" t="n">
        <v>9</v>
      </c>
      <c r="C13" s="76" t="n">
        <v>-211228.04627396</v>
      </c>
      <c r="D13" s="76" t="n">
        <v>174786.304747343</v>
      </c>
      <c r="E13" s="76" t="n">
        <v>-56.0157416161979</v>
      </c>
      <c r="F13" s="76" t="n">
        <v>-0.9</v>
      </c>
      <c r="G13" s="76" t="n">
        <v>647.713089114811</v>
      </c>
      <c r="H13" s="76" t="n">
        <v>0</v>
      </c>
      <c r="I13" s="76" t="n">
        <v>112694.320102482</v>
      </c>
      <c r="J13" s="76" t="n">
        <v>3025.1054859833</v>
      </c>
      <c r="K13" s="76" t="n">
        <v>0</v>
      </c>
      <c r="L13" s="76" t="n">
        <v>0</v>
      </c>
      <c r="M13" s="76" t="n">
        <v>0</v>
      </c>
      <c r="N13" s="76" t="n">
        <v>-7552.18327342274</v>
      </c>
      <c r="O13" s="77" t="n">
        <v>72316.2981359246</v>
      </c>
      <c r="P13" s="61"/>
      <c r="Q13" s="61"/>
    </row>
    <row r="14" customFormat="false" ht="12.75" hidden="false" customHeight="false" outlineLevel="0" collapsed="false">
      <c r="A14" s="74" t="n">
        <v>36906</v>
      </c>
      <c r="B14" s="75" t="n">
        <v>10</v>
      </c>
      <c r="C14" s="76" t="n">
        <v>503375.175039219</v>
      </c>
      <c r="D14" s="76" t="n">
        <v>-236659.84149424</v>
      </c>
      <c r="E14" s="76" t="n">
        <v>-357.986097651939</v>
      </c>
      <c r="F14" s="76" t="n">
        <v>-0.9</v>
      </c>
      <c r="G14" s="76" t="n">
        <v>3303.52575605793</v>
      </c>
      <c r="H14" s="76" t="n">
        <v>0</v>
      </c>
      <c r="I14" s="76" t="n">
        <v>-15506.9973125924</v>
      </c>
      <c r="J14" s="76" t="n">
        <v>-476.083294841612</v>
      </c>
      <c r="K14" s="76" t="n">
        <v>21757</v>
      </c>
      <c r="L14" s="76" t="n">
        <v>0</v>
      </c>
      <c r="M14" s="76" t="n">
        <v>0</v>
      </c>
      <c r="N14" s="76" t="n">
        <v>8121.68643506909</v>
      </c>
      <c r="O14" s="77" t="n">
        <v>283555.57903102</v>
      </c>
      <c r="P14" s="61"/>
      <c r="Q14" s="61"/>
    </row>
    <row r="15" customFormat="false" ht="12.75" hidden="false" customHeight="false" outlineLevel="0" collapsed="false">
      <c r="A15" s="74" t="n">
        <v>36907</v>
      </c>
      <c r="B15" s="75" t="n">
        <v>11</v>
      </c>
      <c r="C15" s="76" t="n">
        <v>122156.507576449</v>
      </c>
      <c r="D15" s="76" t="n">
        <v>-335263.364047097</v>
      </c>
      <c r="E15" s="76" t="n">
        <v>-41.9466352831872</v>
      </c>
      <c r="F15" s="76" t="n">
        <v>-0.9</v>
      </c>
      <c r="G15" s="76" t="n">
        <v>632.773572332316</v>
      </c>
      <c r="H15" s="76" t="n">
        <v>0</v>
      </c>
      <c r="I15" s="76" t="n">
        <v>-2068.60835336461</v>
      </c>
      <c r="J15" s="76" t="n">
        <v>-715.158817333975</v>
      </c>
      <c r="K15" s="76" t="n">
        <v>0</v>
      </c>
      <c r="L15" s="76" t="n">
        <v>0</v>
      </c>
      <c r="M15" s="76" t="n">
        <v>0</v>
      </c>
      <c r="N15" s="76" t="n">
        <v>-16065.621650411</v>
      </c>
      <c r="O15" s="77" t="n">
        <v>-231366.318354709</v>
      </c>
      <c r="P15" s="61"/>
      <c r="Q15" s="61"/>
    </row>
    <row r="16" customFormat="false" ht="12.75" hidden="false" customHeight="false" outlineLevel="0" collapsed="false">
      <c r="A16" s="74" t="n">
        <v>36908</v>
      </c>
      <c r="B16" s="75" t="n">
        <v>12</v>
      </c>
      <c r="C16" s="76" t="n">
        <v>-518339.645806205</v>
      </c>
      <c r="D16" s="76" t="n">
        <v>-143989.196809369</v>
      </c>
      <c r="E16" s="76" t="n">
        <v>-346.1827456851</v>
      </c>
      <c r="F16" s="76" t="n">
        <v>-0.9</v>
      </c>
      <c r="G16" s="76" t="n">
        <v>821.419414810952</v>
      </c>
      <c r="H16" s="76" t="n">
        <v>0</v>
      </c>
      <c r="I16" s="76" t="n">
        <v>101213.244313781</v>
      </c>
      <c r="J16" s="76" t="n">
        <v>1498.49712885237</v>
      </c>
      <c r="K16" s="76" t="n">
        <v>15745</v>
      </c>
      <c r="L16" s="76" t="n">
        <v>0</v>
      </c>
      <c r="M16" s="76" t="n">
        <v>0</v>
      </c>
      <c r="N16" s="76" t="n">
        <v>-4004.32201534174</v>
      </c>
      <c r="O16" s="77" t="n">
        <v>-547402.086519156</v>
      </c>
      <c r="P16" s="61"/>
      <c r="Q16" s="61"/>
    </row>
    <row r="17" customFormat="false" ht="12.75" hidden="false" customHeight="false" outlineLevel="0" collapsed="false">
      <c r="A17" s="74" t="n">
        <v>36909</v>
      </c>
      <c r="B17" s="75" t="n">
        <v>13</v>
      </c>
      <c r="C17" s="76" t="n">
        <v>198292.056343945</v>
      </c>
      <c r="D17" s="76" t="n">
        <v>250387.707107057</v>
      </c>
      <c r="E17" s="76" t="n">
        <v>-125.804672696079</v>
      </c>
      <c r="F17" s="76" t="n">
        <v>-0.9</v>
      </c>
      <c r="G17" s="76" t="n">
        <v>963.903192733741</v>
      </c>
      <c r="H17" s="76" t="n">
        <v>0</v>
      </c>
      <c r="I17" s="76" t="n">
        <v>68354.8479771021</v>
      </c>
      <c r="J17" s="76" t="n">
        <v>-1746.33841101299</v>
      </c>
      <c r="K17" s="76" t="n">
        <v>0</v>
      </c>
      <c r="L17" s="76" t="n">
        <v>0</v>
      </c>
      <c r="M17" s="76" t="n">
        <v>0</v>
      </c>
      <c r="N17" s="76" t="n">
        <v>-4402.90615232743</v>
      </c>
      <c r="O17" s="77" t="n">
        <v>511722.565384801</v>
      </c>
      <c r="P17" s="61"/>
      <c r="Q17" s="61"/>
    </row>
    <row r="18" customFormat="false" ht="12.75" hidden="false" customHeight="false" outlineLevel="0" collapsed="false">
      <c r="A18" s="74" t="n">
        <v>36910</v>
      </c>
      <c r="B18" s="75" t="n">
        <v>14</v>
      </c>
      <c r="C18" s="76" t="n">
        <v>766534.232942087</v>
      </c>
      <c r="D18" s="76" t="n">
        <v>386246.839083597</v>
      </c>
      <c r="E18" s="76" t="n">
        <v>-116.959395409946</v>
      </c>
      <c r="F18" s="76" t="n">
        <v>-0.9</v>
      </c>
      <c r="G18" s="76" t="n">
        <v>1.21029217847263</v>
      </c>
      <c r="H18" s="76" t="n">
        <v>0</v>
      </c>
      <c r="I18" s="76" t="n">
        <v>-133486.047318523</v>
      </c>
      <c r="J18" s="76" t="n">
        <v>1452.160794276</v>
      </c>
      <c r="K18" s="76" t="n">
        <v>0</v>
      </c>
      <c r="L18" s="76" t="n">
        <v>0</v>
      </c>
      <c r="M18" s="76" t="n">
        <v>0</v>
      </c>
      <c r="N18" s="76" t="n">
        <v>-4175.03585862948</v>
      </c>
      <c r="O18" s="77" t="n">
        <v>1016455.50053958</v>
      </c>
      <c r="P18" s="61"/>
      <c r="Q18" s="61"/>
    </row>
    <row r="19" customFormat="false" ht="12.75" hidden="false" customHeight="false" outlineLevel="0" collapsed="false">
      <c r="A19" s="74" t="n">
        <v>36913</v>
      </c>
      <c r="B19" s="75" t="n">
        <v>15</v>
      </c>
      <c r="C19" s="76" t="n">
        <v>2759714.22765861</v>
      </c>
      <c r="D19" s="76" t="n">
        <v>719229.436971909</v>
      </c>
      <c r="E19" s="76" t="n">
        <v>-2885.19771583612</v>
      </c>
      <c r="F19" s="76" t="n">
        <v>-0.9</v>
      </c>
      <c r="G19" s="76" t="n">
        <v>144.891997534061</v>
      </c>
      <c r="H19" s="76" t="n">
        <v>0</v>
      </c>
      <c r="I19" s="76" t="n">
        <v>96565.7751780836</v>
      </c>
      <c r="J19" s="76" t="n">
        <v>2514.76379087133</v>
      </c>
      <c r="K19" s="76" t="n">
        <v>8259</v>
      </c>
      <c r="L19" s="76" t="n">
        <v>0</v>
      </c>
      <c r="M19" s="76" t="n">
        <v>0</v>
      </c>
      <c r="N19" s="76" t="n">
        <v>-5768.90521424648</v>
      </c>
      <c r="O19" s="77" t="n">
        <v>3577773.09266693</v>
      </c>
      <c r="P19" s="61"/>
      <c r="Q19" s="61"/>
    </row>
    <row r="20" customFormat="false" ht="12.75" hidden="false" customHeight="false" outlineLevel="0" collapsed="false">
      <c r="A20" s="74" t="n">
        <v>36914</v>
      </c>
      <c r="B20" s="75" t="n">
        <v>16</v>
      </c>
      <c r="C20" s="76" t="n">
        <v>180768.446930991</v>
      </c>
      <c r="D20" s="76" t="n">
        <v>-13752.4306808077</v>
      </c>
      <c r="E20" s="76" t="n">
        <v>-0.00347533349419294</v>
      </c>
      <c r="F20" s="76" t="n">
        <v>-0.9</v>
      </c>
      <c r="G20" s="76" t="n">
        <v>423.72030338652</v>
      </c>
      <c r="H20" s="76" t="n">
        <v>0</v>
      </c>
      <c r="I20" s="76" t="n">
        <v>586350.07225639</v>
      </c>
      <c r="J20" s="76" t="n">
        <v>-126.183948715965</v>
      </c>
      <c r="K20" s="76" t="n">
        <v>11812</v>
      </c>
      <c r="L20" s="76" t="n">
        <v>0</v>
      </c>
      <c r="M20" s="76" t="n">
        <v>0</v>
      </c>
      <c r="N20" s="76" t="n">
        <v>-6759.5536580802</v>
      </c>
      <c r="O20" s="77" t="n">
        <v>758715.16772783</v>
      </c>
      <c r="P20" s="61"/>
      <c r="Q20" s="61"/>
    </row>
    <row r="21" customFormat="false" ht="12.75" hidden="false" customHeight="false" outlineLevel="0" collapsed="false">
      <c r="A21" s="74" t="n">
        <v>36915</v>
      </c>
      <c r="B21" s="75" t="n">
        <v>17</v>
      </c>
      <c r="C21" s="76" t="n">
        <v>-291517.539567934</v>
      </c>
      <c r="D21" s="76" t="n">
        <v>-246240.156387481</v>
      </c>
      <c r="E21" s="76" t="n">
        <v>-20.5176539255813</v>
      </c>
      <c r="F21" s="76" t="n">
        <v>-0.9</v>
      </c>
      <c r="G21" s="76" t="n">
        <v>393.978904029071</v>
      </c>
      <c r="H21" s="76" t="n">
        <v>0</v>
      </c>
      <c r="I21" s="76" t="n">
        <v>-138672.785277875</v>
      </c>
      <c r="J21" s="76" t="n">
        <v>1466.3312500083</v>
      </c>
      <c r="K21" s="76" t="n">
        <v>3594</v>
      </c>
      <c r="L21" s="76" t="n">
        <v>0</v>
      </c>
      <c r="M21" s="76" t="n">
        <v>0</v>
      </c>
      <c r="N21" s="76" t="n">
        <v>-4711.33292054722</v>
      </c>
      <c r="O21" s="77" t="n">
        <v>-675708.921653725</v>
      </c>
      <c r="P21" s="61"/>
      <c r="Q21" s="61"/>
    </row>
    <row r="22" customFormat="false" ht="12.75" hidden="false" customHeight="false" outlineLevel="0" collapsed="false">
      <c r="A22" s="74" t="n">
        <v>36916</v>
      </c>
      <c r="B22" s="75" t="n">
        <v>18</v>
      </c>
      <c r="C22" s="76" t="n">
        <v>418149.292068925</v>
      </c>
      <c r="D22" s="76" t="n">
        <v>111289.673740771</v>
      </c>
      <c r="E22" s="76" t="n">
        <v>-1392.75845493154</v>
      </c>
      <c r="F22" s="76" t="n">
        <v>-0.9</v>
      </c>
      <c r="G22" s="76" t="n">
        <v>314.352922781383</v>
      </c>
      <c r="H22" s="76" t="n">
        <v>0</v>
      </c>
      <c r="I22" s="76" t="n">
        <v>-44309.1287067745</v>
      </c>
      <c r="J22" s="76" t="n">
        <v>-253.895437814382</v>
      </c>
      <c r="K22" s="76" t="n">
        <v>-7560</v>
      </c>
      <c r="L22" s="76" t="n">
        <v>0</v>
      </c>
      <c r="M22" s="76" t="n">
        <v>0</v>
      </c>
      <c r="N22" s="76" t="n">
        <v>-6612.47738958912</v>
      </c>
      <c r="O22" s="77" t="n">
        <v>469624.158743367</v>
      </c>
      <c r="P22" s="61"/>
      <c r="Q22" s="61"/>
    </row>
    <row r="23" customFormat="false" ht="12.75" hidden="false" customHeight="false" outlineLevel="0" collapsed="false">
      <c r="A23" s="74" t="n">
        <v>36917</v>
      </c>
      <c r="B23" s="75" t="n">
        <v>19</v>
      </c>
      <c r="C23" s="76" t="n">
        <v>141188.358136536</v>
      </c>
      <c r="D23" s="76" t="n">
        <v>-300613.203961926</v>
      </c>
      <c r="E23" s="76" t="n">
        <v>-98.7797575911899</v>
      </c>
      <c r="F23" s="76" t="n">
        <v>-0.9</v>
      </c>
      <c r="G23" s="76" t="n">
        <v>602.9733679783</v>
      </c>
      <c r="H23" s="76" t="n">
        <v>0</v>
      </c>
      <c r="I23" s="76" t="n">
        <v>-153822.012947973</v>
      </c>
      <c r="J23" s="76" t="n">
        <v>5250.36002057837</v>
      </c>
      <c r="K23" s="76" t="n">
        <v>31149</v>
      </c>
      <c r="L23" s="76" t="n">
        <v>0</v>
      </c>
      <c r="M23" s="76" t="n">
        <v>0</v>
      </c>
      <c r="N23" s="76" t="n">
        <v>-11208.3934860263</v>
      </c>
      <c r="O23" s="77" t="n">
        <v>-287552.598628424</v>
      </c>
      <c r="P23" s="61"/>
      <c r="Q23" s="61"/>
    </row>
    <row r="24" customFormat="false" ht="12.75" hidden="false" customHeight="false" outlineLevel="0" collapsed="false">
      <c r="A24" s="74" t="n">
        <v>36920</v>
      </c>
      <c r="B24" s="75" t="n">
        <v>20</v>
      </c>
      <c r="C24" s="76" t="n">
        <v>-161847.831651716</v>
      </c>
      <c r="D24" s="76" t="n">
        <v>-1314769.18803961</v>
      </c>
      <c r="E24" s="76" t="n">
        <v>-2217.82066642575</v>
      </c>
      <c r="F24" s="76" t="n">
        <v>-0.9</v>
      </c>
      <c r="G24" s="76" t="n">
        <v>1544.64389618863</v>
      </c>
      <c r="H24" s="76" t="n">
        <v>0</v>
      </c>
      <c r="I24" s="76" t="n">
        <v>52338.9147831473</v>
      </c>
      <c r="J24" s="76" t="n">
        <v>-3655.07055069305</v>
      </c>
      <c r="K24" s="76" t="n">
        <v>-46482</v>
      </c>
      <c r="L24" s="76" t="n">
        <v>0</v>
      </c>
      <c r="M24" s="76" t="n">
        <v>0</v>
      </c>
      <c r="N24" s="76" t="n">
        <v>-6832.10015123204</v>
      </c>
      <c r="O24" s="77" t="n">
        <v>-1481921.35238034</v>
      </c>
      <c r="P24" s="61"/>
      <c r="Q24" s="61"/>
    </row>
    <row r="25" customFormat="false" ht="12.75" hidden="false" customHeight="false" outlineLevel="0" collapsed="false">
      <c r="A25" s="74" t="n">
        <v>36921</v>
      </c>
      <c r="B25" s="75" t="n">
        <v>21</v>
      </c>
      <c r="C25" s="76" t="n">
        <v>195653.252382492</v>
      </c>
      <c r="D25" s="76" t="n">
        <v>590055.884205179</v>
      </c>
      <c r="E25" s="76" t="n">
        <v>-1249.45882121753</v>
      </c>
      <c r="F25" s="76" t="n">
        <v>-0.9</v>
      </c>
      <c r="G25" s="76" t="n">
        <v>-28.5277876422488</v>
      </c>
      <c r="H25" s="76" t="n">
        <v>0</v>
      </c>
      <c r="I25" s="76" t="n">
        <v>-106973.037892674</v>
      </c>
      <c r="J25" s="76" t="n">
        <v>1407.92586105329</v>
      </c>
      <c r="K25" s="76" t="n">
        <v>0</v>
      </c>
      <c r="L25" s="76" t="n">
        <v>0</v>
      </c>
      <c r="M25" s="76" t="n">
        <v>0</v>
      </c>
      <c r="N25" s="76" t="n">
        <v>-7771.74308602656</v>
      </c>
      <c r="O25" s="77" t="n">
        <v>671093.394861165</v>
      </c>
      <c r="P25" s="61"/>
      <c r="Q25" s="61"/>
    </row>
    <row r="26" customFormat="false" ht="12.75" hidden="false" customHeight="false" outlineLevel="0" collapsed="false">
      <c r="A26" s="74"/>
      <c r="B26" s="75" t="n">
        <v>22</v>
      </c>
      <c r="C26" s="76" t="n">
        <v>1339506.47518447</v>
      </c>
      <c r="D26" s="76" t="n">
        <v>-63226.1739216147</v>
      </c>
      <c r="E26" s="76" t="n">
        <v>7528.40009623029</v>
      </c>
      <c r="F26" s="76" t="n">
        <v>151169.1</v>
      </c>
      <c r="G26" s="76" t="n">
        <v>6.0863142154285</v>
      </c>
      <c r="H26" s="76" t="n">
        <v>0</v>
      </c>
      <c r="I26" s="76" t="n">
        <v>-43358.4425434031</v>
      </c>
      <c r="J26" s="76" t="n">
        <v>1321.24270258209</v>
      </c>
      <c r="K26" s="76" t="n">
        <v>-41472</v>
      </c>
      <c r="L26" s="76" t="n">
        <v>0</v>
      </c>
      <c r="M26" s="76" t="n">
        <v>0</v>
      </c>
      <c r="N26" s="76" t="n">
        <v>-5298.16117040913</v>
      </c>
      <c r="O26" s="77" t="n">
        <v>1346176.52666207</v>
      </c>
      <c r="P26" s="61"/>
      <c r="Q26" s="61"/>
    </row>
    <row r="27" customFormat="false" ht="12.75" hidden="false" customHeight="false" outlineLevel="0" collapsed="false">
      <c r="A27" s="74"/>
      <c r="B27" s="75" t="n">
        <v>50</v>
      </c>
      <c r="C27" s="76" t="n">
        <v>0</v>
      </c>
      <c r="D27" s="76" t="n">
        <v>0</v>
      </c>
      <c r="E27" s="76" t="n">
        <v>0</v>
      </c>
      <c r="F27" s="76" t="n">
        <v>0</v>
      </c>
      <c r="G27" s="76" t="n">
        <v>0</v>
      </c>
      <c r="H27" s="76" t="n">
        <v>0</v>
      </c>
      <c r="I27" s="76" t="n">
        <v>0</v>
      </c>
      <c r="J27" s="76" t="n">
        <v>0</v>
      </c>
      <c r="K27" s="76" t="n">
        <v>0</v>
      </c>
      <c r="L27" s="76" t="n">
        <v>0</v>
      </c>
      <c r="M27" s="76" t="n">
        <v>0</v>
      </c>
      <c r="N27" s="76" t="n">
        <v>0</v>
      </c>
      <c r="O27" s="77" t="n">
        <v>0</v>
      </c>
      <c r="P27" s="61"/>
      <c r="Q27" s="61"/>
    </row>
    <row r="28" customFormat="false" ht="12.75" hidden="false" customHeight="false" outlineLevel="0" collapsed="false">
      <c r="A28" s="74"/>
      <c r="B28" s="75" t="n">
        <v>50</v>
      </c>
      <c r="C28" s="76" t="n">
        <v>0</v>
      </c>
      <c r="D28" s="76" t="n">
        <v>0</v>
      </c>
      <c r="E28" s="76" t="n">
        <v>0</v>
      </c>
      <c r="F28" s="76" t="n">
        <v>0</v>
      </c>
      <c r="G28" s="76" t="n">
        <v>0</v>
      </c>
      <c r="H28" s="76" t="n">
        <v>0</v>
      </c>
      <c r="I28" s="76" t="n">
        <v>0</v>
      </c>
      <c r="J28" s="76" t="n">
        <v>0</v>
      </c>
      <c r="K28" s="76" t="n">
        <v>0</v>
      </c>
      <c r="L28" s="76" t="n">
        <v>0</v>
      </c>
      <c r="M28" s="76" t="n">
        <v>0</v>
      </c>
      <c r="N28" s="76" t="n">
        <v>0</v>
      </c>
      <c r="O28" s="77" t="n">
        <v>0</v>
      </c>
      <c r="P28" s="61"/>
      <c r="Q28" s="61"/>
    </row>
    <row r="29" customFormat="false" ht="12.75" hidden="false" customHeight="false" outlineLevel="0" collapsed="false">
      <c r="A29" s="74"/>
      <c r="B29" s="75" t="n">
        <v>50</v>
      </c>
      <c r="C29" s="76" t="n">
        <v>0</v>
      </c>
      <c r="D29" s="76" t="n">
        <v>0</v>
      </c>
      <c r="E29" s="76" t="n">
        <v>0</v>
      </c>
      <c r="F29" s="76" t="n">
        <v>0</v>
      </c>
      <c r="G29" s="76" t="n">
        <v>0</v>
      </c>
      <c r="H29" s="76" t="n">
        <v>0</v>
      </c>
      <c r="I29" s="76" t="n">
        <v>0</v>
      </c>
      <c r="J29" s="76" t="n">
        <v>0</v>
      </c>
      <c r="K29" s="76" t="n">
        <v>0</v>
      </c>
      <c r="L29" s="76" t="n">
        <v>0</v>
      </c>
      <c r="M29" s="76" t="n">
        <v>0</v>
      </c>
      <c r="N29" s="76" t="n">
        <v>0</v>
      </c>
      <c r="O29" s="77" t="n">
        <v>0</v>
      </c>
      <c r="P29" s="61"/>
      <c r="Q29" s="61"/>
    </row>
    <row r="30" customFormat="false" ht="12.75" hidden="false" customHeight="false" outlineLevel="0" collapsed="false">
      <c r="A30" s="74"/>
      <c r="B30" s="75" t="n">
        <v>50</v>
      </c>
      <c r="C30" s="76" t="n">
        <v>0</v>
      </c>
      <c r="D30" s="76" t="n">
        <v>0</v>
      </c>
      <c r="E30" s="76" t="n">
        <v>0</v>
      </c>
      <c r="F30" s="76" t="n">
        <v>0</v>
      </c>
      <c r="G30" s="76" t="n">
        <v>0</v>
      </c>
      <c r="H30" s="76" t="n">
        <v>0</v>
      </c>
      <c r="I30" s="76" t="n">
        <v>0</v>
      </c>
      <c r="J30" s="76" t="n">
        <v>0</v>
      </c>
      <c r="K30" s="76" t="n">
        <v>0</v>
      </c>
      <c r="L30" s="76" t="n">
        <v>0</v>
      </c>
      <c r="M30" s="76" t="n">
        <v>0</v>
      </c>
      <c r="N30" s="76" t="n">
        <v>0</v>
      </c>
      <c r="O30" s="77" t="n">
        <v>0</v>
      </c>
      <c r="P30" s="61"/>
      <c r="Q30" s="61"/>
    </row>
    <row r="31" customFormat="false" ht="12.75" hidden="false" customHeight="false" outlineLevel="0" collapsed="false">
      <c r="A31" s="74"/>
      <c r="B31" s="75" t="n">
        <v>50</v>
      </c>
      <c r="C31" s="76" t="n">
        <v>0</v>
      </c>
      <c r="D31" s="76" t="n">
        <v>0</v>
      </c>
      <c r="E31" s="76" t="n">
        <v>0</v>
      </c>
      <c r="F31" s="76" t="n">
        <v>0</v>
      </c>
      <c r="G31" s="76" t="n">
        <v>0</v>
      </c>
      <c r="H31" s="76" t="n">
        <v>0</v>
      </c>
      <c r="I31" s="76" t="n">
        <v>0</v>
      </c>
      <c r="J31" s="76" t="n">
        <v>0</v>
      </c>
      <c r="K31" s="76" t="n">
        <v>0</v>
      </c>
      <c r="L31" s="76" t="n">
        <v>0</v>
      </c>
      <c r="M31" s="76" t="n">
        <v>0</v>
      </c>
      <c r="N31" s="76" t="n">
        <v>0</v>
      </c>
      <c r="O31" s="77" t="n">
        <v>0</v>
      </c>
      <c r="P31" s="61"/>
      <c r="Q31" s="61"/>
    </row>
    <row r="32" customFormat="false" ht="12.75" hidden="false" customHeight="false" outlineLevel="0" collapsed="false">
      <c r="A32" s="74"/>
      <c r="B32" s="75" t="n">
        <v>50</v>
      </c>
      <c r="C32" s="76" t="n">
        <v>0</v>
      </c>
      <c r="D32" s="76" t="n">
        <v>0</v>
      </c>
      <c r="E32" s="76" t="n">
        <v>0</v>
      </c>
      <c r="F32" s="76" t="n">
        <v>0</v>
      </c>
      <c r="G32" s="76" t="n">
        <v>0</v>
      </c>
      <c r="H32" s="76" t="n">
        <v>0</v>
      </c>
      <c r="I32" s="76" t="n">
        <v>0</v>
      </c>
      <c r="J32" s="76" t="n">
        <v>0</v>
      </c>
      <c r="K32" s="76" t="n">
        <v>0</v>
      </c>
      <c r="L32" s="76" t="n">
        <v>0</v>
      </c>
      <c r="M32" s="76" t="n">
        <v>0</v>
      </c>
      <c r="N32" s="76" t="n">
        <v>0</v>
      </c>
      <c r="O32" s="77" t="n">
        <v>0</v>
      </c>
      <c r="P32" s="61"/>
      <c r="Q32" s="61"/>
    </row>
    <row r="33" customFormat="false" ht="12.75" hidden="false" customHeight="false" outlineLevel="0" collapsed="false">
      <c r="A33" s="74"/>
      <c r="B33" s="75" t="n">
        <v>50</v>
      </c>
      <c r="C33" s="76" t="n">
        <v>0</v>
      </c>
      <c r="D33" s="76" t="n">
        <v>0</v>
      </c>
      <c r="E33" s="76" t="n">
        <v>0</v>
      </c>
      <c r="F33" s="76" t="n">
        <v>0</v>
      </c>
      <c r="G33" s="76" t="n">
        <v>0</v>
      </c>
      <c r="H33" s="76" t="n">
        <v>0</v>
      </c>
      <c r="I33" s="76" t="n">
        <v>0</v>
      </c>
      <c r="J33" s="76" t="n">
        <v>0</v>
      </c>
      <c r="K33" s="76" t="n">
        <v>0</v>
      </c>
      <c r="L33" s="76" t="n">
        <v>0</v>
      </c>
      <c r="M33" s="76" t="n">
        <v>0</v>
      </c>
      <c r="N33" s="76" t="n">
        <v>0</v>
      </c>
      <c r="O33" s="77" t="n">
        <v>0</v>
      </c>
      <c r="P33" s="61"/>
      <c r="Q33" s="61"/>
    </row>
    <row r="34" customFormat="false" ht="12.75" hidden="false" customHeight="false" outlineLevel="0" collapsed="false">
      <c r="A34" s="74"/>
      <c r="B34" s="75" t="n">
        <v>50</v>
      </c>
      <c r="C34" s="76" t="n">
        <v>0</v>
      </c>
      <c r="D34" s="76" t="n">
        <v>0</v>
      </c>
      <c r="E34" s="76" t="n">
        <v>0</v>
      </c>
      <c r="F34" s="76" t="n">
        <v>0</v>
      </c>
      <c r="G34" s="76" t="n">
        <v>0</v>
      </c>
      <c r="H34" s="76" t="n">
        <v>0</v>
      </c>
      <c r="I34" s="76" t="n">
        <v>0</v>
      </c>
      <c r="J34" s="76" t="n">
        <v>0</v>
      </c>
      <c r="K34" s="76" t="n">
        <v>0</v>
      </c>
      <c r="L34" s="76" t="n">
        <v>0</v>
      </c>
      <c r="M34" s="76" t="n">
        <v>0</v>
      </c>
      <c r="N34" s="76" t="n">
        <v>0</v>
      </c>
      <c r="O34" s="77" t="n">
        <v>0</v>
      </c>
      <c r="P34" s="61"/>
      <c r="Q34" s="61"/>
    </row>
    <row r="35" customFormat="false" ht="12.75" hidden="false" customHeight="false" outlineLevel="0" collapsed="false">
      <c r="A35" s="74"/>
      <c r="B35" s="75" t="n">
        <v>50</v>
      </c>
      <c r="C35" s="76" t="n">
        <v>0</v>
      </c>
      <c r="D35" s="76" t="n">
        <v>0</v>
      </c>
      <c r="E35" s="76" t="n">
        <v>0</v>
      </c>
      <c r="F35" s="76" t="n">
        <v>0</v>
      </c>
      <c r="G35" s="76" t="n">
        <v>0</v>
      </c>
      <c r="H35" s="76" t="n">
        <v>0</v>
      </c>
      <c r="I35" s="76" t="n">
        <v>0</v>
      </c>
      <c r="J35" s="76" t="n">
        <v>0</v>
      </c>
      <c r="K35" s="76" t="n">
        <v>0</v>
      </c>
      <c r="L35" s="76" t="n">
        <v>0</v>
      </c>
      <c r="M35" s="76" t="n">
        <v>0</v>
      </c>
      <c r="N35" s="76" t="n">
        <v>0</v>
      </c>
      <c r="O35" s="77" t="n">
        <v>0</v>
      </c>
      <c r="P35" s="61"/>
      <c r="Q35" s="61"/>
    </row>
    <row r="36" customFormat="false" ht="12.75" hidden="false" customHeight="false" outlineLevel="0" collapsed="false">
      <c r="A36" s="78" t="s">
        <v>328</v>
      </c>
      <c r="B36" s="79"/>
      <c r="C36" s="80" t="n">
        <v>11102749.3327888</v>
      </c>
      <c r="D36" s="80" t="n">
        <v>5355006.98563481</v>
      </c>
      <c r="E36" s="80" t="n">
        <v>61613.2566768251</v>
      </c>
      <c r="F36" s="80" t="n">
        <v>151150.2</v>
      </c>
      <c r="G36" s="80" t="n">
        <v>-21450.7367767806</v>
      </c>
      <c r="H36" s="80" t="n">
        <v>1.16415321826935E-010</v>
      </c>
      <c r="I36" s="80" t="n">
        <v>1813036.19027918</v>
      </c>
      <c r="J36" s="80" t="n">
        <v>53384.7790266234</v>
      </c>
      <c r="K36" s="80" t="n">
        <v>43758</v>
      </c>
      <c r="L36" s="80" t="n">
        <v>223944</v>
      </c>
      <c r="M36" s="80" t="n">
        <v>0</v>
      </c>
      <c r="N36" s="80" t="n">
        <v>-125391.291969297</v>
      </c>
      <c r="O36" s="81" t="n">
        <v>18657800.7156601</v>
      </c>
      <c r="P36" s="61"/>
      <c r="Q36" s="61"/>
    </row>
    <row r="37" customFormat="false" ht="12.75" hidden="false" customHeight="false" outlineLevel="0" collapsed="false">
      <c r="A37" s="82"/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61"/>
      <c r="Q37" s="61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Roman,Bold"&amp;12Profit Split&amp;R&amp;"Times New Roman,Bold"&amp;12Appendix 6</oddHeader>
    <oddFooter>&amp;L&amp;"Times New Roman,Regular" S:\Reporting PowerUK\Report Actuals\2000\Curve Analysis\2000_02\&amp;F  -  &amp;A&amp;RPage  &amp;P  of  &amp;N 
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7.5625" defaultRowHeight="12.75" customHeight="true" zeroHeight="false" outlineLevelRow="0" outlineLevelCol="0"/>
  <cols>
    <col collapsed="false" customWidth="false" hidden="false" outlineLevel="0" max="11" min="1" style="84" width="7.56"/>
    <col collapsed="false" customWidth="true" hidden="false" outlineLevel="0" max="12" min="12" style="84" width="7.7"/>
    <col collapsed="false" customWidth="false" hidden="false" outlineLevel="0" max="257" min="13" style="84" width="7.56"/>
  </cols>
  <sheetData>
    <row r="2" customFormat="false" ht="20.25" hidden="false" customHeight="false" outlineLevel="0" collapsed="false">
      <c r="A2" s="85"/>
      <c r="B2" s="85"/>
      <c r="C2" s="85"/>
      <c r="D2" s="85"/>
      <c r="E2" s="85"/>
      <c r="F2" s="85"/>
      <c r="G2" s="85" t="s">
        <v>329</v>
      </c>
      <c r="H2" s="85"/>
      <c r="I2" s="85"/>
      <c r="J2" s="85"/>
      <c r="K2" s="85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Roman,Bold"&amp;12Appendix 7</oddHeader>
    <oddFooter>&amp;L&amp;"Times New Roman,Regular" S:\Reporting PowerUK\Report Actuals\2000\Curve Analysis\2000_02\&amp;F  -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1999-06-02T16:21:16Z</dcterms:created>
  <dc:creator>Chris Reid</dc:creator>
  <dc:description/>
  <dc:language>en-US</dc:language>
  <cp:lastModifiedBy>mwelling</cp:lastModifiedBy>
  <cp:lastPrinted>2001-02-07T10:22:56Z</cp:lastPrinted>
  <dcterms:modified xsi:type="dcterms:W3CDTF">2001-02-07T10:22:58Z</dcterms:modified>
  <cp:revision>0</cp:revision>
  <dc:subject/>
  <dc:title/>
</cp:coreProperties>
</file>