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Quotes 1" sheetId="1" state="visible" r:id="rId3"/>
    <sheet name="GraphsPPP" sheetId="2" state="visible" r:id="rId4"/>
    <sheet name="GraphsLOLP" sheetId="3" state="visible" r:id="rId5"/>
    <sheet name="GraphsSMP" sheetId="4" state="visible" r:id="rId6"/>
    <sheet name="Feb Volumes" sheetId="5" state="visible" r:id="rId7"/>
    <sheet name="Profit Split for month" sheetId="6" state="visible" r:id="rId8"/>
    <sheet name="Curve movements" sheetId="7" state="visible" r:id="rId9"/>
    <sheet name="Appendix Graph" sheetId="8" state="visible" r:id="rId10"/>
    <sheet name="Appendix 9" sheetId="9" state="visible" r:id="rId11"/>
  </sheets>
  <externalReferences>
    <externalReference r:id="rId12"/>
    <externalReference r:id="rId13"/>
    <externalReference r:id="rId14"/>
    <externalReference r:id="rId15"/>
  </externalReferences>
  <definedNames>
    <definedName function="false" hidden="false" localSheetId="8" name="_xlnm.Print_Area" vbProcedure="false">'Appendix 9'!$A$1:$BM$43</definedName>
    <definedName function="false" hidden="false" localSheetId="8" name="_xlnm.Print_Titles" vbProcedure="false">'Appendix 9'!$B:$B</definedName>
    <definedName function="false" hidden="false" localSheetId="0" name="_xlnm.Print_Area" vbProcedure="false">'Broker Quotes 1'!$A$1:$K$14</definedName>
    <definedName function="false" hidden="false" localSheetId="6" name="_xlnm.Print_Area" vbProcedure="false">'Curve movements'!$A$1:$R$91</definedName>
    <definedName function="false" hidden="false" localSheetId="6" name="_xlnm.Print_Titles" vbProcedure="false">'Curve movements'!$A:$A,'Curve movements'!$1:$1</definedName>
    <definedName function="false" hidden="false" localSheetId="4" name="_xlnm.Print_Area" vbProcedure="false">'Feb Volumes'!$B$1:$O$94</definedName>
    <definedName function="false" hidden="false" localSheetId="2" name="_xlnm.Print_Area" vbProcedure="false">GraphsLOLP!$B$1:$L$62</definedName>
    <definedName function="false" hidden="false" localSheetId="3" name="_xlnm.Print_Area" vbProcedure="false">GraphsSMP!$B$1:$M$63</definedName>
    <definedName function="false" hidden="false" localSheetId="5" name="_xlnm.Print_Area" vbProcedure="false">'Profit Split for month'!$A$1:$O$45</definedName>
    <definedName function="false" hidden="false" name="Static_Data" vbProcedure="false">'[3]Manual Entries'!$A$3:$F$1000</definedName>
    <definedName function="false" hidden="false" localSheetId="4" name="Absolute_peak" vbProcedure="false">'[4]Excess LOLP MWh'!$U$7:$X$1000</definedName>
    <definedName function="false" hidden="false" localSheetId="4" name="Baseload_PPP" vbProcedure="false">'[4]EFA Slot curve'!$A$1:$BN$1048576</definedName>
    <definedName function="false" hidden="false" localSheetId="4" name="Calc_Exposure_ET_OffPeak" vbProcedure="false">'[4]Calc Exposure ET'!$P$1:$P$1048576</definedName>
    <definedName function="false" hidden="false" localSheetId="4" name="Calc_Exposure_ET_Peak" vbProcedure="false">'[4]Calc Exposure ET'!$O$1:$O$1048576</definedName>
    <definedName function="false" hidden="false" localSheetId="4" name="Calc_Exposure_ET_Total" vbProcedure="false">'[4]Calc Exposure ET'!$N$1:$N$1048576</definedName>
    <definedName function="false" hidden="false" localSheetId="4" name="Calc_Exposure_LOLP_OffPeak" vbProcedure="false">'[4]Calc Exposure LOLP'!$P$1:$P$1048576</definedName>
    <definedName function="false" hidden="false" localSheetId="4" name="Calc_Exposure_LOLP_Peak" vbProcedure="false">'[4]Calc Exposure LOLP'!$O$1:$O$1048576</definedName>
    <definedName function="false" hidden="false" localSheetId="4" name="Calc_Exposure_LOLP_Total" vbProcedure="false">'[4]Calc Exposure LOLP'!$N$1:$N$1048576</definedName>
    <definedName function="false" hidden="false" localSheetId="4" name="Calc_Exposure_PPP_OffPeak" vbProcedure="false">'[4]Calc Exposure PPP'!$P$1:$P$1048576</definedName>
    <definedName function="false" hidden="false" localSheetId="4" name="Calc_Exposure_PPP_Peak" vbProcedure="false">'[4]Calc Exposure PPP'!$O$1:$O$1048576</definedName>
    <definedName function="false" hidden="false" localSheetId="4" name="Calc_Exposure_PPP_Total" vbProcedure="false">'[4]Calc Exposure PPP'!$N$1:$N$1048576</definedName>
    <definedName function="false" hidden="false" localSheetId="4" name="Calc_Exposure_Total" vbProcedure="false">'[4]Calc Exposure LOLP'!$N$1:$N$1048576</definedName>
    <definedName function="false" hidden="false" localSheetId="4" name="Check_Exposures_1" vbProcedure="false">[4]Exposures!$E$9</definedName>
    <definedName function="false" hidden="false" localSheetId="4" name="Check_Exposures_2" vbProcedure="false">[4]Exposures!$E$12</definedName>
    <definedName function="false" hidden="false" localSheetId="4" name="Check_ExpSum_1" vbProcedure="false">'[4]Volumes Summary'!$D$7</definedName>
    <definedName function="false" hidden="false" localSheetId="4" name="Check_ExpSum_2" vbProcedure="false">'[4]Volumes Summary'!$D$8</definedName>
    <definedName function="false" hidden="false" localSheetId="4" name="Check_PPPComMW_1" vbProcedure="false">'[4]PPP Commodity MW'!$V$1</definedName>
    <definedName function="false" hidden="false" localSheetId="4" name="Check_PPPCom_1" vbProcedure="false">'[4]PPP Commodity MWh'!$AF$1</definedName>
    <definedName function="false" hidden="false" localSheetId="4" name="Check_Prudency_Manual" vbProcedure="false">[4]Prudency!$R$78</definedName>
    <definedName function="false" hidden="false" localSheetId="4" name="Check_XSLOLPMW_1" vbProcedure="false">'[4]Excess LOLP MW'!$S$1</definedName>
    <definedName function="false" hidden="false" localSheetId="4" name="Check_XSLOLP_1" vbProcedure="false">'[4]Excess LOLP MWh'!$AA$1</definedName>
    <definedName function="false" hidden="false" localSheetId="4" name="Conversion_EFACal" vbProcedure="false">[4]EFACalendar!$L$1:$M$391</definedName>
    <definedName function="false" hidden="false" localSheetId="4" name="CurveChange_LOLP" vbProcedure="false">'[4]LOLP Deal Type'!$A$8:$M$331</definedName>
    <definedName function="false" hidden="false" localSheetId="4" name="CurveChange_SMP" vbProcedure="false">'[4]SMP Deal Type'!$A$8:$M$331</definedName>
    <definedName function="false" hidden="false" localSheetId="4" name="CurvesChange_PPP" vbProcedure="false">'[4]PPP Deal Type'!$A$8:$M$331</definedName>
    <definedName function="false" hidden="false" localSheetId="4" name="cves_EditLinkString" vbProcedure="false">[4]Workings!$B$6</definedName>
    <definedName function="false" hidden="false" localSheetId="4" name="cves_File" vbProcedure="false">[4]Workings!$B$8</definedName>
    <definedName function="false" hidden="false" localSheetId="4" name="cves_Path" vbProcedure="false">[4]Workings!$B$7</definedName>
    <definedName function="false" hidden="false" localSheetId="4" name="EcurveLink_LOLPTotal" vbProcedure="false">'[4]Ecurve Link'!$BX$5</definedName>
    <definedName function="false" hidden="false" localSheetId="4" name="EcurveLink_PPPTotal" vbProcedure="false">'[4]Ecurve Link'!$N$5</definedName>
    <definedName function="false" hidden="false" localSheetId="4" name="EcurveLink_SMPTotal" vbProcedure="false">'[4]Ecurve Link'!$AR$5</definedName>
    <definedName function="false" hidden="false" localSheetId="4" name="EFASlotCurve" vbProcedure="false">'[4]EFA Slot curve'!$A$1:$AY$1048576</definedName>
    <definedName function="false" hidden="false" localSheetId="4" name="EFASlotCurve_Match" vbProcedure="false">'[4]EFA Slot curve'!$A$1:$AY$1</definedName>
    <definedName function="false" hidden="false" localSheetId="4" name="EFAslot_match" vbProcedure="false">'[4]Ecurve Link'!$A$7:$N$7</definedName>
    <definedName function="false" hidden="false" localSheetId="4" name="EFA_Cal_Date" vbProcedure="false">'[4]EFA Weeks'!$F$5:$K$1952</definedName>
    <definedName function="false" hidden="false" localSheetId="4" name="EFA_Weeks_Month" vbProcedure="false">'[4]EFA Weeks'!$A$1:$A$1048576</definedName>
    <definedName function="false" hidden="false" localSheetId="4" name="EFA_Weeks_Weeks" vbProcedure="false">'[4]EFA Weeks'!$C$1:$C$1048576</definedName>
    <definedName function="false" hidden="false" localSheetId="4" name="EnriciDate" vbProcedure="false">[4]Enrici!$B$1:$B$1048576</definedName>
    <definedName function="false" hidden="false" localSheetId="4" name="Enrici_Date" vbProcedure="false">[4]Enrici!$B$2:$B$339</definedName>
    <definedName function="false" hidden="false" localSheetId="4" name="Enrici_Volume" vbProcedure="false">[4]Enrici!$C$1:$C$1048576</definedName>
    <definedName function="false" hidden="false" localSheetId="4" name="ETCalc_TotalMWHPV" vbProcedure="false">'[4]Energy Trends Calc'!$H$1</definedName>
    <definedName function="false" hidden="false" localSheetId="4" name="ETPosMWH_Titles" vbProcedure="false">'[4]ET Pos MWh'!$A$6:$P$6</definedName>
    <definedName function="false" hidden="false" localSheetId="4" name="ET_DF" vbProcedure="false">'[4]Energy Trends Calc'!$B$12:$D$1000</definedName>
    <definedName function="false" hidden="false" localSheetId="4" name="ET_EFAslot_Vols" vbProcedure="false">'[4]ET Pos MWh'!$A$6:$P$1000</definedName>
    <definedName function="false" hidden="false" localSheetId="4" name="ET_Lookup_Month" vbProcedure="false">'[4]Energy Trends Calc'!$A$12:$A$1000</definedName>
    <definedName function="false" hidden="false" localSheetId="4" name="ET_Month" vbProcedure="false">'[4]Energy Trends Calc'!$B$12:$B$1000</definedName>
    <definedName function="false" hidden="false" localSheetId="4" name="ET_MWH_OffPeak" vbProcedure="false">'[4]ET Pos MWh'!$P$1:$P$1048576</definedName>
    <definedName function="false" hidden="false" localSheetId="4" name="ET_MWH_Peak" vbProcedure="false">'[4]ET Pos MWh'!$O$1:$O$1048576</definedName>
    <definedName function="false" hidden="false" localSheetId="4" name="ET_MWH_Sheet" vbProcedure="false">'[4]ET Pos MWh'!$A$1:$XFD$1000</definedName>
    <definedName function="false" hidden="false" localSheetId="4" name="ET_MWH_Total" vbProcedure="false">'[4]ET Pos MWh'!$N$1:$N$1048576</definedName>
    <definedName function="false" hidden="false" localSheetId="4" name="ET_PriorDay" vbProcedure="false">'[4]Energy Trends Calc'!$C$2</definedName>
    <definedName function="false" hidden="false" localSheetId="4" name="ET_Prudency_factor" vbProcedure="false">[4]Prudency!$Q$2:$Q$1019</definedName>
    <definedName function="false" hidden="false" localSheetId="4" name="ET_PV_Vol" vbProcedure="false">'[4]Energy Trends Calc'!$G$9:$H$1000</definedName>
    <definedName function="false" hidden="false" localSheetId="4" name="ET_Today" vbProcedure="false">'[4]Energy Trends Calc'!$C$1</definedName>
    <definedName function="false" hidden="false" localSheetId="4" name="ET_to_Prudency" vbProcedure="false">'[4]ET Pos MWh'!$U$7:$X$1000</definedName>
    <definedName function="false" hidden="false" localSheetId="4" name="ET_Volume_for_Prudency" vbProcedure="false">[4]Prudency!$P$2:$P$1019</definedName>
    <definedName function="false" hidden="false" localSheetId="4" name="ExcessLOLP_MWH_byEFAslot" vbProcedure="false">'[4]Excess LOLP MWh'!$A$6:$N$348</definedName>
    <definedName function="false" hidden="false" localSheetId="4" name="ExcessLOLP_MWH_Sheet" vbProcedure="false">'[4]Excess LOLP MWh'!$A$1:$XFD$1000</definedName>
    <definedName function="false" hidden="false" localSheetId="4" name="Excess_LOLPMWH_Peak" vbProcedure="false">'[4]Excess LOLP MWh'!$O$1:$O$1048576</definedName>
    <definedName function="false" hidden="false" localSheetId="4" name="Excess_LOLPMWH_Total" vbProcedure="false">'[4]Excess LOLP MWh'!$N$1:$N$1048576</definedName>
    <definedName function="false" hidden="false" localSheetId="4" name="Excess_LOLPMW_OffPeak" vbProcedure="false">'[4]Excess LOLP MW'!$P$1:$P$1048576</definedName>
    <definedName function="false" hidden="false" localSheetId="4" name="Excess_LOLPMW_Peak" vbProcedure="false">'[4]Excess LOLP MW'!$O$1:$O$1048576</definedName>
    <definedName function="false" hidden="false" localSheetId="4" name="Graphs3D_PrintArea" vbProcedure="false">'[4]Graphs 3D'!$A$1:$O$87</definedName>
    <definedName function="false" hidden="false" localSheetId="4" name="GraphsRAS_PrintArea" vbProcedure="false">'[4]Graphs RAS'!$A$1:$O$86</definedName>
    <definedName function="false" hidden="false" localSheetId="4" name="InputValuationDate" vbProcedure="false">[4]Instructions!$G$25</definedName>
    <definedName function="false" hidden="false" localSheetId="4" name="Interest_rates" vbProcedure="false">'[4]Interest Rates'!$A$2:$E$65536</definedName>
    <definedName function="false" hidden="false" localSheetId="4" name="Intramonth_Hours" vbProcedure="false">'[4]PPP Commodity MW'!$W$7</definedName>
    <definedName function="false" hidden="false" localSheetId="4" name="LOLPDeal_total" vbProcedure="false">'[4]LOLP Deal Type'!$N$2</definedName>
    <definedName function="false" hidden="false" localSheetId="4" name="LOLPMWH_Pivot" vbProcedure="false">'[4]LOLP Deal Type'!$A$7:$M$1001</definedName>
    <definedName function="false" hidden="false" localSheetId="4" name="LOLP_CommodityMWH_Offpeak" vbProcedure="false">'[4]Excess LOLP MWh'!$P$1:$P$1048576</definedName>
    <definedName function="false" hidden="false" localSheetId="4" name="LOLP_CommodityMWH_Peak" vbProcedure="false">'[4]Excess LOLP MWh'!$O$1:$O$1048576</definedName>
    <definedName function="false" hidden="false" localSheetId="4" name="LOLP_CommodityMWH_Total" vbProcedure="false">'[4]Excess LOLP MWh'!$N$1:$N$1048576</definedName>
    <definedName function="false" hidden="false" localSheetId="4" name="LOLP_DealType_OffpeakVols_MWh" vbProcedure="false">'[4]LOLP Deal Type'!$P$3</definedName>
    <definedName function="false" hidden="false" localSheetId="4" name="LOLP_DealType_PeakVols_Mwh" vbProcedure="false">'[4]LOLP Deal Type'!$P$2</definedName>
    <definedName function="false" hidden="false" localSheetId="4" name="LOLP_Input" vbProcedure="false">'[4]LOLP Deal Type'!$A$2:$XFD$1001</definedName>
    <definedName function="false" hidden="false" localSheetId="4" name="LOLP_print_area" vbProcedure="false">'[4]Excess LOLP MW'!$A$7:$P$33</definedName>
    <definedName function="false" hidden="false" localSheetId="4" name="LOLP_Prudency" vbProcedure="false">[4]Prudency!$N$2:$N$1019</definedName>
    <definedName function="false" hidden="false" localSheetId="4" name="LOLP_Prudency_factor" vbProcedure="false">[4]Prudency!$M$2:$M$1019</definedName>
    <definedName function="false" hidden="false" localSheetId="4" name="LOLP_to_Prudency" vbProcedure="false">'[4]Excess LOLP MWh'!$U$7:$X$1000</definedName>
    <definedName function="false" hidden="false" localSheetId="4" name="LOLP_Volume_for_Prudency" vbProcedure="false">[4]Prudency!$L$2:$L$1019</definedName>
    <definedName function="false" hidden="false" localSheetId="4" name="LOLP_WeightedVol_Feed" vbProcedure="false">'[4]Excess LOLP MWh'!$Y$1</definedName>
    <definedName function="false" hidden="false" localSheetId="4" name="Lookup_Date" vbProcedure="false">'[4]PPP Deal Type'!$A$1:$A$1048576</definedName>
    <definedName function="false" hidden="false" localSheetId="4" name="MG_ET_Peak" vbProcedure="false">'[4]Maturity Gap'!$H$1:$H$1048576</definedName>
    <definedName function="false" hidden="false" localSheetId="4" name="MG_ET_Total" vbProcedure="false">'[4]Maturity Gap'!$J$1:$J$1048576</definedName>
    <definedName function="false" hidden="false" localSheetId="4" name="MG_LOLP_Peak" vbProcedure="false">'[4]Maturity Gap'!$E$1:$E$1048576</definedName>
    <definedName function="false" hidden="false" localSheetId="4" name="MG_LOLP_Total" vbProcedure="false">'[4]Maturity Gap'!$G$1:$G$1048576</definedName>
    <definedName function="false" hidden="false" localSheetId="4" name="MG_Max" vbProcedure="false">'[4]Maturity Gap'!$L$2</definedName>
    <definedName function="false" hidden="false" localSheetId="4" name="MG_Min" vbProcedure="false">'[4]Maturity Gap'!$L$3</definedName>
    <definedName function="false" hidden="false" localSheetId="4" name="MG_PPPCom_Peak" vbProcedure="false">'[4]Maturity Gap'!$B$1:$B$1048576</definedName>
    <definedName function="false" hidden="false" localSheetId="4" name="MG_PPPCom_Total" vbProcedure="false">'[4]Maturity Gap'!$D$1:$D$1048576</definedName>
    <definedName function="false" hidden="false" localSheetId="4" name="NucelarWinterSpread" vbProcedure="false">'[4]PPP Commodity MWh'!$Z$1</definedName>
    <definedName function="false" hidden="false" localSheetId="4" name="NuclearWinterExpiry" vbProcedure="false">'[4]PPP Commodity MWh'!$Z$2</definedName>
    <definedName function="false" hidden="false" localSheetId="4" name="Output_Ecurve" vbProcedure="false">'[4]Ecurve Link'!$A$1:$CO$430</definedName>
    <definedName function="false" hidden="false" localSheetId="4" name="Output_Graphs3D" vbProcedure="false">'[4]Graphs 3D'!$A$1:$EZ$200</definedName>
    <definedName function="false" hidden="false" localSheetId="4" name="Out_DPR_Enrici" vbProcedure="false">[4]Enrici!$H$1</definedName>
    <definedName function="false" hidden="false" localSheetId="4" name="Out_Exposures_PPPOffPeak" vbProcedure="false">[4]Exposures!$B$4</definedName>
    <definedName function="false" hidden="false" localSheetId="4" name="Out_Exposure_ETOffPeak" vbProcedure="false">[4]Exposures!$B$8</definedName>
    <definedName function="false" hidden="false" localSheetId="4" name="Out_Exposure_ETPeak" vbProcedure="false">[4]Exposures!$B$7</definedName>
    <definedName function="false" hidden="false" localSheetId="4" name="Out_Exposure_LOLPOffPeak" vbProcedure="false">[4]Exposures!$B$6</definedName>
    <definedName function="false" hidden="false" localSheetId="4" name="Out_Exposure_LOLPPeak" vbProcedure="false">[4]Exposures!$B$5</definedName>
    <definedName function="false" hidden="false" localSheetId="4" name="Out_Exposure_OffPeak_Total" vbProcedure="false">[4]Exposures!$B$11</definedName>
    <definedName function="false" hidden="false" localSheetId="4" name="Out_Exposure_Peak_Total" vbProcedure="false">[4]Exposures!$B$10</definedName>
    <definedName function="false" hidden="false" localSheetId="4" name="Out_Exposure_PPPPeak" vbProcedure="false">[4]Exposures!$B$3</definedName>
    <definedName function="false" hidden="false" localSheetId="4" name="Out_Exposure_Total" vbProcedure="false">[4]Exposures!$B$9</definedName>
    <definedName function="false" hidden="false" localSheetId="4" name="Out_Matgap_dates" vbProcedure="false">'[4]Maturity Gap'!$A$1:$A$1048576</definedName>
    <definedName function="false" hidden="false" localSheetId="4" name="Out_Matgap_gaps" vbProcedure="false">'[4]Maturity Gap'!$L$1:$L$1048576</definedName>
    <definedName function="false" hidden="false" localSheetId="4" name="Out_Power_MaturityGap" vbProcedure="false">'[4]Maturity Gap'!$L$1</definedName>
    <definedName function="false" hidden="false" localSheetId="4" name="Out_Prudency" vbProcedure="false">[4]Prudency!$J$75</definedName>
    <definedName function="false" hidden="false" localSheetId="4" name="Out_Voluimes_PPPSwaptions" vbProcedure="false">'[4]Volumes Summary'!$B$4</definedName>
    <definedName function="false" hidden="false" localSheetId="4" name="Out_Volumes_ETTotal" vbProcedure="false">'[4]Volumes Summary'!$B$9</definedName>
    <definedName function="false" hidden="false" localSheetId="4" name="Out_Volumes_ET_Weighted" vbProcedure="false">'[4]Volumes Summary'!$B$16</definedName>
    <definedName function="false" hidden="false" localSheetId="4" name="Out_Volumes_LOLPDeals" vbProcedure="false">'[4]Volumes Summary'!$B$8</definedName>
    <definedName function="false" hidden="false" localSheetId="4" name="Out_Volumes_LOLP_weighted" vbProcedure="false">'[4]Volumes Summary'!$B$14</definedName>
    <definedName function="false" hidden="false" localSheetId="4" name="Out_Volumes_PPPSwaps" vbProcedure="false">'[4]Volumes Summary'!$B$3</definedName>
    <definedName function="false" hidden="false" localSheetId="4" name="Out_Volumes_PPPSWaptions_weighted" vbProcedure="false">'[4]Volumes Summary'!$BG$84</definedName>
    <definedName function="false" hidden="false" localSheetId="4" name="Out_Volumes_PPPTotal" vbProcedure="false">'[4]Volumes Summary'!$B$6</definedName>
    <definedName function="false" hidden="false" localSheetId="4" name="Out_Volumes_PPPweighted" vbProcedure="false">'[4]Volumes Summary'!$B$13</definedName>
    <definedName function="false" hidden="false" localSheetId="4" name="Out_Volumes_SMPDeals" vbProcedure="false">'[4]Volumes Summary'!$B$7</definedName>
    <definedName function="false" hidden="false" localSheetId="4" name="Out_Volumes_SuttonBridge" vbProcedure="false">'[4]Volumes Summary'!$B$5</definedName>
    <definedName function="false" hidden="false" localSheetId="4" name="Out_Volumes_Total" vbProcedure="false">'[4]Volumes Summary'!$B$10</definedName>
    <definedName function="false" hidden="false" localSheetId="4" name="PPPDeal_total" vbProcedure="false">'[4]PPP Deal Type'!$N$2</definedName>
    <definedName function="false" hidden="false" localSheetId="4" name="PPPMWH_Pivot" vbProcedure="false">'[4]PPP Deal Type'!$A$7:'[4]PPP Deal Type'!$M$1001</definedName>
    <definedName function="false" hidden="false" localSheetId="4" name="PPP_Baseload_Prior" vbProcedure="false">'[4]EFA Slot curve'!$BX$2:$BX$344</definedName>
    <definedName function="false" hidden="false" localSheetId="4" name="PPP_Baseload_Today" vbProcedure="false">'[4]EFA Slot curve'!$BN$2:$BN$344</definedName>
    <definedName function="false" hidden="false" localSheetId="4" name="PPP_Check_total" vbProcedure="false">'[4]PPP Commodity MW'!$U$1:$U$1048576</definedName>
    <definedName function="false" hidden="false" localSheetId="4" name="PPP_CommodityMWH_byEFAslot" vbProcedure="false">'[4]PPP Commodity MWh'!$A$6:$N$348</definedName>
    <definedName function="false" hidden="false" localSheetId="4" name="PPP_CommodityMWH_Offpeak" vbProcedure="false">'[4]PPP Commodity MWh'!$P$1:$P$1048576</definedName>
    <definedName function="false" hidden="false" localSheetId="4" name="PPP_CommodityMWH_Peak" vbProcedure="false">'[4]PPP Commodity MWh'!$O$1:$O$1048576</definedName>
    <definedName function="false" hidden="false" localSheetId="4" name="PPP_CommodityMWH_Total" vbProcedure="false">'[4]PPP Commodity MWh'!$N$1:$N$1048576</definedName>
    <definedName function="false" hidden="false" localSheetId="4" name="PPP_CommodityMW_PrintArea" vbProcedure="false">'[4]PPP Commodity MW'!$A$5:$S$111</definedName>
    <definedName function="false" hidden="false" localSheetId="4" name="PPP_Commodity_spread_volume" vbProcedure="false">[4]Prudency!$D$2:$D$1019</definedName>
    <definedName function="false" hidden="false" localSheetId="4" name="PPP_ComMWH_Sheet" vbProcedure="false">'[4]PPP Commodity MWh'!$A$1:$XFD$998</definedName>
    <definedName function="false" hidden="false" localSheetId="4" name="PPP_DealType_OffpeakVols_MWh" vbProcedure="false">'[4]PPP Deal Type'!$P$3</definedName>
    <definedName function="false" hidden="false" localSheetId="4" name="PPP_DealType_PeakVols_MWh" vbProcedure="false">'[4]PPP Deal Type'!$P$2</definedName>
    <definedName function="false" hidden="false" localSheetId="4" name="PPP_Input" vbProcedure="false">'[4]PPP Deal Type'!$A$2:$XFD$1001</definedName>
    <definedName function="false" hidden="false" localSheetId="4" name="PPP_Net_volume" vbProcedure="false">[4]Prudency!$G$2:$G$1019</definedName>
    <definedName function="false" hidden="false" localSheetId="4" name="PPP_OffPeaks_Prior" vbProcedure="false">'[4]EFA Slot curve'!$BW$2:$BW$344</definedName>
    <definedName function="false" hidden="false" localSheetId="4" name="PPP_OffPeaks_Today" vbProcedure="false">'[4]EFA Slot curve'!$BT$2:$BT$344</definedName>
    <definedName function="false" hidden="false" localSheetId="4" name="PPP_Peaks_Prior" vbProcedure="false">'[4]EFA Slot curve'!$BV$2:$BV$344</definedName>
    <definedName function="false" hidden="false" localSheetId="4" name="PPP_Peaks_Today" vbProcedure="false">'[4]EFA Slot curve'!$BS$2:$BS$344</definedName>
    <definedName function="false" hidden="false" localSheetId="4" name="PPP_Print_Area" vbProcedure="false">'[4]PPP Commodity MW'!$A$7:$S$314</definedName>
    <definedName function="false" hidden="false" localSheetId="4" name="PPP_Prudency" vbProcedure="false">[4]Prudency!$J$2:$J$1019</definedName>
    <definedName function="false" hidden="false" localSheetId="4" name="PPP_Prudency_factor" vbProcedure="false">[4]Prudency!$I$2:$I$1019</definedName>
    <definedName function="false" hidden="false" localSheetId="4" name="PPP_Serial" vbProcedure="false">'[4]PPP Commodity MWh'!$U$1:$U$1048576</definedName>
    <definedName function="false" hidden="false" localSheetId="4" name="PPP_Today" vbProcedure="false">'[4]PPP Commodity MW'!$B$6:$M$314</definedName>
    <definedName function="false" hidden="false" localSheetId="4" name="PPP_to_Prudency" vbProcedure="false">'[4]PPP Commodity MWh'!$U$7:$AC$998</definedName>
    <definedName function="false" hidden="false" localSheetId="4" name="PPP_Volume_for_Prudency" vbProcedure="false">[4]Prudency!$H$2:$H$1019</definedName>
    <definedName function="false" hidden="false" localSheetId="4" name="PPP_WeieghtedVol_feed" vbProcedure="false">'[4]PPP Commodity MWh'!$N$5</definedName>
    <definedName function="false" hidden="false" localSheetId="4" name="PPP_WeightedVol_VaRfeed" vbProcedure="false">'[4]PPP Commodity MWh'!$N$4</definedName>
    <definedName function="false" hidden="false" localSheetId="4" name="PPP_Yesterday" vbProcedure="false">'[4]Previous PPP Commodity'!$B$6:$M$314</definedName>
    <definedName function="false" hidden="false" localSheetId="4" name="PriorDay" vbProcedure="false">[4]Instructions!$G$26</definedName>
    <definedName function="false" hidden="false" localSheetId="4" name="PriorInputValnDate" vbProcedure="false">[4]Instructions!$G$27</definedName>
    <definedName function="false" hidden="false" localSheetId="4" name="PriorMonth" vbProcedure="false">[4]Workings!$B$4</definedName>
    <definedName function="false" hidden="false" localSheetId="4" name="PrudencyNotes_PrintArea" vbProcedure="false">'[4]Prudency notes'!$A$2:$K$47</definedName>
    <definedName function="false" hidden="false" localSheetId="4" name="Prudency_manual_total" vbProcedure="false">'[4]Prudency notes'!$K$3</definedName>
    <definedName function="false" hidden="false" localSheetId="4" name="Prudency_PrintArea" vbProcedure="false">[4]Prudency!$A$1:$R$78</definedName>
    <definedName function="false" hidden="false" localSheetId="4" name="Prudency_Serial" vbProcedure="false">[4]Prudency!$C$1:$C$1048576</definedName>
    <definedName function="false" hidden="false" localSheetId="4" name="Prudency_totals" vbProcedure="false">'[4]Prudency notes'!$A$2:$J$3</definedName>
    <definedName function="false" hidden="false" localSheetId="4" name="SMPDeal_total" vbProcedure="false">'[4]SMP Deal Type'!$N$2</definedName>
    <definedName function="false" hidden="false" localSheetId="4" name="SMPMWH_Pivot" vbProcedure="false">'[4]SMP Deal Type'!$A$7:$M$1001</definedName>
    <definedName function="false" hidden="false" localSheetId="4" name="SMP_DealType_OffpeakVols_MWh" vbProcedure="false">'[4]SMP Deal Type'!$P$3</definedName>
    <definedName function="false" hidden="false" localSheetId="4" name="SMP_DealType_PeakVols_MWh" vbProcedure="false">'[4]SMP Deal Type'!$P$2</definedName>
    <definedName function="false" hidden="false" localSheetId="4" name="SMP_Input" vbProcedure="false">'[4]SMP Deal Type'!$A$2:$XFD$1001</definedName>
    <definedName function="false" hidden="false" localSheetId="4" name="Summer1999_LOLP_Position" vbProcedure="false">'[4]Seasonal Totals'!$B$17</definedName>
    <definedName function="false" hidden="false" localSheetId="4" name="Summer1999_PPP_Position" vbProcedure="false">'[4]Seasonal Totals'!$C$17</definedName>
    <definedName function="false" hidden="false" localSheetId="4" name="Swaption_Total" vbProcedure="false">'[4]Volumes Swaptions'!$D$1</definedName>
    <definedName function="false" hidden="false" localSheetId="4" name="Table_EFA_Weeks" vbProcedure="false">'[4]EFA Weeks'!$B$1:$C$1048576</definedName>
    <definedName function="false" hidden="false" localSheetId="4" name="Today" vbProcedure="false">[4]Instructions!$G$24</definedName>
    <definedName function="false" hidden="false" localSheetId="4" name="TodayDay" vbProcedure="false">[4]Workings!$B$3</definedName>
    <definedName function="false" hidden="false" localSheetId="4" name="TodayMonth" vbProcedure="false">[4]Workings!$B$2</definedName>
    <definedName function="false" hidden="false" localSheetId="4" name="UK_Power_Prudency_Presentation" vbProcedure="false">[4]Prudency!$A$67:$J$75</definedName>
    <definedName function="false" hidden="false" localSheetId="4" name="Weighted_spread_volume" vbProcedure="false">[4]Prudency!$F$2:$F$1019</definedName>
    <definedName function="false" hidden="false" localSheetId="4" name="Weighting" vbProcedure="false">[4]Prudency!$E$2:$E$1019</definedName>
    <definedName function="false" hidden="false" localSheetId="4" name="Winter1998_LOLP_Position" vbProcedure="false">'[4]Seasonal Totals'!$B$8</definedName>
    <definedName function="false" hidden="false" localSheetId="4" name="Winter1998_PPP_Position" vbProcedure="false">'[4]Seasonal Totals'!$C$8</definedName>
    <definedName function="false" hidden="false" localSheetId="4" name="Winter1999_LOLP_Position" vbProcedure="false">'[4]Seasonal Totals'!$B$26</definedName>
    <definedName function="false" hidden="false" localSheetId="4" name="Winter1999_PPP_Position" vbProcedure="false">'[4]Seasonal Totals'!$C$26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<sst xmlns="http://schemas.openxmlformats.org/spreadsheetml/2006/main" count="237" uniqueCount="105">
  <si>
    <t xml:space="preserve">Broker quotes for end of Mar 00</t>
  </si>
  <si>
    <t xml:space="preserve">GBP/MWh</t>
  </si>
  <si>
    <t xml:space="preserve">PV Volume MWH</t>
  </si>
  <si>
    <t xml:space="preserve">Over / (Under) valued</t>
  </si>
  <si>
    <t xml:space="preserve">Bid</t>
  </si>
  <si>
    <t xml:space="preserve">Offer</t>
  </si>
  <si>
    <t xml:space="preserve">Mid</t>
  </si>
  <si>
    <t xml:space="preserve">Enron Curve</t>
  </si>
  <si>
    <t xml:space="preserve">Difference</t>
  </si>
  <si>
    <t xml:space="preserve">% Diff</t>
  </si>
  <si>
    <t xml:space="preserve">GBP</t>
  </si>
  <si>
    <t xml:space="preserve">PH Energy Analysts</t>
  </si>
  <si>
    <t xml:space="preserve">Baseload</t>
  </si>
  <si>
    <t xml:space="preserve">Q3 00</t>
  </si>
  <si>
    <t xml:space="preserve">Winter 2000/01</t>
  </si>
  <si>
    <t xml:space="preserve">Summer 2001</t>
  </si>
  <si>
    <t xml:space="preserve">Winter 2001/02</t>
  </si>
  <si>
    <t xml:space="preserve"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</si>
  <si>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</si>
  <si>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Summary by Day</t>
  </si>
  <si>
    <t xml:space="preserve">Delta (Fwd)</t>
  </si>
  <si>
    <t xml:space="preserve">Delta (I month)</t>
  </si>
  <si>
    <t xml:space="preserve">Gamma</t>
  </si>
  <si>
    <t xml:space="preserve">Vega</t>
  </si>
  <si>
    <t xml:space="preserve">Theta</t>
  </si>
  <si>
    <t xml:space="preserve">Rho</t>
  </si>
  <si>
    <t xml:space="preserve">Origination</t>
  </si>
  <si>
    <t xml:space="preserve">Cross terms</t>
  </si>
  <si>
    <t xml:space="preserve">Rebooking</t>
  </si>
  <si>
    <t xml:space="preserve">PPI inflation</t>
  </si>
  <si>
    <t xml:space="preserve">Prudency</t>
  </si>
  <si>
    <t xml:space="preserve">Other</t>
  </si>
  <si>
    <t xml:space="preserve">Profit/(Loss)</t>
  </si>
  <si>
    <t xml:space="preserve">Totals</t>
  </si>
  <si>
    <t xml:space="preserve"> MONTHLY TOTAL</t>
  </si>
  <si>
    <t xml:space="preserve">April Total</t>
  </si>
  <si>
    <t xml:space="preserve">Quarter 2 00 Total</t>
  </si>
  <si>
    <t xml:space="preserve">Quarter 1 00 Total</t>
  </si>
  <si>
    <t xml:space="preserve">YTD Total</t>
  </si>
  <si>
    <t xml:space="preserve">Curves Movements Graphs</t>
  </si>
  <si>
    <t xml:space="preserve">UK Power Forward Delta PL (excluding intramonth)</t>
  </si>
  <si>
    <t xml:space="preserve">Front End Months</t>
  </si>
  <si>
    <t xml:space="preserve">Three Year Seasons</t>
  </si>
  <si>
    <t xml:space="preserve">Five Year Annual</t>
  </si>
  <si>
    <t xml:space="preserve">Long Term Curve Shift</t>
  </si>
  <si>
    <t xml:space="preserve">VALUE</t>
  </si>
  <si>
    <t xml:space="preserve">DPR</t>
  </si>
  <si>
    <t xml:space="preserve">HIGHER </t>
  </si>
  <si>
    <t xml:space="preserve">TOTAL DPR</t>
  </si>
  <si>
    <t xml:space="preserve">FWD PPP</t>
  </si>
  <si>
    <t xml:space="preserve">Balance of Season for Summer-2000</t>
  </si>
  <si>
    <t xml:space="preserve">Winter-2000</t>
  </si>
  <si>
    <t xml:space="preserve">Summer-2001</t>
  </si>
  <si>
    <t xml:space="preserve">Winter-2001</t>
  </si>
  <si>
    <t xml:space="preserve">Summer-2002</t>
  </si>
  <si>
    <t xml:space="preserve">Winter-2002</t>
  </si>
  <si>
    <t xml:space="preserve">Summer-2003</t>
  </si>
  <si>
    <t xml:space="preserve">Winter-2003</t>
  </si>
  <si>
    <t xml:space="preserve">2009-2027</t>
  </si>
  <si>
    <t xml:space="preserve">AT</t>
  </si>
  <si>
    <t xml:space="preserve">SMP + ET</t>
  </si>
  <si>
    <t xml:space="preserve">ASIANS +</t>
  </si>
  <si>
    <t xml:space="preserve">PPP</t>
  </si>
  <si>
    <t xml:space="preserve">ORDER</t>
  </si>
  <si>
    <t xml:space="preserve">EXPECTED</t>
  </si>
  <si>
    <t xml:space="preserve">DELTA</t>
  </si>
  <si>
    <t xml:space="preserve">Peaks</t>
  </si>
  <si>
    <t xml:space="preserve">WD6</t>
  </si>
  <si>
    <t xml:space="preserve">Off Peaks</t>
  </si>
  <si>
    <t xml:space="preserve">checks</t>
  </si>
  <si>
    <t xml:space="preserve">RISK</t>
  </si>
  <si>
    <t xml:space="preserve">LOLP</t>
  </si>
  <si>
    <t xml:space="preserve">ADJUSTMENTS</t>
  </si>
  <si>
    <t xml:space="preserve">TOTAL</t>
  </si>
  <si>
    <t xml:space="preserve">DIFFERENCE</t>
  </si>
  <si>
    <t xml:space="preserve">DELTA (FWD)</t>
  </si>
  <si>
    <t xml:space="preserve">Summer-2000 Total</t>
  </si>
  <si>
    <t xml:space="preserve">Winter-2000 Total</t>
  </si>
  <si>
    <t xml:space="preserve">Summer-2001 Total</t>
  </si>
  <si>
    <t xml:space="preserve">Winter-2001 Total</t>
  </si>
  <si>
    <t xml:space="preserve">Summer-2002 Total</t>
  </si>
  <si>
    <t xml:space="preserve">Winter-2002 Total</t>
  </si>
  <si>
    <t xml:space="preserve">Summer-2003 Total</t>
  </si>
  <si>
    <t xml:space="preserve">Winter-2003 Total</t>
  </si>
  <si>
    <t xml:space="preserve">2004 Total</t>
  </si>
  <si>
    <t xml:space="preserve">2005 Total</t>
  </si>
  <si>
    <t xml:space="preserve">2006 Total</t>
  </si>
  <si>
    <t xml:space="preserve">2007 Total</t>
  </si>
  <si>
    <t xml:space="preserve">2008 Total</t>
  </si>
  <si>
    <t xml:space="preserve">2009-2027 Total</t>
  </si>
  <si>
    <t xml:space="preserve">Q2 Total to date</t>
  </si>
  <si>
    <t xml:space="preserve">Summer-2000 Q1 Total</t>
  </si>
  <si>
    <t xml:space="preserve">Winter-2000 Q1 Total</t>
  </si>
  <si>
    <t xml:space="preserve">Summer-2001 Q1 Total</t>
  </si>
  <si>
    <t xml:space="preserve">Winter-2001 Q1 Total</t>
  </si>
  <si>
    <t xml:space="preserve">Summer-2002 Q1 Total</t>
  </si>
  <si>
    <t xml:space="preserve">Winter-2002 Q1 Total</t>
  </si>
  <si>
    <t xml:space="preserve">Summer-2003 Q1 Total</t>
  </si>
  <si>
    <t xml:space="preserve">Winter-2003 Q1 Total</t>
  </si>
  <si>
    <t xml:space="preserve">2004 Q1 Total</t>
  </si>
  <si>
    <t xml:space="preserve">2005 Q1 Total</t>
  </si>
  <si>
    <t xml:space="preserve">2006 Q1 Total</t>
  </si>
  <si>
    <t xml:space="preserve">2007 Q1 Total</t>
  </si>
  <si>
    <t xml:space="preserve">2008 Q1 Total</t>
  </si>
  <si>
    <t xml:space="preserve">2009-2027 Q1 Total</t>
  </si>
</sst>
</file>

<file path=xl/styles.xml><?xml version="1.0" encoding="utf-8"?>
<styleSheet xmlns="http://schemas.openxmlformats.org/spreadsheetml/2006/main">
  <numFmts count="4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_ * #,##0_ ;_ * \-#,##0_ ;_ * \-_ ;_ @_ "/>
    <numFmt numFmtId="172" formatCode="_ * #,##0.00_ ;_ * \-#,##0.00_ ;_ * \-??_ ;_ @_ "/>
    <numFmt numFmtId="173" formatCode="_ &quot;kr &quot;* #,##0_ ;_ &quot;kr &quot;* \-#,##0_ ;_ &quot;kr &quot;* \-_ ;_ @_ "/>
    <numFmt numFmtId="174" formatCode="_ &quot;kr &quot;* #,##0.00_ ;_ &quot;kr &quot;* \-#,##0.00_ ;_ &quot;kr &quot;* \-??_ ;_ @_ "/>
    <numFmt numFmtId="175" formatCode="yyyy\-mmm\-dd"/>
    <numFmt numFmtId="176" formatCode="yyyy\-mmm"/>
    <numFmt numFmtId="177" formatCode="yy\-mm\-dd"/>
    <numFmt numFmtId="178" formatCode="ddd"/>
    <numFmt numFmtId="179" formatCode="yyyy"/>
    <numFmt numFmtId="180" formatCode="[$-409]#,##0_);[RED]\(#,##0\)"/>
    <numFmt numFmtId="181" formatCode="#,##0\ ;[RED]\(#,##0\)"/>
    <numFmt numFmtId="182" formatCode="#,##0_);[RED]\(#,##0\)"/>
    <numFmt numFmtId="183" formatCode="0.0%\ ;[RED]\(0.0%\)"/>
    <numFmt numFmtId="184" formatCode="0.00%\ ;[RED]\(0.00%\)"/>
    <numFmt numFmtId="185" formatCode="0.0000%\ ;[RED]\(0.0000%\)"/>
    <numFmt numFmtId="186" formatCode="0%\ ;[RED]\(0%\)"/>
    <numFmt numFmtId="187" formatCode="0%"/>
    <numFmt numFmtId="188" formatCode="#,##0_);[RED]\(#,##0\);\-"/>
    <numFmt numFmtId="189" formatCode="[$-409]h:mm"/>
    <numFmt numFmtId="190" formatCode="[$-409]h:mm:ss"/>
    <numFmt numFmtId="191" formatCode="#,##0.0000"/>
    <numFmt numFmtId="192" formatCode="#,##0_);\(#,##0\);;"/>
    <numFmt numFmtId="193" formatCode="0.00%\ ;[RED]\(0.00%\);\-"/>
    <numFmt numFmtId="194" formatCode="mmmm\-yy"/>
    <numFmt numFmtId="195" formatCode="0.00"/>
    <numFmt numFmtId="196" formatCode="#,##0.00\ ;[RED]\(#,##0.00\)"/>
    <numFmt numFmtId="197" formatCode="#,##0;[RED]\(#,##0\)"/>
    <numFmt numFmtId="198" formatCode="#,##0.00_);\(#,##0.00\);\-"/>
    <numFmt numFmtId="199" formatCode="[$-409]d\-mmm\-yy"/>
    <numFmt numFmtId="200" formatCode="#,##0;[RED]\(#,##0\);\-"/>
    <numFmt numFmtId="201" formatCode="[$-409]mmm\-yy"/>
    <numFmt numFmtId="202" formatCode="#,##0;[RED]\-#,##0;\-"/>
    <numFmt numFmtId="203" formatCode="##,##0;[RED]\(##,##0\)"/>
  </numFmts>
  <fonts count="4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0"/>
      <name val="Times New Roman"/>
      <family val="0"/>
    </font>
    <font>
      <i val="true"/>
      <sz val="10"/>
      <color rgb="FF0000FF"/>
      <name val="Times New Roman"/>
      <family val="1"/>
    </font>
    <font>
      <sz val="7"/>
      <name val="Arial"/>
      <family val="0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2"/>
      <name val="Times New Roman"/>
      <family val="1"/>
    </font>
    <font>
      <b val="true"/>
      <sz val="10"/>
      <color rgb="FF000000"/>
      <name val="Arial"/>
      <family val="2"/>
    </font>
    <font>
      <sz val="10"/>
      <color rgb="FF000000"/>
      <name val="Arial"/>
      <family val="0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u val="single"/>
      <sz val="8.25"/>
      <color rgb="FF000000"/>
      <name val="Times New Roman"/>
      <family val="2"/>
    </font>
    <font>
      <sz val="8.25"/>
      <color rgb="FF000000"/>
      <name val="Times New Roman"/>
      <family val="2"/>
    </font>
    <font>
      <b val="true"/>
      <sz val="8.25"/>
      <color rgb="FF000000"/>
      <name val="Times New Roman"/>
      <family val="2"/>
    </font>
    <font>
      <b val="true"/>
      <u val="single"/>
      <sz val="8"/>
      <color rgb="FF000000"/>
      <name val="Times New Roman"/>
      <family val="2"/>
    </font>
    <font>
      <sz val="8"/>
      <color rgb="FF000000"/>
      <name val="Times New Roman"/>
      <family val="2"/>
    </font>
    <font>
      <b val="true"/>
      <sz val="8"/>
      <color rgb="FF000000"/>
      <name val="Times New Roman"/>
      <family val="2"/>
    </font>
    <font>
      <b val="true"/>
      <sz val="10"/>
      <name val="Times New Roman"/>
      <family val="0"/>
    </font>
    <font>
      <b val="true"/>
      <u val="single"/>
      <sz val="16"/>
      <name val="Times New Roman"/>
      <family val="1"/>
    </font>
    <font>
      <b val="true"/>
      <sz val="7"/>
      <color rgb="FF0000FF"/>
      <name val="Arial"/>
      <family val="2"/>
    </font>
    <font>
      <b val="true"/>
      <i val="true"/>
      <u val="single"/>
      <sz val="16"/>
      <name val="Times New Roman"/>
      <family val="1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24.75"/>
      <color rgb="FF00000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b val="true"/>
      <sz val="20.5"/>
      <color rgb="FF000000"/>
      <name val="Arial"/>
      <family val="2"/>
    </font>
    <font>
      <sz val="20"/>
      <name val="Times New Roman"/>
      <family val="1"/>
    </font>
    <font>
      <b val="true"/>
      <sz val="20"/>
      <name val="Times New Roman"/>
      <family val="1"/>
    </font>
    <font>
      <b val="true"/>
      <u val="single"/>
      <sz val="20"/>
      <name val="Times New Roman"/>
      <family val="1"/>
    </font>
    <font>
      <b val="true"/>
      <sz val="14"/>
      <name val="Times New Roman"/>
      <family val="1"/>
    </font>
    <font>
      <b val="true"/>
      <u val="single"/>
      <sz val="10"/>
      <name val="Times New Roman"/>
      <family val="1"/>
    </font>
    <font>
      <b val="true"/>
      <sz val="22"/>
      <name val="Times New Roman"/>
      <family val="1"/>
    </font>
    <font>
      <sz val="22"/>
      <name val="Times New Roman"/>
      <family val="1"/>
    </font>
    <font>
      <sz val="2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CC"/>
      </patternFill>
    </fill>
    <fill>
      <patternFill patternType="solid">
        <fgColor rgb="FF00CCFF"/>
        <bgColor rgb="FF33CCCC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FFCC99"/>
        <bgColor rgb="FFC0C0C0"/>
      </patternFill>
    </fill>
    <fill>
      <patternFill patternType="solid">
        <fgColor rgb="FF33CCCC"/>
        <bgColor rgb="FF00CCFF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1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true" applyProtection="false">
      <alignment horizontal="left" vertical="top" textRotation="0" wrapText="false" indent="0" shrinkToFit="false"/>
    </xf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true" applyProtection="false">
      <alignment horizontal="left" vertical="top" textRotation="0" wrapText="false" indent="0" shrinkToFit="false"/>
    </xf>
    <xf numFmtId="176" fontId="0" fillId="0" borderId="0" applyFont="true" applyBorder="false" applyAlignment="true" applyProtection="false">
      <alignment horizontal="left" vertical="top" textRotation="0" wrapText="false" indent="0" shrinkToFit="false"/>
    </xf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true" applyProtection="false">
      <alignment horizontal="left" vertical="top" textRotation="0" wrapText="false" indent="0" shrinkToFit="false"/>
    </xf>
    <xf numFmtId="177" fontId="0" fillId="0" borderId="0" applyFont="true" applyBorder="false" applyAlignment="true" applyProtection="false">
      <alignment horizontal="left" vertical="top" textRotation="0" wrapText="false" indent="0" shrinkToFit="false"/>
    </xf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true" applyProtection="false">
      <alignment horizontal="left" vertical="top" textRotation="0" wrapText="false" indent="0" shrinkToFit="false"/>
    </xf>
    <xf numFmtId="178" fontId="0" fillId="0" borderId="0" applyFont="true" applyBorder="false" applyAlignment="true" applyProtection="false">
      <alignment horizontal="left" vertical="top" textRotation="0" wrapText="false" indent="0" shrinkToFit="false"/>
    </xf>
    <xf numFmtId="179" fontId="0" fillId="0" borderId="0" applyFont="true" applyBorder="false" applyAlignment="true" applyProtection="false">
      <alignment horizontal="left" vertical="top" textRotation="0" wrapText="false" indent="0" shrinkToFit="false"/>
    </xf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true" applyProtection="false">
      <alignment horizontal="left" vertical="top" textRotation="0" wrapText="false" indent="0" shrinkToFit="false"/>
    </xf>
    <xf numFmtId="164" fontId="6" fillId="2" borderId="0" applyFont="true" applyBorder="false" applyAlignment="false" applyProtection="true">
      <protection locked="false" hidden="false"/>
    </xf>
    <xf numFmtId="164" fontId="0" fillId="2" borderId="0" applyFont="true" applyBorder="false" applyAlignment="false" applyProtection="true">
      <protection locked="false" hidden="false"/>
    </xf>
    <xf numFmtId="164" fontId="0" fillId="2" borderId="0" applyFont="true" applyBorder="false" applyAlignment="false" applyProtection="true">
      <protection locked="false" hidden="false"/>
    </xf>
    <xf numFmtId="164" fontId="0" fillId="2" borderId="0" applyFont="true" applyBorder="false" applyAlignment="false" applyProtection="true">
      <protection locked="false" hidden="false"/>
    </xf>
    <xf numFmtId="164" fontId="0" fillId="2" borderId="0" applyFont="true" applyBorder="false" applyAlignment="false" applyProtection="true">
      <protection locked="false" hidden="false"/>
    </xf>
    <xf numFmtId="164" fontId="6" fillId="2" borderId="0" applyFont="true" applyBorder="false" applyAlignment="false" applyProtection="true">
      <protection locked="false" hidden="false"/>
    </xf>
    <xf numFmtId="164" fontId="6" fillId="2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3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80" fontId="11" fillId="5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0" applyFont="true" applyBorder="false" applyAlignment="false" applyProtection="false"/>
    <xf numFmtId="180" fontId="11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0" fontId="11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0" fontId="11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0" fontId="11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1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1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0" fontId="11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0" fontId="11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1" fontId="11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1" fontId="11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1" fontId="11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1" fontId="11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0" fontId="11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0" fontId="11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14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5" fillId="8" borderId="0" applyFont="true" applyBorder="false" applyAlignment="false" applyProtection="false"/>
    <xf numFmtId="188" fontId="15" fillId="8" borderId="0" applyFont="true" applyBorder="false" applyAlignment="false" applyProtection="false"/>
    <xf numFmtId="188" fontId="15" fillId="8" borderId="0" applyFont="true" applyBorder="false" applyAlignment="false" applyProtection="false"/>
    <xf numFmtId="188" fontId="15" fillId="8" borderId="0" applyFont="true" applyBorder="false" applyAlignment="false" applyProtection="false"/>
    <xf numFmtId="188" fontId="15" fillId="8" borderId="0" applyFont="true" applyBorder="false" applyAlignment="false" applyProtection="false"/>
    <xf numFmtId="164" fontId="15" fillId="8" borderId="0" applyFont="true" applyBorder="false" applyAlignment="false" applyProtection="false"/>
    <xf numFmtId="164" fontId="0" fillId="0" borderId="1" applyFont="true" applyBorder="true" applyAlignment="false" applyProtection="true">
      <protection locked="true" hidden="false"/>
    </xf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16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2" applyFont="true" applyBorder="true" applyAlignment="false" applyProtection="true">
      <protection locked="true" hidden="false"/>
    </xf>
    <xf numFmtId="164" fontId="17" fillId="0" borderId="0" applyFont="true" applyBorder="false" applyAlignment="false" applyProtection="false"/>
    <xf numFmtId="164" fontId="18" fillId="6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9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</cellStyleXfs>
  <cellXfs count="1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1" fillId="0" borderId="0" xfId="86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81" fontId="11" fillId="0" borderId="0" xfId="86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81" fontId="19" fillId="9" borderId="3" xfId="8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81" fontId="16" fillId="9" borderId="4" xfId="8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81" fontId="16" fillId="9" borderId="4" xfId="1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1" fontId="16" fillId="9" borderId="5" xfId="1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1" fontId="11" fillId="9" borderId="6" xfId="8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81" fontId="11" fillId="9" borderId="0" xfId="8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81" fontId="16" fillId="9" borderId="0" xfId="128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93" fontId="20" fillId="9" borderId="0" xfId="1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93" fontId="21" fillId="9" borderId="0" xfId="1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1" fontId="16" fillId="9" borderId="7" xfId="1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1" fontId="11" fillId="0" borderId="0" xfId="86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75" fontId="11" fillId="9" borderId="0" xfId="33" applyFont="true" applyBorder="true" applyAlignment="false" applyProtection="true">
      <alignment horizontal="left" vertical="top" textRotation="0" wrapText="false" indent="0" shrinkToFit="false"/>
      <protection locked="true" hidden="false"/>
    </xf>
    <xf numFmtId="175" fontId="11" fillId="9" borderId="0" xfId="33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1" fillId="9" borderId="7" xfId="1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94" fontId="11" fillId="9" borderId="0" xfId="86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22" fillId="9" borderId="0" xfId="1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95" fontId="22" fillId="9" borderId="0" xfId="1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96" fontId="22" fillId="9" borderId="0" xfId="1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93" fontId="22" fillId="9" borderId="0" xfId="1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97" fontId="22" fillId="9" borderId="0" xfId="1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97" fontId="22" fillId="9" borderId="7" xfId="1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98" fontId="22" fillId="9" borderId="0" xfId="1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21" fillId="9" borderId="0" xfId="1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95" fontId="21" fillId="9" borderId="0" xfId="1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98" fontId="21" fillId="9" borderId="0" xfId="1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1" fontId="16" fillId="9" borderId="8" xfId="128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6" fillId="9" borderId="9" xfId="1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1" fontId="19" fillId="9" borderId="6" xfId="8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81" fontId="11" fillId="9" borderId="0" xfId="86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81" fontId="11" fillId="9" borderId="0" xfId="1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1" fontId="11" fillId="0" borderId="0" xfId="86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81" fontId="11" fillId="9" borderId="6" xfId="86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66" fontId="11" fillId="9" borderId="0" xfId="1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1" fontId="11" fillId="9" borderId="10" xfId="86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81" fontId="11" fillId="9" borderId="11" xfId="86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81" fontId="11" fillId="9" borderId="11" xfId="86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81" fontId="11" fillId="9" borderId="12" xfId="86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96" fontId="11" fillId="0" borderId="0" xfId="86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1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1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3" fillId="1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3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11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11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8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11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11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8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9" fontId="31" fillId="11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1" fillId="11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00" fontId="0" fillId="10" borderId="17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200" fontId="16" fillId="8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00" fontId="0" fillId="10" borderId="8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8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16" fillId="8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00" fontId="16" fillId="8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16" fillId="1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0" fontId="11" fillId="0" borderId="0" xfId="9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80" fontId="34" fillId="0" borderId="0" xfId="90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201" fontId="34" fillId="0" borderId="0" xfId="90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41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1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3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3" fillId="1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1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1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1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4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9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9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4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01" fontId="16" fillId="4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4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11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4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9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9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4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11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4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4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9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9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4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4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02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42" fillId="11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2" fillId="11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7" fontId="42" fillId="12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7" fontId="42" fillId="11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7" fontId="42" fillId="9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03" fontId="41" fillId="9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03" fontId="41" fillId="1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3" fontId="41" fillId="1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3" fontId="41" fillId="1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3" fontId="41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42" fillId="12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7" fontId="42" fillId="1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7" fontId="42" fillId="1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7" fontId="42" fillId="1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03" fontId="41" fillId="9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7" fontId="42" fillId="11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9" fontId="42" fillId="11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2" fillId="11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7" fontId="42" fillId="12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7" fontId="42" fillId="1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7" fontId="42" fillId="9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02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42" fillId="1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2" fillId="1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9" fontId="42" fillId="11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7" fontId="42" fillId="11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7" fontId="42" fillId="9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03" fontId="43" fillId="9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03" fontId="43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3" fontId="42" fillId="1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03" fontId="41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3" fontId="42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3" fontId="43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1" fillId="1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03" fontId="0" fillId="13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203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46" fillId="1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6" fillId="1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7" fontId="46" fillId="1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03" fontId="46" fillId="1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03" fontId="47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46" fillId="11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6" fillId="11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7" fontId="46" fillId="11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03" fontId="46" fillId="4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03" fontId="47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1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7" fontId="48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Changed" xfId="26"/>
    <cellStyle name="Check" xfId="27"/>
    <cellStyle name="Colourless" xfId="28"/>
    <cellStyle name="Comma [0]_PowerDesk 19990326" xfId="29"/>
    <cellStyle name="Comma_PowerDesk 19990326" xfId="30"/>
    <cellStyle name="Currency [0]_PowerDesk 19990326" xfId="31"/>
    <cellStyle name="Currency_PowerDesk 19990326" xfId="32"/>
    <cellStyle name="Date-day" xfId="33"/>
    <cellStyle name="Date-day_Appendices August.xls Chart 1" xfId="34"/>
    <cellStyle name="Date-day_Appendices August.xls Chart 2" xfId="35"/>
    <cellStyle name="Date-day_Appendices August.xls Chart 3" xfId="36"/>
    <cellStyle name="Date-day_Appendix 7_whole vols file" xfId="37"/>
    <cellStyle name="Date-day_CurvesChange_DVP_November" xfId="38"/>
    <cellStyle name="Date-day_SHEET" xfId="39"/>
    <cellStyle name="Date-month" xfId="40"/>
    <cellStyle name="Date-month_Appendices August.xls Chart 1" xfId="41"/>
    <cellStyle name="Date-month_Appendices August.xls Chart 2" xfId="42"/>
    <cellStyle name="Date-month_Appendices August.xls Chart 3" xfId="43"/>
    <cellStyle name="Date-month_Appendix 7_whole vols file" xfId="44"/>
    <cellStyle name="Date-month_CurvesChange_DVP_November" xfId="45"/>
    <cellStyle name="Date-month_SHEET" xfId="46"/>
    <cellStyle name="Date-short" xfId="47"/>
    <cellStyle name="Date-short_Appendices August.xls Chart 1" xfId="48"/>
    <cellStyle name="Date-short_Appendices August.xls Chart 2" xfId="49"/>
    <cellStyle name="Date-short_Appendices August.xls Chart 3" xfId="50"/>
    <cellStyle name="Date-short_Appendix 7_whole vols file" xfId="51"/>
    <cellStyle name="Date-short_CurvesChange_DVP_November" xfId="52"/>
    <cellStyle name="Date-short_SHEET" xfId="53"/>
    <cellStyle name="Date-weekday" xfId="54"/>
    <cellStyle name="Date-year" xfId="55"/>
    <cellStyle name="Date-year_Appendices August.xls Chart 1" xfId="56"/>
    <cellStyle name="Date-year_Appendices August.xls Chart 2" xfId="57"/>
    <cellStyle name="Date-year_Appendices August.xls Chart 3" xfId="58"/>
    <cellStyle name="Date-year_Appendix 7_whole vols file" xfId="59"/>
    <cellStyle name="Date-year_CurvesChange_DVP_November" xfId="60"/>
    <cellStyle name="Date-year_SHEET" xfId="61"/>
    <cellStyle name="Entry" xfId="62"/>
    <cellStyle name="Entry_Appendices August.xls Chart 1" xfId="63"/>
    <cellStyle name="Entry_Appendices August.xls Chart 2" xfId="64"/>
    <cellStyle name="Entry_Appendices August.xls Chart 3" xfId="65"/>
    <cellStyle name="Entry_Appendix 7_whole vols file" xfId="66"/>
    <cellStyle name="Entry_SHEET" xfId="67"/>
    <cellStyle name="Entry_Swaptions Deal List_1999_05_14" xfId="68"/>
    <cellStyle name="Gas" xfId="69"/>
    <cellStyle name="Grey" xfId="70"/>
    <cellStyle name="Large12" xfId="71"/>
    <cellStyle name="Large14" xfId="72"/>
    <cellStyle name="Large16" xfId="73"/>
    <cellStyle name="Link in" xfId="74"/>
    <cellStyle name="Link out" xfId="75"/>
    <cellStyle name="Manual input" xfId="76"/>
    <cellStyle name="New" xfId="77"/>
    <cellStyle name="Normal_Appendices August.xls Chart 1" xfId="78"/>
    <cellStyle name="Normal_Appendices August.xls Chart 2" xfId="79"/>
    <cellStyle name="Normal_Appendices August.xls Chart 3" xfId="80"/>
    <cellStyle name="Normal_Appendix 7_whole vols file" xfId="81"/>
    <cellStyle name="Normal_Book8" xfId="82"/>
    <cellStyle name="Normal_CurvesChange_DVP_November" xfId="83"/>
    <cellStyle name="Normal_DealTicket" xfId="84"/>
    <cellStyle name="Normal_DealTicket_1" xfId="85"/>
    <cellStyle name="Normal_Power validation graphs Dec 98" xfId="86"/>
    <cellStyle name="Normal_PowerDesk" xfId="87"/>
    <cellStyle name="Normal_September Exposure by EFA slot" xfId="88"/>
    <cellStyle name="Normal_SHEET" xfId="89"/>
    <cellStyle name="Normal_SHEET_1" xfId="90"/>
    <cellStyle name="Normal_SHEET_2" xfId="91"/>
    <cellStyle name="Normal_SHEET_Appendices August.xls Chart 1" xfId="92"/>
    <cellStyle name="Normal_SHEET_Appendices August.xls Chart 2" xfId="93"/>
    <cellStyle name="Normal_SHEET_Appendices August.xls Chart 3" xfId="94"/>
    <cellStyle name="Normal_SHEET_Appendix 7_whole vols file" xfId="95"/>
    <cellStyle name="Normal_SHEET_CurvesChange_DVP_November" xfId="96"/>
    <cellStyle name="Normal_Vols&amp;Graphs_1999_08_13_mike" xfId="97"/>
    <cellStyle name="Output" xfId="98"/>
    <cellStyle name="Outstanding" xfId="99"/>
    <cellStyle name="Percent1" xfId="100"/>
    <cellStyle name="Percent2" xfId="101"/>
    <cellStyle name="Percent4" xfId="102"/>
    <cellStyle name="Percent_Appendices August.xls Chart 1" xfId="103"/>
    <cellStyle name="Percent_Appendices August.xls Chart 2" xfId="104"/>
    <cellStyle name="Percent_Appendices August.xls Chart 3" xfId="105"/>
    <cellStyle name="Percent_Appendix 7_whole vols file" xfId="106"/>
    <cellStyle name="Percent_Book8" xfId="107"/>
    <cellStyle name="Percent_CurvesChange_DVP_November" xfId="108"/>
    <cellStyle name="Percent_Power validation graphs Dec 98" xfId="109"/>
    <cellStyle name="Percent_PowerDesk" xfId="110"/>
    <cellStyle name="Percent_September Exposure by EFA slot" xfId="111"/>
    <cellStyle name="Percent_Vols&amp;Graphs_1999_08_13_mike" xfId="112"/>
    <cellStyle name="Power" xfId="113"/>
    <cellStyle name="Present" xfId="114"/>
    <cellStyle name="SBZero" xfId="115"/>
    <cellStyle name="SBZero_Appendices August.xls Chart 1" xfId="116"/>
    <cellStyle name="SBZero_Appendices August.xls Chart 2" xfId="117"/>
    <cellStyle name="SBZero_Appendices August.xls Chart 3" xfId="118"/>
    <cellStyle name="SBZero_Appendix 7_whole vols file" xfId="119"/>
    <cellStyle name="SBZero_SHEET" xfId="120"/>
    <cellStyle name="sum" xfId="121"/>
    <cellStyle name="Time-minutes" xfId="122"/>
    <cellStyle name="Time-seconds" xfId="123"/>
    <cellStyle name="Title" xfId="124"/>
    <cellStyle name="total" xfId="125"/>
    <cellStyle name="Transportation" xfId="126"/>
    <cellStyle name="Warning 1" xfId="127"/>
    <cellStyle name="Wrapped" xfId="128"/>
    <cellStyle name="xrate" xfId="129"/>
    <cellStyle name="year" xfId="130"/>
    <cellStyle name="Zero suppress" xfId="131"/>
    <cellStyle name="zpatchnumbers" xfId="132"/>
    <cellStyle name="zpatchnumbers_SHEET" xfId="13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F8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PPP curve shift impact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4"/>
      <c:rotY val="18"/>
      <c:rAngAx val="0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405343394687197"/>
          <c:y val="0.0981767180925666"/>
          <c:w val="0.89027685718656"/>
          <c:h val="0.863807485052041"/>
        </c:manualLayout>
      </c:layout>
      <c:line3DChart>
        <c:grouping val="standard"/>
        <c:varyColors val="0"/>
        <c:ser>
          <c:idx val="0"/>
          <c:order val="0"/>
          <c:tx>
            <c:strRef>
              <c:f>[3]PPP!$AD$5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[3]PPP!$AD$6:$AD$139</c:f>
              <c:numCache>
                <c:formatCode>General</c:formatCode>
                <c:ptCount val="134"/>
                <c:pt idx="0">
                  <c:v>1438.49326534043</c:v>
                </c:pt>
                <c:pt idx="1">
                  <c:v>-5865.83566938154</c:v>
                </c:pt>
                <c:pt idx="2">
                  <c:v>-50.5458173427085</c:v>
                </c:pt>
                <c:pt idx="3">
                  <c:v>1966.4257364046</c:v>
                </c:pt>
                <c:pt idx="4">
                  <c:v>-6415.77773185918</c:v>
                </c:pt>
                <c:pt idx="5">
                  <c:v>-30670.0702837534</c:v>
                </c:pt>
                <c:pt idx="6">
                  <c:v>-49089.4439584329</c:v>
                </c:pt>
                <c:pt idx="7">
                  <c:v>-38008.4537924441</c:v>
                </c:pt>
                <c:pt idx="8">
                  <c:v>-40558.3721329784</c:v>
                </c:pt>
                <c:pt idx="9">
                  <c:v>-110391.785483022</c:v>
                </c:pt>
                <c:pt idx="10">
                  <c:v>-167238.345651439</c:v>
                </c:pt>
                <c:pt idx="11">
                  <c:v>2274.93531291217</c:v>
                </c:pt>
                <c:pt idx="12">
                  <c:v>-3686.21379538838</c:v>
                </c:pt>
                <c:pt idx="13">
                  <c:v>-5626.96627118032</c:v>
                </c:pt>
                <c:pt idx="14">
                  <c:v>-4585.15799713153</c:v>
                </c:pt>
                <c:pt idx="15">
                  <c:v>-4638.34541670266</c:v>
                </c:pt>
                <c:pt idx="16">
                  <c:v>-1448.09686738529</c:v>
                </c:pt>
                <c:pt idx="17">
                  <c:v>-2480.27212484035</c:v>
                </c:pt>
                <c:pt idx="18">
                  <c:v>3199.01930292727</c:v>
                </c:pt>
                <c:pt idx="19">
                  <c:v>6016.53399572522</c:v>
                </c:pt>
                <c:pt idx="20">
                  <c:v>7411.39985753413</c:v>
                </c:pt>
                <c:pt idx="21">
                  <c:v>857.075327676151</c:v>
                </c:pt>
                <c:pt idx="22">
                  <c:v>-2352.3008901802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[3]PPP!$AE$5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[3]PPP!$AE$6:$AE$139</c:f>
              <c:numCache>
                <c:formatCode>General</c:formatCode>
                <c:ptCount val="134"/>
                <c:pt idx="0">
                  <c:v>3527.80884769976</c:v>
                </c:pt>
                <c:pt idx="1">
                  <c:v>-2009.33168519917</c:v>
                </c:pt>
                <c:pt idx="2">
                  <c:v>1109.44875546433</c:v>
                </c:pt>
                <c:pt idx="3">
                  <c:v>2220.10842192324</c:v>
                </c:pt>
                <c:pt idx="4">
                  <c:v>-4139.59967207694</c:v>
                </c:pt>
                <c:pt idx="5">
                  <c:v>-27410.9931697112</c:v>
                </c:pt>
                <c:pt idx="6">
                  <c:v>-51448.7312912721</c:v>
                </c:pt>
                <c:pt idx="7">
                  <c:v>-59433.2227836682</c:v>
                </c:pt>
                <c:pt idx="8">
                  <c:v>-95198.1877542502</c:v>
                </c:pt>
                <c:pt idx="9">
                  <c:v>-122492.944459161</c:v>
                </c:pt>
                <c:pt idx="10">
                  <c:v>-140402.331308108</c:v>
                </c:pt>
                <c:pt idx="11">
                  <c:v>1196.58130495967</c:v>
                </c:pt>
                <c:pt idx="12">
                  <c:v>-4206.75415028658</c:v>
                </c:pt>
                <c:pt idx="13">
                  <c:v>-5527.36300885492</c:v>
                </c:pt>
                <c:pt idx="14">
                  <c:v>-4335.6032426906</c:v>
                </c:pt>
                <c:pt idx="15">
                  <c:v>-4359.52129024541</c:v>
                </c:pt>
                <c:pt idx="16">
                  <c:v>-2845.05156840782</c:v>
                </c:pt>
                <c:pt idx="17">
                  <c:v>-3792.51856157263</c:v>
                </c:pt>
                <c:pt idx="18">
                  <c:v>-359.642925934404</c:v>
                </c:pt>
                <c:pt idx="19">
                  <c:v>2399.12776908697</c:v>
                </c:pt>
                <c:pt idx="20">
                  <c:v>4444.97522814023</c:v>
                </c:pt>
                <c:pt idx="21">
                  <c:v>-1065.93504280554</c:v>
                </c:pt>
                <c:pt idx="22">
                  <c:v>-3157.66806308758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[3]PPP!$AF$5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[3]PPP!$AF$6:$AF$139</c:f>
              <c:numCache>
                <c:formatCode>General</c:formatCode>
                <c:ptCount val="134"/>
                <c:pt idx="0">
                  <c:v>17773.2794087437</c:v>
                </c:pt>
                <c:pt idx="1">
                  <c:v>20768.0587499436</c:v>
                </c:pt>
                <c:pt idx="2">
                  <c:v>71281.1240001305</c:v>
                </c:pt>
                <c:pt idx="3">
                  <c:v>50985.0005253653</c:v>
                </c:pt>
                <c:pt idx="4">
                  <c:v>87243.246983953</c:v>
                </c:pt>
                <c:pt idx="5">
                  <c:v>-125536.569546405</c:v>
                </c:pt>
                <c:pt idx="6">
                  <c:v>-126819.442803437</c:v>
                </c:pt>
                <c:pt idx="7">
                  <c:v>-121840.432865333</c:v>
                </c:pt>
                <c:pt idx="8">
                  <c:v>-29105.343092277</c:v>
                </c:pt>
                <c:pt idx="9">
                  <c:v>-16161.6440777003</c:v>
                </c:pt>
                <c:pt idx="10">
                  <c:v>6499.21565573608</c:v>
                </c:pt>
                <c:pt idx="11">
                  <c:v>1187.66834461415</c:v>
                </c:pt>
                <c:pt idx="12">
                  <c:v>3700.16835851899</c:v>
                </c:pt>
                <c:pt idx="13">
                  <c:v>5256.73111742418</c:v>
                </c:pt>
                <c:pt idx="14">
                  <c:v>5805.60753190965</c:v>
                </c:pt>
                <c:pt idx="15">
                  <c:v>2981.40436163465</c:v>
                </c:pt>
                <c:pt idx="16">
                  <c:v>3467.44879297806</c:v>
                </c:pt>
                <c:pt idx="17">
                  <c:v>21382.8687103368</c:v>
                </c:pt>
                <c:pt idx="18">
                  <c:v>19473.812836351</c:v>
                </c:pt>
                <c:pt idx="19">
                  <c:v>19007.1640156673</c:v>
                </c:pt>
                <c:pt idx="20">
                  <c:v>19374.9872792245</c:v>
                </c:pt>
                <c:pt idx="21">
                  <c:v>18707.575948009</c:v>
                </c:pt>
                <c:pt idx="22">
                  <c:v>23299.8890906804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[3]PPP!$AG$5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[3]PPP!$AG$6:$AG$139</c:f>
              <c:numCache>
                <c:formatCode>General</c:formatCode>
                <c:ptCount val="134"/>
                <c:pt idx="0">
                  <c:v>19880.5694041147</c:v>
                </c:pt>
                <c:pt idx="1">
                  <c:v>25508.6446196017</c:v>
                </c:pt>
                <c:pt idx="2">
                  <c:v>90403.9985264906</c:v>
                </c:pt>
                <c:pt idx="3">
                  <c:v>68240.8973519976</c:v>
                </c:pt>
                <c:pt idx="4">
                  <c:v>99412.6389688441</c:v>
                </c:pt>
                <c:pt idx="5">
                  <c:v>-136818.187827275</c:v>
                </c:pt>
                <c:pt idx="6">
                  <c:v>-139554.093235198</c:v>
                </c:pt>
                <c:pt idx="7">
                  <c:v>-141614.062567636</c:v>
                </c:pt>
                <c:pt idx="8">
                  <c:v>-32164.0720614078</c:v>
                </c:pt>
                <c:pt idx="9">
                  <c:v>-17696.7513244215</c:v>
                </c:pt>
                <c:pt idx="10">
                  <c:v>7556.03612831613</c:v>
                </c:pt>
                <c:pt idx="11">
                  <c:v>1101.29407482724</c:v>
                </c:pt>
                <c:pt idx="12">
                  <c:v>4266.80875470164</c:v>
                </c:pt>
                <c:pt idx="13">
                  <c:v>6612.02386790533</c:v>
                </c:pt>
                <c:pt idx="14">
                  <c:v>7411.68898874515</c:v>
                </c:pt>
                <c:pt idx="15">
                  <c:v>3872.98747165283</c:v>
                </c:pt>
                <c:pt idx="16">
                  <c:v>4038.97078851598</c:v>
                </c:pt>
                <c:pt idx="17">
                  <c:v>23487.0678360574</c:v>
                </c:pt>
                <c:pt idx="18">
                  <c:v>20866.5034765808</c:v>
                </c:pt>
                <c:pt idx="19">
                  <c:v>20623.0843350808</c:v>
                </c:pt>
                <c:pt idx="20">
                  <c:v>20638.1431039087</c:v>
                </c:pt>
                <c:pt idx="21">
                  <c:v>20096.5996164693</c:v>
                </c:pt>
                <c:pt idx="22">
                  <c:v>24867.9957503233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[3]PPP!$AH$5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6600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[3]PPP!$AH$6:$AH$139</c:f>
              <c:numCache>
                <c:formatCode>General</c:formatCode>
                <c:ptCount val="134"/>
                <c:pt idx="0">
                  <c:v>17953.5772880827</c:v>
                </c:pt>
                <c:pt idx="1">
                  <c:v>20951.2962966134</c:v>
                </c:pt>
                <c:pt idx="2">
                  <c:v>74704.753579377</c:v>
                </c:pt>
                <c:pt idx="3">
                  <c:v>55047.7391223161</c:v>
                </c:pt>
                <c:pt idx="4">
                  <c:v>88381.8564872407</c:v>
                </c:pt>
                <c:pt idx="5">
                  <c:v>-132467.193089444</c:v>
                </c:pt>
                <c:pt idx="6">
                  <c:v>-236097.667130129</c:v>
                </c:pt>
                <c:pt idx="7">
                  <c:v>-220270.236758396</c:v>
                </c:pt>
                <c:pt idx="8">
                  <c:v>-54003.0138179136</c:v>
                </c:pt>
                <c:pt idx="9">
                  <c:v>-28194.8381697797</c:v>
                </c:pt>
                <c:pt idx="10">
                  <c:v>5930.0221484373</c:v>
                </c:pt>
                <c:pt idx="11">
                  <c:v>1167.05504125055</c:v>
                </c:pt>
                <c:pt idx="12">
                  <c:v>4062.46602715154</c:v>
                </c:pt>
                <c:pt idx="13">
                  <c:v>5783.45602729205</c:v>
                </c:pt>
                <c:pt idx="14">
                  <c:v>6403.75542434902</c:v>
                </c:pt>
                <c:pt idx="15">
                  <c:v>3562.9301703945</c:v>
                </c:pt>
                <c:pt idx="16">
                  <c:v>3727.59778125692</c:v>
                </c:pt>
                <c:pt idx="17">
                  <c:v>24114.2894074017</c:v>
                </c:pt>
                <c:pt idx="18">
                  <c:v>41255.2939767554</c:v>
                </c:pt>
                <c:pt idx="19">
                  <c:v>40986.0163434504</c:v>
                </c:pt>
                <c:pt idx="20">
                  <c:v>41567.8987544267</c:v>
                </c:pt>
                <c:pt idx="21">
                  <c:v>36312.5578491261</c:v>
                </c:pt>
                <c:pt idx="22">
                  <c:v>23375.5044380035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[3]PPP!$AI$5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00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[3]PPP!$AI$6:$AI$139</c:f>
              <c:numCache>
                <c:formatCode>General</c:formatCode>
                <c:ptCount val="134"/>
                <c:pt idx="0">
                  <c:v>2337.75904189016</c:v>
                </c:pt>
                <c:pt idx="1">
                  <c:v>1657.55725408827</c:v>
                </c:pt>
                <c:pt idx="2">
                  <c:v>7265.63398406839</c:v>
                </c:pt>
                <c:pt idx="3">
                  <c:v>-5609.47630464119</c:v>
                </c:pt>
                <c:pt idx="4">
                  <c:v>4336.60160321531</c:v>
                </c:pt>
                <c:pt idx="5">
                  <c:v>-192368.42554285</c:v>
                </c:pt>
                <c:pt idx="6">
                  <c:v>-159915.791199471</c:v>
                </c:pt>
                <c:pt idx="7">
                  <c:v>-164927.090044935</c:v>
                </c:pt>
                <c:pt idx="8">
                  <c:v>-33094.3055337495</c:v>
                </c:pt>
                <c:pt idx="9">
                  <c:v>-17932.075972405</c:v>
                </c:pt>
                <c:pt idx="10">
                  <c:v>7690.2467829264</c:v>
                </c:pt>
                <c:pt idx="11">
                  <c:v>936.23247733401</c:v>
                </c:pt>
                <c:pt idx="12">
                  <c:v>3054.28574555149</c:v>
                </c:pt>
                <c:pt idx="13">
                  <c:v>3727.52770909339</c:v>
                </c:pt>
                <c:pt idx="14">
                  <c:v>4264.414628484</c:v>
                </c:pt>
                <c:pt idx="15">
                  <c:v>2029.6165645565</c:v>
                </c:pt>
                <c:pt idx="16">
                  <c:v>2814.63081679864</c:v>
                </c:pt>
                <c:pt idx="17">
                  <c:v>35132.8256679001</c:v>
                </c:pt>
                <c:pt idx="18">
                  <c:v>24589.2367871095</c:v>
                </c:pt>
                <c:pt idx="19">
                  <c:v>25232.2173572568</c:v>
                </c:pt>
                <c:pt idx="20">
                  <c:v>23989.4343837777</c:v>
                </c:pt>
                <c:pt idx="21">
                  <c:v>21850.5956377938</c:v>
                </c:pt>
                <c:pt idx="22">
                  <c:v>31264.3949980866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[3]PPP!$AJ$5</c:f>
              <c:strCache>
                <c:ptCount val="1"/>
                <c:pt idx="0">
                  <c:v>WE1</c:v>
                </c:pt>
              </c:strCache>
            </c:strRef>
          </c:tx>
          <c:spPr>
            <a:solidFill>
              <a:srgbClr val="0066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[3]PPP!$AJ$6:$AJ$139</c:f>
              <c:numCache>
                <c:formatCode>General</c:formatCode>
                <c:ptCount val="134"/>
                <c:pt idx="0">
                  <c:v>1815.19426378068</c:v>
                </c:pt>
                <c:pt idx="1">
                  <c:v>-443.181961186883</c:v>
                </c:pt>
                <c:pt idx="2">
                  <c:v>661.801307042475</c:v>
                </c:pt>
                <c:pt idx="3">
                  <c:v>993.176437812098</c:v>
                </c:pt>
                <c:pt idx="4">
                  <c:v>-1538.85795469148</c:v>
                </c:pt>
                <c:pt idx="5">
                  <c:v>-13066.7520239452</c:v>
                </c:pt>
                <c:pt idx="6">
                  <c:v>-20317.3802170039</c:v>
                </c:pt>
                <c:pt idx="7">
                  <c:v>-17143.5350496475</c:v>
                </c:pt>
                <c:pt idx="8">
                  <c:v>-19452.2519106307</c:v>
                </c:pt>
                <c:pt idx="9">
                  <c:v>-45339.3007333777</c:v>
                </c:pt>
                <c:pt idx="10">
                  <c:v>-68212.9851527876</c:v>
                </c:pt>
                <c:pt idx="11">
                  <c:v>133.421437469313</c:v>
                </c:pt>
                <c:pt idx="12">
                  <c:v>-1821.53757207048</c:v>
                </c:pt>
                <c:pt idx="13">
                  <c:v>-2310.94098182747</c:v>
                </c:pt>
                <c:pt idx="14">
                  <c:v>-1774.57291475179</c:v>
                </c:pt>
                <c:pt idx="15">
                  <c:v>-1772.93922413717</c:v>
                </c:pt>
                <c:pt idx="16">
                  <c:v>-1392.89293017205</c:v>
                </c:pt>
                <c:pt idx="17">
                  <c:v>-957.624327892154</c:v>
                </c:pt>
                <c:pt idx="18">
                  <c:v>1468.62968437611</c:v>
                </c:pt>
                <c:pt idx="19">
                  <c:v>2510.40811071524</c:v>
                </c:pt>
                <c:pt idx="20">
                  <c:v>3008.65336091246</c:v>
                </c:pt>
                <c:pt idx="21">
                  <c:v>449.998833894992</c:v>
                </c:pt>
                <c:pt idx="22">
                  <c:v>-822.365734820629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[3]PPP!$AK$5</c:f>
              <c:strCache>
                <c:ptCount val="1"/>
                <c:pt idx="0">
                  <c:v>WE2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[3]PPP!$AK$6:$AK$139</c:f>
              <c:numCache>
                <c:formatCode>General</c:formatCode>
                <c:ptCount val="134"/>
                <c:pt idx="0">
                  <c:v>1749.62013740269</c:v>
                </c:pt>
                <c:pt idx="1">
                  <c:v>1156.12974584048</c:v>
                </c:pt>
                <c:pt idx="2">
                  <c:v>944.535037477154</c:v>
                </c:pt>
                <c:pt idx="3">
                  <c:v>1102.51818999146</c:v>
                </c:pt>
                <c:pt idx="4">
                  <c:v>147.267051589374</c:v>
                </c:pt>
                <c:pt idx="5">
                  <c:v>-9763.6521144345</c:v>
                </c:pt>
                <c:pt idx="6">
                  <c:v>-18269.0859444071</c:v>
                </c:pt>
                <c:pt idx="7">
                  <c:v>-19452.5133342758</c:v>
                </c:pt>
                <c:pt idx="8">
                  <c:v>-25666.7773846948</c:v>
                </c:pt>
                <c:pt idx="9">
                  <c:v>-48560.6484630608</c:v>
                </c:pt>
                <c:pt idx="10">
                  <c:v>-51270.2991667205</c:v>
                </c:pt>
                <c:pt idx="11">
                  <c:v>-740.713027164572</c:v>
                </c:pt>
                <c:pt idx="12">
                  <c:v>-1892.91383620459</c:v>
                </c:pt>
                <c:pt idx="13">
                  <c:v>-2227.05175653796</c:v>
                </c:pt>
                <c:pt idx="14">
                  <c:v>-1688.32459158013</c:v>
                </c:pt>
                <c:pt idx="15">
                  <c:v>-1653.725729172</c:v>
                </c:pt>
                <c:pt idx="16">
                  <c:v>-2146.12705261545</c:v>
                </c:pt>
                <c:pt idx="17">
                  <c:v>-1669.19118611834</c:v>
                </c:pt>
                <c:pt idx="18">
                  <c:v>-1146.86634141045</c:v>
                </c:pt>
                <c:pt idx="19">
                  <c:v>1891.76586724936</c:v>
                </c:pt>
                <c:pt idx="20">
                  <c:v>2479.95769734774</c:v>
                </c:pt>
                <c:pt idx="21">
                  <c:v>14.0063182721898</c:v>
                </c:pt>
                <c:pt idx="22">
                  <c:v>-1614.04938404385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[3]PPP!$AL$5</c:f>
              <c:strCache>
                <c:ptCount val="1"/>
                <c:pt idx="0">
                  <c:v>WE3</c:v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[3]PPP!$AL$6:$AL$139</c:f>
              <c:numCache>
                <c:formatCode>General</c:formatCode>
                <c:ptCount val="134"/>
                <c:pt idx="0">
                  <c:v>-1986.87829994791</c:v>
                </c:pt>
                <c:pt idx="1">
                  <c:v>-3731.32905276044</c:v>
                </c:pt>
                <c:pt idx="2">
                  <c:v>-500.904120765491</c:v>
                </c:pt>
                <c:pt idx="3">
                  <c:v>1400.02311315683</c:v>
                </c:pt>
                <c:pt idx="4">
                  <c:v>-1198.34199239087</c:v>
                </c:pt>
                <c:pt idx="5">
                  <c:v>-9207.97203164069</c:v>
                </c:pt>
                <c:pt idx="6">
                  <c:v>-16498.9445017565</c:v>
                </c:pt>
                <c:pt idx="7">
                  <c:v>-12810.7857331806</c:v>
                </c:pt>
                <c:pt idx="8">
                  <c:v>-22765.986618903</c:v>
                </c:pt>
                <c:pt idx="9">
                  <c:v>-40585.6386510524</c:v>
                </c:pt>
                <c:pt idx="10">
                  <c:v>-53306.9298978796</c:v>
                </c:pt>
                <c:pt idx="11">
                  <c:v>3119.74562386376</c:v>
                </c:pt>
                <c:pt idx="12">
                  <c:v>1904.95298341125</c:v>
                </c:pt>
                <c:pt idx="13">
                  <c:v>412.723023982788</c:v>
                </c:pt>
                <c:pt idx="14">
                  <c:v>-48.2871255390799</c:v>
                </c:pt>
                <c:pt idx="15">
                  <c:v>-1041.44927575782</c:v>
                </c:pt>
                <c:pt idx="16">
                  <c:v>1977.42873760634</c:v>
                </c:pt>
                <c:pt idx="17">
                  <c:v>354.787375365095</c:v>
                </c:pt>
                <c:pt idx="18">
                  <c:v>1367.17534495811</c:v>
                </c:pt>
                <c:pt idx="19">
                  <c:v>2342.12938786711</c:v>
                </c:pt>
                <c:pt idx="20">
                  <c:v>2675.87982715083</c:v>
                </c:pt>
                <c:pt idx="21">
                  <c:v>214.032060315834</c:v>
                </c:pt>
                <c:pt idx="22">
                  <c:v>-491.013984780713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[3]PPP!$AM$5</c:f>
              <c:strCache>
                <c:ptCount val="1"/>
                <c:pt idx="0">
                  <c:v>WE4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[3]PPP!$AM$6:$AM$139</c:f>
              <c:numCache>
                <c:formatCode>General</c:formatCode>
                <c:ptCount val="134"/>
                <c:pt idx="0">
                  <c:v>-4913.71397231452</c:v>
                </c:pt>
                <c:pt idx="1">
                  <c:v>-7472.8576887723</c:v>
                </c:pt>
                <c:pt idx="2">
                  <c:v>-2041.21229751707</c:v>
                </c:pt>
                <c:pt idx="3">
                  <c:v>344.422647276607</c:v>
                </c:pt>
                <c:pt idx="4">
                  <c:v>-2684.93272888461</c:v>
                </c:pt>
                <c:pt idx="5">
                  <c:v>-4630.96323856877</c:v>
                </c:pt>
                <c:pt idx="6">
                  <c:v>-15993.2482231168</c:v>
                </c:pt>
                <c:pt idx="7">
                  <c:v>-12648.3195033997</c:v>
                </c:pt>
                <c:pt idx="8">
                  <c:v>-23124.0417174807</c:v>
                </c:pt>
                <c:pt idx="9">
                  <c:v>-42188.1908551255</c:v>
                </c:pt>
                <c:pt idx="10">
                  <c:v>-57121.1105506942</c:v>
                </c:pt>
                <c:pt idx="11">
                  <c:v>4070.22070809748</c:v>
                </c:pt>
                <c:pt idx="12">
                  <c:v>3463.19046318666</c:v>
                </c:pt>
                <c:pt idx="13">
                  <c:v>3123.87288632897</c:v>
                </c:pt>
                <c:pt idx="14">
                  <c:v>2881.07790978809</c:v>
                </c:pt>
                <c:pt idx="15">
                  <c:v>34.8524415856197</c:v>
                </c:pt>
                <c:pt idx="16">
                  <c:v>3770.03321597892</c:v>
                </c:pt>
                <c:pt idx="17">
                  <c:v>3160.52813561864</c:v>
                </c:pt>
                <c:pt idx="18">
                  <c:v>2072.2613342769</c:v>
                </c:pt>
                <c:pt idx="19">
                  <c:v>2646.35752637729</c:v>
                </c:pt>
                <c:pt idx="20">
                  <c:v>2834.17262947641</c:v>
                </c:pt>
                <c:pt idx="21">
                  <c:v>232.870610250422</c:v>
                </c:pt>
                <c:pt idx="22">
                  <c:v>-259.507420599567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[3]PPP!$AN$5</c:f>
              <c:strCache>
                <c:ptCount val="1"/>
                <c:pt idx="0">
                  <c:v>WE5</c:v>
                </c:pt>
              </c:strCache>
            </c:strRef>
          </c:tx>
          <c:spPr>
            <a:solidFill>
              <a:srgbClr val="ff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[3]PPP!$AN$6:$AN$139</c:f>
              <c:numCache>
                <c:formatCode>General</c:formatCode>
                <c:ptCount val="134"/>
                <c:pt idx="0">
                  <c:v>-2313.08535763626</c:v>
                </c:pt>
                <c:pt idx="1">
                  <c:v>-3927.48978785355</c:v>
                </c:pt>
                <c:pt idx="2">
                  <c:v>-696.207936626079</c:v>
                </c:pt>
                <c:pt idx="3">
                  <c:v>1332.86373214702</c:v>
                </c:pt>
                <c:pt idx="4">
                  <c:v>-1467.30903011992</c:v>
                </c:pt>
                <c:pt idx="5">
                  <c:v>-7989.69388160136</c:v>
                </c:pt>
                <c:pt idx="6">
                  <c:v>-14281.0902158331</c:v>
                </c:pt>
                <c:pt idx="7">
                  <c:v>-2984.18911296076</c:v>
                </c:pt>
                <c:pt idx="8">
                  <c:v>1505.96060709045</c:v>
                </c:pt>
                <c:pt idx="9">
                  <c:v>-31242.6688432799</c:v>
                </c:pt>
                <c:pt idx="10">
                  <c:v>-59889.9235631418</c:v>
                </c:pt>
                <c:pt idx="11">
                  <c:v>3008.23614382591</c:v>
                </c:pt>
                <c:pt idx="12">
                  <c:v>2001.16309480825</c:v>
                </c:pt>
                <c:pt idx="13">
                  <c:v>265.826299961358</c:v>
                </c:pt>
                <c:pt idx="14">
                  <c:v>-319.690537432638</c:v>
                </c:pt>
                <c:pt idx="15">
                  <c:v>-1144.82455408656</c:v>
                </c:pt>
                <c:pt idx="16">
                  <c:v>2070.19913231668</c:v>
                </c:pt>
                <c:pt idx="17">
                  <c:v>1683.42305248435</c:v>
                </c:pt>
                <c:pt idx="18">
                  <c:v>2724.84405791173</c:v>
                </c:pt>
                <c:pt idx="19">
                  <c:v>4086.27266592373</c:v>
                </c:pt>
                <c:pt idx="20">
                  <c:v>4067.24951276973</c:v>
                </c:pt>
                <c:pt idx="21">
                  <c:v>1402.25787920825</c:v>
                </c:pt>
                <c:pt idx="22">
                  <c:v>-17.1353445776835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[3]PPP!$AO$5</c:f>
              <c:strCache>
                <c:ptCount val="1"/>
                <c:pt idx="0">
                  <c:v>WE6</c:v>
                </c:pt>
              </c:strCache>
            </c:strRef>
          </c:tx>
          <c:spPr>
            <a:solidFill>
              <a:srgbClr val="00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[3]PPP!$AO$6:$AO$139</c:f>
              <c:numCache>
                <c:formatCode>General</c:formatCode>
                <c:ptCount val="134"/>
                <c:pt idx="0">
                  <c:v>-3704.94046667996</c:v>
                </c:pt>
                <c:pt idx="1">
                  <c:v>-6046.6882936426</c:v>
                </c:pt>
                <c:pt idx="2">
                  <c:v>-1603.41794285902</c:v>
                </c:pt>
                <c:pt idx="3">
                  <c:v>716.628950702812</c:v>
                </c:pt>
                <c:pt idx="4">
                  <c:v>-2210.74640371495</c:v>
                </c:pt>
                <c:pt idx="5">
                  <c:v>-7151.67499894322</c:v>
                </c:pt>
                <c:pt idx="6">
                  <c:v>-18741.8613579327</c:v>
                </c:pt>
                <c:pt idx="7">
                  <c:v>-19763.0632758089</c:v>
                </c:pt>
                <c:pt idx="8">
                  <c:v>-35159.3836649335</c:v>
                </c:pt>
                <c:pt idx="9">
                  <c:v>-45906.8091632933</c:v>
                </c:pt>
                <c:pt idx="10">
                  <c:v>-52680.4705147727</c:v>
                </c:pt>
                <c:pt idx="11">
                  <c:v>3032.66499465679</c:v>
                </c:pt>
                <c:pt idx="12">
                  <c:v>2318.29233125542</c:v>
                </c:pt>
                <c:pt idx="13">
                  <c:v>1547.88060310663</c:v>
                </c:pt>
                <c:pt idx="14">
                  <c:v>985.243296033497</c:v>
                </c:pt>
                <c:pt idx="15">
                  <c:v>-892.004341969073</c:v>
                </c:pt>
                <c:pt idx="16">
                  <c:v>2847.03614735042</c:v>
                </c:pt>
                <c:pt idx="17">
                  <c:v>2150.77916173943</c:v>
                </c:pt>
                <c:pt idx="18">
                  <c:v>66.1570761463181</c:v>
                </c:pt>
                <c:pt idx="19">
                  <c:v>1422.63903644612</c:v>
                </c:pt>
                <c:pt idx="20">
                  <c:v>2124.00992250454</c:v>
                </c:pt>
                <c:pt idx="21">
                  <c:v>-315.945407077887</c:v>
                </c:pt>
                <c:pt idx="22">
                  <c:v>-1243.93850843666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</c:ser>
        <c:axId val="84521283"/>
        <c:axId val="85390409"/>
        <c:axId val="89088687"/>
      </c:line3DChart>
      <c:catAx>
        <c:axId val="845212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390409"/>
        <c:crossesAt val="0"/>
        <c:auto val="1"/>
        <c:lblAlgn val="ctr"/>
        <c:lblOffset val="100"/>
        <c:noMultiLvlLbl val="0"/>
      </c:catAx>
      <c:valAx>
        <c:axId val="8539040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521283"/>
        <c:crossesAt val="1"/>
        <c:crossBetween val="midCat"/>
      </c:valAx>
      <c:catAx>
        <c:axId val="8908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390409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930250344159486"/>
          <c:y val="0.35291946556433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PPP Baseload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2828681874177"/>
          <c:y val="0.16594563709085"/>
          <c:w val="0.977146255469181"/>
          <c:h val="0.80744429026202"/>
        </c:manualLayout>
      </c:layout>
      <c:lineChart>
        <c:grouping val="standard"/>
        <c:varyColors val="0"/>
        <c:ser>
          <c:idx val="0"/>
          <c:order val="0"/>
          <c:tx>
            <c:strRef>
              <c:f>'[2]Graphs Data'!$D$2</c:f>
              <c:strCache>
                <c:ptCount val="1"/>
                <c:pt idx="0">
                  <c:v>Volumes Total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'[2]Graphs Data'!$A$3:$A$23</c:f>
              <c:strCache>
                <c:ptCount val="2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</c:strCache>
            </c:strRef>
          </c:cat>
          <c:val>
            <c:numRef>
              <c:f>'[2]Graphs Data'!$D$3:$D$23</c:f>
              <c:numCache>
                <c:formatCode>General</c:formatCode>
                <c:ptCount val="21"/>
                <c:pt idx="0">
                  <c:v>-434610.163743419</c:v>
                </c:pt>
                <c:pt idx="1">
                  <c:v>-576081.48791714</c:v>
                </c:pt>
                <c:pt idx="2">
                  <c:v>-413136.12511887</c:v>
                </c:pt>
                <c:pt idx="3">
                  <c:v>-184009.740321968</c:v>
                </c:pt>
                <c:pt idx="4">
                  <c:v>-548194.101481495</c:v>
                </c:pt>
                <c:pt idx="5">
                  <c:v>92966.3760206395</c:v>
                </c:pt>
                <c:pt idx="6">
                  <c:v>71288.8344721616</c:v>
                </c:pt>
                <c:pt idx="7">
                  <c:v>12369.0904096658</c:v>
                </c:pt>
                <c:pt idx="8">
                  <c:v>-109063.845987756</c:v>
                </c:pt>
                <c:pt idx="9">
                  <c:v>18970.1045040549</c:v>
                </c:pt>
                <c:pt idx="10">
                  <c:v>181511.150640089</c:v>
                </c:pt>
                <c:pt idx="11">
                  <c:v>-471882.516450766</c:v>
                </c:pt>
                <c:pt idx="12">
                  <c:v>-346695.774977409</c:v>
                </c:pt>
                <c:pt idx="13">
                  <c:v>-347880.907104432</c:v>
                </c:pt>
                <c:pt idx="14">
                  <c:v>-353018.930712476</c:v>
                </c:pt>
                <c:pt idx="15">
                  <c:v>-95641.9940575315</c:v>
                </c:pt>
                <c:pt idx="16">
                  <c:v>-448831.987835459</c:v>
                </c:pt>
                <c:pt idx="17">
                  <c:v>-316929.484326358</c:v>
                </c:pt>
                <c:pt idx="18">
                  <c:v>-405392.59479391</c:v>
                </c:pt>
                <c:pt idx="19">
                  <c:v>-518267.166478335</c:v>
                </c:pt>
                <c:pt idx="20">
                  <c:v>-558857.995746888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11526049"/>
        <c:axId val="87582053"/>
      </c:lineChart>
      <c:lineChart>
        <c:grouping val="standard"/>
        <c:varyColors val="0"/>
        <c:ser>
          <c:idx val="1"/>
          <c:order val="1"/>
          <c:tx>
            <c:strRef>
              <c:f>'[2]Graphs Data'!$J$2</c:f>
              <c:strCache>
                <c:ptCount val="1"/>
                <c:pt idx="0">
                  <c:v>Today  Baseload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'[2]Graphs Data'!$A$3:$A$23</c:f>
              <c:strCache>
                <c:ptCount val="2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</c:strCache>
            </c:strRef>
          </c:cat>
          <c:val>
            <c:numRef>
              <c:f>'[2]Graphs Data'!$J$3:$J$23</c:f>
              <c:numCache>
                <c:formatCode>General</c:formatCode>
                <c:ptCount val="21"/>
                <c:pt idx="0">
                  <c:v>18.39</c:v>
                </c:pt>
                <c:pt idx="1">
                  <c:v>18.28</c:v>
                </c:pt>
                <c:pt idx="2">
                  <c:v>16.01</c:v>
                </c:pt>
                <c:pt idx="3">
                  <c:v>16.01</c:v>
                </c:pt>
                <c:pt idx="4">
                  <c:v>19.36</c:v>
                </c:pt>
                <c:pt idx="5">
                  <c:v>16.55</c:v>
                </c:pt>
                <c:pt idx="6">
                  <c:v>20.3</c:v>
                </c:pt>
                <c:pt idx="7">
                  <c:v>23.55</c:v>
                </c:pt>
                <c:pt idx="8">
                  <c:v>24.72</c:v>
                </c:pt>
                <c:pt idx="9">
                  <c:v>21.82</c:v>
                </c:pt>
                <c:pt idx="10">
                  <c:v>14.76</c:v>
                </c:pt>
                <c:pt idx="11">
                  <c:v>20.3133333333333</c:v>
                </c:pt>
                <c:pt idx="12">
                  <c:v>15.5133333333333</c:v>
                </c:pt>
                <c:pt idx="13">
                  <c:v>14.1633333333333</c:v>
                </c:pt>
                <c:pt idx="14">
                  <c:v>13.0633333333333</c:v>
                </c:pt>
                <c:pt idx="15">
                  <c:v>13.0633333333333</c:v>
                </c:pt>
                <c:pt idx="16">
                  <c:v>16.8333333333333</c:v>
                </c:pt>
                <c:pt idx="17">
                  <c:v>14.36</c:v>
                </c:pt>
                <c:pt idx="18">
                  <c:v>19.85</c:v>
                </c:pt>
                <c:pt idx="19">
                  <c:v>22.56</c:v>
                </c:pt>
                <c:pt idx="20">
                  <c:v>26.06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'[2]Graphs Data'!$M$2</c:f>
              <c:strCache>
                <c:ptCount val="1"/>
                <c:pt idx="0">
                  <c:v>Yest Baseload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'[2]Graphs Data'!$A$3:$A$23</c:f>
              <c:strCache>
                <c:ptCount val="2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</c:strCache>
            </c:strRef>
          </c:cat>
          <c:val>
            <c:numRef>
              <c:f>'[2]Graphs Data'!$M$3:$M$23</c:f>
              <c:numCache>
                <c:formatCode>General</c:formatCode>
                <c:ptCount val="21"/>
                <c:pt idx="0">
                  <c:v>18.26</c:v>
                </c:pt>
                <c:pt idx="1">
                  <c:v>18.15</c:v>
                </c:pt>
                <c:pt idx="2">
                  <c:v>16.22</c:v>
                </c:pt>
                <c:pt idx="3">
                  <c:v>16.22</c:v>
                </c:pt>
                <c:pt idx="4">
                  <c:v>19.57</c:v>
                </c:pt>
                <c:pt idx="5">
                  <c:v>15.28</c:v>
                </c:pt>
                <c:pt idx="6">
                  <c:v>19.03</c:v>
                </c:pt>
                <c:pt idx="7">
                  <c:v>22.28</c:v>
                </c:pt>
                <c:pt idx="8">
                  <c:v>25.75</c:v>
                </c:pt>
                <c:pt idx="9">
                  <c:v>22.85</c:v>
                </c:pt>
                <c:pt idx="10">
                  <c:v>15.79</c:v>
                </c:pt>
                <c:pt idx="11">
                  <c:v>20.4033333333333</c:v>
                </c:pt>
                <c:pt idx="12">
                  <c:v>15.6033333333333</c:v>
                </c:pt>
                <c:pt idx="13">
                  <c:v>14.2533333333333</c:v>
                </c:pt>
                <c:pt idx="14">
                  <c:v>13.1533333333333</c:v>
                </c:pt>
                <c:pt idx="15">
                  <c:v>13.1533333333333</c:v>
                </c:pt>
                <c:pt idx="16">
                  <c:v>16.9233333333333</c:v>
                </c:pt>
                <c:pt idx="17">
                  <c:v>14.58</c:v>
                </c:pt>
                <c:pt idx="18">
                  <c:v>20.07</c:v>
                </c:pt>
                <c:pt idx="19">
                  <c:v>22.78</c:v>
                </c:pt>
                <c:pt idx="20">
                  <c:v>26.28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'[2]Graphs Data'!$P$1</c:f>
              <c:strCache>
                <c:ptCount val="1"/>
                <c:pt idx="0">
                  <c:v>PricesChange X 50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'[2]Graphs Data'!$A$3:$A$23</c:f>
              <c:strCache>
                <c:ptCount val="2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</c:strCache>
            </c:strRef>
          </c:cat>
          <c:val>
            <c:numRef>
              <c:f>'[2]Graphs Data'!$P$3:$P$23</c:f>
              <c:numCache>
                <c:formatCode>General</c:formatCode>
                <c:ptCount val="21"/>
                <c:pt idx="0">
                  <c:v>6.50000000000013</c:v>
                </c:pt>
                <c:pt idx="1">
                  <c:v>6.50000000000013</c:v>
                </c:pt>
                <c:pt idx="2">
                  <c:v>-10.5</c:v>
                </c:pt>
                <c:pt idx="3">
                  <c:v>-10.5</c:v>
                </c:pt>
                <c:pt idx="4">
                  <c:v>-10.5000000000002</c:v>
                </c:pt>
                <c:pt idx="5">
                  <c:v>63.5000000000001</c:v>
                </c:pt>
                <c:pt idx="6">
                  <c:v>63.5</c:v>
                </c:pt>
                <c:pt idx="7">
                  <c:v>63.4999999999996</c:v>
                </c:pt>
                <c:pt idx="8">
                  <c:v>-51.5000000000001</c:v>
                </c:pt>
                <c:pt idx="9">
                  <c:v>-51.5000000000001</c:v>
                </c:pt>
                <c:pt idx="10">
                  <c:v>-51.4999999999999</c:v>
                </c:pt>
                <c:pt idx="11">
                  <c:v>-4.50000000000017</c:v>
                </c:pt>
                <c:pt idx="12">
                  <c:v>-4.50000000000008</c:v>
                </c:pt>
                <c:pt idx="13">
                  <c:v>-4.50000000000008</c:v>
                </c:pt>
                <c:pt idx="14">
                  <c:v>-4.50000000000008</c:v>
                </c:pt>
                <c:pt idx="15">
                  <c:v>-4.50000000000008</c:v>
                </c:pt>
                <c:pt idx="16">
                  <c:v>-4.49999999999982</c:v>
                </c:pt>
                <c:pt idx="17">
                  <c:v>-11</c:v>
                </c:pt>
                <c:pt idx="18">
                  <c:v>-10.9999999999999</c:v>
                </c:pt>
                <c:pt idx="19">
                  <c:v>-11.0000000000001</c:v>
                </c:pt>
                <c:pt idx="20">
                  <c:v>-10.9999999999999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60380760"/>
        <c:axId val="57740204"/>
      </c:lineChart>
      <c:catAx>
        <c:axId val="115260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layout>
            <c:manualLayout>
              <c:xMode val="edge"/>
              <c:yMode val="edge"/>
              <c:x val="0.47504354105603"/>
              <c:y val="0.938943759693086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582053"/>
        <c:crossesAt val="0"/>
        <c:auto val="1"/>
        <c:lblAlgn val="ctr"/>
        <c:lblOffset val="100"/>
        <c:noMultiLvlLbl val="0"/>
      </c:catAx>
      <c:valAx>
        <c:axId val="8758205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526049"/>
        <c:crossesAt val="1"/>
        <c:crossBetween val="midCat"/>
      </c:valAx>
      <c:catAx>
        <c:axId val="6038076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740204"/>
        <c:auto val="1"/>
        <c:lblAlgn val="ctr"/>
        <c:lblOffset val="100"/>
        <c:noMultiLvlLbl val="0"/>
      </c:catAx>
      <c:valAx>
        <c:axId val="5774020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GBP/Mwh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380760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85565608937598"/>
          <c:y val="0.0357521834952249"/>
          <c:w val="0.199311838919332"/>
          <c:h val="0.1814545751367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PPP Peak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4862678305301"/>
          <c:y val="0.128022417934348"/>
          <c:w val="0.97151373216947"/>
          <c:h val="0.847477982385909"/>
        </c:manualLayout>
      </c:layout>
      <c:lineChart>
        <c:grouping val="standard"/>
        <c:varyColors val="0"/>
        <c:ser>
          <c:idx val="0"/>
          <c:order val="0"/>
          <c:tx>
            <c:strRef>
              <c:f>'[2]Graphs Data'!$B$2</c:f>
              <c:strCache>
                <c:ptCount val="1"/>
                <c:pt idx="0">
                  <c:v>Volumes Peak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'[2]Graphs Data'!$A$3:$A$23</c:f>
              <c:strCache>
                <c:ptCount val="2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</c:strCache>
            </c:strRef>
          </c:cat>
          <c:val>
            <c:numRef>
              <c:f>'[2]Graphs Data'!$B$3:$B$23</c:f>
              <c:numCache>
                <c:formatCode>General</c:formatCode>
                <c:ptCount val="21"/>
                <c:pt idx="0">
                  <c:v>-432021.513864893</c:v>
                </c:pt>
                <c:pt idx="1">
                  <c:v>-506963.489494386</c:v>
                </c:pt>
                <c:pt idx="2">
                  <c:v>-405593.649094397</c:v>
                </c:pt>
                <c:pt idx="3">
                  <c:v>-274834.719266204</c:v>
                </c:pt>
                <c:pt idx="4">
                  <c:v>-433166.296276696</c:v>
                </c:pt>
                <c:pt idx="5">
                  <c:v>-184010.529237735</c:v>
                </c:pt>
                <c:pt idx="6">
                  <c:v>-191874.085923954</c:v>
                </c:pt>
                <c:pt idx="7">
                  <c:v>-179731.518267734</c:v>
                </c:pt>
                <c:pt idx="8">
                  <c:v>-215929.073871174</c:v>
                </c:pt>
                <c:pt idx="9">
                  <c:v>-193065.96437952</c:v>
                </c:pt>
                <c:pt idx="10">
                  <c:v>-179092.384232125</c:v>
                </c:pt>
                <c:pt idx="11">
                  <c:v>-385831.534955074</c:v>
                </c:pt>
                <c:pt idx="12">
                  <c:v>-389039.796021791</c:v>
                </c:pt>
                <c:pt idx="13">
                  <c:v>-456651.250008138</c:v>
                </c:pt>
                <c:pt idx="14">
                  <c:v>-448947.60039436</c:v>
                </c:pt>
                <c:pt idx="15">
                  <c:v>-233197.010096757</c:v>
                </c:pt>
                <c:pt idx="16">
                  <c:v>-450442.236448141</c:v>
                </c:pt>
                <c:pt idx="17">
                  <c:v>-343954.09418772</c:v>
                </c:pt>
                <c:pt idx="18">
                  <c:v>-341465.45250911</c:v>
                </c:pt>
                <c:pt idx="19">
                  <c:v>-353023.141407687</c:v>
                </c:pt>
                <c:pt idx="20">
                  <c:v>-349556.761929193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2352061"/>
        <c:axId val="3198598"/>
      </c:lineChart>
      <c:lineChart>
        <c:grouping val="standard"/>
        <c:varyColors val="0"/>
        <c:ser>
          <c:idx val="1"/>
          <c:order val="1"/>
          <c:tx>
            <c:strRef>
              <c:f>'[2]Graphs Data'!$H$2</c:f>
              <c:strCache>
                <c:ptCount val="1"/>
                <c:pt idx="0">
                  <c:v>Today Peak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'[2]Graphs Data'!$A$3:$A$23</c:f>
              <c:strCache>
                <c:ptCount val="2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</c:strCache>
            </c:strRef>
          </c:cat>
          <c:val>
            <c:numRef>
              <c:f>'[2]Graphs Data'!$H$3:$H$23</c:f>
              <c:numCache>
                <c:formatCode>General</c:formatCode>
                <c:ptCount val="21"/>
                <c:pt idx="0">
                  <c:v>25.52532</c:v>
                </c:pt>
                <c:pt idx="1">
                  <c:v>25.37264</c:v>
                </c:pt>
                <c:pt idx="2">
                  <c:v>22.22188</c:v>
                </c:pt>
                <c:pt idx="3">
                  <c:v>22.22188</c:v>
                </c:pt>
                <c:pt idx="4">
                  <c:v>26.87168</c:v>
                </c:pt>
                <c:pt idx="5">
                  <c:v>23.6847452887633</c:v>
                </c:pt>
                <c:pt idx="6">
                  <c:v>30.6284714758386</c:v>
                </c:pt>
                <c:pt idx="7">
                  <c:v>34.3102483841163</c:v>
                </c:pt>
                <c:pt idx="8">
                  <c:v>35.9700462240654</c:v>
                </c:pt>
                <c:pt idx="9">
                  <c:v>32.4895738963048</c:v>
                </c:pt>
                <c:pt idx="10">
                  <c:v>21.6014859456496</c:v>
                </c:pt>
                <c:pt idx="11">
                  <c:v>27.9004880460947</c:v>
                </c:pt>
                <c:pt idx="12">
                  <c:v>21.4648566419799</c:v>
                </c:pt>
                <c:pt idx="13">
                  <c:v>19.6522146663999</c:v>
                </c:pt>
                <c:pt idx="14">
                  <c:v>18.1739999407058</c:v>
                </c:pt>
                <c:pt idx="15">
                  <c:v>18.1739999407058</c:v>
                </c:pt>
                <c:pt idx="16">
                  <c:v>23.2359048789605</c:v>
                </c:pt>
                <c:pt idx="17">
                  <c:v>19.6413059930562</c:v>
                </c:pt>
                <c:pt idx="18">
                  <c:v>28.8018266300562</c:v>
                </c:pt>
                <c:pt idx="19">
                  <c:v>31.7882566043104</c:v>
                </c:pt>
                <c:pt idx="20">
                  <c:v>36.837011998416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'[2]Graphs Data'!$K$2</c:f>
              <c:strCache>
                <c:ptCount val="1"/>
                <c:pt idx="0">
                  <c:v>Yest Peak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'[2]Graphs Data'!$A$3:$A$23</c:f>
              <c:strCache>
                <c:ptCount val="2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</c:strCache>
            </c:strRef>
          </c:cat>
          <c:val>
            <c:numRef>
              <c:f>'[2]Graphs Data'!$K$3:$K$23</c:f>
              <c:numCache>
                <c:formatCode>General</c:formatCode>
                <c:ptCount val="21"/>
                <c:pt idx="0">
                  <c:v>25.6553</c:v>
                </c:pt>
                <c:pt idx="1">
                  <c:v>25.50075</c:v>
                </c:pt>
                <c:pt idx="2">
                  <c:v>22.7891</c:v>
                </c:pt>
                <c:pt idx="3">
                  <c:v>22.7891</c:v>
                </c:pt>
                <c:pt idx="4">
                  <c:v>27.49585</c:v>
                </c:pt>
                <c:pt idx="5">
                  <c:v>20.557749197118</c:v>
                </c:pt>
                <c:pt idx="6">
                  <c:v>27.0814350189757</c:v>
                </c:pt>
                <c:pt idx="7">
                  <c:v>30.550575719665</c:v>
                </c:pt>
                <c:pt idx="8">
                  <c:v>35.2620231500682</c:v>
                </c:pt>
                <c:pt idx="9">
                  <c:v>32.0649797264236</c:v>
                </c:pt>
                <c:pt idx="10">
                  <c:v>21.7557037128596</c:v>
                </c:pt>
                <c:pt idx="11">
                  <c:v>27.9118852653122</c:v>
                </c:pt>
                <c:pt idx="12">
                  <c:v>21.5035658396593</c:v>
                </c:pt>
                <c:pt idx="13">
                  <c:v>19.6987000800641</c:v>
                </c:pt>
                <c:pt idx="14">
                  <c:v>18.2268666095157</c:v>
                </c:pt>
                <c:pt idx="15">
                  <c:v>18.2268666095157</c:v>
                </c:pt>
                <c:pt idx="16">
                  <c:v>23.2670581162671</c:v>
                </c:pt>
                <c:pt idx="17">
                  <c:v>19.9422173662089</c:v>
                </c:pt>
                <c:pt idx="18">
                  <c:v>29.1210408294825</c:v>
                </c:pt>
                <c:pt idx="19">
                  <c:v>32.0982484683596</c:v>
                </c:pt>
                <c:pt idx="20">
                  <c:v>37.1479921457549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'[2]Graphs Data'!$N$1</c:f>
              <c:strCache>
                <c:ptCount val="1"/>
                <c:pt idx="0">
                  <c:v>PricesChange X 50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'[2]Graphs Data'!$A$3:$A$23</c:f>
              <c:strCache>
                <c:ptCount val="2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</c:strCache>
            </c:strRef>
          </c:cat>
          <c:val>
            <c:numRef>
              <c:f>'[2]Graphs Data'!$N$3:$N$23</c:f>
              <c:numCache>
                <c:formatCode>General</c:formatCode>
                <c:ptCount val="21"/>
                <c:pt idx="0">
                  <c:v>-6.49900000000034</c:v>
                </c:pt>
                <c:pt idx="1">
                  <c:v>-6.40550000000015</c:v>
                </c:pt>
                <c:pt idx="2">
                  <c:v>-28.3610000000003</c:v>
                </c:pt>
                <c:pt idx="3">
                  <c:v>-28.3610000000001</c:v>
                </c:pt>
                <c:pt idx="4">
                  <c:v>-31.2085000000003</c:v>
                </c:pt>
                <c:pt idx="5">
                  <c:v>156.349804582264</c:v>
                </c:pt>
                <c:pt idx="6">
                  <c:v>177.35182284314</c:v>
                </c:pt>
                <c:pt idx="7">
                  <c:v>187.983633222564</c:v>
                </c:pt>
                <c:pt idx="8">
                  <c:v>35.4011536998637</c:v>
                </c:pt>
                <c:pt idx="9">
                  <c:v>21.2297084940563</c:v>
                </c:pt>
                <c:pt idx="10">
                  <c:v>-7.7108883604982</c:v>
                </c:pt>
                <c:pt idx="11">
                  <c:v>-0.569860960873214</c:v>
                </c:pt>
                <c:pt idx="12">
                  <c:v>-1.93545988397208</c:v>
                </c:pt>
                <c:pt idx="13">
                  <c:v>-2.32427068321321</c:v>
                </c:pt>
                <c:pt idx="14">
                  <c:v>-2.64333344049152</c:v>
                </c:pt>
                <c:pt idx="15">
                  <c:v>-2.64333344049152</c:v>
                </c:pt>
                <c:pt idx="16">
                  <c:v>-1.55766186533253</c:v>
                </c:pt>
                <c:pt idx="17">
                  <c:v>-15.0455686576336</c:v>
                </c:pt>
                <c:pt idx="18">
                  <c:v>-15.9607099713156</c:v>
                </c:pt>
                <c:pt idx="19">
                  <c:v>-15.4995932024562</c:v>
                </c:pt>
                <c:pt idx="20">
                  <c:v>-15.5490073669448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1438731"/>
        <c:axId val="50657723"/>
      </c:lineChart>
      <c:catAx>
        <c:axId val="323520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98598"/>
        <c:crossesAt val="0"/>
        <c:auto val="1"/>
        <c:lblAlgn val="ctr"/>
        <c:lblOffset val="100"/>
        <c:noMultiLvlLbl val="0"/>
      </c:catAx>
      <c:valAx>
        <c:axId val="319859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352061"/>
        <c:crossesAt val="1"/>
        <c:crossBetween val="midCat"/>
      </c:valAx>
      <c:catAx>
        <c:axId val="7143873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657723"/>
        <c:auto val="1"/>
        <c:lblAlgn val="ctr"/>
        <c:lblOffset val="100"/>
        <c:noMultiLvlLbl val="0"/>
      </c:catAx>
      <c:valAx>
        <c:axId val="50657723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GBP / MWh</a:t>
                </a:r>
              </a:p>
            </c:rich>
          </c:tx>
          <c:layout>
            <c:manualLayout>
              <c:xMode val="edge"/>
              <c:yMode val="edge"/>
              <c:x val="0.965680221417926"/>
              <c:y val="0.19607686148919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438731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29742388758782"/>
          <c:y val="-0.028342674139311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PPP Off Peak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2843412435145"/>
          <c:y val="0.128601192614412"/>
          <c:w val="0.987156587564855"/>
          <c:h val="0.841008693153244"/>
        </c:manualLayout>
      </c:layout>
      <c:lineChart>
        <c:grouping val="standard"/>
        <c:varyColors val="0"/>
        <c:ser>
          <c:idx val="0"/>
          <c:order val="0"/>
          <c:tx>
            <c:strRef>
              <c:f>'[2]Graphs Data'!$C$2</c:f>
              <c:strCache>
                <c:ptCount val="1"/>
                <c:pt idx="0">
                  <c:v>Volumes Off Peak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'[2]Graphs Data'!$A$3:$A$23</c:f>
              <c:strCache>
                <c:ptCount val="2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</c:strCache>
            </c:strRef>
          </c:cat>
          <c:val>
            <c:numRef>
              <c:f>'[2]Graphs Data'!$C$3:$C$23</c:f>
              <c:numCache>
                <c:formatCode>General</c:formatCode>
                <c:ptCount val="21"/>
                <c:pt idx="0">
                  <c:v>-2588.64987852569</c:v>
                </c:pt>
                <c:pt idx="1">
                  <c:v>-69117.9984227538</c:v>
                </c:pt>
                <c:pt idx="2">
                  <c:v>-7542.47602447242</c:v>
                </c:pt>
                <c:pt idx="3">
                  <c:v>90824.978944236</c:v>
                </c:pt>
                <c:pt idx="4">
                  <c:v>-115027.805204799</c:v>
                </c:pt>
                <c:pt idx="5">
                  <c:v>276976.905258375</c:v>
                </c:pt>
                <c:pt idx="6">
                  <c:v>263162.920396115</c:v>
                </c:pt>
                <c:pt idx="7">
                  <c:v>192100.6086774</c:v>
                </c:pt>
                <c:pt idx="8">
                  <c:v>106865.227883418</c:v>
                </c:pt>
                <c:pt idx="9">
                  <c:v>212036.068883575</c:v>
                </c:pt>
                <c:pt idx="10">
                  <c:v>360603.534872215</c:v>
                </c:pt>
                <c:pt idx="11">
                  <c:v>-86050.9814956925</c:v>
                </c:pt>
                <c:pt idx="12">
                  <c:v>42344.0210443823</c:v>
                </c:pt>
                <c:pt idx="13">
                  <c:v>108770.342903706</c:v>
                </c:pt>
                <c:pt idx="14">
                  <c:v>95928.669681884</c:v>
                </c:pt>
                <c:pt idx="15">
                  <c:v>137555.016039225</c:v>
                </c:pt>
                <c:pt idx="16">
                  <c:v>1610.2486126823</c:v>
                </c:pt>
                <c:pt idx="17">
                  <c:v>27024.6098613615</c:v>
                </c:pt>
                <c:pt idx="18">
                  <c:v>-63927.1422847997</c:v>
                </c:pt>
                <c:pt idx="19">
                  <c:v>-165244.025070648</c:v>
                </c:pt>
                <c:pt idx="20">
                  <c:v>-209301.233817695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9229657"/>
        <c:axId val="69190665"/>
      </c:lineChart>
      <c:lineChart>
        <c:grouping val="standard"/>
        <c:varyColors val="0"/>
        <c:ser>
          <c:idx val="1"/>
          <c:order val="1"/>
          <c:tx>
            <c:strRef>
              <c:f>'[2]Graphs Data'!$I$2</c:f>
              <c:strCache>
                <c:ptCount val="1"/>
                <c:pt idx="0">
                  <c:v>Today Off Peak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'[2]Graphs Data'!$A$3:$A$23</c:f>
              <c:strCache>
                <c:ptCount val="2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</c:strCache>
            </c:strRef>
          </c:cat>
          <c:val>
            <c:numRef>
              <c:f>'[2]Graphs Data'!$I$3:$I$23</c:f>
              <c:numCache>
                <c:formatCode>General</c:formatCode>
                <c:ptCount val="21"/>
                <c:pt idx="0">
                  <c:v>11.9033454545455</c:v>
                </c:pt>
                <c:pt idx="1">
                  <c:v>11.8321454545455</c:v>
                </c:pt>
                <c:pt idx="2">
                  <c:v>10.3628363636364</c:v>
                </c:pt>
                <c:pt idx="3">
                  <c:v>10.3628363636364</c:v>
                </c:pt>
                <c:pt idx="4">
                  <c:v>12.5312</c:v>
                </c:pt>
                <c:pt idx="5">
                  <c:v>10.0638679193061</c:v>
                </c:pt>
                <c:pt idx="6">
                  <c:v>10.9104804765104</c:v>
                </c:pt>
                <c:pt idx="7">
                  <c:v>13.7679560144397</c:v>
                </c:pt>
                <c:pt idx="8">
                  <c:v>14.4926852508496</c:v>
                </c:pt>
                <c:pt idx="9">
                  <c:v>12.1203873669957</c:v>
                </c:pt>
                <c:pt idx="10">
                  <c:v>8.54046732213673</c:v>
                </c:pt>
                <c:pt idx="11">
                  <c:v>13.4159199580957</c:v>
                </c:pt>
                <c:pt idx="12">
                  <c:v>10.1028575982001</c:v>
                </c:pt>
                <c:pt idx="13">
                  <c:v>9.17344121236376</c:v>
                </c:pt>
                <c:pt idx="14">
                  <c:v>8.41727278117651</c:v>
                </c:pt>
                <c:pt idx="15">
                  <c:v>8.41727278117651</c:v>
                </c:pt>
                <c:pt idx="16">
                  <c:v>11.0128137463996</c:v>
                </c:pt>
                <c:pt idx="17">
                  <c:v>9.55881273358527</c:v>
                </c:pt>
                <c:pt idx="18">
                  <c:v>11.711975790858</c:v>
                </c:pt>
                <c:pt idx="19">
                  <c:v>14.1706758142632</c:v>
                </c:pt>
                <c:pt idx="20">
                  <c:v>16.2627163650764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'[2]Graphs Data'!$L$2</c:f>
              <c:strCache>
                <c:ptCount val="1"/>
                <c:pt idx="0">
                  <c:v>Yest Off Peak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'[2]Graphs Data'!$A$3:$A$23</c:f>
              <c:strCache>
                <c:ptCount val="2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</c:strCache>
            </c:strRef>
          </c:cat>
          <c:val>
            <c:numRef>
              <c:f>'[2]Graphs Data'!$L$3:$L$23</c:f>
              <c:numCache>
                <c:formatCode>General</c:formatCode>
                <c:ptCount val="21"/>
                <c:pt idx="0">
                  <c:v>11.537</c:v>
                </c:pt>
                <c:pt idx="1">
                  <c:v>11.4675</c:v>
                </c:pt>
                <c:pt idx="2">
                  <c:v>10.2480909090909</c:v>
                </c:pt>
                <c:pt idx="3">
                  <c:v>10.2480909090909</c:v>
                </c:pt>
                <c:pt idx="4">
                  <c:v>12.3646818181818</c:v>
                </c:pt>
                <c:pt idx="5">
                  <c:v>10.4820461844382</c:v>
                </c:pt>
                <c:pt idx="6">
                  <c:v>11.710513619113</c:v>
                </c:pt>
                <c:pt idx="7">
                  <c:v>14.7612948003045</c:v>
                </c:pt>
                <c:pt idx="8">
                  <c:v>17.1027062272108</c:v>
                </c:pt>
                <c:pt idx="9">
                  <c:v>14.4727457032512</c:v>
                </c:pt>
                <c:pt idx="10">
                  <c:v>10.3666329883095</c:v>
                </c:pt>
                <c:pt idx="11">
                  <c:v>13.5773770315344</c:v>
                </c:pt>
                <c:pt idx="12">
                  <c:v>10.2394856003097</c:v>
                </c:pt>
                <c:pt idx="13">
                  <c:v>9.30299992721444</c:v>
                </c:pt>
                <c:pt idx="14">
                  <c:v>8.54103035498575</c:v>
                </c:pt>
                <c:pt idx="15">
                  <c:v>8.54103035498575</c:v>
                </c:pt>
                <c:pt idx="16">
                  <c:v>11.1563108033935</c:v>
                </c:pt>
                <c:pt idx="17">
                  <c:v>9.70525693981012</c:v>
                </c:pt>
                <c:pt idx="18">
                  <c:v>11.8417810641068</c:v>
                </c:pt>
                <c:pt idx="19">
                  <c:v>14.308865028764</c:v>
                </c:pt>
                <c:pt idx="20">
                  <c:v>16.4000071402228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'[2]Graphs Data'!$O$1</c:f>
              <c:strCache>
                <c:ptCount val="1"/>
                <c:pt idx="0">
                  <c:v>PricesChange X 50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'[2]Graphs Data'!$A$3:$A$23</c:f>
              <c:strCache>
                <c:ptCount val="2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</c:strCache>
            </c:strRef>
          </c:cat>
          <c:val>
            <c:numRef>
              <c:f>'[2]Graphs Data'!$O$3:$O$23</c:f>
              <c:numCache>
                <c:formatCode>General</c:formatCode>
                <c:ptCount val="21"/>
                <c:pt idx="0">
                  <c:v>18.3172727272728</c:v>
                </c:pt>
                <c:pt idx="1">
                  <c:v>18.2322727272729</c:v>
                </c:pt>
                <c:pt idx="2">
                  <c:v>5.73727272727282</c:v>
                </c:pt>
                <c:pt idx="3">
                  <c:v>5.73727272727291</c:v>
                </c:pt>
                <c:pt idx="4">
                  <c:v>8.32590909090927</c:v>
                </c:pt>
                <c:pt idx="5">
                  <c:v>-20.9089132566035</c:v>
                </c:pt>
                <c:pt idx="6">
                  <c:v>-40.0016571301275</c:v>
                </c:pt>
                <c:pt idx="7">
                  <c:v>-49.6669392932402</c:v>
                </c:pt>
                <c:pt idx="8">
                  <c:v>-130.501048818058</c:v>
                </c:pt>
                <c:pt idx="9">
                  <c:v>-117.617916812778</c:v>
                </c:pt>
                <c:pt idx="10">
                  <c:v>-91.3082833086378</c:v>
                </c:pt>
                <c:pt idx="11">
                  <c:v>-8.07285367193371</c:v>
                </c:pt>
                <c:pt idx="12">
                  <c:v>-6.83140010548007</c:v>
                </c:pt>
                <c:pt idx="13">
                  <c:v>-6.47793574253361</c:v>
                </c:pt>
                <c:pt idx="14">
                  <c:v>-6.18787869046233</c:v>
                </c:pt>
                <c:pt idx="15">
                  <c:v>-6.18787869046233</c:v>
                </c:pt>
                <c:pt idx="16">
                  <c:v>-7.17485284969763</c:v>
                </c:pt>
                <c:pt idx="17">
                  <c:v>-7.32221031124221</c:v>
                </c:pt>
                <c:pt idx="18">
                  <c:v>-6.49026366244012</c:v>
                </c:pt>
                <c:pt idx="19">
                  <c:v>-6.90946072503982</c:v>
                </c:pt>
                <c:pt idx="20">
                  <c:v>-6.86453875732305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685904"/>
        <c:axId val="40296787"/>
      </c:lineChart>
      <c:catAx>
        <c:axId val="2922965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190665"/>
        <c:crossesAt val="0"/>
        <c:auto val="1"/>
        <c:lblAlgn val="ctr"/>
        <c:lblOffset val="100"/>
        <c:noMultiLvlLbl val="0"/>
      </c:catAx>
      <c:valAx>
        <c:axId val="6919066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229657"/>
        <c:crossesAt val="1"/>
        <c:crossBetween val="midCat"/>
      </c:valAx>
      <c:catAx>
        <c:axId val="368590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296787"/>
        <c:auto val="1"/>
        <c:lblAlgn val="ctr"/>
        <c:lblOffset val="100"/>
        <c:noMultiLvlLbl val="0"/>
      </c:catAx>
      <c:valAx>
        <c:axId val="4029678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GBP /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85904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47852343284852"/>
          <c:y val="0.0355628996335944"/>
          <c:w val="0.199540699157948"/>
          <c:h val="0.15970974926359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475" strike="noStrike" u="none">
                <a:solidFill>
                  <a:srgbClr val="000000"/>
                </a:solidFill>
                <a:uFillTx/>
                <a:latin typeface="Arial"/>
              </a:rPr>
              <a:t>Cash Realised vs Profit 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'[4]I v R data'!$K$2</c:f>
              <c:strCache>
                <c:ptCount val="1"/>
                <c:pt idx="0">
                  <c:v>Realised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'[4]I v R data'!$J$3:$J$17</c:f>
              <c:strCache>
                <c:ptCount val="15"/>
                <c:pt idx="0">
                  <c:v>36161</c:v>
                </c:pt>
                <c:pt idx="1">
                  <c:v>36192</c:v>
                </c:pt>
                <c:pt idx="2">
                  <c:v>36220</c:v>
                </c:pt>
                <c:pt idx="3">
                  <c:v>36251</c:v>
                </c:pt>
                <c:pt idx="4">
                  <c:v>36281</c:v>
                </c:pt>
                <c:pt idx="5">
                  <c:v>36312</c:v>
                </c:pt>
                <c:pt idx="6">
                  <c:v>36342</c:v>
                </c:pt>
                <c:pt idx="7">
                  <c:v>36373</c:v>
                </c:pt>
                <c:pt idx="8">
                  <c:v>36404</c:v>
                </c:pt>
                <c:pt idx="9">
                  <c:v>36434</c:v>
                </c:pt>
                <c:pt idx="10">
                  <c:v>36465</c:v>
                </c:pt>
                <c:pt idx="11">
                  <c:v>36495</c:v>
                </c:pt>
                <c:pt idx="12">
                  <c:v>36526</c:v>
                </c:pt>
                <c:pt idx="13">
                  <c:v>36557</c:v>
                </c:pt>
                <c:pt idx="14">
                  <c:v>36586</c:v>
                </c:pt>
              </c:strCache>
            </c:strRef>
          </c:cat>
          <c:val>
            <c:numRef>
              <c:f>'[4]I v R data'!$K$3:$K$17</c:f>
              <c:numCache>
                <c:formatCode>General</c:formatCode>
                <c:ptCount val="15"/>
                <c:pt idx="0">
                  <c:v>-529.441</c:v>
                </c:pt>
                <c:pt idx="1">
                  <c:v>302.699</c:v>
                </c:pt>
                <c:pt idx="2">
                  <c:v>1766.153</c:v>
                </c:pt>
                <c:pt idx="3">
                  <c:v>-123.997</c:v>
                </c:pt>
                <c:pt idx="4">
                  <c:v>-8145.718</c:v>
                </c:pt>
                <c:pt idx="5">
                  <c:v>2539.072</c:v>
                </c:pt>
                <c:pt idx="6">
                  <c:v>-449.638</c:v>
                </c:pt>
                <c:pt idx="7">
                  <c:v>1733.521</c:v>
                </c:pt>
                <c:pt idx="8">
                  <c:v>-4372.415</c:v>
                </c:pt>
                <c:pt idx="9">
                  <c:v>1412.654</c:v>
                </c:pt>
                <c:pt idx="10">
                  <c:v>2057.769</c:v>
                </c:pt>
                <c:pt idx="11">
                  <c:v>1393.68</c:v>
                </c:pt>
                <c:pt idx="12">
                  <c:v>-2225.634</c:v>
                </c:pt>
                <c:pt idx="13">
                  <c:v>14200.122</c:v>
                </c:pt>
                <c:pt idx="14">
                  <c:v>4126.407</c:v>
                </c:pt>
              </c:numCache>
            </c:numRef>
          </c:val>
        </c:ser>
        <c:ser>
          <c:idx val="1"/>
          <c:order val="1"/>
          <c:tx>
            <c:strRef>
              <c:f>'[4]I v R data'!$L$2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'[4]I v R data'!$J$3:$J$17</c:f>
              <c:strCache>
                <c:ptCount val="15"/>
                <c:pt idx="0">
                  <c:v>36161</c:v>
                </c:pt>
                <c:pt idx="1">
                  <c:v>36192</c:v>
                </c:pt>
                <c:pt idx="2">
                  <c:v>36220</c:v>
                </c:pt>
                <c:pt idx="3">
                  <c:v>36251</c:v>
                </c:pt>
                <c:pt idx="4">
                  <c:v>36281</c:v>
                </c:pt>
                <c:pt idx="5">
                  <c:v>36312</c:v>
                </c:pt>
                <c:pt idx="6">
                  <c:v>36342</c:v>
                </c:pt>
                <c:pt idx="7">
                  <c:v>36373</c:v>
                </c:pt>
                <c:pt idx="8">
                  <c:v>36404</c:v>
                </c:pt>
                <c:pt idx="9">
                  <c:v>36434</c:v>
                </c:pt>
                <c:pt idx="10">
                  <c:v>36465</c:v>
                </c:pt>
                <c:pt idx="11">
                  <c:v>36495</c:v>
                </c:pt>
                <c:pt idx="12">
                  <c:v>36526</c:v>
                </c:pt>
                <c:pt idx="13">
                  <c:v>36557</c:v>
                </c:pt>
                <c:pt idx="14">
                  <c:v>36586</c:v>
                </c:pt>
              </c:strCache>
            </c:strRef>
          </c:cat>
          <c:val>
            <c:numRef>
              <c:f>'[4]I v R data'!$L$3:$L$17</c:f>
              <c:numCache>
                <c:formatCode>General</c:formatCode>
                <c:ptCount val="15"/>
                <c:pt idx="0">
                  <c:v>712.419</c:v>
                </c:pt>
                <c:pt idx="1">
                  <c:v>8625.169</c:v>
                </c:pt>
                <c:pt idx="2">
                  <c:v>24626.963</c:v>
                </c:pt>
                <c:pt idx="3">
                  <c:v>-2425.04</c:v>
                </c:pt>
                <c:pt idx="4">
                  <c:v>4491.819</c:v>
                </c:pt>
                <c:pt idx="5">
                  <c:v>-1909.776</c:v>
                </c:pt>
                <c:pt idx="6">
                  <c:v>-2437.503</c:v>
                </c:pt>
                <c:pt idx="7">
                  <c:v>10090.161</c:v>
                </c:pt>
                <c:pt idx="8">
                  <c:v>3399.025</c:v>
                </c:pt>
                <c:pt idx="9">
                  <c:v>9206.767</c:v>
                </c:pt>
                <c:pt idx="10">
                  <c:v>-200.95</c:v>
                </c:pt>
                <c:pt idx="11">
                  <c:v>1552.757</c:v>
                </c:pt>
                <c:pt idx="12">
                  <c:v>11427.631</c:v>
                </c:pt>
                <c:pt idx="13">
                  <c:v>31797.383</c:v>
                </c:pt>
                <c:pt idx="14">
                  <c:v>29502.788</c:v>
                </c:pt>
              </c:numCache>
            </c:numRef>
          </c:val>
        </c:ser>
        <c:gapWidth val="150"/>
        <c:overlap val="0"/>
        <c:axId val="12161461"/>
        <c:axId val="19717468"/>
      </c:barChart>
      <c:catAx>
        <c:axId val="121614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The actual date of cash receipt/payment will vary depending on the EFA settlement cycle and will typically be around one month later than shown here.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717468"/>
        <c:crossesAt val="0"/>
        <c:auto val="1"/>
        <c:lblAlgn val="ctr"/>
        <c:lblOffset val="100"/>
        <c:noMultiLvlLbl val="0"/>
      </c:catAx>
      <c:valAx>
        <c:axId val="197174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GBP (000)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16146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PPP Curve movement for month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7"/>
      <c:rotY val="18"/>
      <c:rAngAx val="0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332734274711168"/>
          <c:y val="0.109249280283458"/>
          <c:w val="0.891655969191271"/>
          <c:h val="0.866464899977855"/>
        </c:manualLayout>
      </c:layout>
      <c:line3DChart>
        <c:grouping val="standard"/>
        <c:varyColors val="0"/>
        <c:ser>
          <c:idx val="0"/>
          <c:order val="0"/>
          <c:tx>
            <c:strRef>
              <c:f>[3]PPP!$P$5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[3]PPP!$P$6:$P$140</c:f>
              <c:numCache>
                <c:formatCode>General</c:formatCode>
                <c:ptCount val="135"/>
                <c:pt idx="0">
                  <c:v>0.347776978404749</c:v>
                </c:pt>
                <c:pt idx="1">
                  <c:v>0.348725594902781</c:v>
                </c:pt>
                <c:pt idx="2">
                  <c:v>0.109735844503076</c:v>
                </c:pt>
                <c:pt idx="3">
                  <c:v>0.10973584450308</c:v>
                </c:pt>
                <c:pt idx="4">
                  <c:v>0.162098646206836</c:v>
                </c:pt>
                <c:pt idx="5">
                  <c:v>-0.415353499816959</c:v>
                </c:pt>
                <c:pt idx="6">
                  <c:v>-0.862786340847396</c:v>
                </c:pt>
                <c:pt idx="7">
                  <c:v>-1.05493926691183</c:v>
                </c:pt>
                <c:pt idx="8">
                  <c:v>-2.76204628979259</c:v>
                </c:pt>
                <c:pt idx="9">
                  <c:v>-2.51391302007172</c:v>
                </c:pt>
                <c:pt idx="10">
                  <c:v>-1.98039924229863</c:v>
                </c:pt>
                <c:pt idx="11">
                  <c:v>-0.150251667522179</c:v>
                </c:pt>
                <c:pt idx="12">
                  <c:v>-0.12543884115178</c:v>
                </c:pt>
                <c:pt idx="13">
                  <c:v>-0.119203257123214</c:v>
                </c:pt>
                <c:pt idx="14">
                  <c:v>-0.113294354094841</c:v>
                </c:pt>
                <c:pt idx="15">
                  <c:v>-0.113294354094841</c:v>
                </c:pt>
                <c:pt idx="16">
                  <c:v>-0.135668557545293</c:v>
                </c:pt>
                <c:pt idx="17">
                  <c:v>-0.145454985720493</c:v>
                </c:pt>
                <c:pt idx="18">
                  <c:v>-0.137273403770458</c:v>
                </c:pt>
                <c:pt idx="19">
                  <c:v>-0.144554245083913</c:v>
                </c:pt>
                <c:pt idx="20">
                  <c:v>-0.143332303395031</c:v>
                </c:pt>
                <c:pt idx="21">
                  <c:v>-0.140266912162295</c:v>
                </c:pt>
                <c:pt idx="22">
                  <c:v>-0.150050476654512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[3]PPP!$Q$5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[3]PPP!$Q$6:$Q$140</c:f>
              <c:numCache>
                <c:formatCode>General</c:formatCode>
                <c:ptCount val="135"/>
                <c:pt idx="0">
                  <c:v>0.326961042813041</c:v>
                </c:pt>
                <c:pt idx="1">
                  <c:v>0.327852880567358</c:v>
                </c:pt>
                <c:pt idx="2">
                  <c:v>0.103167686134007</c:v>
                </c:pt>
                <c:pt idx="3">
                  <c:v>0.103167686134009</c:v>
                </c:pt>
                <c:pt idx="4">
                  <c:v>0.152410057439718</c:v>
                </c:pt>
                <c:pt idx="5">
                  <c:v>-0.359571421212026</c:v>
                </c:pt>
                <c:pt idx="6">
                  <c:v>-0.735047531105463</c:v>
                </c:pt>
                <c:pt idx="7">
                  <c:v>-0.898315823971535</c:v>
                </c:pt>
                <c:pt idx="8">
                  <c:v>-2.35139743935064</c:v>
                </c:pt>
                <c:pt idx="9">
                  <c:v>-2.14160002510676</c:v>
                </c:pt>
                <c:pt idx="10">
                  <c:v>-1.68783063986853</c:v>
                </c:pt>
                <c:pt idx="11">
                  <c:v>-0.141541954827906</c:v>
                </c:pt>
                <c:pt idx="12">
                  <c:v>-0.117912616780201</c:v>
                </c:pt>
                <c:pt idx="13">
                  <c:v>-0.111955186974415</c:v>
                </c:pt>
                <c:pt idx="14">
                  <c:v>-0.10631764544816</c:v>
                </c:pt>
                <c:pt idx="15">
                  <c:v>-0.10631764544816</c:v>
                </c:pt>
                <c:pt idx="16">
                  <c:v>-0.127629258701624</c:v>
                </c:pt>
                <c:pt idx="17">
                  <c:v>-0.125920344865134</c:v>
                </c:pt>
                <c:pt idx="18">
                  <c:v>-0.119805662051913</c:v>
                </c:pt>
                <c:pt idx="19">
                  <c:v>-0.125646373495147</c:v>
                </c:pt>
                <c:pt idx="20">
                  <c:v>-0.124328237501885</c:v>
                </c:pt>
                <c:pt idx="21">
                  <c:v>-0.122357309890953</c:v>
                </c:pt>
                <c:pt idx="22">
                  <c:v>-0.1313459451426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[3]PPP!$R$5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[3]PPP!$R$6:$R$140</c:f>
              <c:numCache>
                <c:formatCode>General</c:formatCode>
                <c:ptCount val="135"/>
                <c:pt idx="0">
                  <c:v>-0.130438341318982</c:v>
                </c:pt>
                <c:pt idx="1">
                  <c:v>-0.128828606436965</c:v>
                </c:pt>
                <c:pt idx="2">
                  <c:v>-0.558397819066965</c:v>
                </c:pt>
                <c:pt idx="3">
                  <c:v>-0.548929995915067</c:v>
                </c:pt>
                <c:pt idx="4">
                  <c:v>-0.631961093754928</c:v>
                </c:pt>
                <c:pt idx="5">
                  <c:v>2.8792149946988</c:v>
                </c:pt>
                <c:pt idx="6">
                  <c:v>2.71992548833708</c:v>
                </c:pt>
                <c:pt idx="7">
                  <c:v>2.89810031527129</c:v>
                </c:pt>
                <c:pt idx="8">
                  <c:v>0.544779752846225</c:v>
                </c:pt>
                <c:pt idx="9">
                  <c:v>0.340316539510603</c:v>
                </c:pt>
                <c:pt idx="10">
                  <c:v>-0.154059763470517</c:v>
                </c:pt>
                <c:pt idx="11">
                  <c:v>-0.0122609247342105</c:v>
                </c:pt>
                <c:pt idx="12">
                  <c:v>-0.0379786364096191</c:v>
                </c:pt>
                <c:pt idx="13">
                  <c:v>-0.0461749426620486</c:v>
                </c:pt>
                <c:pt idx="14">
                  <c:v>-0.0518308491634585</c:v>
                </c:pt>
                <c:pt idx="15">
                  <c:v>-0.0518308491634585</c:v>
                </c:pt>
                <c:pt idx="16">
                  <c:v>-0.0311641213998719</c:v>
                </c:pt>
                <c:pt idx="17">
                  <c:v>-0.277067355463409</c:v>
                </c:pt>
                <c:pt idx="18">
                  <c:v>-0.248000787460217</c:v>
                </c:pt>
                <c:pt idx="19">
                  <c:v>-0.240643472531602</c:v>
                </c:pt>
                <c:pt idx="20">
                  <c:v>-0.240056515931116</c:v>
                </c:pt>
                <c:pt idx="21">
                  <c:v>-0.254913637580298</c:v>
                </c:pt>
                <c:pt idx="22">
                  <c:v>-0.301517228254532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[3]PPP!$S$5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[3]PPP!$S$6:$S$140</c:f>
              <c:numCache>
                <c:formatCode>General</c:formatCode>
                <c:ptCount val="135"/>
                <c:pt idx="0">
                  <c:v>-0.144433496096909</c:v>
                </c:pt>
                <c:pt idx="1">
                  <c:v>-0.15476910686758</c:v>
                </c:pt>
                <c:pt idx="2">
                  <c:v>-0.702559087169</c:v>
                </c:pt>
                <c:pt idx="3">
                  <c:v>-0.719623916324611</c:v>
                </c:pt>
                <c:pt idx="4">
                  <c:v>-0.705683183408457</c:v>
                </c:pt>
                <c:pt idx="5">
                  <c:v>3.03518928268828</c:v>
                </c:pt>
                <c:pt idx="6">
                  <c:v>2.87206967506349</c:v>
                </c:pt>
                <c:pt idx="7">
                  <c:v>3.0614206048805</c:v>
                </c:pt>
                <c:pt idx="8">
                  <c:v>0.575585133830259</c:v>
                </c:pt>
                <c:pt idx="9">
                  <c:v>0.360492385921017</c:v>
                </c:pt>
                <c:pt idx="10">
                  <c:v>-0.162869031894143</c:v>
                </c:pt>
                <c:pt idx="11">
                  <c:v>-0.0110348322607869</c:v>
                </c:pt>
                <c:pt idx="12">
                  <c:v>-0.0421984848995756</c:v>
                </c:pt>
                <c:pt idx="13">
                  <c:v>-0.0557979144670782</c:v>
                </c:pt>
                <c:pt idx="14">
                  <c:v>-0.0638108757583424</c:v>
                </c:pt>
                <c:pt idx="15">
                  <c:v>-0.0638108757583424</c:v>
                </c:pt>
                <c:pt idx="16">
                  <c:v>-0.034925905169036</c:v>
                </c:pt>
                <c:pt idx="17">
                  <c:v>-0.292076788094558</c:v>
                </c:pt>
                <c:pt idx="18">
                  <c:v>-0.261348538396398</c:v>
                </c:pt>
                <c:pt idx="19">
                  <c:v>-0.253733282626413</c:v>
                </c:pt>
                <c:pt idx="20">
                  <c:v>-0.253206508473859</c:v>
                </c:pt>
                <c:pt idx="21">
                  <c:v>-0.269467740091041</c:v>
                </c:pt>
                <c:pt idx="22">
                  <c:v>-0.318100178474662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[3]PPP!$T$5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6600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[3]PPP!$T$6:$T$140</c:f>
              <c:numCache>
                <c:formatCode>General</c:formatCode>
                <c:ptCount val="135"/>
                <c:pt idx="0">
                  <c:v>-0.130438341318982</c:v>
                </c:pt>
                <c:pt idx="1">
                  <c:v>-0.127421179739052</c:v>
                </c:pt>
                <c:pt idx="2">
                  <c:v>-0.562331143536238</c:v>
                </c:pt>
                <c:pt idx="3">
                  <c:v>-0.552793655173819</c:v>
                </c:pt>
                <c:pt idx="4">
                  <c:v>-0.604341407130104</c:v>
                </c:pt>
                <c:pt idx="5">
                  <c:v>3.21715743482414</c:v>
                </c:pt>
                <c:pt idx="6">
                  <c:v>5.90080149233719</c:v>
                </c:pt>
                <c:pt idx="7">
                  <c:v>6.31959688357238</c:v>
                </c:pt>
                <c:pt idx="8">
                  <c:v>1.19246856174428</c:v>
                </c:pt>
                <c:pt idx="9">
                  <c:v>0.686942393169218</c:v>
                </c:pt>
                <c:pt idx="10">
                  <c:v>-0.166408719896051</c:v>
                </c:pt>
                <c:pt idx="11">
                  <c:v>-0.0110348322607869</c:v>
                </c:pt>
                <c:pt idx="12">
                  <c:v>-0.0379786364096191</c:v>
                </c:pt>
                <c:pt idx="13">
                  <c:v>-0.0456528391094295</c:v>
                </c:pt>
                <c:pt idx="14">
                  <c:v>-0.0522088983477325</c:v>
                </c:pt>
                <c:pt idx="15">
                  <c:v>-0.0522088983477325</c:v>
                </c:pt>
                <c:pt idx="16">
                  <c:v>-0.0297547841260197</c:v>
                </c:pt>
                <c:pt idx="17">
                  <c:v>-0.309587614755184</c:v>
                </c:pt>
                <c:pt idx="18">
                  <c:v>-0.534557295701177</c:v>
                </c:pt>
                <c:pt idx="19">
                  <c:v>-0.524696751243795</c:v>
                </c:pt>
                <c:pt idx="20">
                  <c:v>-0.529277045444431</c:v>
                </c:pt>
                <c:pt idx="21">
                  <c:v>-0.51184545579909</c:v>
                </c:pt>
                <c:pt idx="22">
                  <c:v>-0.323710222572959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[3]PPP!$U$5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00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[3]PPP!$U$6:$U$140</c:f>
              <c:numCache>
                <c:formatCode>General</c:formatCode>
                <c:ptCount val="135"/>
                <c:pt idx="0">
                  <c:v>-0.114609821265145</c:v>
                </c:pt>
                <c:pt idx="1">
                  <c:v>-0.101421106956415</c:v>
                </c:pt>
                <c:pt idx="2">
                  <c:v>-0.445591950227811</c:v>
                </c:pt>
                <c:pt idx="3">
                  <c:v>-0.447532432586513</c:v>
                </c:pt>
                <c:pt idx="4">
                  <c:v>-0.554694315706531</c:v>
                </c:pt>
                <c:pt idx="5">
                  <c:v>3.37642265436989</c:v>
                </c:pt>
                <c:pt idx="6">
                  <c:v>2.69534917171345</c:v>
                </c:pt>
                <c:pt idx="7">
                  <c:v>2.75957285408095</c:v>
                </c:pt>
                <c:pt idx="8">
                  <c:v>0.519258847568313</c:v>
                </c:pt>
                <c:pt idx="9">
                  <c:v>0.310625360923659</c:v>
                </c:pt>
                <c:pt idx="10">
                  <c:v>-0.133533553579152</c:v>
                </c:pt>
                <c:pt idx="11">
                  <c:v>-0.0112582876140728</c:v>
                </c:pt>
                <c:pt idx="12">
                  <c:v>-0.0366810329989562</c:v>
                </c:pt>
                <c:pt idx="13">
                  <c:v>-0.0383159584184973</c:v>
                </c:pt>
                <c:pt idx="14">
                  <c:v>-0.043616051969785</c:v>
                </c:pt>
                <c:pt idx="15">
                  <c:v>-0.043616051969785</c:v>
                </c:pt>
                <c:pt idx="16">
                  <c:v>-0.0287681385316851</c:v>
                </c:pt>
                <c:pt idx="17">
                  <c:v>-0.324913734297525</c:v>
                </c:pt>
                <c:pt idx="18">
                  <c:v>-0.232950176147458</c:v>
                </c:pt>
                <c:pt idx="19">
                  <c:v>-0.220893949794693</c:v>
                </c:pt>
                <c:pt idx="20">
                  <c:v>-0.221380519506155</c:v>
                </c:pt>
                <c:pt idx="21">
                  <c:v>-0.223801961341792</c:v>
                </c:pt>
                <c:pt idx="22">
                  <c:v>-0.282082687834869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[3]PPP!$V$5</c:f>
              <c:strCache>
                <c:ptCount val="1"/>
                <c:pt idx="0">
                  <c:v>WE1</c:v>
                </c:pt>
              </c:strCache>
            </c:strRef>
          </c:tx>
          <c:spPr>
            <a:solidFill>
              <a:srgbClr val="0066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[3]PPP!$V$6:$V$140</c:f>
              <c:numCache>
                <c:formatCode>General</c:formatCode>
                <c:ptCount val="135"/>
                <c:pt idx="0">
                  <c:v>0.322869391161692</c:v>
                </c:pt>
                <c:pt idx="1">
                  <c:v>0.323750068291528</c:v>
                </c:pt>
                <c:pt idx="2">
                  <c:v>0.101876626411102</c:v>
                </c:pt>
                <c:pt idx="3">
                  <c:v>0.1018766264111</c:v>
                </c:pt>
                <c:pt idx="4">
                  <c:v>0.150505635221773</c:v>
                </c:pt>
                <c:pt idx="5">
                  <c:v>-0.42225644835346</c:v>
                </c:pt>
                <c:pt idx="6">
                  <c:v>-0.878593826904108</c:v>
                </c:pt>
                <c:pt idx="7">
                  <c:v>-1.0743211829907</c:v>
                </c:pt>
                <c:pt idx="8">
                  <c:v>-2.81286346893087</c:v>
                </c:pt>
                <c:pt idx="9">
                  <c:v>-2.5599861946107</c:v>
                </c:pt>
                <c:pt idx="10">
                  <c:v>-2.01660416790338</c:v>
                </c:pt>
                <c:pt idx="11">
                  <c:v>-0.139829943846166</c:v>
                </c:pt>
                <c:pt idx="12">
                  <c:v>-0.116433236319846</c:v>
                </c:pt>
                <c:pt idx="13">
                  <c:v>-0.110530481461527</c:v>
                </c:pt>
                <c:pt idx="14">
                  <c:v>-0.104946279682284</c:v>
                </c:pt>
                <c:pt idx="15">
                  <c:v>-0.104946279682284</c:v>
                </c:pt>
                <c:pt idx="16">
                  <c:v>-0.126049026564354</c:v>
                </c:pt>
                <c:pt idx="17">
                  <c:v>-0.147872368218167</c:v>
                </c:pt>
                <c:pt idx="18">
                  <c:v>-0.139435010600957</c:v>
                </c:pt>
                <c:pt idx="19">
                  <c:v>-0.146894065825201</c:v>
                </c:pt>
                <c:pt idx="20">
                  <c:v>-0.145684028037159</c:v>
                </c:pt>
                <c:pt idx="21">
                  <c:v>-0.142483198573272</c:v>
                </c:pt>
                <c:pt idx="22">
                  <c:v>-0.152365134366361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[3]PPP!$W$5</c:f>
              <c:strCache>
                <c:ptCount val="1"/>
                <c:pt idx="0">
                  <c:v>WE2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[3]PPP!$W$6:$W$140</c:f>
              <c:numCache>
                <c:formatCode>General</c:formatCode>
                <c:ptCount val="135"/>
                <c:pt idx="0">
                  <c:v>0.285718474033116</c:v>
                </c:pt>
                <c:pt idx="1">
                  <c:v>0.28649781618366</c:v>
                </c:pt>
                <c:pt idx="2">
                  <c:v>0.090154207969638</c:v>
                </c:pt>
                <c:pt idx="3">
                  <c:v>0.090154207969638</c:v>
                </c:pt>
                <c:pt idx="4">
                  <c:v>0.133214077184704</c:v>
                </c:pt>
                <c:pt idx="5">
                  <c:v>-0.307795387600375</c:v>
                </c:pt>
                <c:pt idx="6">
                  <c:v>-0.616482409974871</c:v>
                </c:pt>
                <c:pt idx="7">
                  <c:v>-1.00813807078762</c:v>
                </c:pt>
                <c:pt idx="8">
                  <c:v>-2.63933887749901</c:v>
                </c:pt>
                <c:pt idx="9">
                  <c:v>-2.40266087818393</c:v>
                </c:pt>
                <c:pt idx="10">
                  <c:v>-1.4162731401845</c:v>
                </c:pt>
                <c:pt idx="11">
                  <c:v>-0.124285419647721</c:v>
                </c:pt>
                <c:pt idx="12">
                  <c:v>-0.103000924488958</c:v>
                </c:pt>
                <c:pt idx="13">
                  <c:v>-0.0975946010513598</c:v>
                </c:pt>
                <c:pt idx="14">
                  <c:v>-0.0924947074903422</c:v>
                </c:pt>
                <c:pt idx="15">
                  <c:v>-0.0924947074903422</c:v>
                </c:pt>
                <c:pt idx="16">
                  <c:v>-0.111701013053404</c:v>
                </c:pt>
                <c:pt idx="17">
                  <c:v>-0.107788603509962</c:v>
                </c:pt>
                <c:pt idx="18">
                  <c:v>-0.103592383433449</c:v>
                </c:pt>
                <c:pt idx="19">
                  <c:v>-0.13890431816426</c:v>
                </c:pt>
                <c:pt idx="20">
                  <c:v>-0.137653632320472</c:v>
                </c:pt>
                <c:pt idx="21">
                  <c:v>-0.13491528157193</c:v>
                </c:pt>
                <c:pt idx="22">
                  <c:v>-0.113984698009634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[3]PPP!$X$5</c:f>
              <c:strCache>
                <c:ptCount val="1"/>
                <c:pt idx="0">
                  <c:v>WE3</c:v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[3]PPP!$X$6:$X$140</c:f>
              <c:numCache>
                <c:formatCode>General</c:formatCode>
                <c:ptCount val="135"/>
                <c:pt idx="0">
                  <c:v>0.408673462901167</c:v>
                </c:pt>
                <c:pt idx="1">
                  <c:v>0.39653286524273</c:v>
                </c:pt>
                <c:pt idx="2">
                  <c:v>0.12477968200977</c:v>
                </c:pt>
                <c:pt idx="3">
                  <c:v>0.12477968200977</c:v>
                </c:pt>
                <c:pt idx="4">
                  <c:v>0.176694406245304</c:v>
                </c:pt>
                <c:pt idx="5">
                  <c:v>-0.43797070541879</c:v>
                </c:pt>
                <c:pt idx="6">
                  <c:v>-0.814181521866763</c:v>
                </c:pt>
                <c:pt idx="7">
                  <c:v>-0.959948489455112</c:v>
                </c:pt>
                <c:pt idx="8">
                  <c:v>-2.53907266326492</c:v>
                </c:pt>
                <c:pt idx="9">
                  <c:v>-2.24652056657199</c:v>
                </c:pt>
                <c:pt idx="10">
                  <c:v>-1.84018548659787</c:v>
                </c:pt>
                <c:pt idx="11">
                  <c:v>-0.185180887898737</c:v>
                </c:pt>
                <c:pt idx="12">
                  <c:v>-0.159764323522001</c:v>
                </c:pt>
                <c:pt idx="13">
                  <c:v>-0.149079373409482</c:v>
                </c:pt>
                <c:pt idx="14">
                  <c:v>-0.143414453183988</c:v>
                </c:pt>
                <c:pt idx="15">
                  <c:v>-0.143414453183988</c:v>
                </c:pt>
                <c:pt idx="16">
                  <c:v>-0.159223259792201</c:v>
                </c:pt>
                <c:pt idx="17">
                  <c:v>-0.153375432567097</c:v>
                </c:pt>
                <c:pt idx="18">
                  <c:v>-0.133687935903836</c:v>
                </c:pt>
                <c:pt idx="19">
                  <c:v>-0.136033389589974</c:v>
                </c:pt>
                <c:pt idx="20">
                  <c:v>-0.135746780465972</c:v>
                </c:pt>
                <c:pt idx="21">
                  <c:v>-0.130523615797163</c:v>
                </c:pt>
                <c:pt idx="22">
                  <c:v>-0.144682374103313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[3]PPP!$Y$5</c:f>
              <c:strCache>
                <c:ptCount val="1"/>
                <c:pt idx="0">
                  <c:v>WE4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[3]PPP!$Y$6:$Y$140</c:f>
              <c:numCache>
                <c:formatCode>General</c:formatCode>
                <c:ptCount val="135"/>
                <c:pt idx="0">
                  <c:v>0.477413621629491</c:v>
                </c:pt>
                <c:pt idx="1">
                  <c:v>0.478715842495109</c:v>
                </c:pt>
                <c:pt idx="2">
                  <c:v>0.150640756001428</c:v>
                </c:pt>
                <c:pt idx="3">
                  <c:v>0.150640756001428</c:v>
                </c:pt>
                <c:pt idx="4">
                  <c:v>0.213315008575934</c:v>
                </c:pt>
                <c:pt idx="5">
                  <c:v>-0.516541990745449</c:v>
                </c:pt>
                <c:pt idx="6">
                  <c:v>-0.859162825533318</c:v>
                </c:pt>
                <c:pt idx="7">
                  <c:v>-0.959948489455112</c:v>
                </c:pt>
                <c:pt idx="8">
                  <c:v>-2.53907266326492</c:v>
                </c:pt>
                <c:pt idx="9">
                  <c:v>-2.24652056657199</c:v>
                </c:pt>
                <c:pt idx="10">
                  <c:v>-1.94320912660043</c:v>
                </c:pt>
                <c:pt idx="11">
                  <c:v>-0.213942844354854</c:v>
                </c:pt>
                <c:pt idx="12">
                  <c:v>-0.184618063852236</c:v>
                </c:pt>
                <c:pt idx="13">
                  <c:v>-0.177617491384471</c:v>
                </c:pt>
                <c:pt idx="14">
                  <c:v>-0.170884128607739</c:v>
                </c:pt>
                <c:pt idx="15">
                  <c:v>-0.170884128607739</c:v>
                </c:pt>
                <c:pt idx="16">
                  <c:v>-0.189609931478623</c:v>
                </c:pt>
                <c:pt idx="17">
                  <c:v>-0.180890754311747</c:v>
                </c:pt>
                <c:pt idx="18">
                  <c:v>-0.139838938846466</c:v>
                </c:pt>
                <c:pt idx="19">
                  <c:v>-0.136033389589974</c:v>
                </c:pt>
                <c:pt idx="20">
                  <c:v>-0.135746780465972</c:v>
                </c:pt>
                <c:pt idx="21">
                  <c:v>-0.130523615797163</c:v>
                </c:pt>
                <c:pt idx="22">
                  <c:v>-0.151268893999479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[3]PPP!$Z$5</c:f>
              <c:strCache>
                <c:ptCount val="1"/>
                <c:pt idx="0">
                  <c:v>WE5</c:v>
                </c:pt>
              </c:strCache>
            </c:strRef>
          </c:tx>
          <c:spPr>
            <a:solidFill>
              <a:srgbClr val="ff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[3]PPP!$Z$6:$Z$140</c:f>
              <c:numCache>
                <c:formatCode>General</c:formatCode>
                <c:ptCount val="135"/>
                <c:pt idx="0">
                  <c:v>0.411846085611707</c:v>
                </c:pt>
                <c:pt idx="1">
                  <c:v>0.39653286524273</c:v>
                </c:pt>
                <c:pt idx="2">
                  <c:v>0.12477968200977</c:v>
                </c:pt>
                <c:pt idx="3">
                  <c:v>0.12477968200977</c:v>
                </c:pt>
                <c:pt idx="4">
                  <c:v>0.176694406245304</c:v>
                </c:pt>
                <c:pt idx="5">
                  <c:v>-0.481184912348452</c:v>
                </c:pt>
                <c:pt idx="6">
                  <c:v>-0.913140389933185</c:v>
                </c:pt>
                <c:pt idx="7">
                  <c:v>-1.13643678866333</c:v>
                </c:pt>
                <c:pt idx="8">
                  <c:v>-3.00180490708322</c:v>
                </c:pt>
                <c:pt idx="9">
                  <c:v>-2.66605474371004</c:v>
                </c:pt>
                <c:pt idx="10">
                  <c:v>-2.06683749460349</c:v>
                </c:pt>
                <c:pt idx="11">
                  <c:v>-0.186508362812097</c:v>
                </c:pt>
                <c:pt idx="12">
                  <c:v>-0.160911419229551</c:v>
                </c:pt>
                <c:pt idx="13">
                  <c:v>-0.149079373409482</c:v>
                </c:pt>
                <c:pt idx="14">
                  <c:v>-0.143414453183988</c:v>
                </c:pt>
                <c:pt idx="15">
                  <c:v>-0.143414453183988</c:v>
                </c:pt>
                <c:pt idx="16">
                  <c:v>-0.159223259792201</c:v>
                </c:pt>
                <c:pt idx="17">
                  <c:v>-0.168508859526654</c:v>
                </c:pt>
                <c:pt idx="18">
                  <c:v>-0.147220142377623</c:v>
                </c:pt>
                <c:pt idx="19">
                  <c:v>-0.157339383352483</c:v>
                </c:pt>
                <c:pt idx="20">
                  <c:v>-0.15716116904381</c:v>
                </c:pt>
                <c:pt idx="21">
                  <c:v>-0.150704727800745</c:v>
                </c:pt>
                <c:pt idx="22">
                  <c:v>-0.159172717874878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[3]PPP!$AA$5</c:f>
              <c:strCache>
                <c:ptCount val="1"/>
                <c:pt idx="0">
                  <c:v>WE6</c:v>
                </c:pt>
              </c:strCache>
            </c:strRef>
          </c:tx>
          <c:spPr>
            <a:solidFill>
              <a:srgbClr val="00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[3]PPP!$O$6:$O$139</c:f>
              <c:strCache>
                <c:ptCount val="13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</c:strCache>
            </c:strRef>
          </c:cat>
          <c:val>
            <c:numRef>
              <c:f>[3]PPP!$AA$6:$AA$140</c:f>
              <c:numCache>
                <c:formatCode>General</c:formatCode>
                <c:ptCount val="135"/>
                <c:pt idx="0">
                  <c:v>0.436433911618376</c:v>
                </c:pt>
                <c:pt idx="1">
                  <c:v>0.437624353868921</c:v>
                </c:pt>
                <c:pt idx="2">
                  <c:v>0.1377102190056</c:v>
                </c:pt>
                <c:pt idx="3">
                  <c:v>0.137710219005598</c:v>
                </c:pt>
                <c:pt idx="4">
                  <c:v>0.195004707410622</c:v>
                </c:pt>
                <c:pt idx="5">
                  <c:v>-0.496899169413782</c:v>
                </c:pt>
                <c:pt idx="6">
                  <c:v>-0.724218914533655</c:v>
                </c:pt>
                <c:pt idx="7">
                  <c:v>-0.904795895952546</c:v>
                </c:pt>
                <c:pt idx="8">
                  <c:v>-2.3944688370717</c:v>
                </c:pt>
                <c:pt idx="9">
                  <c:v>-2.11541613621635</c:v>
                </c:pt>
                <c:pt idx="10">
                  <c:v>-1.63413820659276</c:v>
                </c:pt>
                <c:pt idx="11">
                  <c:v>-0.196796293390634</c:v>
                </c:pt>
                <c:pt idx="12">
                  <c:v>-0.169801410963059</c:v>
                </c:pt>
                <c:pt idx="13">
                  <c:v>-0.163348432396978</c:v>
                </c:pt>
                <c:pt idx="14">
                  <c:v>-0.157149290895863</c:v>
                </c:pt>
                <c:pt idx="15">
                  <c:v>-0.157149290895863</c:v>
                </c:pt>
                <c:pt idx="16">
                  <c:v>-0.174416595635412</c:v>
                </c:pt>
                <c:pt idx="17">
                  <c:v>-0.174011923875584</c:v>
                </c:pt>
                <c:pt idx="18">
                  <c:v>-0.121385930018576</c:v>
                </c:pt>
                <c:pt idx="19">
                  <c:v>-0.129375266539189</c:v>
                </c:pt>
                <c:pt idx="20">
                  <c:v>-0.129054784035398</c:v>
                </c:pt>
                <c:pt idx="21">
                  <c:v>-0.124217018296042</c:v>
                </c:pt>
                <c:pt idx="22">
                  <c:v>-0.13150933431098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</c:ser>
        <c:axId val="35675760"/>
        <c:axId val="15005580"/>
        <c:axId val="92711141"/>
      </c:line3DChart>
      <c:catAx>
        <c:axId val="3567576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005580"/>
        <c:crossesAt val="0"/>
        <c:auto val="1"/>
        <c:lblAlgn val="ctr"/>
        <c:lblOffset val="100"/>
        <c:noMultiLvlLbl val="0"/>
      </c:catAx>
      <c:valAx>
        <c:axId val="150055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675760"/>
        <c:crossesAt val="1"/>
        <c:crossBetween val="midCat"/>
      </c:valAx>
      <c:catAx>
        <c:axId val="927111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00558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930629011553273"/>
          <c:y val="0.35432199010851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LOLP curve shift impact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352647629609093"/>
          <c:y val="0.112639597662895"/>
          <c:w val="0.877016911560854"/>
          <c:h val="0.866429997781229"/>
        </c:manualLayout>
      </c:layout>
      <c:line3DChart>
        <c:grouping val="standard"/>
        <c:varyColors val="0"/>
        <c:ser>
          <c:idx val="0"/>
          <c:order val="0"/>
          <c:tx>
            <c:strRef>
              <c:f>[3]LOLP!$AD$4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[3]LOLP!$AC$5:$AC$46</c:f>
              <c:strCache>
                <c:ptCount val="4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</c:strCache>
            </c:strRef>
          </c:cat>
          <c:val>
            <c:numRef>
              <c:f>[3]LOLP!$AD$5:$AD$46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[3]LOLP!$AE$4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[3]LOLP!$AC$5:$AC$46</c:f>
              <c:strCache>
                <c:ptCount val="4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</c:strCache>
            </c:strRef>
          </c:cat>
          <c:val>
            <c:numRef>
              <c:f>[3]LOLP!$AE$5:$AE$46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[3]LOLP!$AF$4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[3]LOLP!$AC$5:$AC$46</c:f>
              <c:strCache>
                <c:ptCount val="4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</c:strCache>
            </c:strRef>
          </c:cat>
          <c:val>
            <c:numRef>
              <c:f>[3]LOLP!$AF$5:$AF$46</c:f>
              <c:numCache>
                <c:formatCode>General</c:formatCode>
                <c:ptCount val="42"/>
                <c:pt idx="0">
                  <c:v>63342.5194133318</c:v>
                </c:pt>
                <c:pt idx="1">
                  <c:v>53417.3006831573</c:v>
                </c:pt>
                <c:pt idx="2">
                  <c:v>49289.9595449544</c:v>
                </c:pt>
                <c:pt idx="3">
                  <c:v>51400.7826229332</c:v>
                </c:pt>
                <c:pt idx="4">
                  <c:v>47186.0217410818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[3]LOLP!$AG$4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[3]LOLP!$AC$5:$AC$46</c:f>
              <c:strCache>
                <c:ptCount val="4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</c:strCache>
            </c:strRef>
          </c:cat>
          <c:val>
            <c:numRef>
              <c:f>[3]LOLP!$AG$5:$AG$46</c:f>
              <c:numCache>
                <c:formatCode>General</c:formatCode>
                <c:ptCount val="42"/>
                <c:pt idx="0">
                  <c:v>76469.5580483175</c:v>
                </c:pt>
                <c:pt idx="1">
                  <c:v>81358.2172976985</c:v>
                </c:pt>
                <c:pt idx="2">
                  <c:v>81994.0421614885</c:v>
                </c:pt>
                <c:pt idx="3">
                  <c:v>85114.6974748295</c:v>
                </c:pt>
                <c:pt idx="4">
                  <c:v>65462.5907119309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[3]LOLP!$AH$4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00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[3]LOLP!$AC$5:$AC$46</c:f>
              <c:strCache>
                <c:ptCount val="4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</c:strCache>
            </c:strRef>
          </c:cat>
          <c:val>
            <c:numRef>
              <c:f>[3]LOLP!$AH$5:$AH$46</c:f>
              <c:numCache>
                <c:formatCode>General</c:formatCode>
                <c:ptCount val="42"/>
                <c:pt idx="0">
                  <c:v>30939.700782737</c:v>
                </c:pt>
                <c:pt idx="1">
                  <c:v>35061.3945054529</c:v>
                </c:pt>
                <c:pt idx="2">
                  <c:v>37697.4305652263</c:v>
                </c:pt>
                <c:pt idx="3">
                  <c:v>30956.4301426984</c:v>
                </c:pt>
                <c:pt idx="4">
                  <c:v>40314.6973776598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[3]LOLP!$AI$4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ff8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[3]LOLP!$AC$5:$AC$46</c:f>
              <c:strCache>
                <c:ptCount val="4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</c:strCache>
            </c:strRef>
          </c:cat>
          <c:val>
            <c:numRef>
              <c:f>[3]LOLP!$AI$5:$AI$46</c:f>
              <c:numCache>
                <c:formatCode>General</c:formatCode>
                <c:ptCount val="42"/>
                <c:pt idx="0">
                  <c:v>132.181986255068</c:v>
                </c:pt>
                <c:pt idx="1">
                  <c:v>0</c:v>
                </c:pt>
                <c:pt idx="2">
                  <c:v>39.377163255324</c:v>
                </c:pt>
                <c:pt idx="3">
                  <c:v>719.171603012666</c:v>
                </c:pt>
                <c:pt idx="4">
                  <c:v>14156.5839294596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axId val="97779137"/>
        <c:axId val="39272092"/>
        <c:axId val="64702371"/>
      </c:line3DChart>
      <c:catAx>
        <c:axId val="977791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72092"/>
        <c:crossesAt val="0"/>
        <c:auto val="1"/>
        <c:lblAlgn val="ctr"/>
        <c:lblOffset val="100"/>
        <c:noMultiLvlLbl val="0"/>
      </c:catAx>
      <c:valAx>
        <c:axId val="392720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779137"/>
        <c:crossesAt val="1"/>
        <c:crossBetween val="midCat"/>
      </c:valAx>
      <c:catAx>
        <c:axId val="647023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7209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910285555863599"/>
          <c:y val="0.41594556615634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LOLP curve movement for month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280753804736004"/>
          <c:y val="0.126178612495209"/>
          <c:w val="0.885390912587221"/>
          <c:h val="0.855346876197777"/>
        </c:manualLayout>
      </c:layout>
      <c:line3DChart>
        <c:grouping val="standard"/>
        <c:varyColors val="0"/>
        <c:ser>
          <c:idx val="0"/>
          <c:order val="0"/>
          <c:tx>
            <c:strRef>
              <c:f>[3]LOLP!$P$4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[3]LOLP!$O$5:$O$46</c:f>
              <c:strCache>
                <c:ptCount val="4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</c:strCache>
            </c:strRef>
          </c:cat>
          <c:val>
            <c:numRef>
              <c:f>[3]LOLP!$P$5:$P$46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[3]LOLP!$Q$4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[3]LOLP!$O$5:$O$46</c:f>
              <c:strCache>
                <c:ptCount val="4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</c:strCache>
            </c:strRef>
          </c:cat>
          <c:val>
            <c:numRef>
              <c:f>[3]LOLP!$Q$5:$Q$46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[3]LOLP!$R$4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[3]LOLP!$O$5:$O$46</c:f>
              <c:strCache>
                <c:ptCount val="4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</c:strCache>
            </c:strRef>
          </c:cat>
          <c:val>
            <c:numRef>
              <c:f>[3]LOLP!$R$5:$R$46</c:f>
              <c:numCache>
                <c:formatCode>General</c:formatCode>
                <c:ptCount val="42"/>
                <c:pt idx="0">
                  <c:v>0.926689072043958</c:v>
                </c:pt>
                <c:pt idx="1">
                  <c:v>0.629042295943333</c:v>
                </c:pt>
                <c:pt idx="2">
                  <c:v>0.729051643252421</c:v>
                </c:pt>
                <c:pt idx="3">
                  <c:v>0.764023604277205</c:v>
                </c:pt>
                <c:pt idx="4">
                  <c:v>0.56469664597571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3.17906574394464</c:v>
                </c:pt>
                <c:pt idx="12">
                  <c:v>1.94604705129231</c:v>
                </c:pt>
                <c:pt idx="13">
                  <c:v>1.320988821481</c:v>
                </c:pt>
                <c:pt idx="14">
                  <c:v>1.53100845083008</c:v>
                </c:pt>
                <c:pt idx="15">
                  <c:v>1.60444956898213</c:v>
                </c:pt>
                <c:pt idx="16">
                  <c:v>1.18586295654899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3.17906574394464</c:v>
                </c:pt>
                <c:pt idx="24">
                  <c:v>1.94604705129231</c:v>
                </c:pt>
                <c:pt idx="25">
                  <c:v>1.320988821481</c:v>
                </c:pt>
                <c:pt idx="26">
                  <c:v>1.53100845083008</c:v>
                </c:pt>
                <c:pt idx="27">
                  <c:v>1.60444956898213</c:v>
                </c:pt>
                <c:pt idx="28">
                  <c:v>1.18586295654899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3.17906574394464</c:v>
                </c:pt>
                <c:pt idx="36">
                  <c:v>1.94604705129231</c:v>
                </c:pt>
                <c:pt idx="37">
                  <c:v>1.320988821481</c:v>
                </c:pt>
                <c:pt idx="38">
                  <c:v>1.53100845083008</c:v>
                </c:pt>
                <c:pt idx="39">
                  <c:v>1.60444956898213</c:v>
                </c:pt>
                <c:pt idx="40">
                  <c:v>1.18586295654899</c:v>
                </c:pt>
                <c:pt idx="4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[3]LOLP!$S$4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[3]LOLP!$O$5:$O$46</c:f>
              <c:strCache>
                <c:ptCount val="4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</c:strCache>
            </c:strRef>
          </c:cat>
          <c:val>
            <c:numRef>
              <c:f>[3]LOLP!$S$5:$S$46</c:f>
              <c:numCache>
                <c:formatCode>General</c:formatCode>
                <c:ptCount val="42"/>
                <c:pt idx="0">
                  <c:v>1.11873516310581</c:v>
                </c:pt>
                <c:pt idx="1">
                  <c:v>0.958074615307872</c:v>
                </c:pt>
                <c:pt idx="2">
                  <c:v>1.21278028480064</c:v>
                </c:pt>
                <c:pt idx="3">
                  <c:v>1.26514879002385</c:v>
                </c:pt>
                <c:pt idx="4">
                  <c:v>0.783420683666658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1.63049925852694</c:v>
                </c:pt>
                <c:pt idx="12">
                  <c:v>2.34934384252221</c:v>
                </c:pt>
                <c:pt idx="13">
                  <c:v>2.01195669214653</c:v>
                </c:pt>
                <c:pt idx="14">
                  <c:v>2.54683859808133</c:v>
                </c:pt>
                <c:pt idx="15">
                  <c:v>2.65681245905009</c:v>
                </c:pt>
                <c:pt idx="16">
                  <c:v>1.64518343569998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1.63049925852694</c:v>
                </c:pt>
                <c:pt idx="24">
                  <c:v>2.34934384252221</c:v>
                </c:pt>
                <c:pt idx="25">
                  <c:v>2.01195669214653</c:v>
                </c:pt>
                <c:pt idx="26">
                  <c:v>2.54683859808133</c:v>
                </c:pt>
                <c:pt idx="27">
                  <c:v>2.65681245905009</c:v>
                </c:pt>
                <c:pt idx="28">
                  <c:v>1.64518343569998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1.63049925852694</c:v>
                </c:pt>
                <c:pt idx="36">
                  <c:v>2.34934384252221</c:v>
                </c:pt>
                <c:pt idx="37">
                  <c:v>2.01195669214653</c:v>
                </c:pt>
                <c:pt idx="38">
                  <c:v>2.54683859808133</c:v>
                </c:pt>
                <c:pt idx="39">
                  <c:v>2.65681245905009</c:v>
                </c:pt>
                <c:pt idx="40">
                  <c:v>1.64518343569998</c:v>
                </c:pt>
                <c:pt idx="4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[3]LOLP!$T$4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00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[3]LOLP!$O$5:$O$46</c:f>
              <c:strCache>
                <c:ptCount val="4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</c:strCache>
            </c:strRef>
          </c:cat>
          <c:val>
            <c:numRef>
              <c:f>[3]LOLP!$T$5:$T$46</c:f>
              <c:numCache>
                <c:formatCode>General</c:formatCode>
                <c:ptCount val="42"/>
                <c:pt idx="0">
                  <c:v>0.452641967405511</c:v>
                </c:pt>
                <c:pt idx="1">
                  <c:v>0.412883088748794</c:v>
                </c:pt>
                <c:pt idx="2">
                  <c:v>0.557585641248221</c:v>
                </c:pt>
                <c:pt idx="3">
                  <c:v>0.460137805812853</c:v>
                </c:pt>
                <c:pt idx="4">
                  <c:v>0.482464372979123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0.415224913494809</c:v>
                </c:pt>
                <c:pt idx="12">
                  <c:v>0.950548131551572</c:v>
                </c:pt>
                <c:pt idx="13">
                  <c:v>0.867054486372468</c:v>
                </c:pt>
                <c:pt idx="14">
                  <c:v>1.17092984662126</c:v>
                </c:pt>
                <c:pt idx="15">
                  <c:v>0.966289392206991</c:v>
                </c:pt>
                <c:pt idx="16">
                  <c:v>1.01317518325616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0.415224913494809</c:v>
                </c:pt>
                <c:pt idx="24">
                  <c:v>0.950548131551572</c:v>
                </c:pt>
                <c:pt idx="25">
                  <c:v>0.867054486372468</c:v>
                </c:pt>
                <c:pt idx="26">
                  <c:v>1.17092984662126</c:v>
                </c:pt>
                <c:pt idx="27">
                  <c:v>0.966289392206991</c:v>
                </c:pt>
                <c:pt idx="28">
                  <c:v>1.01317518325616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0.415224913494809</c:v>
                </c:pt>
                <c:pt idx="36">
                  <c:v>0.950548131551572</c:v>
                </c:pt>
                <c:pt idx="37">
                  <c:v>0.867054486372468</c:v>
                </c:pt>
                <c:pt idx="38">
                  <c:v>1.17092984662126</c:v>
                </c:pt>
                <c:pt idx="39">
                  <c:v>0.966289392206991</c:v>
                </c:pt>
                <c:pt idx="40">
                  <c:v>1.01317518325616</c:v>
                </c:pt>
                <c:pt idx="4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[3]LOLP!$U$4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ff8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[3]LOLP!$O$5:$O$46</c:f>
              <c:strCache>
                <c:ptCount val="4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</c:strCache>
            </c:strRef>
          </c:cat>
          <c:val>
            <c:numRef>
              <c:f>[3]LOLP!$U$5:$U$46</c:f>
              <c:numCache>
                <c:formatCode>General</c:formatCode>
                <c:ptCount val="42"/>
                <c:pt idx="0">
                  <c:v>0.00193379744472013</c:v>
                </c:pt>
                <c:pt idx="1">
                  <c:v>0</c:v>
                </c:pt>
                <c:pt idx="2">
                  <c:v>0.000582430698725366</c:v>
                </c:pt>
                <c:pt idx="3">
                  <c:v>0.0106897998860897</c:v>
                </c:pt>
                <c:pt idx="4">
                  <c:v>0.169418297378511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0.0252100840336147</c:v>
                </c:pt>
                <c:pt idx="12">
                  <c:v>0.00406097463391228</c:v>
                </c:pt>
                <c:pt idx="13">
                  <c:v>0</c:v>
                </c:pt>
                <c:pt idx="14">
                  <c:v>0.00122310446732327</c:v>
                </c:pt>
                <c:pt idx="15">
                  <c:v>0.0224485797607883</c:v>
                </c:pt>
                <c:pt idx="16">
                  <c:v>0.355778424494872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0.0252100840336147</c:v>
                </c:pt>
                <c:pt idx="24">
                  <c:v>0.00406097463391228</c:v>
                </c:pt>
                <c:pt idx="25">
                  <c:v>0</c:v>
                </c:pt>
                <c:pt idx="26">
                  <c:v>0.00122310446732327</c:v>
                </c:pt>
                <c:pt idx="27">
                  <c:v>0.0224485797607883</c:v>
                </c:pt>
                <c:pt idx="28">
                  <c:v>0.355778424494872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0.0252100840336147</c:v>
                </c:pt>
                <c:pt idx="36">
                  <c:v>0.00406097463391228</c:v>
                </c:pt>
                <c:pt idx="37">
                  <c:v>0</c:v>
                </c:pt>
                <c:pt idx="38">
                  <c:v>0.00122310446732327</c:v>
                </c:pt>
                <c:pt idx="39">
                  <c:v>0.0224485797607883</c:v>
                </c:pt>
                <c:pt idx="40">
                  <c:v>0.355778424494872</c:v>
                </c:pt>
                <c:pt idx="41">
                  <c:v>0</c:v>
                </c:pt>
              </c:numCache>
            </c:numRef>
          </c:val>
          <c:smooth val="0"/>
        </c:ser>
        <c:axId val="60909903"/>
        <c:axId val="18891666"/>
        <c:axId val="46529434"/>
      </c:line3DChart>
      <c:catAx>
        <c:axId val="6090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91666"/>
        <c:crossesAt val="0"/>
        <c:auto val="1"/>
        <c:lblAlgn val="ctr"/>
        <c:lblOffset val="100"/>
        <c:noMultiLvlLbl val="0"/>
      </c:catAx>
      <c:valAx>
        <c:axId val="1889166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909903"/>
        <c:crossesAt val="1"/>
        <c:crossBetween val="midCat"/>
      </c:valAx>
      <c:catAx>
        <c:axId val="465294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9166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917696829844514"/>
          <c:y val="0.4357991567650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SMP curve shift impact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281654784616929"/>
          <c:y val="0.117573529411765"/>
          <c:w val="0.926297821066372"/>
          <c:h val="0.860735294117647"/>
        </c:manualLayout>
      </c:layout>
      <c:line3DChart>
        <c:grouping val="standard"/>
        <c:varyColors val="0"/>
        <c:ser>
          <c:idx val="0"/>
          <c:order val="0"/>
          <c:tx>
            <c:strRef>
              <c:f>[3]SMP!$AD$5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[3]SMP!$AD$6:$AD$23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[3]SMP!$AE$5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[3]SMP!$AE$6:$AE$23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[3]SMP!$AF$5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[3]SMP!$AF$6:$AF$23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[3]SMP!$AG$5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[3]SMP!$AG$6:$AG$23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[3]SMP!$AH$5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[3]SMP!$AH$6:$AH$23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[3]SMP!$AI$5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00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[3]SMP!$AI$6:$AI$23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[3]SMP!$AJ$5</c:f>
              <c:strCache>
                <c:ptCount val="1"/>
                <c:pt idx="0">
                  <c:v>WE1</c:v>
                </c:pt>
              </c:strCache>
            </c:strRef>
          </c:tx>
          <c:spPr>
            <a:solidFill>
              <a:srgbClr val="0066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[3]SMP!$AJ$6:$AJ$23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[3]SMP!$AK$5</c:f>
              <c:strCache>
                <c:ptCount val="1"/>
                <c:pt idx="0">
                  <c:v>WE2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[3]SMP!$AK$6:$AK$23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[3]SMP!$AL$5</c:f>
              <c:strCache>
                <c:ptCount val="1"/>
                <c:pt idx="0">
                  <c:v>WE3</c:v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[3]SMP!$AL$6:$AL$23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[3]SMP!$AM$5</c:f>
              <c:strCache>
                <c:ptCount val="1"/>
                <c:pt idx="0">
                  <c:v>WE4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[3]SMP!$AM$6:$AM$23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[3]SMP!$AN$5</c:f>
              <c:strCache>
                <c:ptCount val="1"/>
                <c:pt idx="0">
                  <c:v>WE5</c:v>
                </c:pt>
              </c:strCache>
            </c:strRef>
          </c:tx>
          <c:spPr>
            <a:solidFill>
              <a:srgbClr val="ff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[3]SMP!$AN$6:$AN$23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[3]SMP!$AO$5</c:f>
              <c:strCache>
                <c:ptCount val="1"/>
                <c:pt idx="0">
                  <c:v>WE6</c:v>
                </c:pt>
              </c:strCache>
            </c:strRef>
          </c:tx>
          <c:spPr>
            <a:solidFill>
              <a:srgbClr val="00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[3]SMP!$AO$6:$AO$23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axId val="68658515"/>
        <c:axId val="84947800"/>
        <c:axId val="61484377"/>
      </c:line3DChart>
      <c:catAx>
        <c:axId val="686585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947800"/>
        <c:crossesAt val="0"/>
        <c:auto val="1"/>
        <c:lblAlgn val="ctr"/>
        <c:lblOffset val="100"/>
        <c:noMultiLvlLbl val="0"/>
      </c:catAx>
      <c:valAx>
        <c:axId val="84947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658515"/>
        <c:crossesAt val="1"/>
        <c:crossBetween val="midCat"/>
      </c:valAx>
      <c:catAx>
        <c:axId val="614843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94780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907520835425244"/>
          <c:y val="0.332426470588235"/>
          <c:w val="0.063761421829501"/>
          <c:h val="0.42022058823529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SMP curve movement for month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32"/>
      <c:rAngAx val="0"/>
      <c:perspective val="60"/>
    </c:view3D>
    <c:floor>
      <c:spPr>
        <a:solidFill>
          <a:srgbClr val="969696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325775476346086"/>
          <c:y val="0.130187786018621"/>
          <c:w val="0.875823236639686"/>
          <c:h val="0.840776392614802"/>
        </c:manualLayout>
      </c:layout>
      <c:line3DChart>
        <c:grouping val="standard"/>
        <c:varyColors val="0"/>
        <c:ser>
          <c:idx val="0"/>
          <c:order val="0"/>
          <c:tx>
            <c:strRef>
              <c:f>[3]SMP!$P$5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[3]SMP!$P$6:$P$23</c:f>
              <c:numCache>
                <c:formatCode>General</c:formatCode>
                <c:ptCount val="18"/>
                <c:pt idx="0">
                  <c:v>0.347776978404749</c:v>
                </c:pt>
                <c:pt idx="1">
                  <c:v>0.348725594902781</c:v>
                </c:pt>
                <c:pt idx="2">
                  <c:v>0.109735844503076</c:v>
                </c:pt>
                <c:pt idx="3">
                  <c:v>0.10973584450308</c:v>
                </c:pt>
                <c:pt idx="4">
                  <c:v>0.162098646206836</c:v>
                </c:pt>
                <c:pt idx="5">
                  <c:v>-0.415353499816959</c:v>
                </c:pt>
                <c:pt idx="6">
                  <c:v>-0.862786340847396</c:v>
                </c:pt>
                <c:pt idx="7">
                  <c:v>-1.05493926691183</c:v>
                </c:pt>
                <c:pt idx="8">
                  <c:v>-2.76204628979259</c:v>
                </c:pt>
                <c:pt idx="9">
                  <c:v>-2.51391302007172</c:v>
                </c:pt>
                <c:pt idx="10">
                  <c:v>-1.98039924229863</c:v>
                </c:pt>
                <c:pt idx="11">
                  <c:v>-0.150251667522179</c:v>
                </c:pt>
                <c:pt idx="12">
                  <c:v>-0.12543884115178</c:v>
                </c:pt>
                <c:pt idx="13">
                  <c:v>-0.119203257123214</c:v>
                </c:pt>
                <c:pt idx="14">
                  <c:v>-0.113294354094841</c:v>
                </c:pt>
                <c:pt idx="15">
                  <c:v>-0.113294354094841</c:v>
                </c:pt>
                <c:pt idx="16">
                  <c:v>-0.135668557545293</c:v>
                </c:pt>
                <c:pt idx="17">
                  <c:v>-0.145454985720493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[3]SMP!$Q$5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[3]SMP!$Q$6:$Q$23</c:f>
              <c:numCache>
                <c:formatCode>General</c:formatCode>
                <c:ptCount val="18"/>
                <c:pt idx="0">
                  <c:v>0.326961042813041</c:v>
                </c:pt>
                <c:pt idx="1">
                  <c:v>0.327852880567358</c:v>
                </c:pt>
                <c:pt idx="2">
                  <c:v>0.103167686134007</c:v>
                </c:pt>
                <c:pt idx="3">
                  <c:v>0.103167686134009</c:v>
                </c:pt>
                <c:pt idx="4">
                  <c:v>0.152410057439718</c:v>
                </c:pt>
                <c:pt idx="5">
                  <c:v>-0.359571421212026</c:v>
                </c:pt>
                <c:pt idx="6">
                  <c:v>-0.735047531105463</c:v>
                </c:pt>
                <c:pt idx="7">
                  <c:v>-0.898315823971535</c:v>
                </c:pt>
                <c:pt idx="8">
                  <c:v>-2.35139743935064</c:v>
                </c:pt>
                <c:pt idx="9">
                  <c:v>-2.14160002510676</c:v>
                </c:pt>
                <c:pt idx="10">
                  <c:v>-1.68783063986853</c:v>
                </c:pt>
                <c:pt idx="11">
                  <c:v>-0.141541954827906</c:v>
                </c:pt>
                <c:pt idx="12">
                  <c:v>-0.117912616780201</c:v>
                </c:pt>
                <c:pt idx="13">
                  <c:v>-0.111955186974415</c:v>
                </c:pt>
                <c:pt idx="14">
                  <c:v>-0.10631764544816</c:v>
                </c:pt>
                <c:pt idx="15">
                  <c:v>-0.10631764544816</c:v>
                </c:pt>
                <c:pt idx="16">
                  <c:v>-0.127629258701624</c:v>
                </c:pt>
                <c:pt idx="17">
                  <c:v>-0.125920344865134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[3]SMP!$R$5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[3]SMP!$R$6:$R$23</c:f>
              <c:numCache>
                <c:formatCode>General</c:formatCode>
                <c:ptCount val="18"/>
                <c:pt idx="0">
                  <c:v>-1.05712741336294</c:v>
                </c:pt>
                <c:pt idx="1">
                  <c:v>-0.757870902380301</c:v>
                </c:pt>
                <c:pt idx="2">
                  <c:v>-1.28744946231939</c:v>
                </c:pt>
                <c:pt idx="3">
                  <c:v>-1.31295360019227</c:v>
                </c:pt>
                <c:pt idx="4">
                  <c:v>-1.19665773973064</c:v>
                </c:pt>
                <c:pt idx="5">
                  <c:v>2.8792149946988</c:v>
                </c:pt>
                <c:pt idx="6">
                  <c:v>2.71992548833708</c:v>
                </c:pt>
                <c:pt idx="7">
                  <c:v>2.89810031527129</c:v>
                </c:pt>
                <c:pt idx="8">
                  <c:v>0.544779752846225</c:v>
                </c:pt>
                <c:pt idx="9">
                  <c:v>0.340316539510603</c:v>
                </c:pt>
                <c:pt idx="10">
                  <c:v>-0.154059763470517</c:v>
                </c:pt>
                <c:pt idx="11">
                  <c:v>-3.19132666867885</c:v>
                </c:pt>
                <c:pt idx="12">
                  <c:v>-1.98402568770193</c:v>
                </c:pt>
                <c:pt idx="13">
                  <c:v>-1.36716376414305</c:v>
                </c:pt>
                <c:pt idx="14">
                  <c:v>-1.58283929999354</c:v>
                </c:pt>
                <c:pt idx="15">
                  <c:v>-1.65628041814559</c:v>
                </c:pt>
                <c:pt idx="16">
                  <c:v>-1.21702707794886</c:v>
                </c:pt>
                <c:pt idx="17">
                  <c:v>-0.277067355463409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[3]SMP!$S$5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[3]SMP!$S$6:$S$23</c:f>
              <c:numCache>
                <c:formatCode>General</c:formatCode>
                <c:ptCount val="18"/>
                <c:pt idx="0">
                  <c:v>-1.26316865920272</c:v>
                </c:pt>
                <c:pt idx="1">
                  <c:v>-1.11284372217545</c:v>
                </c:pt>
                <c:pt idx="2">
                  <c:v>-1.91533937196964</c:v>
                </c:pt>
                <c:pt idx="3">
                  <c:v>-1.98477270634847</c:v>
                </c:pt>
                <c:pt idx="4">
                  <c:v>-1.48910386707512</c:v>
                </c:pt>
                <c:pt idx="5">
                  <c:v>3.03518928268828</c:v>
                </c:pt>
                <c:pt idx="6">
                  <c:v>2.87206967506349</c:v>
                </c:pt>
                <c:pt idx="7">
                  <c:v>3.0614206048805</c:v>
                </c:pt>
                <c:pt idx="8">
                  <c:v>0.575585133830259</c:v>
                </c:pt>
                <c:pt idx="9">
                  <c:v>0.360492385921017</c:v>
                </c:pt>
                <c:pt idx="10">
                  <c:v>-0.162869031894143</c:v>
                </c:pt>
                <c:pt idx="11">
                  <c:v>-1.64153409078773</c:v>
                </c:pt>
                <c:pt idx="12">
                  <c:v>-2.39154232742178</c:v>
                </c:pt>
                <c:pt idx="13">
                  <c:v>-2.06775460661361</c:v>
                </c:pt>
                <c:pt idx="14">
                  <c:v>-2.61064947383967</c:v>
                </c:pt>
                <c:pt idx="15">
                  <c:v>-2.72062333480844</c:v>
                </c:pt>
                <c:pt idx="16">
                  <c:v>-1.68010934086902</c:v>
                </c:pt>
                <c:pt idx="17">
                  <c:v>-0.292076788094558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[3]SMP!$T$5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[3]SMP!$T$6:$T$23</c:f>
              <c:numCache>
                <c:formatCode>General</c:formatCode>
                <c:ptCount val="18"/>
                <c:pt idx="0">
                  <c:v>-0.583080308724494</c:v>
                </c:pt>
                <c:pt idx="1">
                  <c:v>-0.540304268487844</c:v>
                </c:pt>
                <c:pt idx="2">
                  <c:v>-1.11991678478446</c:v>
                </c:pt>
                <c:pt idx="3">
                  <c:v>-1.01293146098667</c:v>
                </c:pt>
                <c:pt idx="4">
                  <c:v>-1.08680578010922</c:v>
                </c:pt>
                <c:pt idx="5">
                  <c:v>3.21715743482414</c:v>
                </c:pt>
                <c:pt idx="6">
                  <c:v>5.90080149233719</c:v>
                </c:pt>
                <c:pt idx="7">
                  <c:v>6.31959688357238</c:v>
                </c:pt>
                <c:pt idx="8">
                  <c:v>1.19246856174428</c:v>
                </c:pt>
                <c:pt idx="9">
                  <c:v>0.686942393169218</c:v>
                </c:pt>
                <c:pt idx="10">
                  <c:v>-0.166408719896051</c:v>
                </c:pt>
                <c:pt idx="11">
                  <c:v>-0.426259745755598</c:v>
                </c:pt>
                <c:pt idx="12">
                  <c:v>-0.98852676796119</c:v>
                </c:pt>
                <c:pt idx="13">
                  <c:v>-0.912707325481899</c:v>
                </c:pt>
                <c:pt idx="14">
                  <c:v>-1.223138744969</c:v>
                </c:pt>
                <c:pt idx="15">
                  <c:v>-1.01849829055472</c:v>
                </c:pt>
                <c:pt idx="16">
                  <c:v>-1.04292996738218</c:v>
                </c:pt>
                <c:pt idx="17">
                  <c:v>-0.309587614755184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[3]SMP!$U$5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00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[3]SMP!$U$6:$U$23</c:f>
              <c:numCache>
                <c:formatCode>General</c:formatCode>
                <c:ptCount val="18"/>
                <c:pt idx="0">
                  <c:v>-0.116543618709862</c:v>
                </c:pt>
                <c:pt idx="1">
                  <c:v>-0.101421106956415</c:v>
                </c:pt>
                <c:pt idx="2">
                  <c:v>-0.446174380926536</c:v>
                </c:pt>
                <c:pt idx="3">
                  <c:v>-0.458222232472604</c:v>
                </c:pt>
                <c:pt idx="4">
                  <c:v>-0.72411261308504</c:v>
                </c:pt>
                <c:pt idx="5">
                  <c:v>3.37642265436989</c:v>
                </c:pt>
                <c:pt idx="6">
                  <c:v>2.69534917171345</c:v>
                </c:pt>
                <c:pt idx="7">
                  <c:v>2.75957285408095</c:v>
                </c:pt>
                <c:pt idx="8">
                  <c:v>0.519258847568313</c:v>
                </c:pt>
                <c:pt idx="9">
                  <c:v>0.310625360923659</c:v>
                </c:pt>
                <c:pt idx="10">
                  <c:v>-0.133533553579152</c:v>
                </c:pt>
                <c:pt idx="11">
                  <c:v>-0.0364683716476897</c:v>
                </c:pt>
                <c:pt idx="12">
                  <c:v>-0.0407420076328684</c:v>
                </c:pt>
                <c:pt idx="13">
                  <c:v>-0.0383159584184973</c:v>
                </c:pt>
                <c:pt idx="14">
                  <c:v>-0.0448391564371082</c:v>
                </c:pt>
                <c:pt idx="15">
                  <c:v>-0.0660646317305726</c:v>
                </c:pt>
                <c:pt idx="16">
                  <c:v>-0.384546563026557</c:v>
                </c:pt>
                <c:pt idx="17">
                  <c:v>-0.324913734297525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[3]SMP!$V$5</c:f>
              <c:strCache>
                <c:ptCount val="1"/>
                <c:pt idx="0">
                  <c:v>WE1</c:v>
                </c:pt>
              </c:strCache>
            </c:strRef>
          </c:tx>
          <c:spPr>
            <a:solidFill>
              <a:srgbClr val="0066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[3]SMP!$V$6:$V$23</c:f>
              <c:numCache>
                <c:formatCode>General</c:formatCode>
                <c:ptCount val="18"/>
                <c:pt idx="0">
                  <c:v>0.322869391161692</c:v>
                </c:pt>
                <c:pt idx="1">
                  <c:v>0.323750068291528</c:v>
                </c:pt>
                <c:pt idx="2">
                  <c:v>0.101876626411102</c:v>
                </c:pt>
                <c:pt idx="3">
                  <c:v>0.1018766264111</c:v>
                </c:pt>
                <c:pt idx="4">
                  <c:v>0.150505635221773</c:v>
                </c:pt>
                <c:pt idx="5">
                  <c:v>-0.42225644835346</c:v>
                </c:pt>
                <c:pt idx="6">
                  <c:v>-0.878593826904108</c:v>
                </c:pt>
                <c:pt idx="7">
                  <c:v>-1.0743211829907</c:v>
                </c:pt>
                <c:pt idx="8">
                  <c:v>-2.81286346893087</c:v>
                </c:pt>
                <c:pt idx="9">
                  <c:v>-2.5599861946107</c:v>
                </c:pt>
                <c:pt idx="10">
                  <c:v>-2.01660416790338</c:v>
                </c:pt>
                <c:pt idx="11">
                  <c:v>-0.139829943846166</c:v>
                </c:pt>
                <c:pt idx="12">
                  <c:v>-0.116433236319846</c:v>
                </c:pt>
                <c:pt idx="13">
                  <c:v>-0.110530481461527</c:v>
                </c:pt>
                <c:pt idx="14">
                  <c:v>-0.104946279682284</c:v>
                </c:pt>
                <c:pt idx="15">
                  <c:v>-0.104946279682284</c:v>
                </c:pt>
                <c:pt idx="16">
                  <c:v>-0.126049026564354</c:v>
                </c:pt>
                <c:pt idx="17">
                  <c:v>-0.147872368218167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[3]SMP!$W$5</c:f>
              <c:strCache>
                <c:ptCount val="1"/>
                <c:pt idx="0">
                  <c:v>WE2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[3]SMP!$W$6:$W$23</c:f>
              <c:numCache>
                <c:formatCode>General</c:formatCode>
                <c:ptCount val="18"/>
                <c:pt idx="0">
                  <c:v>0.285718474033116</c:v>
                </c:pt>
                <c:pt idx="1">
                  <c:v>0.28649781618366</c:v>
                </c:pt>
                <c:pt idx="2">
                  <c:v>0.090154207969638</c:v>
                </c:pt>
                <c:pt idx="3">
                  <c:v>0.090154207969638</c:v>
                </c:pt>
                <c:pt idx="4">
                  <c:v>0.133214077184704</c:v>
                </c:pt>
                <c:pt idx="5">
                  <c:v>-0.307795387600375</c:v>
                </c:pt>
                <c:pt idx="6">
                  <c:v>-0.616482409974871</c:v>
                </c:pt>
                <c:pt idx="7">
                  <c:v>-1.00813807078762</c:v>
                </c:pt>
                <c:pt idx="8">
                  <c:v>-2.63933887749901</c:v>
                </c:pt>
                <c:pt idx="9">
                  <c:v>-2.40266087818393</c:v>
                </c:pt>
                <c:pt idx="10">
                  <c:v>-1.4162731401845</c:v>
                </c:pt>
                <c:pt idx="11">
                  <c:v>-0.124285419647721</c:v>
                </c:pt>
                <c:pt idx="12">
                  <c:v>-0.103000924488958</c:v>
                </c:pt>
                <c:pt idx="13">
                  <c:v>-0.0975946010513598</c:v>
                </c:pt>
                <c:pt idx="14">
                  <c:v>-0.0924947074903422</c:v>
                </c:pt>
                <c:pt idx="15">
                  <c:v>-0.0924947074903422</c:v>
                </c:pt>
                <c:pt idx="16">
                  <c:v>-0.111701013053404</c:v>
                </c:pt>
                <c:pt idx="17">
                  <c:v>-0.107788603509962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[3]SMP!$X$5</c:f>
              <c:strCache>
                <c:ptCount val="1"/>
                <c:pt idx="0">
                  <c:v>WE3</c:v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[3]SMP!$X$6:$X$23</c:f>
              <c:numCache>
                <c:formatCode>General</c:formatCode>
                <c:ptCount val="18"/>
                <c:pt idx="0">
                  <c:v>0.408673462901167</c:v>
                </c:pt>
                <c:pt idx="1">
                  <c:v>0.39653286524273</c:v>
                </c:pt>
                <c:pt idx="2">
                  <c:v>0.12477968200977</c:v>
                </c:pt>
                <c:pt idx="3">
                  <c:v>0.12477968200977</c:v>
                </c:pt>
                <c:pt idx="4">
                  <c:v>0.176694406245304</c:v>
                </c:pt>
                <c:pt idx="5">
                  <c:v>-0.43797070541879</c:v>
                </c:pt>
                <c:pt idx="6">
                  <c:v>-0.814181521866763</c:v>
                </c:pt>
                <c:pt idx="7">
                  <c:v>-0.959948489455112</c:v>
                </c:pt>
                <c:pt idx="8">
                  <c:v>-2.53907266326492</c:v>
                </c:pt>
                <c:pt idx="9">
                  <c:v>-2.24652056657199</c:v>
                </c:pt>
                <c:pt idx="10">
                  <c:v>-1.84018548659787</c:v>
                </c:pt>
                <c:pt idx="11">
                  <c:v>-0.185180887898737</c:v>
                </c:pt>
                <c:pt idx="12">
                  <c:v>-0.159764323522001</c:v>
                </c:pt>
                <c:pt idx="13">
                  <c:v>-0.149079373409482</c:v>
                </c:pt>
                <c:pt idx="14">
                  <c:v>-0.143414453183988</c:v>
                </c:pt>
                <c:pt idx="15">
                  <c:v>-0.143414453183988</c:v>
                </c:pt>
                <c:pt idx="16">
                  <c:v>-0.159223259792201</c:v>
                </c:pt>
                <c:pt idx="17">
                  <c:v>-0.153375432567097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[3]SMP!$Y$5</c:f>
              <c:strCache>
                <c:ptCount val="1"/>
                <c:pt idx="0">
                  <c:v>WE4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[3]SMP!$Y$6:$Y$23</c:f>
              <c:numCache>
                <c:formatCode>General</c:formatCode>
                <c:ptCount val="18"/>
                <c:pt idx="0">
                  <c:v>0.477413621629491</c:v>
                </c:pt>
                <c:pt idx="1">
                  <c:v>0.478715842495109</c:v>
                </c:pt>
                <c:pt idx="2">
                  <c:v>0.150640756001428</c:v>
                </c:pt>
                <c:pt idx="3">
                  <c:v>0.150640756001428</c:v>
                </c:pt>
                <c:pt idx="4">
                  <c:v>0.213315008575934</c:v>
                </c:pt>
                <c:pt idx="5">
                  <c:v>-0.516541990745449</c:v>
                </c:pt>
                <c:pt idx="6">
                  <c:v>-0.859162825533318</c:v>
                </c:pt>
                <c:pt idx="7">
                  <c:v>-0.959948489455112</c:v>
                </c:pt>
                <c:pt idx="8">
                  <c:v>-2.53907266326492</c:v>
                </c:pt>
                <c:pt idx="9">
                  <c:v>-2.24652056657199</c:v>
                </c:pt>
                <c:pt idx="10">
                  <c:v>-1.94320912660043</c:v>
                </c:pt>
                <c:pt idx="11">
                  <c:v>-0.213942844354854</c:v>
                </c:pt>
                <c:pt idx="12">
                  <c:v>-0.184618063852236</c:v>
                </c:pt>
                <c:pt idx="13">
                  <c:v>-0.177617491384471</c:v>
                </c:pt>
                <c:pt idx="14">
                  <c:v>-0.170884128607739</c:v>
                </c:pt>
                <c:pt idx="15">
                  <c:v>-0.170884128607739</c:v>
                </c:pt>
                <c:pt idx="16">
                  <c:v>-0.189609931478623</c:v>
                </c:pt>
                <c:pt idx="17">
                  <c:v>-0.180890754311747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[3]SMP!$Z$5</c:f>
              <c:strCache>
                <c:ptCount val="1"/>
                <c:pt idx="0">
                  <c:v>WE5</c:v>
                </c:pt>
              </c:strCache>
            </c:strRef>
          </c:tx>
          <c:spPr>
            <a:solidFill>
              <a:srgbClr val="ff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[3]SMP!$Z$6:$Z$23</c:f>
              <c:numCache>
                <c:formatCode>General</c:formatCode>
                <c:ptCount val="18"/>
                <c:pt idx="0">
                  <c:v>0.411846085611707</c:v>
                </c:pt>
                <c:pt idx="1">
                  <c:v>0.39653286524273</c:v>
                </c:pt>
                <c:pt idx="2">
                  <c:v>0.12477968200977</c:v>
                </c:pt>
                <c:pt idx="3">
                  <c:v>0.12477968200977</c:v>
                </c:pt>
                <c:pt idx="4">
                  <c:v>0.176694406245304</c:v>
                </c:pt>
                <c:pt idx="5">
                  <c:v>-0.481184912348452</c:v>
                </c:pt>
                <c:pt idx="6">
                  <c:v>-0.913140389933185</c:v>
                </c:pt>
                <c:pt idx="7">
                  <c:v>-1.13643678866333</c:v>
                </c:pt>
                <c:pt idx="8">
                  <c:v>-3.00180490708322</c:v>
                </c:pt>
                <c:pt idx="9">
                  <c:v>-2.66605474371004</c:v>
                </c:pt>
                <c:pt idx="10">
                  <c:v>-2.06683749460349</c:v>
                </c:pt>
                <c:pt idx="11">
                  <c:v>-0.186508362812097</c:v>
                </c:pt>
                <c:pt idx="12">
                  <c:v>-0.160911419229551</c:v>
                </c:pt>
                <c:pt idx="13">
                  <c:v>-0.149079373409482</c:v>
                </c:pt>
                <c:pt idx="14">
                  <c:v>-0.143414453183988</c:v>
                </c:pt>
                <c:pt idx="15">
                  <c:v>-0.143414453183988</c:v>
                </c:pt>
                <c:pt idx="16">
                  <c:v>-0.159223259792201</c:v>
                </c:pt>
                <c:pt idx="17">
                  <c:v>-0.168508859526654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[3]SMP!$AA$5</c:f>
              <c:strCache>
                <c:ptCount val="1"/>
                <c:pt idx="0">
                  <c:v>WE6</c:v>
                </c:pt>
              </c:strCache>
            </c:strRef>
          </c:tx>
          <c:spPr>
            <a:solidFill>
              <a:srgbClr val="00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[3]SMP!$O$6:$O$23</c:f>
              <c:strCache>
                <c:ptCount val="1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</c:strCache>
            </c:strRef>
          </c:cat>
          <c:val>
            <c:numRef>
              <c:f>[3]SMP!$AA$6:$AA$23</c:f>
              <c:numCache>
                <c:formatCode>General</c:formatCode>
                <c:ptCount val="18"/>
                <c:pt idx="0">
                  <c:v>0.436433911618376</c:v>
                </c:pt>
                <c:pt idx="1">
                  <c:v>0.437624353868921</c:v>
                </c:pt>
                <c:pt idx="2">
                  <c:v>0.1377102190056</c:v>
                </c:pt>
                <c:pt idx="3">
                  <c:v>0.137710219005598</c:v>
                </c:pt>
                <c:pt idx="4">
                  <c:v>0.195004707410622</c:v>
                </c:pt>
                <c:pt idx="5">
                  <c:v>-0.496899169413782</c:v>
                </c:pt>
                <c:pt idx="6">
                  <c:v>-0.724218914533655</c:v>
                </c:pt>
                <c:pt idx="7">
                  <c:v>-0.904795895952546</c:v>
                </c:pt>
                <c:pt idx="8">
                  <c:v>-2.3944688370717</c:v>
                </c:pt>
                <c:pt idx="9">
                  <c:v>-2.11541613621635</c:v>
                </c:pt>
                <c:pt idx="10">
                  <c:v>-1.63413820659276</c:v>
                </c:pt>
                <c:pt idx="11">
                  <c:v>-0.196796293390634</c:v>
                </c:pt>
                <c:pt idx="12">
                  <c:v>-0.169801410963059</c:v>
                </c:pt>
                <c:pt idx="13">
                  <c:v>-0.163348432396978</c:v>
                </c:pt>
                <c:pt idx="14">
                  <c:v>-0.157149290895863</c:v>
                </c:pt>
                <c:pt idx="15">
                  <c:v>-0.157149290895863</c:v>
                </c:pt>
                <c:pt idx="16">
                  <c:v>-0.174416595635412</c:v>
                </c:pt>
                <c:pt idx="17">
                  <c:v>-0.174011923875584</c:v>
                </c:pt>
              </c:numCache>
            </c:numRef>
          </c:val>
          <c:smooth val="0"/>
        </c:ser>
        <c:axId val="38688740"/>
        <c:axId val="78474231"/>
        <c:axId val="84283474"/>
      </c:line3DChart>
      <c:catAx>
        <c:axId val="3868874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74231"/>
        <c:crossesAt val="0"/>
        <c:auto val="1"/>
        <c:lblAlgn val="ctr"/>
        <c:lblOffset val="100"/>
        <c:noMultiLvlLbl val="0"/>
      </c:catAx>
      <c:valAx>
        <c:axId val="784742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688740"/>
        <c:crossesAt val="1"/>
        <c:crossBetween val="midCat"/>
      </c:valAx>
      <c:catAx>
        <c:axId val="842834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74231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911165853903776"/>
          <c:y val="0.26226921256114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SMP Volumes MWhr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51143432927364"/>
          <c:y val="0.0611994219653179"/>
          <c:w val="0.957504600017524"/>
          <c:h val="0.93229768786127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[3]SMP!$B$5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[3]SMP!$A$6:$A$16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[3]SMP!$B$6:$B$16</c:f>
              <c:numCache>
                <c:formatCode>General</c:formatCode>
                <c:ptCount val="11"/>
              </c:numCache>
            </c:numRef>
          </c:val>
        </c:ser>
        <c:ser>
          <c:idx val="1"/>
          <c:order val="1"/>
          <c:tx>
            <c:strRef>
              <c:f>[3]SMP!$C$5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[3]SMP!$A$6:$A$16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[3]SMP!$C$6:$C$16</c:f>
              <c:numCache>
                <c:formatCode>General</c:formatCode>
                <c:ptCount val="11"/>
              </c:numCache>
            </c:numRef>
          </c:val>
        </c:ser>
        <c:ser>
          <c:idx val="2"/>
          <c:order val="2"/>
          <c:tx>
            <c:strRef>
              <c:f>[3]SMP!$D$5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[3]SMP!$A$6:$A$16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[3]SMP!$D$6:$D$16</c:f>
              <c:numCache>
                <c:formatCode>General</c:formatCode>
                <c:ptCount val="11"/>
              </c:numCache>
            </c:numRef>
          </c:val>
        </c:ser>
        <c:ser>
          <c:idx val="3"/>
          <c:order val="3"/>
          <c:tx>
            <c:strRef>
              <c:f>[3]SMP!$E$5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[3]SMP!$A$6:$A$16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[3]SMP!$E$6:$E$16</c:f>
              <c:numCache>
                <c:formatCode>General</c:formatCode>
                <c:ptCount val="11"/>
              </c:numCache>
            </c:numRef>
          </c:val>
        </c:ser>
        <c:ser>
          <c:idx val="4"/>
          <c:order val="4"/>
          <c:tx>
            <c:strRef>
              <c:f>[3]SMP!$F$5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6600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[3]SMP!$A$6:$A$16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[3]SMP!$F$6:$F$16</c:f>
              <c:numCache>
                <c:formatCode>General</c:formatCode>
                <c:ptCount val="11"/>
              </c:numCache>
            </c:numRef>
          </c:val>
        </c:ser>
        <c:ser>
          <c:idx val="5"/>
          <c:order val="5"/>
          <c:tx>
            <c:strRef>
              <c:f>[3]SMP!$G$5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ff8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[3]SMP!$A$6:$A$16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[3]SMP!$G$6:$G$16</c:f>
              <c:numCache>
                <c:formatCode>General</c:formatCode>
                <c:ptCount val="11"/>
              </c:numCache>
            </c:numRef>
          </c:val>
        </c:ser>
        <c:ser>
          <c:idx val="6"/>
          <c:order val="6"/>
          <c:tx>
            <c:strRef>
              <c:f>[3]SMP!$H$5</c:f>
              <c:strCache>
                <c:ptCount val="1"/>
                <c:pt idx="0">
                  <c:v>WE1</c:v>
                </c:pt>
              </c:strCache>
            </c:strRef>
          </c:tx>
          <c:spPr>
            <a:solidFill>
              <a:srgbClr val="0066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[3]SMP!$A$6:$A$16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[3]SMP!$H$6:$H$16</c:f>
              <c:numCache>
                <c:formatCode>General</c:formatCode>
                <c:ptCount val="11"/>
              </c:numCache>
            </c:numRef>
          </c:val>
        </c:ser>
        <c:ser>
          <c:idx val="7"/>
          <c:order val="7"/>
          <c:tx>
            <c:strRef>
              <c:f>[3]SMP!$I$5</c:f>
              <c:strCache>
                <c:ptCount val="1"/>
                <c:pt idx="0">
                  <c:v>WE2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[3]SMP!$A$6:$A$16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[3]SMP!$I$6:$I$16</c:f>
              <c:numCache>
                <c:formatCode>General</c:formatCode>
                <c:ptCount val="11"/>
              </c:numCache>
            </c:numRef>
          </c:val>
        </c:ser>
        <c:ser>
          <c:idx val="8"/>
          <c:order val="8"/>
          <c:tx>
            <c:strRef>
              <c:f>[3]SMP!$J$5</c:f>
              <c:strCache>
                <c:ptCount val="1"/>
                <c:pt idx="0">
                  <c:v>WE3</c:v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[3]SMP!$A$6:$A$16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[3]SMP!$J$6:$J$16</c:f>
              <c:numCache>
                <c:formatCode>General</c:formatCode>
                <c:ptCount val="11"/>
              </c:numCache>
            </c:numRef>
          </c:val>
        </c:ser>
        <c:ser>
          <c:idx val="9"/>
          <c:order val="9"/>
          <c:tx>
            <c:strRef>
              <c:f>[3]SMP!$K$5</c:f>
              <c:strCache>
                <c:ptCount val="1"/>
                <c:pt idx="0">
                  <c:v>WE4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[3]SMP!$A$6:$A$16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[3]SMP!$K$6:$K$16</c:f>
              <c:numCache>
                <c:formatCode>General</c:formatCode>
                <c:ptCount val="11"/>
              </c:numCache>
            </c:numRef>
          </c:val>
        </c:ser>
        <c:ser>
          <c:idx val="10"/>
          <c:order val="10"/>
          <c:tx>
            <c:strRef>
              <c:f>[3]SMP!$L$5</c:f>
              <c:strCache>
                <c:ptCount val="1"/>
                <c:pt idx="0">
                  <c:v>WE5</c:v>
                </c:pt>
              </c:strCache>
            </c:strRef>
          </c:tx>
          <c:spPr>
            <a:solidFill>
              <a:srgbClr val="ffff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[3]SMP!$A$6:$A$16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[3]SMP!$L$6:$L$16</c:f>
              <c:numCache>
                <c:formatCode>General</c:formatCode>
                <c:ptCount val="11"/>
              </c:numCache>
            </c:numRef>
          </c:val>
        </c:ser>
        <c:ser>
          <c:idx val="11"/>
          <c:order val="11"/>
          <c:tx>
            <c:strRef>
              <c:f>[3]SMP!$M$5</c:f>
              <c:strCache>
                <c:ptCount val="1"/>
                <c:pt idx="0">
                  <c:v>WE6</c:v>
                </c:pt>
              </c:strCache>
            </c:strRef>
          </c:tx>
          <c:spPr>
            <a:solidFill>
              <a:srgbClr val="00ff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[3]SMP!$A$6:$A$16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[3]SMP!$M$6:$M$16</c:f>
              <c:numCache>
                <c:formatCode>General</c:formatCode>
                <c:ptCount val="11"/>
              </c:numCache>
            </c:numRef>
          </c:val>
        </c:ser>
        <c:gapWidth val="100"/>
        <c:shape val="box"/>
        <c:axId val="91370322"/>
        <c:axId val="22711492"/>
        <c:axId val="89158853"/>
      </c:bar3DChart>
      <c:catAx>
        <c:axId val="9137032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711492"/>
        <c:crossesAt val="0"/>
        <c:auto val="1"/>
        <c:lblAlgn val="ctr"/>
        <c:lblOffset val="100"/>
        <c:noMultiLvlLbl val="0"/>
      </c:catAx>
      <c:valAx>
        <c:axId val="2271149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370322"/>
        <c:crossesAt val="1"/>
        <c:crossBetween val="midCat"/>
      </c:valAx>
      <c:serAx>
        <c:axId val="8915885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Efa Slot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711492"/>
        <c:crosses val="autoZero"/>
      </c:serAx>
    </c:plotArea>
    <c:plotVisOnly val="1"/>
    <c:dispBlanksAs val="gap"/>
  </c:chart>
  <c:spPr>
    <a:solidFill>
      <a:srgbClr val="ffffcc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sng">
                <a:solidFill>
                  <a:srgbClr val="000000"/>
                </a:solidFill>
                <a:uFillTx/>
                <a:latin typeface="Times New Roman"/>
              </a:rPr>
              <a:t>Excess LOLP ( LOLP - SMP Deals 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9"/>
      <c:rotY val="28"/>
      <c:rAngAx val="0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standard"/>
        <c:varyColors val="0"/>
        <c:ser>
          <c:idx val="0"/>
          <c:order val="0"/>
          <c:tx>
            <c:strRef>
              <c:f>[3]LOLP!$B$4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[3]LOLP!$A$5:$A$15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[3]LOLP!$B$5:$B$15</c:f>
              <c:numCache>
                <c:formatCode>General</c:formatCode>
                <c:ptCount val="11"/>
                <c:pt idx="0">
                  <c:v>68353.5840922565</c:v>
                </c:pt>
                <c:pt idx="1">
                  <c:v>84918.4562431544</c:v>
                </c:pt>
                <c:pt idx="2">
                  <c:v>67608.3237739697</c:v>
                </c:pt>
                <c:pt idx="3">
                  <c:v>67276.4327373894</c:v>
                </c:pt>
                <c:pt idx="4">
                  <c:v>83237.241801941</c:v>
                </c:pt>
              </c:numCache>
            </c:numRef>
          </c:val>
        </c:ser>
        <c:ser>
          <c:idx val="1"/>
          <c:order val="1"/>
          <c:tx>
            <c:strRef>
              <c:f>[3]LOLP!$C$4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[3]LOLP!$A$5:$A$15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[3]LOLP!$C$5:$C$15</c:f>
              <c:numCache>
                <c:formatCode>General</c:formatCode>
                <c:ptCount val="11"/>
                <c:pt idx="0">
                  <c:v>68353.5840922565</c:v>
                </c:pt>
                <c:pt idx="1">
                  <c:v>84918.4562431544</c:v>
                </c:pt>
                <c:pt idx="2">
                  <c:v>67608.3237739697</c:v>
                </c:pt>
                <c:pt idx="3">
                  <c:v>67276.4327373894</c:v>
                </c:pt>
                <c:pt idx="4">
                  <c:v>83559.946880066</c:v>
                </c:pt>
              </c:numCache>
            </c:numRef>
          </c:val>
        </c:ser>
        <c:ser>
          <c:idx val="2"/>
          <c:order val="2"/>
          <c:tx>
            <c:strRef>
              <c:f>[3]LOLP!$D$4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[3]LOLP!$A$5:$A$15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[3]LOLP!$D$5:$D$15</c:f>
              <c:numCache>
                <c:formatCode>General</c:formatCode>
                <c:ptCount val="11"/>
                <c:pt idx="0">
                  <c:v>68353.5840922565</c:v>
                </c:pt>
                <c:pt idx="1">
                  <c:v>84918.4562431544</c:v>
                </c:pt>
                <c:pt idx="2">
                  <c:v>67608.3237739697</c:v>
                </c:pt>
                <c:pt idx="3">
                  <c:v>67276.4327373894</c:v>
                </c:pt>
                <c:pt idx="4">
                  <c:v>83559.946880066</c:v>
                </c:pt>
              </c:numCache>
            </c:numRef>
          </c:val>
        </c:ser>
        <c:ser>
          <c:idx val="3"/>
          <c:order val="3"/>
          <c:tx>
            <c:strRef>
              <c:f>[3]LOLP!$E$4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[3]LOLP!$A$5:$A$15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[3]LOLP!$E$5:$E$15</c:f>
              <c:numCache>
                <c:formatCode>General</c:formatCode>
                <c:ptCount val="11"/>
                <c:pt idx="0">
                  <c:v>68353.5840922565</c:v>
                </c:pt>
                <c:pt idx="1">
                  <c:v>84918.4562431544</c:v>
                </c:pt>
                <c:pt idx="2">
                  <c:v>67608.3237739697</c:v>
                </c:pt>
                <c:pt idx="3">
                  <c:v>67276.4327373894</c:v>
                </c:pt>
                <c:pt idx="4">
                  <c:v>83559.946880066</c:v>
                </c:pt>
              </c:numCache>
            </c:numRef>
          </c:val>
        </c:ser>
        <c:ser>
          <c:idx val="4"/>
          <c:order val="4"/>
          <c:tx>
            <c:strRef>
              <c:f>[3]LOLP!$F$4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6600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[3]LOLP!$A$5:$A$15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[3]LOLP!$F$5:$F$15</c:f>
              <c:numCache>
                <c:formatCode>General</c:formatCode>
                <c:ptCount val="11"/>
                <c:pt idx="0">
                  <c:v>68353.5840922565</c:v>
                </c:pt>
                <c:pt idx="1">
                  <c:v>84918.4562431544</c:v>
                </c:pt>
                <c:pt idx="2">
                  <c:v>67608.3237739697</c:v>
                </c:pt>
                <c:pt idx="3">
                  <c:v>67276.4327373894</c:v>
                </c:pt>
                <c:pt idx="4">
                  <c:v>83559.946880066</c:v>
                </c:pt>
              </c:numCache>
            </c:numRef>
          </c:val>
        </c:ser>
        <c:ser>
          <c:idx val="5"/>
          <c:order val="5"/>
          <c:tx>
            <c:strRef>
              <c:f>[3]LOLP!$G$4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ff8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[3]LOLP!$A$5:$A$15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[3]LOLP!$G$5:$G$15</c:f>
              <c:numCache>
                <c:formatCode>General</c:formatCode>
                <c:ptCount val="11"/>
                <c:pt idx="0">
                  <c:v>68353.5840922565</c:v>
                </c:pt>
                <c:pt idx="1">
                  <c:v>84918.4562431544</c:v>
                </c:pt>
                <c:pt idx="2">
                  <c:v>67608.3237739697</c:v>
                </c:pt>
                <c:pt idx="3">
                  <c:v>67276.4327373894</c:v>
                </c:pt>
                <c:pt idx="4">
                  <c:v>83559.946880066</c:v>
                </c:pt>
              </c:numCache>
            </c:numRef>
          </c:val>
        </c:ser>
        <c:ser>
          <c:idx val="6"/>
          <c:order val="6"/>
          <c:tx>
            <c:strRef>
              <c:f>[3]LOLP!$H$4</c:f>
              <c:strCache>
                <c:ptCount val="1"/>
                <c:pt idx="0">
                  <c:v>WE1</c:v>
                </c:pt>
              </c:strCache>
            </c:strRef>
          </c:tx>
          <c:spPr>
            <a:solidFill>
              <a:srgbClr val="0066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[3]LOLP!$A$5:$A$15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[3]LOLP!$H$5:$H$15</c:f>
              <c:numCache>
                <c:formatCode>General</c:formatCode>
                <c:ptCount val="11"/>
                <c:pt idx="0">
                  <c:v>50297.4428569049</c:v>
                </c:pt>
                <c:pt idx="1">
                  <c:v>62486.5722786158</c:v>
                </c:pt>
                <c:pt idx="2">
                  <c:v>49749.0484748975</c:v>
                </c:pt>
                <c:pt idx="3">
                  <c:v>49504.8290691766</c:v>
                </c:pt>
                <c:pt idx="4">
                  <c:v>59018.2286259767</c:v>
                </c:pt>
              </c:numCache>
            </c:numRef>
          </c:val>
        </c:ser>
        <c:ser>
          <c:idx val="7"/>
          <c:order val="7"/>
          <c:tx>
            <c:strRef>
              <c:f>[3]LOLP!$I$4</c:f>
              <c:strCache>
                <c:ptCount val="1"/>
                <c:pt idx="0">
                  <c:v>WE2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[3]LOLP!$A$5:$A$15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[3]LOLP!$I$5:$I$15</c:f>
              <c:numCache>
                <c:formatCode>General</c:formatCode>
                <c:ptCount val="11"/>
                <c:pt idx="0">
                  <c:v>50297.4428569049</c:v>
                </c:pt>
                <c:pt idx="1">
                  <c:v>62486.5722786158</c:v>
                </c:pt>
                <c:pt idx="2">
                  <c:v>49749.0484748975</c:v>
                </c:pt>
                <c:pt idx="3">
                  <c:v>49504.8290691766</c:v>
                </c:pt>
                <c:pt idx="4">
                  <c:v>59163.4459111329</c:v>
                </c:pt>
              </c:numCache>
            </c:numRef>
          </c:val>
        </c:ser>
        <c:ser>
          <c:idx val="8"/>
          <c:order val="8"/>
          <c:tx>
            <c:strRef>
              <c:f>[3]LOLP!$J$4</c:f>
              <c:strCache>
                <c:ptCount val="1"/>
                <c:pt idx="0">
                  <c:v>WE3</c:v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[3]LOLP!$A$5:$A$15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[3]LOLP!$J$5:$J$15</c:f>
              <c:numCache>
                <c:formatCode>General</c:formatCode>
                <c:ptCount val="11"/>
                <c:pt idx="0">
                  <c:v>50297.4428569049</c:v>
                </c:pt>
                <c:pt idx="1">
                  <c:v>62486.5722786158</c:v>
                </c:pt>
                <c:pt idx="2">
                  <c:v>49749.0484748975</c:v>
                </c:pt>
                <c:pt idx="3">
                  <c:v>49504.8290691766</c:v>
                </c:pt>
                <c:pt idx="4">
                  <c:v>59163.4459111329</c:v>
                </c:pt>
              </c:numCache>
            </c:numRef>
          </c:val>
        </c:ser>
        <c:ser>
          <c:idx val="9"/>
          <c:order val="9"/>
          <c:tx>
            <c:strRef>
              <c:f>[3]LOLP!$K$4</c:f>
              <c:strCache>
                <c:ptCount val="1"/>
                <c:pt idx="0">
                  <c:v>WE4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[3]LOLP!$A$5:$A$15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[3]LOLP!$K$5:$K$15</c:f>
              <c:numCache>
                <c:formatCode>General</c:formatCode>
                <c:ptCount val="11"/>
                <c:pt idx="0">
                  <c:v>50297.4428569049</c:v>
                </c:pt>
                <c:pt idx="1">
                  <c:v>62486.5722786158</c:v>
                </c:pt>
                <c:pt idx="2">
                  <c:v>49749.0484748975</c:v>
                </c:pt>
                <c:pt idx="3">
                  <c:v>49504.8290691766</c:v>
                </c:pt>
                <c:pt idx="4">
                  <c:v>59163.4459111329</c:v>
                </c:pt>
              </c:numCache>
            </c:numRef>
          </c:val>
        </c:ser>
        <c:ser>
          <c:idx val="10"/>
          <c:order val="10"/>
          <c:tx>
            <c:strRef>
              <c:f>[3]LOLP!$L$4</c:f>
              <c:strCache>
                <c:ptCount val="1"/>
                <c:pt idx="0">
                  <c:v>WE5</c:v>
                </c:pt>
              </c:strCache>
            </c:strRef>
          </c:tx>
          <c:spPr>
            <a:solidFill>
              <a:srgbClr val="ffff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[3]LOLP!$A$5:$A$15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[3]LOLP!$L$5:$L$15</c:f>
              <c:numCache>
                <c:formatCode>General</c:formatCode>
                <c:ptCount val="11"/>
                <c:pt idx="0">
                  <c:v>50297.4428569049</c:v>
                </c:pt>
                <c:pt idx="1">
                  <c:v>62486.5722786158</c:v>
                </c:pt>
                <c:pt idx="2">
                  <c:v>49749.0484748975</c:v>
                </c:pt>
                <c:pt idx="3">
                  <c:v>49504.8290691766</c:v>
                </c:pt>
                <c:pt idx="4">
                  <c:v>59163.4459111329</c:v>
                </c:pt>
              </c:numCache>
            </c:numRef>
          </c:val>
        </c:ser>
        <c:ser>
          <c:idx val="11"/>
          <c:order val="11"/>
          <c:tx>
            <c:strRef>
              <c:f>[3]LOLP!$M$4</c:f>
              <c:strCache>
                <c:ptCount val="1"/>
                <c:pt idx="0">
                  <c:v>WE6</c:v>
                </c:pt>
              </c:strCache>
            </c:strRef>
          </c:tx>
          <c:spPr>
            <a:solidFill>
              <a:srgbClr val="00ff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[3]LOLP!$A$5:$A$15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[3]LOLP!$M$5:$M$15</c:f>
              <c:numCache>
                <c:formatCode>General</c:formatCode>
                <c:ptCount val="11"/>
                <c:pt idx="0">
                  <c:v>50297.4428569049</c:v>
                </c:pt>
                <c:pt idx="1">
                  <c:v>62486.5722786158</c:v>
                </c:pt>
                <c:pt idx="2">
                  <c:v>49749.0484748975</c:v>
                </c:pt>
                <c:pt idx="3">
                  <c:v>49504.8290691766</c:v>
                </c:pt>
                <c:pt idx="4">
                  <c:v>59163.4459111329</c:v>
                </c:pt>
              </c:numCache>
            </c:numRef>
          </c:val>
        </c:ser>
        <c:gapWidth val="100"/>
        <c:shape val="box"/>
        <c:axId val="13431527"/>
        <c:axId val="11945443"/>
        <c:axId val="5722357"/>
      </c:bar3DChart>
      <c:catAx>
        <c:axId val="1343152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1945443"/>
        <c:crossesAt val="0"/>
        <c:auto val="1"/>
        <c:lblAlgn val="ctr"/>
        <c:lblOffset val="100"/>
        <c:noMultiLvlLbl val="0"/>
      </c:catAx>
      <c:valAx>
        <c:axId val="119454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PV Volume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3431527"/>
        <c:crossesAt val="1"/>
        <c:crossBetween val="midCat"/>
      </c:valAx>
      <c:serAx>
        <c:axId val="57223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1945443"/>
        <c:crosses val="autoZero"/>
      </c:serAx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cc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sng">
                <a:solidFill>
                  <a:srgbClr val="000000"/>
                </a:solidFill>
                <a:uFillTx/>
                <a:latin typeface="Times New Roman"/>
              </a:rPr>
              <a:t>PPP Commodity ( PPP + SMP Deals ) 2000-2014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view3D>
      <c:rotX val="9"/>
      <c:rotY val="28"/>
      <c:rAngAx val="0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standard"/>
        <c:varyColors val="0"/>
        <c:ser>
          <c:idx val="0"/>
          <c:order val="0"/>
          <c:tx>
            <c:strRef>
              <c:f>[3]PPP!$B$5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[3]PPP!$A$6:$A$172</c:f>
              <c:strCache>
                <c:ptCount val="16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  <c:pt idx="134">
                  <c:v>40725</c:v>
                </c:pt>
                <c:pt idx="135">
                  <c:v>40756</c:v>
                </c:pt>
                <c:pt idx="136">
                  <c:v>40787</c:v>
                </c:pt>
                <c:pt idx="137">
                  <c:v>40817</c:v>
                </c:pt>
                <c:pt idx="138">
                  <c:v>40848</c:v>
                </c:pt>
                <c:pt idx="139">
                  <c:v>40878</c:v>
                </c:pt>
                <c:pt idx="140">
                  <c:v>40909</c:v>
                </c:pt>
                <c:pt idx="141">
                  <c:v>40940</c:v>
                </c:pt>
                <c:pt idx="142">
                  <c:v>40969</c:v>
                </c:pt>
                <c:pt idx="143">
                  <c:v>41000</c:v>
                </c:pt>
                <c:pt idx="144">
                  <c:v>41030</c:v>
                </c:pt>
                <c:pt idx="145">
                  <c:v>41061</c:v>
                </c:pt>
                <c:pt idx="146">
                  <c:v>41091</c:v>
                </c:pt>
                <c:pt idx="147">
                  <c:v>41122</c:v>
                </c:pt>
                <c:pt idx="148">
                  <c:v>41153</c:v>
                </c:pt>
                <c:pt idx="149">
                  <c:v>41183</c:v>
                </c:pt>
                <c:pt idx="150">
                  <c:v>41214</c:v>
                </c:pt>
                <c:pt idx="151">
                  <c:v>41244</c:v>
                </c:pt>
                <c:pt idx="152">
                  <c:v>41275</c:v>
                </c:pt>
                <c:pt idx="153">
                  <c:v>41306</c:v>
                </c:pt>
                <c:pt idx="154">
                  <c:v>41334</c:v>
                </c:pt>
                <c:pt idx="155">
                  <c:v>41365</c:v>
                </c:pt>
                <c:pt idx="156">
                  <c:v>41395</c:v>
                </c:pt>
                <c:pt idx="157">
                  <c:v>41426</c:v>
                </c:pt>
                <c:pt idx="158">
                  <c:v>41456</c:v>
                </c:pt>
                <c:pt idx="159">
                  <c:v>41487</c:v>
                </c:pt>
                <c:pt idx="160">
                  <c:v>41518</c:v>
                </c:pt>
                <c:pt idx="161">
                  <c:v>41548</c:v>
                </c:pt>
                <c:pt idx="162">
                  <c:v>41579</c:v>
                </c:pt>
                <c:pt idx="163">
                  <c:v>41609</c:v>
                </c:pt>
                <c:pt idx="164">
                  <c:v>41640</c:v>
                </c:pt>
                <c:pt idx="165">
                  <c:v>41671</c:v>
                </c:pt>
                <c:pt idx="166">
                  <c:v>41699</c:v>
                </c:pt>
              </c:strCache>
            </c:strRef>
          </c:cat>
          <c:val>
            <c:numRef>
              <c:f>[3]PPP!$B$6:$B$173</c:f>
              <c:numCache>
                <c:formatCode>General</c:formatCode>
                <c:ptCount val="168"/>
                <c:pt idx="0">
                  <c:v>4136.2521232394</c:v>
                </c:pt>
                <c:pt idx="1">
                  <c:v>-16820.7775830645</c:v>
                </c:pt>
                <c:pt idx="2">
                  <c:v>-460.613554045156</c:v>
                </c:pt>
                <c:pt idx="3">
                  <c:v>17919.6300471303</c:v>
                </c:pt>
                <c:pt idx="4">
                  <c:v>-39579.465232996</c:v>
                </c:pt>
                <c:pt idx="5">
                  <c:v>73840.8856486566</c:v>
                </c:pt>
                <c:pt idx="6">
                  <c:v>56896.4083393104</c:v>
                </c:pt>
                <c:pt idx="7">
                  <c:v>36029.0445000762</c:v>
                </c:pt>
                <c:pt idx="8">
                  <c:v>14684.1753821671</c:v>
                </c:pt>
                <c:pt idx="9">
                  <c:v>43912.3329254538</c:v>
                </c:pt>
                <c:pt idx="10">
                  <c:v>84446.7832947299</c:v>
                </c:pt>
                <c:pt idx="11">
                  <c:v>-15140.8323809542</c:v>
                </c:pt>
                <c:pt idx="12">
                  <c:v>29386.5421710018</c:v>
                </c:pt>
                <c:pt idx="13">
                  <c:v>47204.8030144346</c:v>
                </c:pt>
                <c:pt idx="14">
                  <c:v>40471.1958840702</c:v>
                </c:pt>
                <c:pt idx="15">
                  <c:v>40940.6581092275</c:v>
                </c:pt>
                <c:pt idx="16">
                  <c:v>10673.7839156419</c:v>
                </c:pt>
                <c:pt idx="17">
                  <c:v>17051.8192453468</c:v>
                </c:pt>
                <c:pt idx="18">
                  <c:v>-23303.9992821664</c:v>
                </c:pt>
                <c:pt idx="19">
                  <c:v>-41621.2888956158</c:v>
                </c:pt>
                <c:pt idx="20">
                  <c:v>-51707.8124190047</c:v>
                </c:pt>
                <c:pt idx="21">
                  <c:v>-6110.3172121197</c:v>
                </c:pt>
                <c:pt idx="22">
                  <c:v>15676.7305417918</c:v>
                </c:pt>
                <c:pt idx="23">
                  <c:v>-36233.907798104</c:v>
                </c:pt>
                <c:pt idx="24">
                  <c:v>305.733481045776</c:v>
                </c:pt>
                <c:pt idx="25">
                  <c:v>22907.607036868</c:v>
                </c:pt>
                <c:pt idx="26">
                  <c:v>33084.4206626069</c:v>
                </c:pt>
                <c:pt idx="27">
                  <c:v>36830.2439540362</c:v>
                </c:pt>
                <c:pt idx="28">
                  <c:v>-12223.8058657057</c:v>
                </c:pt>
                <c:pt idx="29">
                  <c:v>33376.4504675008</c:v>
                </c:pt>
                <c:pt idx="30">
                  <c:v>-27141.2463212442</c:v>
                </c:pt>
                <c:pt idx="31">
                  <c:v>-47665.5516645382</c:v>
                </c:pt>
                <c:pt idx="32">
                  <c:v>-55902.9861685336</c:v>
                </c:pt>
                <c:pt idx="33">
                  <c:v>-7315.30439754576</c:v>
                </c:pt>
                <c:pt idx="34">
                  <c:v>12666.5655259285</c:v>
                </c:pt>
                <c:pt idx="35">
                  <c:v>-34001.0772424359</c:v>
                </c:pt>
                <c:pt idx="36">
                  <c:v>2981.12106229595</c:v>
                </c:pt>
                <c:pt idx="37">
                  <c:v>27703.2406853553</c:v>
                </c:pt>
                <c:pt idx="38">
                  <c:v>31946.2683579017</c:v>
                </c:pt>
                <c:pt idx="39">
                  <c:v>37555.9999778618</c:v>
                </c:pt>
                <c:pt idx="40">
                  <c:v>-13287.3100441487</c:v>
                </c:pt>
                <c:pt idx="41">
                  <c:v>40003.0536815198</c:v>
                </c:pt>
                <c:pt idx="42">
                  <c:v>-14395.6887020944</c:v>
                </c:pt>
                <c:pt idx="43">
                  <c:v>-35262.6905239169</c:v>
                </c:pt>
                <c:pt idx="44">
                  <c:v>-48306.579352418</c:v>
                </c:pt>
                <c:pt idx="45">
                  <c:v>6117.39983699098</c:v>
                </c:pt>
                <c:pt idx="46">
                  <c:v>30248.1207913496</c:v>
                </c:pt>
                <c:pt idx="47">
                  <c:v>-46941.8165356815</c:v>
                </c:pt>
                <c:pt idx="48">
                  <c:v>-6051.62160139225</c:v>
                </c:pt>
                <c:pt idx="49">
                  <c:v>17209.7309649403</c:v>
                </c:pt>
                <c:pt idx="50">
                  <c:v>22850.2325851524</c:v>
                </c:pt>
                <c:pt idx="51">
                  <c:v>33424.9250870215</c:v>
                </c:pt>
                <c:pt idx="52">
                  <c:v>-18540.7338143412</c:v>
                </c:pt>
                <c:pt idx="53">
                  <c:v>24477.3026254028</c:v>
                </c:pt>
                <c:pt idx="54">
                  <c:v>-20591.7870987039</c:v>
                </c:pt>
                <c:pt idx="55">
                  <c:v>-40573.1465885623</c:v>
                </c:pt>
                <c:pt idx="56">
                  <c:v>-54625.8261671271</c:v>
                </c:pt>
                <c:pt idx="57">
                  <c:v>974.684830885381</c:v>
                </c:pt>
                <c:pt idx="58">
                  <c:v>20513.5261375175</c:v>
                </c:pt>
                <c:pt idx="59">
                  <c:v>-51775.8305220399</c:v>
                </c:pt>
                <c:pt idx="60">
                  <c:v>-19619.7137509512</c:v>
                </c:pt>
                <c:pt idx="61">
                  <c:v>11163.5379246024</c:v>
                </c:pt>
                <c:pt idx="62">
                  <c:v>3196.93557123563</c:v>
                </c:pt>
                <c:pt idx="63">
                  <c:v>15986.7953132011</c:v>
                </c:pt>
                <c:pt idx="64">
                  <c:v>-31172.0323943991</c:v>
                </c:pt>
                <c:pt idx="65">
                  <c:v>24397.4656733871</c:v>
                </c:pt>
                <c:pt idx="66">
                  <c:v>-16914.5376345515</c:v>
                </c:pt>
                <c:pt idx="67">
                  <c:v>-39677.2091910243</c:v>
                </c:pt>
                <c:pt idx="68">
                  <c:v>-48830.1913574711</c:v>
                </c:pt>
                <c:pt idx="69">
                  <c:v>4924.12043623626</c:v>
                </c:pt>
                <c:pt idx="70">
                  <c:v>21763.8348718639</c:v>
                </c:pt>
                <c:pt idx="71">
                  <c:v>-56584.4397716271</c:v>
                </c:pt>
                <c:pt idx="72">
                  <c:v>-29017.1439190209</c:v>
                </c:pt>
                <c:pt idx="73">
                  <c:v>-5021.83914769121</c:v>
                </c:pt>
                <c:pt idx="74">
                  <c:v>-8266.45615106099</c:v>
                </c:pt>
                <c:pt idx="75">
                  <c:v>798.123924102401</c:v>
                </c:pt>
                <c:pt idx="76">
                  <c:v>-42507.8133759889</c:v>
                </c:pt>
                <c:pt idx="77">
                  <c:v>11086.4942914248</c:v>
                </c:pt>
                <c:pt idx="78">
                  <c:v>-28538.9426346868</c:v>
                </c:pt>
                <c:pt idx="79">
                  <c:v>-52079.6876050532</c:v>
                </c:pt>
                <c:pt idx="80">
                  <c:v>-57982.1744784527</c:v>
                </c:pt>
                <c:pt idx="81">
                  <c:v>-6873.36228590459</c:v>
                </c:pt>
                <c:pt idx="82">
                  <c:v>6715.08608562872</c:v>
                </c:pt>
                <c:pt idx="83">
                  <c:v>-55677.2337588109</c:v>
                </c:pt>
                <c:pt idx="84">
                  <c:v>-28482.4354891235</c:v>
                </c:pt>
                <c:pt idx="85">
                  <c:v>-3152.81672073616</c:v>
                </c:pt>
                <c:pt idx="86">
                  <c:v>-5936.89666684659</c:v>
                </c:pt>
                <c:pt idx="87">
                  <c:v>5596.70472778787</c:v>
                </c:pt>
                <c:pt idx="88">
                  <c:v>-40078.7273287549</c:v>
                </c:pt>
                <c:pt idx="89">
                  <c:v>8164.79199446179</c:v>
                </c:pt>
                <c:pt idx="90">
                  <c:v>-30512.0947423019</c:v>
                </c:pt>
                <c:pt idx="91">
                  <c:v>-51695.0815001968</c:v>
                </c:pt>
                <c:pt idx="92">
                  <c:v>-55372.4139786884</c:v>
                </c:pt>
                <c:pt idx="93">
                  <c:v>-8882.4311459437</c:v>
                </c:pt>
                <c:pt idx="94">
                  <c:v>4853.97454267368</c:v>
                </c:pt>
                <c:pt idx="95">
                  <c:v>-44179.5483215153</c:v>
                </c:pt>
                <c:pt idx="96">
                  <c:v>-9494.9883517297</c:v>
                </c:pt>
                <c:pt idx="97">
                  <c:v>175.397482819972</c:v>
                </c:pt>
                <c:pt idx="98">
                  <c:v>12925.9806333506</c:v>
                </c:pt>
                <c:pt idx="99">
                  <c:v>14077.7857465949</c:v>
                </c:pt>
                <c:pt idx="100">
                  <c:v>-26474.8652373557</c:v>
                </c:pt>
                <c:pt idx="101">
                  <c:v>23146.4922079938</c:v>
                </c:pt>
                <c:pt idx="102">
                  <c:v>-12998.9532379061</c:v>
                </c:pt>
                <c:pt idx="103">
                  <c:v>-35433.084024163</c:v>
                </c:pt>
                <c:pt idx="104">
                  <c:v>-65771.3437865675</c:v>
                </c:pt>
                <c:pt idx="105">
                  <c:v>-19530.3097107261</c:v>
                </c:pt>
                <c:pt idx="106">
                  <c:v>-11464.3823878374</c:v>
                </c:pt>
                <c:pt idx="107">
                  <c:v>-60612.7735451981</c:v>
                </c:pt>
                <c:pt idx="108">
                  <c:v>-30123.8319675252</c:v>
                </c:pt>
                <c:pt idx="109">
                  <c:v>-17957.1653451305</c:v>
                </c:pt>
                <c:pt idx="110">
                  <c:v>-9151.35884165764</c:v>
                </c:pt>
                <c:pt idx="111">
                  <c:v>-5058.26987612993</c:v>
                </c:pt>
                <c:pt idx="112">
                  <c:v>-46546.7800036073</c:v>
                </c:pt>
                <c:pt idx="113">
                  <c:v>-4619.69965337962</c:v>
                </c:pt>
                <c:pt idx="114">
                  <c:v>-36712.1060366184</c:v>
                </c:pt>
                <c:pt idx="115">
                  <c:v>-60509.2507270351</c:v>
                </c:pt>
                <c:pt idx="116">
                  <c:v>-61922.3233753443</c:v>
                </c:pt>
                <c:pt idx="117">
                  <c:v>-16476.6611458361</c:v>
                </c:pt>
                <c:pt idx="118">
                  <c:v>-10409.6852310933</c:v>
                </c:pt>
                <c:pt idx="119">
                  <c:v>-53105.5819819123</c:v>
                </c:pt>
                <c:pt idx="120">
                  <c:v>-18827.2380186198</c:v>
                </c:pt>
                <c:pt idx="121">
                  <c:v>-9575.25119394995</c:v>
                </c:pt>
                <c:pt idx="122">
                  <c:v>-2266.57574719749</c:v>
                </c:pt>
                <c:pt idx="123">
                  <c:v>1587.34015631489</c:v>
                </c:pt>
                <c:pt idx="124">
                  <c:v>-35851.8197536934</c:v>
                </c:pt>
                <c:pt idx="125">
                  <c:v>-4096.07040636241</c:v>
                </c:pt>
                <c:pt idx="126">
                  <c:v>-34027.7233621897</c:v>
                </c:pt>
                <c:pt idx="127">
                  <c:v>-55117.0983397402</c:v>
                </c:pt>
                <c:pt idx="128">
                  <c:v>-62476.9364596158</c:v>
                </c:pt>
                <c:pt idx="129">
                  <c:v>-18148.8068442605</c:v>
                </c:pt>
                <c:pt idx="130">
                  <c:v>-13372.5685307756</c:v>
                </c:pt>
                <c:pt idx="131">
                  <c:v>-54780.1567519084</c:v>
                </c:pt>
                <c:pt idx="132">
                  <c:v>-20934.5492058992</c:v>
                </c:pt>
                <c:pt idx="133">
                  <c:v>-11029.0179003961</c:v>
                </c:pt>
                <c:pt idx="134">
                  <c:v>-4582.36578967422</c:v>
                </c:pt>
                <c:pt idx="135">
                  <c:v>-2320.54688474163</c:v>
                </c:pt>
                <c:pt idx="136">
                  <c:v>-37412.267982983</c:v>
                </c:pt>
                <c:pt idx="137">
                  <c:v>-7983.79062291235</c:v>
                </c:pt>
                <c:pt idx="138">
                  <c:v>-36020.6712240912</c:v>
                </c:pt>
                <c:pt idx="139">
                  <c:v>-57059.9520043586</c:v>
                </c:pt>
                <c:pt idx="140">
                  <c:v>-59023.8381672278</c:v>
                </c:pt>
                <c:pt idx="141">
                  <c:v>-16303.5936962155</c:v>
                </c:pt>
                <c:pt idx="142">
                  <c:v>-11578.6389081739</c:v>
                </c:pt>
                <c:pt idx="143">
                  <c:v>-50366.2908828538</c:v>
                </c:pt>
                <c:pt idx="144">
                  <c:v>-16800.9703197703</c:v>
                </c:pt>
                <c:pt idx="145">
                  <c:v>-8321.82695942465</c:v>
                </c:pt>
                <c:pt idx="146">
                  <c:v>-3176.62672843784</c:v>
                </c:pt>
                <c:pt idx="147">
                  <c:v>-2018.30938447267</c:v>
                </c:pt>
                <c:pt idx="148">
                  <c:v>-32627.436482301</c:v>
                </c:pt>
                <c:pt idx="149">
                  <c:v>-5009.05164856464</c:v>
                </c:pt>
                <c:pt idx="150">
                  <c:v>-25949.7110991529</c:v>
                </c:pt>
                <c:pt idx="151">
                  <c:v>-49012.4360349262</c:v>
                </c:pt>
                <c:pt idx="152">
                  <c:v>-51506.1067616567</c:v>
                </c:pt>
                <c:pt idx="153">
                  <c:v>-9172.50049980357</c:v>
                </c:pt>
                <c:pt idx="154">
                  <c:v>-7041.92949394928</c:v>
                </c:pt>
                <c:pt idx="155">
                  <c:v>-46028.5415012948</c:v>
                </c:pt>
                <c:pt idx="156">
                  <c:v>-13498.7202306278</c:v>
                </c:pt>
                <c:pt idx="157">
                  <c:v>-6373.061117623</c:v>
                </c:pt>
                <c:pt idx="158">
                  <c:v>-2286.76560269669</c:v>
                </c:pt>
                <c:pt idx="159">
                  <c:v>-1131.33918387815</c:v>
                </c:pt>
                <c:pt idx="160">
                  <c:v>-28282.7340539916</c:v>
                </c:pt>
                <c:pt idx="161">
                  <c:v>-4074.02010339312</c:v>
                </c:pt>
                <c:pt idx="162">
                  <c:v>-21963.7985497899</c:v>
                </c:pt>
                <c:pt idx="163">
                  <c:v>-44441.3697338896</c:v>
                </c:pt>
                <c:pt idx="164">
                  <c:v>-46956.212211363</c:v>
                </c:pt>
                <c:pt idx="165">
                  <c:v>-6956.91551837139</c:v>
                </c:pt>
                <c:pt idx="166">
                  <c:v>-5547.0439695986</c:v>
                </c:pt>
                <c:pt idx="167">
                  <c:v>-40865.2737398446</c:v>
                </c:pt>
              </c:numCache>
            </c:numRef>
          </c:val>
        </c:ser>
        <c:ser>
          <c:idx val="1"/>
          <c:order val="1"/>
          <c:tx>
            <c:strRef>
              <c:f>[3]PPP!$C$5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[3]PPP!$A$6:$A$172</c:f>
              <c:strCache>
                <c:ptCount val="16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  <c:pt idx="134">
                  <c:v>40725</c:v>
                </c:pt>
                <c:pt idx="135">
                  <c:v>40756</c:v>
                </c:pt>
                <c:pt idx="136">
                  <c:v>40787</c:v>
                </c:pt>
                <c:pt idx="137">
                  <c:v>40817</c:v>
                </c:pt>
                <c:pt idx="138">
                  <c:v>40848</c:v>
                </c:pt>
                <c:pt idx="139">
                  <c:v>40878</c:v>
                </c:pt>
                <c:pt idx="140">
                  <c:v>40909</c:v>
                </c:pt>
                <c:pt idx="141">
                  <c:v>40940</c:v>
                </c:pt>
                <c:pt idx="142">
                  <c:v>40969</c:v>
                </c:pt>
                <c:pt idx="143">
                  <c:v>41000</c:v>
                </c:pt>
                <c:pt idx="144">
                  <c:v>41030</c:v>
                </c:pt>
                <c:pt idx="145">
                  <c:v>41061</c:v>
                </c:pt>
                <c:pt idx="146">
                  <c:v>41091</c:v>
                </c:pt>
                <c:pt idx="147">
                  <c:v>41122</c:v>
                </c:pt>
                <c:pt idx="148">
                  <c:v>41153</c:v>
                </c:pt>
                <c:pt idx="149">
                  <c:v>41183</c:v>
                </c:pt>
                <c:pt idx="150">
                  <c:v>41214</c:v>
                </c:pt>
                <c:pt idx="151">
                  <c:v>41244</c:v>
                </c:pt>
                <c:pt idx="152">
                  <c:v>41275</c:v>
                </c:pt>
                <c:pt idx="153">
                  <c:v>41306</c:v>
                </c:pt>
                <c:pt idx="154">
                  <c:v>41334</c:v>
                </c:pt>
                <c:pt idx="155">
                  <c:v>41365</c:v>
                </c:pt>
                <c:pt idx="156">
                  <c:v>41395</c:v>
                </c:pt>
                <c:pt idx="157">
                  <c:v>41426</c:v>
                </c:pt>
                <c:pt idx="158">
                  <c:v>41456</c:v>
                </c:pt>
                <c:pt idx="159">
                  <c:v>41487</c:v>
                </c:pt>
                <c:pt idx="160">
                  <c:v>41518</c:v>
                </c:pt>
                <c:pt idx="161">
                  <c:v>41548</c:v>
                </c:pt>
                <c:pt idx="162">
                  <c:v>41579</c:v>
                </c:pt>
                <c:pt idx="163">
                  <c:v>41609</c:v>
                </c:pt>
                <c:pt idx="164">
                  <c:v>41640</c:v>
                </c:pt>
                <c:pt idx="165">
                  <c:v>41671</c:v>
                </c:pt>
                <c:pt idx="166">
                  <c:v>41699</c:v>
                </c:pt>
              </c:strCache>
            </c:strRef>
          </c:cat>
          <c:val>
            <c:numRef>
              <c:f>[3]PPP!$C$6:$C$173</c:f>
              <c:numCache>
                <c:formatCode>General</c:formatCode>
                <c:ptCount val="168"/>
                <c:pt idx="0">
                  <c:v>10789.6916933832</c:v>
                </c:pt>
                <c:pt idx="1">
                  <c:v>-6128.7601979338</c:v>
                </c:pt>
                <c:pt idx="2">
                  <c:v>10753.8396666495</c:v>
                </c:pt>
                <c:pt idx="3">
                  <c:v>21519.4166421397</c:v>
                </c:pt>
                <c:pt idx="4">
                  <c:v>-27160.9350564955</c:v>
                </c:pt>
                <c:pt idx="5">
                  <c:v>76232.4021117017</c:v>
                </c:pt>
                <c:pt idx="6">
                  <c:v>69993.7474980652</c:v>
                </c:pt>
                <c:pt idx="7">
                  <c:v>66160.7212048303</c:v>
                </c:pt>
                <c:pt idx="8">
                  <c:v>40485.7920490634</c:v>
                </c:pt>
                <c:pt idx="9">
                  <c:v>57196.928942441</c:v>
                </c:pt>
                <c:pt idx="10">
                  <c:v>83185.0826686285</c:v>
                </c:pt>
                <c:pt idx="11">
                  <c:v>-8453.89839651808</c:v>
                </c:pt>
                <c:pt idx="12">
                  <c:v>35676.8789054045</c:v>
                </c:pt>
                <c:pt idx="13">
                  <c:v>49371.2096619347</c:v>
                </c:pt>
                <c:pt idx="14">
                  <c:v>40779.7146411091</c:v>
                </c:pt>
                <c:pt idx="15">
                  <c:v>41004.6824482308</c:v>
                </c:pt>
                <c:pt idx="16">
                  <c:v>22291.5309338203</c:v>
                </c:pt>
                <c:pt idx="17">
                  <c:v>30118.3940183341</c:v>
                </c:pt>
                <c:pt idx="18">
                  <c:v>3001.88588564843</c:v>
                </c:pt>
                <c:pt idx="19">
                  <c:v>-19094.2858305387</c:v>
                </c:pt>
                <c:pt idx="20">
                  <c:v>-35751.9363054819</c:v>
                </c:pt>
                <c:pt idx="21">
                  <c:v>8711.65804278897</c:v>
                </c:pt>
                <c:pt idx="22">
                  <c:v>24040.8492219485</c:v>
                </c:pt>
                <c:pt idx="23">
                  <c:v>-31711.4407531787</c:v>
                </c:pt>
                <c:pt idx="24">
                  <c:v>12342.8200360803</c:v>
                </c:pt>
                <c:pt idx="25">
                  <c:v>32782.6364065462</c:v>
                </c:pt>
                <c:pt idx="26">
                  <c:v>38821.4902589075</c:v>
                </c:pt>
                <c:pt idx="27">
                  <c:v>40498.1104084954</c:v>
                </c:pt>
                <c:pt idx="28">
                  <c:v>-1076.56513423584</c:v>
                </c:pt>
                <c:pt idx="29">
                  <c:v>38307.7933584558</c:v>
                </c:pt>
                <c:pt idx="30">
                  <c:v>-1076.98409198783</c:v>
                </c:pt>
                <c:pt idx="31">
                  <c:v>-29748.3283935115</c:v>
                </c:pt>
                <c:pt idx="32">
                  <c:v>-41654.7001064364</c:v>
                </c:pt>
                <c:pt idx="33">
                  <c:v>9949.46927504614</c:v>
                </c:pt>
                <c:pt idx="34">
                  <c:v>26190.132320581</c:v>
                </c:pt>
                <c:pt idx="35">
                  <c:v>-29067.4124019798</c:v>
                </c:pt>
                <c:pt idx="36">
                  <c:v>14879.8624941672</c:v>
                </c:pt>
                <c:pt idx="37">
                  <c:v>38668.2319052129</c:v>
                </c:pt>
                <c:pt idx="38">
                  <c:v>39401.2724758531</c:v>
                </c:pt>
                <c:pt idx="39">
                  <c:v>42274.4754802929</c:v>
                </c:pt>
                <c:pt idx="40">
                  <c:v>-2477.53440327899</c:v>
                </c:pt>
                <c:pt idx="41">
                  <c:v>46346.5014073234</c:v>
                </c:pt>
                <c:pt idx="42">
                  <c:v>15384.2268444039</c:v>
                </c:pt>
                <c:pt idx="43">
                  <c:v>-11595.2050420083</c:v>
                </c:pt>
                <c:pt idx="44">
                  <c:v>-28826.9439823357</c:v>
                </c:pt>
                <c:pt idx="45">
                  <c:v>26461.612835018</c:v>
                </c:pt>
                <c:pt idx="46">
                  <c:v>44388.6062402613</c:v>
                </c:pt>
                <c:pt idx="47">
                  <c:v>-41739.8622106873</c:v>
                </c:pt>
                <c:pt idx="48">
                  <c:v>6390.94898126712</c:v>
                </c:pt>
                <c:pt idx="49">
                  <c:v>27478.9692667933</c:v>
                </c:pt>
                <c:pt idx="50">
                  <c:v>29984.8826216756</c:v>
                </c:pt>
                <c:pt idx="51">
                  <c:v>35742.1121748774</c:v>
                </c:pt>
                <c:pt idx="52">
                  <c:v>-8464.15177410403</c:v>
                </c:pt>
                <c:pt idx="53">
                  <c:v>29813.763398679</c:v>
                </c:pt>
                <c:pt idx="54">
                  <c:v>6988.71911371639</c:v>
                </c:pt>
                <c:pt idx="55">
                  <c:v>-15576.757366627</c:v>
                </c:pt>
                <c:pt idx="56">
                  <c:v>-33646.0877673235</c:v>
                </c:pt>
                <c:pt idx="57">
                  <c:v>18425.1945062336</c:v>
                </c:pt>
                <c:pt idx="58">
                  <c:v>31803.5080800364</c:v>
                </c:pt>
                <c:pt idx="59">
                  <c:v>-46997.7349401172</c:v>
                </c:pt>
                <c:pt idx="60">
                  <c:v>-7154.94882513951</c:v>
                </c:pt>
                <c:pt idx="61">
                  <c:v>20761.2294794006</c:v>
                </c:pt>
                <c:pt idx="62">
                  <c:v>12927.8137240488</c:v>
                </c:pt>
                <c:pt idx="63">
                  <c:v>20912.689238312</c:v>
                </c:pt>
                <c:pt idx="64">
                  <c:v>-22053.3372739868</c:v>
                </c:pt>
                <c:pt idx="65">
                  <c:v>29713.3569422644</c:v>
                </c:pt>
                <c:pt idx="66">
                  <c:v>9960.27482838836</c:v>
                </c:pt>
                <c:pt idx="67">
                  <c:v>-14472.7974687703</c:v>
                </c:pt>
                <c:pt idx="68">
                  <c:v>-27362.93886967</c:v>
                </c:pt>
                <c:pt idx="69">
                  <c:v>21441.2658638507</c:v>
                </c:pt>
                <c:pt idx="70">
                  <c:v>32525.0238521025</c:v>
                </c:pt>
                <c:pt idx="71">
                  <c:v>-51984.0427476727</c:v>
                </c:pt>
                <c:pt idx="72">
                  <c:v>-17374.2832201181</c:v>
                </c:pt>
                <c:pt idx="73">
                  <c:v>4071.41769082882</c:v>
                </c:pt>
                <c:pt idx="74">
                  <c:v>970.671044002665</c:v>
                </c:pt>
                <c:pt idx="75">
                  <c:v>6660.89514238178</c:v>
                </c:pt>
                <c:pt idx="76">
                  <c:v>-33907.7279880476</c:v>
                </c:pt>
                <c:pt idx="77">
                  <c:v>16849.4658347033</c:v>
                </c:pt>
                <c:pt idx="78">
                  <c:v>-2522.42764826864</c:v>
                </c:pt>
                <c:pt idx="79">
                  <c:v>-28523.4711351804</c:v>
                </c:pt>
                <c:pt idx="80">
                  <c:v>-37960.0050003082</c:v>
                </c:pt>
                <c:pt idx="81">
                  <c:v>9615.32797887921</c:v>
                </c:pt>
                <c:pt idx="82">
                  <c:v>17510.935602244</c:v>
                </c:pt>
                <c:pt idx="83">
                  <c:v>-51231.8857342284</c:v>
                </c:pt>
                <c:pt idx="84">
                  <c:v>-17375.3243789135</c:v>
                </c:pt>
                <c:pt idx="85">
                  <c:v>5407.86300044456</c:v>
                </c:pt>
                <c:pt idx="86">
                  <c:v>2756.14864148381</c:v>
                </c:pt>
                <c:pt idx="87">
                  <c:v>9890.25770778258</c:v>
                </c:pt>
                <c:pt idx="88">
                  <c:v>-31707.0986538191</c:v>
                </c:pt>
                <c:pt idx="89">
                  <c:v>15187.2930703871</c:v>
                </c:pt>
                <c:pt idx="90">
                  <c:v>-4648.52741704322</c:v>
                </c:pt>
                <c:pt idx="91">
                  <c:v>-30018.9140142873</c:v>
                </c:pt>
                <c:pt idx="92">
                  <c:v>-37697.8195036948</c:v>
                </c:pt>
                <c:pt idx="93">
                  <c:v>8773.74093035236</c:v>
                </c:pt>
                <c:pt idx="94">
                  <c:v>16673.1592911296</c:v>
                </c:pt>
                <c:pt idx="95">
                  <c:v>-39977.7436565794</c:v>
                </c:pt>
                <c:pt idx="96">
                  <c:v>1473.74710149365</c:v>
                </c:pt>
                <c:pt idx="97">
                  <c:v>9875.92414232349</c:v>
                </c:pt>
                <c:pt idx="98">
                  <c:v>20367.6331604668</c:v>
                </c:pt>
                <c:pt idx="99">
                  <c:v>16758.0103889713</c:v>
                </c:pt>
                <c:pt idx="100">
                  <c:v>-18254.4253750501</c:v>
                </c:pt>
                <c:pt idx="101">
                  <c:v>30721.4818330109</c:v>
                </c:pt>
                <c:pt idx="102">
                  <c:v>12870.0818932056</c:v>
                </c:pt>
                <c:pt idx="103">
                  <c:v>-13779.8581878189</c:v>
                </c:pt>
                <c:pt idx="104">
                  <c:v>-47331.0656570643</c:v>
                </c:pt>
                <c:pt idx="105">
                  <c:v>-3097.73982089013</c:v>
                </c:pt>
                <c:pt idx="106">
                  <c:v>278.929180372506</c:v>
                </c:pt>
                <c:pt idx="107">
                  <c:v>-55620.536759384</c:v>
                </c:pt>
                <c:pt idx="108">
                  <c:v>-19675.994434841</c:v>
                </c:pt>
                <c:pt idx="109">
                  <c:v>-9629.85238394467</c:v>
                </c:pt>
                <c:pt idx="110">
                  <c:v>-3656.3963188231</c:v>
                </c:pt>
                <c:pt idx="111">
                  <c:v>-1572.5525665842</c:v>
                </c:pt>
                <c:pt idx="112">
                  <c:v>-37606.6905739717</c:v>
                </c:pt>
                <c:pt idx="113">
                  <c:v>2363.18155043572</c:v>
                </c:pt>
                <c:pt idx="114">
                  <c:v>-12184.7654054035</c:v>
                </c:pt>
                <c:pt idx="115">
                  <c:v>-37969.6992502967</c:v>
                </c:pt>
                <c:pt idx="116">
                  <c:v>-42199.5966914669</c:v>
                </c:pt>
                <c:pt idx="117">
                  <c:v>-1918.14298398793</c:v>
                </c:pt>
                <c:pt idx="118">
                  <c:v>166.730604227632</c:v>
                </c:pt>
                <c:pt idx="119">
                  <c:v>-46754.7326531634</c:v>
                </c:pt>
                <c:pt idx="120">
                  <c:v>-9623.7869637087</c:v>
                </c:pt>
                <c:pt idx="121">
                  <c:v>-3359.0828971006</c:v>
                </c:pt>
                <c:pt idx="122">
                  <c:v>1020.99805247039</c:v>
                </c:pt>
                <c:pt idx="123">
                  <c:v>2656.7048634775</c:v>
                </c:pt>
                <c:pt idx="124">
                  <c:v>-26179.4715597236</c:v>
                </c:pt>
                <c:pt idx="125">
                  <c:v>3954.79424010962</c:v>
                </c:pt>
                <c:pt idx="126">
                  <c:v>-9601.36325906962</c:v>
                </c:pt>
                <c:pt idx="127">
                  <c:v>-33209.675927466</c:v>
                </c:pt>
                <c:pt idx="128">
                  <c:v>-43089.3400074029</c:v>
                </c:pt>
                <c:pt idx="129">
                  <c:v>-3880.98917163909</c:v>
                </c:pt>
                <c:pt idx="130">
                  <c:v>-2167.44115832262</c:v>
                </c:pt>
                <c:pt idx="131">
                  <c:v>-48174.8664014414</c:v>
                </c:pt>
                <c:pt idx="132">
                  <c:v>-12304.9269194528</c:v>
                </c:pt>
                <c:pt idx="133">
                  <c:v>-5455.60693668667</c:v>
                </c:pt>
                <c:pt idx="134">
                  <c:v>-1807.00613074005</c:v>
                </c:pt>
                <c:pt idx="135">
                  <c:v>-915.213058162481</c:v>
                </c:pt>
                <c:pt idx="136">
                  <c:v>-27787.0180581645</c:v>
                </c:pt>
                <c:pt idx="137">
                  <c:v>-857.490203566849</c:v>
                </c:pt>
                <c:pt idx="138">
                  <c:v>-12317.2804611595</c:v>
                </c:pt>
                <c:pt idx="139">
                  <c:v>-35098.9445633721</c:v>
                </c:pt>
                <c:pt idx="140">
                  <c:v>-39441.2087669782</c:v>
                </c:pt>
                <c:pt idx="141">
                  <c:v>-2946.98288981337</c:v>
                </c:pt>
                <c:pt idx="142">
                  <c:v>-1579.32893331163</c:v>
                </c:pt>
                <c:pt idx="143">
                  <c:v>-43217.1850644238</c:v>
                </c:pt>
                <c:pt idx="144">
                  <c:v>-9145.22334091365</c:v>
                </c:pt>
                <c:pt idx="145">
                  <c:v>-3745.86450788192</c:v>
                </c:pt>
                <c:pt idx="146">
                  <c:v>-1113.80233682692</c:v>
                </c:pt>
                <c:pt idx="147">
                  <c:v>-707.92140301317</c:v>
                </c:pt>
                <c:pt idx="148">
                  <c:v>-23107.8574828112</c:v>
                </c:pt>
                <c:pt idx="149">
                  <c:v>-381.747880494222</c:v>
                </c:pt>
                <c:pt idx="150">
                  <c:v>-6351.0092337383</c:v>
                </c:pt>
                <c:pt idx="151">
                  <c:v>-24418.2367506204</c:v>
                </c:pt>
                <c:pt idx="152">
                  <c:v>-28192.4677794936</c:v>
                </c:pt>
                <c:pt idx="153">
                  <c:v>-1067.70375914872</c:v>
                </c:pt>
                <c:pt idx="154">
                  <c:v>-652.237014169805</c:v>
                </c:pt>
                <c:pt idx="155">
                  <c:v>-38412.2553656623</c:v>
                </c:pt>
                <c:pt idx="156">
                  <c:v>-6815.78146707267</c:v>
                </c:pt>
                <c:pt idx="157">
                  <c:v>-2622.25692383945</c:v>
                </c:pt>
                <c:pt idx="158">
                  <c:v>-718.661048281938</c:v>
                </c:pt>
                <c:pt idx="159">
                  <c:v>-355.725321937352</c:v>
                </c:pt>
                <c:pt idx="160">
                  <c:v>-19078.8856936619</c:v>
                </c:pt>
                <c:pt idx="161">
                  <c:v>-260.337327471934</c:v>
                </c:pt>
                <c:pt idx="162">
                  <c:v>-4577.94496461749</c:v>
                </c:pt>
                <c:pt idx="163">
                  <c:v>-19958.1565520959</c:v>
                </c:pt>
                <c:pt idx="164">
                  <c:v>-23192.6851876453</c:v>
                </c:pt>
                <c:pt idx="165">
                  <c:v>-630.547209549695</c:v>
                </c:pt>
                <c:pt idx="166">
                  <c:v>-413.142915835488</c:v>
                </c:pt>
                <c:pt idx="167">
                  <c:v>-32610.9591639461</c:v>
                </c:pt>
              </c:numCache>
            </c:numRef>
          </c:val>
        </c:ser>
        <c:ser>
          <c:idx val="2"/>
          <c:order val="2"/>
          <c:tx>
            <c:strRef>
              <c:f>[3]PPP!$D$5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[3]PPP!$A$6:$A$172</c:f>
              <c:strCache>
                <c:ptCount val="16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  <c:pt idx="134">
                  <c:v>40725</c:v>
                </c:pt>
                <c:pt idx="135">
                  <c:v>40756</c:v>
                </c:pt>
                <c:pt idx="136">
                  <c:v>40787</c:v>
                </c:pt>
                <c:pt idx="137">
                  <c:v>40817</c:v>
                </c:pt>
                <c:pt idx="138">
                  <c:v>40848</c:v>
                </c:pt>
                <c:pt idx="139">
                  <c:v>40878</c:v>
                </c:pt>
                <c:pt idx="140">
                  <c:v>40909</c:v>
                </c:pt>
                <c:pt idx="141">
                  <c:v>40940</c:v>
                </c:pt>
                <c:pt idx="142">
                  <c:v>40969</c:v>
                </c:pt>
                <c:pt idx="143">
                  <c:v>41000</c:v>
                </c:pt>
                <c:pt idx="144">
                  <c:v>41030</c:v>
                </c:pt>
                <c:pt idx="145">
                  <c:v>41061</c:v>
                </c:pt>
                <c:pt idx="146">
                  <c:v>41091</c:v>
                </c:pt>
                <c:pt idx="147">
                  <c:v>41122</c:v>
                </c:pt>
                <c:pt idx="148">
                  <c:v>41153</c:v>
                </c:pt>
                <c:pt idx="149">
                  <c:v>41183</c:v>
                </c:pt>
                <c:pt idx="150">
                  <c:v>41214</c:v>
                </c:pt>
                <c:pt idx="151">
                  <c:v>41244</c:v>
                </c:pt>
                <c:pt idx="152">
                  <c:v>41275</c:v>
                </c:pt>
                <c:pt idx="153">
                  <c:v>41306</c:v>
                </c:pt>
                <c:pt idx="154">
                  <c:v>41334</c:v>
                </c:pt>
                <c:pt idx="155">
                  <c:v>41365</c:v>
                </c:pt>
                <c:pt idx="156">
                  <c:v>41395</c:v>
                </c:pt>
                <c:pt idx="157">
                  <c:v>41426</c:v>
                </c:pt>
                <c:pt idx="158">
                  <c:v>41456</c:v>
                </c:pt>
                <c:pt idx="159">
                  <c:v>41487</c:v>
                </c:pt>
                <c:pt idx="160">
                  <c:v>41518</c:v>
                </c:pt>
                <c:pt idx="161">
                  <c:v>41548</c:v>
                </c:pt>
                <c:pt idx="162">
                  <c:v>41579</c:v>
                </c:pt>
                <c:pt idx="163">
                  <c:v>41609</c:v>
                </c:pt>
                <c:pt idx="164">
                  <c:v>41640</c:v>
                </c:pt>
                <c:pt idx="165">
                  <c:v>41671</c:v>
                </c:pt>
                <c:pt idx="166">
                  <c:v>41699</c:v>
                </c:pt>
              </c:strCache>
            </c:strRef>
          </c:cat>
          <c:val>
            <c:numRef>
              <c:f>[3]PPP!$D$6:$D$173</c:f>
              <c:numCache>
                <c:formatCode>General</c:formatCode>
                <c:ptCount val="168"/>
                <c:pt idx="0">
                  <c:v>-136258.091210159</c:v>
                </c:pt>
                <c:pt idx="1">
                  <c:v>-161206.888161949</c:v>
                </c:pt>
                <c:pt idx="2">
                  <c:v>-127652.941265486</c:v>
                </c:pt>
                <c:pt idx="3">
                  <c:v>-92880.6968188599</c:v>
                </c:pt>
                <c:pt idx="4">
                  <c:v>-138051.610844553</c:v>
                </c:pt>
                <c:pt idx="5">
                  <c:v>-43600.9710207619</c:v>
                </c:pt>
                <c:pt idx="6">
                  <c:v>-46626.0724226576</c:v>
                </c:pt>
                <c:pt idx="7">
                  <c:v>-42041.4822162316</c:v>
                </c:pt>
                <c:pt idx="8">
                  <c:v>-53425.8898944297</c:v>
                </c:pt>
                <c:pt idx="9">
                  <c:v>-47490.0341339323</c:v>
                </c:pt>
                <c:pt idx="10">
                  <c:v>-42186.3276259012</c:v>
                </c:pt>
                <c:pt idx="11">
                  <c:v>-96866.1312551989</c:v>
                </c:pt>
                <c:pt idx="12">
                  <c:v>-97427.6253262697</c:v>
                </c:pt>
                <c:pt idx="13">
                  <c:v>-113843.803898098</c:v>
                </c:pt>
                <c:pt idx="14">
                  <c:v>-112010.65823947</c:v>
                </c:pt>
                <c:pt idx="15">
                  <c:v>-57521.8120048973</c:v>
                </c:pt>
                <c:pt idx="16">
                  <c:v>-111264.128017173</c:v>
                </c:pt>
                <c:pt idx="17">
                  <c:v>-77175.7057938958</c:v>
                </c:pt>
                <c:pt idx="18">
                  <c:v>-78523.189526061</c:v>
                </c:pt>
                <c:pt idx="19">
                  <c:v>-78984.7479165314</c:v>
                </c:pt>
                <c:pt idx="20">
                  <c:v>-80710.1078013819</c:v>
                </c:pt>
                <c:pt idx="21">
                  <c:v>-73387.8976644242</c:v>
                </c:pt>
                <c:pt idx="22">
                  <c:v>-77275.4818209305</c:v>
                </c:pt>
                <c:pt idx="23">
                  <c:v>-94914.9869531845</c:v>
                </c:pt>
                <c:pt idx="24">
                  <c:v>-95335.9487875714</c:v>
                </c:pt>
                <c:pt idx="25">
                  <c:v>-110183.232433516</c:v>
                </c:pt>
                <c:pt idx="26">
                  <c:v>-98602.4624506786</c:v>
                </c:pt>
                <c:pt idx="27">
                  <c:v>-58433.6591059566</c:v>
                </c:pt>
                <c:pt idx="28">
                  <c:v>-92752.3789851544</c:v>
                </c:pt>
                <c:pt idx="29">
                  <c:v>-69137.7340686467</c:v>
                </c:pt>
                <c:pt idx="30">
                  <c:v>-71524.3795580543</c:v>
                </c:pt>
                <c:pt idx="31">
                  <c:v>-70347.6649090154</c:v>
                </c:pt>
                <c:pt idx="32">
                  <c:v>-74756.3554581215</c:v>
                </c:pt>
                <c:pt idx="33">
                  <c:v>-65923.0016625859</c:v>
                </c:pt>
                <c:pt idx="34">
                  <c:v>-68797.5390403615</c:v>
                </c:pt>
                <c:pt idx="35">
                  <c:v>-69455.4043928449</c:v>
                </c:pt>
                <c:pt idx="36">
                  <c:v>-72837.1790454568</c:v>
                </c:pt>
                <c:pt idx="37">
                  <c:v>-75820.2771997748</c:v>
                </c:pt>
                <c:pt idx="38">
                  <c:v>-81886.5037617516</c:v>
                </c:pt>
                <c:pt idx="39">
                  <c:v>-43614.6917324748</c:v>
                </c:pt>
                <c:pt idx="40">
                  <c:v>-73066.7337814823</c:v>
                </c:pt>
                <c:pt idx="41">
                  <c:v>-51340.4499319019</c:v>
                </c:pt>
                <c:pt idx="42">
                  <c:v>-51135.5401386814</c:v>
                </c:pt>
                <c:pt idx="43">
                  <c:v>-44707.0563876244</c:v>
                </c:pt>
                <c:pt idx="44">
                  <c:v>-54698.5272445298</c:v>
                </c:pt>
                <c:pt idx="45">
                  <c:v>-47992.7600016296</c:v>
                </c:pt>
                <c:pt idx="46">
                  <c:v>-43695.8861110512</c:v>
                </c:pt>
                <c:pt idx="47">
                  <c:v>-81276.4649549997</c:v>
                </c:pt>
                <c:pt idx="48">
                  <c:v>-83681.3941878647</c:v>
                </c:pt>
                <c:pt idx="49">
                  <c:v>-79928.3194739611</c:v>
                </c:pt>
                <c:pt idx="50">
                  <c:v>-83546.3514995948</c:v>
                </c:pt>
                <c:pt idx="51">
                  <c:v>-17712.4331364436</c:v>
                </c:pt>
                <c:pt idx="52">
                  <c:v>-74785.9261240191</c:v>
                </c:pt>
                <c:pt idx="53">
                  <c:v>-60329.5889013591</c:v>
                </c:pt>
                <c:pt idx="54">
                  <c:v>-60428.4744052773</c:v>
                </c:pt>
                <c:pt idx="55">
                  <c:v>-49786.9745614296</c:v>
                </c:pt>
                <c:pt idx="56">
                  <c:v>-61269.3942047413</c:v>
                </c:pt>
                <c:pt idx="57">
                  <c:v>-50786.7273050919</c:v>
                </c:pt>
                <c:pt idx="58">
                  <c:v>-50208.2815368497</c:v>
                </c:pt>
                <c:pt idx="59">
                  <c:v>-78893.2297711116</c:v>
                </c:pt>
                <c:pt idx="60">
                  <c:v>-81756.1603624647</c:v>
                </c:pt>
                <c:pt idx="61">
                  <c:v>-77527.3280191934</c:v>
                </c:pt>
                <c:pt idx="62">
                  <c:v>-82306.1832183227</c:v>
                </c:pt>
                <c:pt idx="63">
                  <c:v>-37366.7572483514</c:v>
                </c:pt>
                <c:pt idx="64">
                  <c:v>-76453.9695090207</c:v>
                </c:pt>
                <c:pt idx="65">
                  <c:v>-87535.4373487318</c:v>
                </c:pt>
                <c:pt idx="66">
                  <c:v>-87319.5359086827</c:v>
                </c:pt>
                <c:pt idx="67">
                  <c:v>-90763.8132324566</c:v>
                </c:pt>
                <c:pt idx="68">
                  <c:v>-89169.4770274789</c:v>
                </c:pt>
                <c:pt idx="69">
                  <c:v>-78397.9749743108</c:v>
                </c:pt>
                <c:pt idx="70">
                  <c:v>-87787.5995632086</c:v>
                </c:pt>
                <c:pt idx="71">
                  <c:v>-69012.4115882155</c:v>
                </c:pt>
                <c:pt idx="72">
                  <c:v>-67510.5767301016</c:v>
                </c:pt>
                <c:pt idx="73">
                  <c:v>-63180.1094180177</c:v>
                </c:pt>
                <c:pt idx="74">
                  <c:v>-68474.9541181524</c:v>
                </c:pt>
                <c:pt idx="75">
                  <c:v>-37337.4440801796</c:v>
                </c:pt>
                <c:pt idx="76">
                  <c:v>-60994.3311806681</c:v>
                </c:pt>
                <c:pt idx="77">
                  <c:v>-67236.5683916584</c:v>
                </c:pt>
                <c:pt idx="78">
                  <c:v>-66943.4495208738</c:v>
                </c:pt>
                <c:pt idx="79">
                  <c:v>-66435.5239647295</c:v>
                </c:pt>
                <c:pt idx="80">
                  <c:v>-68743.7171793962</c:v>
                </c:pt>
                <c:pt idx="81">
                  <c:v>-58935.5681890342</c:v>
                </c:pt>
                <c:pt idx="82">
                  <c:v>-64141.7536489786</c:v>
                </c:pt>
                <c:pt idx="83">
                  <c:v>-61148.1063483491</c:v>
                </c:pt>
                <c:pt idx="84">
                  <c:v>-65395.2420566627</c:v>
                </c:pt>
                <c:pt idx="85">
                  <c:v>-58506.825994578</c:v>
                </c:pt>
                <c:pt idx="86">
                  <c:v>-63317.0439204923</c:v>
                </c:pt>
                <c:pt idx="87">
                  <c:v>-22656.1731805652</c:v>
                </c:pt>
                <c:pt idx="88">
                  <c:v>-57763.3061335939</c:v>
                </c:pt>
                <c:pt idx="89">
                  <c:v>-64856.9395618979</c:v>
                </c:pt>
                <c:pt idx="90">
                  <c:v>-63475.8096608147</c:v>
                </c:pt>
                <c:pt idx="91">
                  <c:v>-62852.8864882219</c:v>
                </c:pt>
                <c:pt idx="92">
                  <c:v>-62881.0391220165</c:v>
                </c:pt>
                <c:pt idx="93">
                  <c:v>-56811.8454236863</c:v>
                </c:pt>
                <c:pt idx="94">
                  <c:v>-58680.4987012358</c:v>
                </c:pt>
                <c:pt idx="95">
                  <c:v>-47229.7181474279</c:v>
                </c:pt>
                <c:pt idx="96">
                  <c:v>-42319.5869486453</c:v>
                </c:pt>
                <c:pt idx="97">
                  <c:v>-45394.3733561886</c:v>
                </c:pt>
                <c:pt idx="98">
                  <c:v>-44037.4654406682</c:v>
                </c:pt>
                <c:pt idx="99">
                  <c:v>-5133.87074782222</c:v>
                </c:pt>
                <c:pt idx="100">
                  <c:v>-40875.5056481064</c:v>
                </c:pt>
                <c:pt idx="101">
                  <c:v>-43908.438124219</c:v>
                </c:pt>
                <c:pt idx="102">
                  <c:v>-42704.9137843447</c:v>
                </c:pt>
                <c:pt idx="103">
                  <c:v>-43997.6036867694</c:v>
                </c:pt>
                <c:pt idx="104">
                  <c:v>-73407.2920918277</c:v>
                </c:pt>
                <c:pt idx="105">
                  <c:v>-65817.2427727561</c:v>
                </c:pt>
                <c:pt idx="106">
                  <c:v>-73466.1841325811</c:v>
                </c:pt>
                <c:pt idx="107">
                  <c:v>-66692.3711999244</c:v>
                </c:pt>
                <c:pt idx="108">
                  <c:v>-68907.6382004842</c:v>
                </c:pt>
                <c:pt idx="109">
                  <c:v>-66691.3683800085</c:v>
                </c:pt>
                <c:pt idx="110">
                  <c:v>-69351.7690155585</c:v>
                </c:pt>
                <c:pt idx="111">
                  <c:v>-43316.1558809225</c:v>
                </c:pt>
                <c:pt idx="112">
                  <c:v>-65791.8363465667</c:v>
                </c:pt>
                <c:pt idx="113">
                  <c:v>-70641.3742496604</c:v>
                </c:pt>
                <c:pt idx="114">
                  <c:v>-68800.5224816757</c:v>
                </c:pt>
                <c:pt idx="115">
                  <c:v>-71488.0933144799</c:v>
                </c:pt>
                <c:pt idx="116">
                  <c:v>-70057.5642345205</c:v>
                </c:pt>
                <c:pt idx="117">
                  <c:v>-63154.0469423588</c:v>
                </c:pt>
                <c:pt idx="118">
                  <c:v>-70445.5575187516</c:v>
                </c:pt>
                <c:pt idx="119">
                  <c:v>-61478.2305982575</c:v>
                </c:pt>
                <c:pt idx="120">
                  <c:v>-63484.7930206079</c:v>
                </c:pt>
                <c:pt idx="121">
                  <c:v>-62482.8149000241</c:v>
                </c:pt>
                <c:pt idx="122">
                  <c:v>-63719.0457156301</c:v>
                </c:pt>
                <c:pt idx="123">
                  <c:v>-18467.1692482347</c:v>
                </c:pt>
                <c:pt idx="124">
                  <c:v>-60186.516618247</c:v>
                </c:pt>
                <c:pt idx="125">
                  <c:v>-65181.4665213833</c:v>
                </c:pt>
                <c:pt idx="126">
                  <c:v>-63072.8641923051</c:v>
                </c:pt>
                <c:pt idx="127">
                  <c:v>-64560.3339463472</c:v>
                </c:pt>
                <c:pt idx="128">
                  <c:v>-69580.8898836374</c:v>
                </c:pt>
                <c:pt idx="129">
                  <c:v>-62238.7503376557</c:v>
                </c:pt>
                <c:pt idx="130">
                  <c:v>-68839.9090954626</c:v>
                </c:pt>
                <c:pt idx="131">
                  <c:v>-63246.5564173902</c:v>
                </c:pt>
                <c:pt idx="132">
                  <c:v>-64917.2240067832</c:v>
                </c:pt>
                <c:pt idx="133">
                  <c:v>-62386.0570549441</c:v>
                </c:pt>
                <c:pt idx="134">
                  <c:v>-63564.6965227649</c:v>
                </c:pt>
                <c:pt idx="135">
                  <c:v>-32243.4357597184</c:v>
                </c:pt>
                <c:pt idx="136">
                  <c:v>-61729.6349120879</c:v>
                </c:pt>
                <c:pt idx="137">
                  <c:v>-66367.4852295406</c:v>
                </c:pt>
                <c:pt idx="138">
                  <c:v>-64160.70018703</c:v>
                </c:pt>
                <c:pt idx="139">
                  <c:v>-66022.8945581446</c:v>
                </c:pt>
                <c:pt idx="140">
                  <c:v>-65717.3514907691</c:v>
                </c:pt>
                <c:pt idx="141">
                  <c:v>-60828.248603018</c:v>
                </c:pt>
                <c:pt idx="142">
                  <c:v>-65008.7390779809</c:v>
                </c:pt>
                <c:pt idx="143">
                  <c:v>-59740.2995521066</c:v>
                </c:pt>
                <c:pt idx="144">
                  <c:v>-61316.1120595271</c:v>
                </c:pt>
                <c:pt idx="145">
                  <c:v>-58922.2834050364</c:v>
                </c:pt>
                <c:pt idx="146">
                  <c:v>-60000.3617740655</c:v>
                </c:pt>
                <c:pt idx="147">
                  <c:v>-38141.3545658626</c:v>
                </c:pt>
                <c:pt idx="148">
                  <c:v>-58328.3628251171</c:v>
                </c:pt>
                <c:pt idx="149">
                  <c:v>-62875.775473956</c:v>
                </c:pt>
                <c:pt idx="150">
                  <c:v>-60662.5982449018</c:v>
                </c:pt>
                <c:pt idx="151">
                  <c:v>-62412.4064108677</c:v>
                </c:pt>
                <c:pt idx="152">
                  <c:v>-62123.2680219738</c:v>
                </c:pt>
                <c:pt idx="153">
                  <c:v>-55651.9041823782</c:v>
                </c:pt>
                <c:pt idx="154">
                  <c:v>-61523.0837895069</c:v>
                </c:pt>
                <c:pt idx="155">
                  <c:v>-56488.2774722826</c:v>
                </c:pt>
                <c:pt idx="156">
                  <c:v>-57962.8860448068</c:v>
                </c:pt>
                <c:pt idx="157">
                  <c:v>-55689.0954519098</c:v>
                </c:pt>
                <c:pt idx="158">
                  <c:v>-56651.3224117551</c:v>
                </c:pt>
                <c:pt idx="159">
                  <c:v>-28010.6036769412</c:v>
                </c:pt>
                <c:pt idx="160">
                  <c:v>-55170.0198091217</c:v>
                </c:pt>
                <c:pt idx="161">
                  <c:v>-59472.9641284701</c:v>
                </c:pt>
                <c:pt idx="162">
                  <c:v>-57383.791089654</c:v>
                </c:pt>
                <c:pt idx="163">
                  <c:v>-59046.3419943641</c:v>
                </c:pt>
                <c:pt idx="164">
                  <c:v>-58778.7120664679</c:v>
                </c:pt>
                <c:pt idx="165">
                  <c:v>-52622.3972009402</c:v>
                </c:pt>
                <c:pt idx="166">
                  <c:v>-58215.9791608108</c:v>
                </c:pt>
                <c:pt idx="167">
                  <c:v>-53461.3646578911</c:v>
                </c:pt>
              </c:numCache>
            </c:numRef>
          </c:val>
        </c:ser>
        <c:ser>
          <c:idx val="3"/>
          <c:order val="3"/>
          <c:tx>
            <c:strRef>
              <c:f>[3]PPP!$E$5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[3]PPP!$A$6:$A$172</c:f>
              <c:strCache>
                <c:ptCount val="16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  <c:pt idx="134">
                  <c:v>40725</c:v>
                </c:pt>
                <c:pt idx="135">
                  <c:v>40756</c:v>
                </c:pt>
                <c:pt idx="136">
                  <c:v>40787</c:v>
                </c:pt>
                <c:pt idx="137">
                  <c:v>40817</c:v>
                </c:pt>
                <c:pt idx="138">
                  <c:v>40848</c:v>
                </c:pt>
                <c:pt idx="139">
                  <c:v>40878</c:v>
                </c:pt>
                <c:pt idx="140">
                  <c:v>40909</c:v>
                </c:pt>
                <c:pt idx="141">
                  <c:v>40940</c:v>
                </c:pt>
                <c:pt idx="142">
                  <c:v>40969</c:v>
                </c:pt>
                <c:pt idx="143">
                  <c:v>41000</c:v>
                </c:pt>
                <c:pt idx="144">
                  <c:v>41030</c:v>
                </c:pt>
                <c:pt idx="145">
                  <c:v>41061</c:v>
                </c:pt>
                <c:pt idx="146">
                  <c:v>41091</c:v>
                </c:pt>
                <c:pt idx="147">
                  <c:v>41122</c:v>
                </c:pt>
                <c:pt idx="148">
                  <c:v>41153</c:v>
                </c:pt>
                <c:pt idx="149">
                  <c:v>41183</c:v>
                </c:pt>
                <c:pt idx="150">
                  <c:v>41214</c:v>
                </c:pt>
                <c:pt idx="151">
                  <c:v>41244</c:v>
                </c:pt>
                <c:pt idx="152">
                  <c:v>41275</c:v>
                </c:pt>
                <c:pt idx="153">
                  <c:v>41306</c:v>
                </c:pt>
                <c:pt idx="154">
                  <c:v>41334</c:v>
                </c:pt>
                <c:pt idx="155">
                  <c:v>41365</c:v>
                </c:pt>
                <c:pt idx="156">
                  <c:v>41395</c:v>
                </c:pt>
                <c:pt idx="157">
                  <c:v>41426</c:v>
                </c:pt>
                <c:pt idx="158">
                  <c:v>41456</c:v>
                </c:pt>
                <c:pt idx="159">
                  <c:v>41487</c:v>
                </c:pt>
                <c:pt idx="160">
                  <c:v>41518</c:v>
                </c:pt>
                <c:pt idx="161">
                  <c:v>41548</c:v>
                </c:pt>
                <c:pt idx="162">
                  <c:v>41579</c:v>
                </c:pt>
                <c:pt idx="163">
                  <c:v>41609</c:v>
                </c:pt>
                <c:pt idx="164">
                  <c:v>41640</c:v>
                </c:pt>
                <c:pt idx="165">
                  <c:v>41671</c:v>
                </c:pt>
                <c:pt idx="166">
                  <c:v>41699</c:v>
                </c:pt>
              </c:strCache>
            </c:strRef>
          </c:cat>
          <c:val>
            <c:numRef>
              <c:f>[3]PPP!$E$6:$E$173</c:f>
              <c:numCache>
                <c:formatCode>General</c:formatCode>
                <c:ptCount val="168"/>
                <c:pt idx="0">
                  <c:v>-137645.144245319</c:v>
                </c:pt>
                <c:pt idx="1">
                  <c:v>-164817.418255356</c:v>
                </c:pt>
                <c:pt idx="2">
                  <c:v>-128678.142774835</c:v>
                </c:pt>
                <c:pt idx="3">
                  <c:v>-94828.556700185</c:v>
                </c:pt>
                <c:pt idx="4">
                  <c:v>-140874.320525367</c:v>
                </c:pt>
                <c:pt idx="5">
                  <c:v>-45077.3164651183</c:v>
                </c:pt>
                <c:pt idx="6">
                  <c:v>-48590.0792891149</c:v>
                </c:pt>
                <c:pt idx="7">
                  <c:v>-46257.6303111946</c:v>
                </c:pt>
                <c:pt idx="8">
                  <c:v>-55880.6511338651</c:v>
                </c:pt>
                <c:pt idx="9">
                  <c:v>-49090.4995932393</c:v>
                </c:pt>
                <c:pt idx="10">
                  <c:v>-46393.3262231655</c:v>
                </c:pt>
                <c:pt idx="11">
                  <c:v>-99801.6144514278</c:v>
                </c:pt>
                <c:pt idx="12">
                  <c:v>-101112.842436306</c:v>
                </c:pt>
                <c:pt idx="13">
                  <c:v>-118499.480331053</c:v>
                </c:pt>
                <c:pt idx="14">
                  <c:v>-116150.873979757</c:v>
                </c:pt>
                <c:pt idx="15">
                  <c:v>-60694.7863608733</c:v>
                </c:pt>
                <c:pt idx="16">
                  <c:v>-115643.983139964</c:v>
                </c:pt>
                <c:pt idx="17">
                  <c:v>-80414.0171126972</c:v>
                </c:pt>
                <c:pt idx="18">
                  <c:v>-79841.6689246286</c:v>
                </c:pt>
                <c:pt idx="19">
                  <c:v>-81278.5934963266</c:v>
                </c:pt>
                <c:pt idx="20">
                  <c:v>-81507.1588337129</c:v>
                </c:pt>
                <c:pt idx="21">
                  <c:v>-74578.8702190455</c:v>
                </c:pt>
                <c:pt idx="22">
                  <c:v>-78176.6167801887</c:v>
                </c:pt>
                <c:pt idx="23">
                  <c:v>-97487.820485827</c:v>
                </c:pt>
                <c:pt idx="24">
                  <c:v>-98420.9534017436</c:v>
                </c:pt>
                <c:pt idx="25">
                  <c:v>-114225.494319995</c:v>
                </c:pt>
                <c:pt idx="26">
                  <c:v>-104613.885700801</c:v>
                </c:pt>
                <c:pt idx="27">
                  <c:v>-63565.4553377482</c:v>
                </c:pt>
                <c:pt idx="28">
                  <c:v>-99118.2680237541</c:v>
                </c:pt>
                <c:pt idx="29">
                  <c:v>-74669.5813474197</c:v>
                </c:pt>
                <c:pt idx="30">
                  <c:v>-74392.9444587766</c:v>
                </c:pt>
                <c:pt idx="31">
                  <c:v>-74041.9687683031</c:v>
                </c:pt>
                <c:pt idx="32">
                  <c:v>-76965.2377731183</c:v>
                </c:pt>
                <c:pt idx="33">
                  <c:v>-68846.7060376415</c:v>
                </c:pt>
                <c:pt idx="34">
                  <c:v>-71625.1963294606</c:v>
                </c:pt>
                <c:pt idx="35">
                  <c:v>-71129.1086370005</c:v>
                </c:pt>
                <c:pt idx="36">
                  <c:v>-74468.5748365336</c:v>
                </c:pt>
                <c:pt idx="37">
                  <c:v>-78042.4614191594</c:v>
                </c:pt>
                <c:pt idx="38">
                  <c:v>-83915.1286450977</c:v>
                </c:pt>
                <c:pt idx="39">
                  <c:v>-45394.1416464737</c:v>
                </c:pt>
                <c:pt idx="40">
                  <c:v>-75034.6049993321</c:v>
                </c:pt>
                <c:pt idx="41">
                  <c:v>-54339.6012627003</c:v>
                </c:pt>
                <c:pt idx="42">
                  <c:v>-52820.4720057696</c:v>
                </c:pt>
                <c:pt idx="43">
                  <c:v>-47138.8619497701</c:v>
                </c:pt>
                <c:pt idx="44">
                  <c:v>-56289.289557842</c:v>
                </c:pt>
                <c:pt idx="45">
                  <c:v>-50651.5761259762</c:v>
                </c:pt>
                <c:pt idx="46">
                  <c:v>-46528.4330360151</c:v>
                </c:pt>
                <c:pt idx="47">
                  <c:v>-82965.9867106924</c:v>
                </c:pt>
                <c:pt idx="48">
                  <c:v>-85208.9870569427</c:v>
                </c:pt>
                <c:pt idx="49">
                  <c:v>-82122.8005656493</c:v>
                </c:pt>
                <c:pt idx="50">
                  <c:v>-85759.1838064678</c:v>
                </c:pt>
                <c:pt idx="51">
                  <c:v>-19329.7880123762</c:v>
                </c:pt>
                <c:pt idx="52">
                  <c:v>-76482.3686963602</c:v>
                </c:pt>
                <c:pt idx="53">
                  <c:v>-63139.1859398638</c:v>
                </c:pt>
                <c:pt idx="54">
                  <c:v>-61839.3882189477</c:v>
                </c:pt>
                <c:pt idx="55">
                  <c:v>-51855.4436726838</c:v>
                </c:pt>
                <c:pt idx="56">
                  <c:v>-62224.3507008804</c:v>
                </c:pt>
                <c:pt idx="57">
                  <c:v>-52615.229291629</c:v>
                </c:pt>
                <c:pt idx="58">
                  <c:v>-51814.2502025249</c:v>
                </c:pt>
                <c:pt idx="59">
                  <c:v>-78936.7343613075</c:v>
                </c:pt>
                <c:pt idx="60">
                  <c:v>-81781.9208460493</c:v>
                </c:pt>
                <c:pt idx="61">
                  <c:v>-77877.6690640021</c:v>
                </c:pt>
                <c:pt idx="62">
                  <c:v>-82773.8748212252</c:v>
                </c:pt>
                <c:pt idx="63">
                  <c:v>-37527.1464137989</c:v>
                </c:pt>
                <c:pt idx="64">
                  <c:v>-76402.170109826</c:v>
                </c:pt>
                <c:pt idx="65">
                  <c:v>-88770.456653093</c:v>
                </c:pt>
                <c:pt idx="66">
                  <c:v>-87495.9263790224</c:v>
                </c:pt>
                <c:pt idx="67">
                  <c:v>-90845.2104155789</c:v>
                </c:pt>
                <c:pt idx="68">
                  <c:v>-89230.4953430354</c:v>
                </c:pt>
                <c:pt idx="69">
                  <c:v>-79240.5290742195</c:v>
                </c:pt>
                <c:pt idx="70">
                  <c:v>-88451.261628553</c:v>
                </c:pt>
                <c:pt idx="71">
                  <c:v>-69052.8998757401</c:v>
                </c:pt>
                <c:pt idx="72">
                  <c:v>-67552.4592659337</c:v>
                </c:pt>
                <c:pt idx="73">
                  <c:v>-63579.1180829532</c:v>
                </c:pt>
                <c:pt idx="74">
                  <c:v>-68987.6756360705</c:v>
                </c:pt>
                <c:pt idx="75">
                  <c:v>-37613.5644264548</c:v>
                </c:pt>
                <c:pt idx="76">
                  <c:v>-60950.3897623348</c:v>
                </c:pt>
                <c:pt idx="77">
                  <c:v>-68316.8368908647</c:v>
                </c:pt>
                <c:pt idx="78">
                  <c:v>-67100.0255528721</c:v>
                </c:pt>
                <c:pt idx="79">
                  <c:v>-66506.3787709943</c:v>
                </c:pt>
                <c:pt idx="80">
                  <c:v>-68787.8704088862</c:v>
                </c:pt>
                <c:pt idx="81">
                  <c:v>-59642.9068648582</c:v>
                </c:pt>
                <c:pt idx="82">
                  <c:v>-64683.5713720357</c:v>
                </c:pt>
                <c:pt idx="83">
                  <c:v>-61187.0084974653</c:v>
                </c:pt>
                <c:pt idx="84">
                  <c:v>-65436.3812736192</c:v>
                </c:pt>
                <c:pt idx="85">
                  <c:v>-58894.2704055851</c:v>
                </c:pt>
                <c:pt idx="86">
                  <c:v>-63797.914200807</c:v>
                </c:pt>
                <c:pt idx="87">
                  <c:v>-22822.0183408749</c:v>
                </c:pt>
                <c:pt idx="88">
                  <c:v>-57716.2805197426</c:v>
                </c:pt>
                <c:pt idx="89">
                  <c:v>-65529.9353238614</c:v>
                </c:pt>
                <c:pt idx="90">
                  <c:v>-63563.8811766671</c:v>
                </c:pt>
                <c:pt idx="91">
                  <c:v>-62889.2597361119</c:v>
                </c:pt>
                <c:pt idx="92">
                  <c:v>-62895.8530439861</c:v>
                </c:pt>
                <c:pt idx="93">
                  <c:v>-57270.0892560696</c:v>
                </c:pt>
                <c:pt idx="94">
                  <c:v>-58955.1752038831</c:v>
                </c:pt>
                <c:pt idx="95">
                  <c:v>-47522.4212110236</c:v>
                </c:pt>
                <c:pt idx="96">
                  <c:v>-42725.2236159181</c:v>
                </c:pt>
                <c:pt idx="97">
                  <c:v>-43938.6032431183</c:v>
                </c:pt>
                <c:pt idx="98">
                  <c:v>-45078.6781539931</c:v>
                </c:pt>
                <c:pt idx="99">
                  <c:v>-5621.9683822622</c:v>
                </c:pt>
                <c:pt idx="100">
                  <c:v>-41249.5023704618</c:v>
                </c:pt>
                <c:pt idx="101">
                  <c:v>-44764.241430629</c:v>
                </c:pt>
                <c:pt idx="102">
                  <c:v>-42938.6250375316</c:v>
                </c:pt>
                <c:pt idx="103">
                  <c:v>-44166.9399583345</c:v>
                </c:pt>
                <c:pt idx="104">
                  <c:v>-73409.5657779044</c:v>
                </c:pt>
                <c:pt idx="105">
                  <c:v>-66124.5559232286</c:v>
                </c:pt>
                <c:pt idx="106">
                  <c:v>-73633.7430104588</c:v>
                </c:pt>
                <c:pt idx="107">
                  <c:v>-66703.0158947071</c:v>
                </c:pt>
                <c:pt idx="108">
                  <c:v>-68977.4327465307</c:v>
                </c:pt>
                <c:pt idx="109">
                  <c:v>-66889.0286467125</c:v>
                </c:pt>
                <c:pt idx="110">
                  <c:v>-70056.9634321239</c:v>
                </c:pt>
                <c:pt idx="111">
                  <c:v>-43750.2302660956</c:v>
                </c:pt>
                <c:pt idx="112">
                  <c:v>-65786.0773672086</c:v>
                </c:pt>
                <c:pt idx="113">
                  <c:v>-70847.8401799845</c:v>
                </c:pt>
                <c:pt idx="114">
                  <c:v>-68837.381766662</c:v>
                </c:pt>
                <c:pt idx="115">
                  <c:v>-71504.4724965809</c:v>
                </c:pt>
                <c:pt idx="116">
                  <c:v>-70067.6440468396</c:v>
                </c:pt>
                <c:pt idx="117">
                  <c:v>-63359.873453551</c:v>
                </c:pt>
                <c:pt idx="118">
                  <c:v>-70534.8547089438</c:v>
                </c:pt>
                <c:pt idx="119">
                  <c:v>-61468.7776026002</c:v>
                </c:pt>
                <c:pt idx="120">
                  <c:v>-63604.9662106717</c:v>
                </c:pt>
                <c:pt idx="121">
                  <c:v>-62792.8786844597</c:v>
                </c:pt>
                <c:pt idx="122">
                  <c:v>-64712.3447441263</c:v>
                </c:pt>
                <c:pt idx="123">
                  <c:v>-18788.0822031881</c:v>
                </c:pt>
                <c:pt idx="124">
                  <c:v>-60208.6083892587</c:v>
                </c:pt>
                <c:pt idx="125">
                  <c:v>-65286.3859234564</c:v>
                </c:pt>
                <c:pt idx="126">
                  <c:v>-63093.108754633</c:v>
                </c:pt>
                <c:pt idx="127">
                  <c:v>-64569.371541767</c:v>
                </c:pt>
                <c:pt idx="128">
                  <c:v>-69586.4362746815</c:v>
                </c:pt>
                <c:pt idx="129">
                  <c:v>-62370.6696232222</c:v>
                </c:pt>
                <c:pt idx="130">
                  <c:v>-68882.2846579133</c:v>
                </c:pt>
                <c:pt idx="131">
                  <c:v>-63239.8231625767</c:v>
                </c:pt>
                <c:pt idx="132">
                  <c:v>-65011.5881210612</c:v>
                </c:pt>
                <c:pt idx="133">
                  <c:v>-62630.0155518053</c:v>
                </c:pt>
                <c:pt idx="134">
                  <c:v>-64380.3982173023</c:v>
                </c:pt>
                <c:pt idx="135">
                  <c:v>-32654.7697053757</c:v>
                </c:pt>
                <c:pt idx="136">
                  <c:v>-61746.1606510537</c:v>
                </c:pt>
                <c:pt idx="137">
                  <c:v>-66474.9114303105</c:v>
                </c:pt>
                <c:pt idx="138">
                  <c:v>-64182.3801412806</c:v>
                </c:pt>
                <c:pt idx="139">
                  <c:v>-66032.5608901825</c:v>
                </c:pt>
                <c:pt idx="140">
                  <c:v>-65723.1018431671</c:v>
                </c:pt>
                <c:pt idx="141">
                  <c:v>-60978.8818261679</c:v>
                </c:pt>
                <c:pt idx="142">
                  <c:v>-65051.7773578933</c:v>
                </c:pt>
                <c:pt idx="143">
                  <c:v>-59733.4874692815</c:v>
                </c:pt>
                <c:pt idx="144">
                  <c:v>-61410.6187198532</c:v>
                </c:pt>
                <c:pt idx="145">
                  <c:v>-59166.6350314568</c:v>
                </c:pt>
                <c:pt idx="146">
                  <c:v>-60823.9007698558</c:v>
                </c:pt>
                <c:pt idx="147">
                  <c:v>-38663.9844584442</c:v>
                </c:pt>
                <c:pt idx="148">
                  <c:v>-58344.9304605078</c:v>
                </c:pt>
                <c:pt idx="149">
                  <c:v>-62919.7806772962</c:v>
                </c:pt>
                <c:pt idx="150">
                  <c:v>-60672.8956618649</c:v>
                </c:pt>
                <c:pt idx="151">
                  <c:v>-62416.9694830198</c:v>
                </c:pt>
                <c:pt idx="152">
                  <c:v>-62125.9814578272</c:v>
                </c:pt>
                <c:pt idx="153">
                  <c:v>-55733.6198206432</c:v>
                </c:pt>
                <c:pt idx="154">
                  <c:v>-61540.6848190934</c:v>
                </c:pt>
                <c:pt idx="155">
                  <c:v>-56479.8597221624</c:v>
                </c:pt>
                <c:pt idx="156">
                  <c:v>-58065.8764435048</c:v>
                </c:pt>
                <c:pt idx="157">
                  <c:v>-55952.0692345162</c:v>
                </c:pt>
                <c:pt idx="158">
                  <c:v>-57519.3314266019</c:v>
                </c:pt>
                <c:pt idx="159">
                  <c:v>-28440.275540615</c:v>
                </c:pt>
                <c:pt idx="160">
                  <c:v>-55188.7462373124</c:v>
                </c:pt>
                <c:pt idx="161">
                  <c:v>-59512.8943625651</c:v>
                </c:pt>
                <c:pt idx="162">
                  <c:v>-57394.3634620868</c:v>
                </c:pt>
                <c:pt idx="163">
                  <c:v>-59051.1478439381</c:v>
                </c:pt>
                <c:pt idx="164">
                  <c:v>-58781.5709970798</c:v>
                </c:pt>
                <c:pt idx="165">
                  <c:v>-52708.4975206014</c:v>
                </c:pt>
                <c:pt idx="166">
                  <c:v>-58232.4454351794</c:v>
                </c:pt>
                <c:pt idx="167">
                  <c:v>-53447.5092590181</c:v>
                </c:pt>
              </c:numCache>
            </c:numRef>
          </c:val>
        </c:ser>
        <c:ser>
          <c:idx val="4"/>
          <c:order val="4"/>
          <c:tx>
            <c:strRef>
              <c:f>[3]PPP!$F$5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6600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[3]PPP!$A$6:$A$172</c:f>
              <c:strCache>
                <c:ptCount val="16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  <c:pt idx="134">
                  <c:v>40725</c:v>
                </c:pt>
                <c:pt idx="135">
                  <c:v>40756</c:v>
                </c:pt>
                <c:pt idx="136">
                  <c:v>40787</c:v>
                </c:pt>
                <c:pt idx="137">
                  <c:v>40817</c:v>
                </c:pt>
                <c:pt idx="138">
                  <c:v>40848</c:v>
                </c:pt>
                <c:pt idx="139">
                  <c:v>40878</c:v>
                </c:pt>
                <c:pt idx="140">
                  <c:v>40909</c:v>
                </c:pt>
                <c:pt idx="141">
                  <c:v>40940</c:v>
                </c:pt>
                <c:pt idx="142">
                  <c:v>40969</c:v>
                </c:pt>
                <c:pt idx="143">
                  <c:v>41000</c:v>
                </c:pt>
                <c:pt idx="144">
                  <c:v>41030</c:v>
                </c:pt>
                <c:pt idx="145">
                  <c:v>41061</c:v>
                </c:pt>
                <c:pt idx="146">
                  <c:v>41091</c:v>
                </c:pt>
                <c:pt idx="147">
                  <c:v>41122</c:v>
                </c:pt>
                <c:pt idx="148">
                  <c:v>41153</c:v>
                </c:pt>
                <c:pt idx="149">
                  <c:v>41183</c:v>
                </c:pt>
                <c:pt idx="150">
                  <c:v>41214</c:v>
                </c:pt>
                <c:pt idx="151">
                  <c:v>41244</c:v>
                </c:pt>
                <c:pt idx="152">
                  <c:v>41275</c:v>
                </c:pt>
                <c:pt idx="153">
                  <c:v>41306</c:v>
                </c:pt>
                <c:pt idx="154">
                  <c:v>41334</c:v>
                </c:pt>
                <c:pt idx="155">
                  <c:v>41365</c:v>
                </c:pt>
                <c:pt idx="156">
                  <c:v>41395</c:v>
                </c:pt>
                <c:pt idx="157">
                  <c:v>41426</c:v>
                </c:pt>
                <c:pt idx="158">
                  <c:v>41456</c:v>
                </c:pt>
                <c:pt idx="159">
                  <c:v>41487</c:v>
                </c:pt>
                <c:pt idx="160">
                  <c:v>41518</c:v>
                </c:pt>
                <c:pt idx="161">
                  <c:v>41548</c:v>
                </c:pt>
                <c:pt idx="162">
                  <c:v>41579</c:v>
                </c:pt>
                <c:pt idx="163">
                  <c:v>41609</c:v>
                </c:pt>
                <c:pt idx="164">
                  <c:v>41640</c:v>
                </c:pt>
                <c:pt idx="165">
                  <c:v>41671</c:v>
                </c:pt>
                <c:pt idx="166">
                  <c:v>41699</c:v>
                </c:pt>
              </c:strCache>
            </c:strRef>
          </c:cat>
          <c:val>
            <c:numRef>
              <c:f>[3]PPP!$F$6:$F$173</c:f>
              <c:numCache>
                <c:formatCode>General</c:formatCode>
                <c:ptCount val="168"/>
                <c:pt idx="0">
                  <c:v>-137640.337239324</c:v>
                </c:pt>
                <c:pt idx="1">
                  <c:v>-164425.540083053</c:v>
                </c:pt>
                <c:pt idx="2">
                  <c:v>-132848.330450975</c:v>
                </c:pt>
                <c:pt idx="3">
                  <c:v>-99580.9894109713</c:v>
                </c:pt>
                <c:pt idx="4">
                  <c:v>-146244.912965584</c:v>
                </c:pt>
                <c:pt idx="5">
                  <c:v>-41175.2286834185</c:v>
                </c:pt>
                <c:pt idx="6">
                  <c:v>-40011.1183941243</c:v>
                </c:pt>
                <c:pt idx="7">
                  <c:v>-34855.1087698304</c:v>
                </c:pt>
                <c:pt idx="8">
                  <c:v>-45286.7400872361</c:v>
                </c:pt>
                <c:pt idx="9">
                  <c:v>-41043.9630020539</c:v>
                </c:pt>
                <c:pt idx="10">
                  <c:v>-35635.2849306308</c:v>
                </c:pt>
                <c:pt idx="11">
                  <c:v>-105761.013277725</c:v>
                </c:pt>
                <c:pt idx="12">
                  <c:v>-106967.137612203</c:v>
                </c:pt>
                <c:pt idx="13">
                  <c:v>-126683.381364939</c:v>
                </c:pt>
                <c:pt idx="14">
                  <c:v>-122656.398181349</c:v>
                </c:pt>
                <c:pt idx="15">
                  <c:v>-68243.7339831218</c:v>
                </c:pt>
                <c:pt idx="16">
                  <c:v>-125277.258455969</c:v>
                </c:pt>
                <c:pt idx="17">
                  <c:v>-77891.6476567412</c:v>
                </c:pt>
                <c:pt idx="18">
                  <c:v>-77176.5614435043</c:v>
                </c:pt>
                <c:pt idx="19">
                  <c:v>-78113.7223477999</c:v>
                </c:pt>
                <c:pt idx="20">
                  <c:v>-78537.1274122088</c:v>
                </c:pt>
                <c:pt idx="21">
                  <c:v>-70944.3786942196</c:v>
                </c:pt>
                <c:pt idx="22">
                  <c:v>-72211.2025138009</c:v>
                </c:pt>
                <c:pt idx="23">
                  <c:v>-103204.008689817</c:v>
                </c:pt>
                <c:pt idx="24">
                  <c:v>-104001.819527014</c:v>
                </c:pt>
                <c:pt idx="25">
                  <c:v>-121799.973144248</c:v>
                </c:pt>
                <c:pt idx="26">
                  <c:v>-108538.085307024</c:v>
                </c:pt>
                <c:pt idx="27">
                  <c:v>-68403.2504859101</c:v>
                </c:pt>
                <c:pt idx="28">
                  <c:v>-106142.050691066</c:v>
                </c:pt>
                <c:pt idx="29">
                  <c:v>-71168.506960227</c:v>
                </c:pt>
                <c:pt idx="30">
                  <c:v>-70748.4285074777</c:v>
                </c:pt>
                <c:pt idx="31">
                  <c:v>-69723.2721683925</c:v>
                </c:pt>
                <c:pt idx="32">
                  <c:v>-73219.1625194788</c:v>
                </c:pt>
                <c:pt idx="33">
                  <c:v>-64657.4983353384</c:v>
                </c:pt>
                <c:pt idx="34">
                  <c:v>-64789.0362991537</c:v>
                </c:pt>
                <c:pt idx="35">
                  <c:v>-78355.3064893615</c:v>
                </c:pt>
                <c:pt idx="36">
                  <c:v>-81880.4101703987</c:v>
                </c:pt>
                <c:pt idx="37">
                  <c:v>-87368.2442860149</c:v>
                </c:pt>
                <c:pt idx="38">
                  <c:v>-90928.5585459396</c:v>
                </c:pt>
                <c:pt idx="39">
                  <c:v>-52946.4361295179</c:v>
                </c:pt>
                <c:pt idx="40">
                  <c:v>-85271.6095675696</c:v>
                </c:pt>
                <c:pt idx="41">
                  <c:v>-52010.3856589902</c:v>
                </c:pt>
                <c:pt idx="42">
                  <c:v>-50316.6012701401</c:v>
                </c:pt>
                <c:pt idx="43">
                  <c:v>-43636.0640233705</c:v>
                </c:pt>
                <c:pt idx="44">
                  <c:v>-54101.3847963677</c:v>
                </c:pt>
                <c:pt idx="45">
                  <c:v>-49051.364078173</c:v>
                </c:pt>
                <c:pt idx="46">
                  <c:v>-43973.672641193</c:v>
                </c:pt>
                <c:pt idx="47">
                  <c:v>-88953.9396653958</c:v>
                </c:pt>
                <c:pt idx="48">
                  <c:v>-91096.7023114478</c:v>
                </c:pt>
                <c:pt idx="49">
                  <c:v>-89511.5984991626</c:v>
                </c:pt>
                <c:pt idx="50">
                  <c:v>-90839.6953071989</c:v>
                </c:pt>
                <c:pt idx="51">
                  <c:v>-25729.5795830558</c:v>
                </c:pt>
                <c:pt idx="52">
                  <c:v>-85292.7742125909</c:v>
                </c:pt>
                <c:pt idx="53">
                  <c:v>-61291.364632374</c:v>
                </c:pt>
                <c:pt idx="54">
                  <c:v>-59983.8089788296</c:v>
                </c:pt>
                <c:pt idx="55">
                  <c:v>-48928.0593589637</c:v>
                </c:pt>
                <c:pt idx="56">
                  <c:v>-61032.1716733126</c:v>
                </c:pt>
                <c:pt idx="57">
                  <c:v>-52389.7297372739</c:v>
                </c:pt>
                <c:pt idx="58">
                  <c:v>-51556.996126657</c:v>
                </c:pt>
                <c:pt idx="59">
                  <c:v>-86198.4419499151</c:v>
                </c:pt>
                <c:pt idx="60">
                  <c:v>-88614.3083506078</c:v>
                </c:pt>
                <c:pt idx="61">
                  <c:v>-85453.7674801424</c:v>
                </c:pt>
                <c:pt idx="62">
                  <c:v>-88615.9819740802</c:v>
                </c:pt>
                <c:pt idx="63">
                  <c:v>-44156.2925255857</c:v>
                </c:pt>
                <c:pt idx="64">
                  <c:v>-85306.9979187101</c:v>
                </c:pt>
                <c:pt idx="65">
                  <c:v>-88832.6598746411</c:v>
                </c:pt>
                <c:pt idx="66">
                  <c:v>-87682.5633024741</c:v>
                </c:pt>
                <c:pt idx="67">
                  <c:v>-90873.0002829374</c:v>
                </c:pt>
                <c:pt idx="68">
                  <c:v>-89211.5050308786</c:v>
                </c:pt>
                <c:pt idx="69">
                  <c:v>-80799.829720532</c:v>
                </c:pt>
                <c:pt idx="70">
                  <c:v>-89565.2585626653</c:v>
                </c:pt>
                <c:pt idx="71">
                  <c:v>-69030.5798327804</c:v>
                </c:pt>
                <c:pt idx="72">
                  <c:v>-67013.2479552878</c:v>
                </c:pt>
                <c:pt idx="73">
                  <c:v>-61902.7654013014</c:v>
                </c:pt>
                <c:pt idx="74">
                  <c:v>-67408.4628454596</c:v>
                </c:pt>
                <c:pt idx="75">
                  <c:v>-36667.1663455665</c:v>
                </c:pt>
                <c:pt idx="76">
                  <c:v>-60695.260248179</c:v>
                </c:pt>
                <c:pt idx="77">
                  <c:v>-68220.5272906891</c:v>
                </c:pt>
                <c:pt idx="78">
                  <c:v>-67310.9316209087</c:v>
                </c:pt>
                <c:pt idx="79">
                  <c:v>-66551.4769887213</c:v>
                </c:pt>
                <c:pt idx="80">
                  <c:v>-68757.4990958321</c:v>
                </c:pt>
                <c:pt idx="81">
                  <c:v>-61004.5128843125</c:v>
                </c:pt>
                <c:pt idx="82">
                  <c:v>-65617.4047999513</c:v>
                </c:pt>
                <c:pt idx="83">
                  <c:v>-61161.3184386952</c:v>
                </c:pt>
                <c:pt idx="84">
                  <c:v>-64866.0198148526</c:v>
                </c:pt>
                <c:pt idx="85">
                  <c:v>-57219.7741039214</c:v>
                </c:pt>
                <c:pt idx="86">
                  <c:v>-62249.3760233186</c:v>
                </c:pt>
                <c:pt idx="87">
                  <c:v>-22147.2980738559</c:v>
                </c:pt>
                <c:pt idx="88">
                  <c:v>-57471.7708993179</c:v>
                </c:pt>
                <c:pt idx="89">
                  <c:v>-65278.9626932982</c:v>
                </c:pt>
                <c:pt idx="90">
                  <c:v>-63638.312125298</c:v>
                </c:pt>
                <c:pt idx="91">
                  <c:v>-62862.3958348675</c:v>
                </c:pt>
                <c:pt idx="92">
                  <c:v>-62816.3540403528</c:v>
                </c:pt>
                <c:pt idx="93">
                  <c:v>-58070.1678333348</c:v>
                </c:pt>
                <c:pt idx="94">
                  <c:v>-59383.4017457106</c:v>
                </c:pt>
                <c:pt idx="95">
                  <c:v>-47439.0022143617</c:v>
                </c:pt>
                <c:pt idx="96">
                  <c:v>-42155.3418922384</c:v>
                </c:pt>
                <c:pt idx="97">
                  <c:v>-44659.2546025291</c:v>
                </c:pt>
                <c:pt idx="98">
                  <c:v>-43369.5050008222</c:v>
                </c:pt>
                <c:pt idx="99">
                  <c:v>-5064.50261534425</c:v>
                </c:pt>
                <c:pt idx="100">
                  <c:v>-40954.4840062968</c:v>
                </c:pt>
                <c:pt idx="101">
                  <c:v>-43134.3437501451</c:v>
                </c:pt>
                <c:pt idx="102">
                  <c:v>-42779.924117029</c:v>
                </c:pt>
                <c:pt idx="103">
                  <c:v>-43979.2385793649</c:v>
                </c:pt>
                <c:pt idx="104">
                  <c:v>-73330.2772679175</c:v>
                </c:pt>
                <c:pt idx="105">
                  <c:v>-66599.6463819426</c:v>
                </c:pt>
                <c:pt idx="106">
                  <c:v>-73891.5332735975</c:v>
                </c:pt>
                <c:pt idx="107">
                  <c:v>-66697.0815642912</c:v>
                </c:pt>
                <c:pt idx="108">
                  <c:v>-68479.1390432371</c:v>
                </c:pt>
                <c:pt idx="109">
                  <c:v>-65935.3980263521</c:v>
                </c:pt>
                <c:pt idx="110">
                  <c:v>-68240.0293440931</c:v>
                </c:pt>
                <c:pt idx="111">
                  <c:v>-42638.1869309675</c:v>
                </c:pt>
                <c:pt idx="112">
                  <c:v>-65571.9912394416</c:v>
                </c:pt>
                <c:pt idx="113">
                  <c:v>-70677.8498660885</c:v>
                </c:pt>
                <c:pt idx="114">
                  <c:v>-68912.3288744136</c:v>
                </c:pt>
                <c:pt idx="115">
                  <c:v>-71536.924206082</c:v>
                </c:pt>
                <c:pt idx="116">
                  <c:v>-70086.1364976191</c:v>
                </c:pt>
                <c:pt idx="117">
                  <c:v>-63690.7962978096</c:v>
                </c:pt>
                <c:pt idx="118">
                  <c:v>-70667.956916953</c:v>
                </c:pt>
                <c:pt idx="119">
                  <c:v>-61417.058155071</c:v>
                </c:pt>
                <c:pt idx="120">
                  <c:v>-62951.3053657301</c:v>
                </c:pt>
                <c:pt idx="121">
                  <c:v>-61554.3035042007</c:v>
                </c:pt>
                <c:pt idx="122">
                  <c:v>-62410.2992974222</c:v>
                </c:pt>
                <c:pt idx="123">
                  <c:v>-18044.6643144917</c:v>
                </c:pt>
                <c:pt idx="124">
                  <c:v>-59872.216277066</c:v>
                </c:pt>
                <c:pt idx="125">
                  <c:v>-65178.0912688631</c:v>
                </c:pt>
                <c:pt idx="126">
                  <c:v>-63131.9816949877</c:v>
                </c:pt>
                <c:pt idx="127">
                  <c:v>-64586.4358001369</c:v>
                </c:pt>
                <c:pt idx="128">
                  <c:v>-69596.2391933811</c:v>
                </c:pt>
                <c:pt idx="129">
                  <c:v>-62568.7515460823</c:v>
                </c:pt>
                <c:pt idx="130">
                  <c:v>-68943.4760838569</c:v>
                </c:pt>
                <c:pt idx="131">
                  <c:v>-63196.8833567668</c:v>
                </c:pt>
                <c:pt idx="132">
                  <c:v>-64446.2821718026</c:v>
                </c:pt>
                <c:pt idx="133">
                  <c:v>-61554.1977187037</c:v>
                </c:pt>
                <c:pt idx="134">
                  <c:v>-62354.6925660595</c:v>
                </c:pt>
                <c:pt idx="135">
                  <c:v>-31632.945868317</c:v>
                </c:pt>
                <c:pt idx="136">
                  <c:v>-61448.6837367062</c:v>
                </c:pt>
                <c:pt idx="137">
                  <c:v>-66358.1874559727</c:v>
                </c:pt>
                <c:pt idx="138">
                  <c:v>-64224.0116978994</c:v>
                </c:pt>
                <c:pt idx="139">
                  <c:v>-66051.18080416</c:v>
                </c:pt>
                <c:pt idx="140">
                  <c:v>-65733.6706741917</c:v>
                </c:pt>
                <c:pt idx="141">
                  <c:v>-61206.753648188</c:v>
                </c:pt>
                <c:pt idx="142">
                  <c:v>-65115.3624916507</c:v>
                </c:pt>
                <c:pt idx="143">
                  <c:v>-59685.7888116874</c:v>
                </c:pt>
                <c:pt idx="144">
                  <c:v>-60807.9547723569</c:v>
                </c:pt>
                <c:pt idx="145">
                  <c:v>-58034.1660747887</c:v>
                </c:pt>
                <c:pt idx="146">
                  <c:v>-58714.2248971947</c:v>
                </c:pt>
                <c:pt idx="147">
                  <c:v>-37323.9929540549</c:v>
                </c:pt>
                <c:pt idx="148">
                  <c:v>-58012.864818424</c:v>
                </c:pt>
                <c:pt idx="149">
                  <c:v>-62831.0708827712</c:v>
                </c:pt>
                <c:pt idx="150">
                  <c:v>-60695.6999922719</c:v>
                </c:pt>
                <c:pt idx="151">
                  <c:v>-62427.4632990336</c:v>
                </c:pt>
                <c:pt idx="152">
                  <c:v>-62132.0974942433</c:v>
                </c:pt>
                <c:pt idx="153">
                  <c:v>-55865.9724346205</c:v>
                </c:pt>
                <c:pt idx="154">
                  <c:v>-61570.1434585732</c:v>
                </c:pt>
                <c:pt idx="155">
                  <c:v>-56418.3759736223</c:v>
                </c:pt>
                <c:pt idx="156">
                  <c:v>-57375.7240809687</c:v>
                </c:pt>
                <c:pt idx="157">
                  <c:v>-54694.8365107877</c:v>
                </c:pt>
                <c:pt idx="158">
                  <c:v>-55244.6007819101</c:v>
                </c:pt>
                <c:pt idx="159">
                  <c:v>-27313.235006826</c:v>
                </c:pt>
                <c:pt idx="160">
                  <c:v>-54787.8190356307</c:v>
                </c:pt>
                <c:pt idx="161">
                  <c:v>-59406.8287584977</c:v>
                </c:pt>
                <c:pt idx="162">
                  <c:v>-57422.2458317459</c:v>
                </c:pt>
                <c:pt idx="163">
                  <c:v>-59064.7832678117</c:v>
                </c:pt>
                <c:pt idx="164">
                  <c:v>-58789.7873102767</c:v>
                </c:pt>
                <c:pt idx="165">
                  <c:v>-52864.8427626403</c:v>
                </c:pt>
                <c:pt idx="166">
                  <c:v>-58264.3729238203</c:v>
                </c:pt>
                <c:pt idx="167">
                  <c:v>-53352.5025187666</c:v>
                </c:pt>
              </c:numCache>
            </c:numRef>
          </c:val>
        </c:ser>
        <c:ser>
          <c:idx val="5"/>
          <c:order val="5"/>
          <c:tx>
            <c:strRef>
              <c:f>[3]PPP!$G$5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ff8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[3]PPP!$A$6:$A$172</c:f>
              <c:strCache>
                <c:ptCount val="16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  <c:pt idx="134">
                  <c:v>40725</c:v>
                </c:pt>
                <c:pt idx="135">
                  <c:v>40756</c:v>
                </c:pt>
                <c:pt idx="136">
                  <c:v>40787</c:v>
                </c:pt>
                <c:pt idx="137">
                  <c:v>40817</c:v>
                </c:pt>
                <c:pt idx="138">
                  <c:v>40848</c:v>
                </c:pt>
                <c:pt idx="139">
                  <c:v>40878</c:v>
                </c:pt>
                <c:pt idx="140">
                  <c:v>40909</c:v>
                </c:pt>
                <c:pt idx="141">
                  <c:v>40940</c:v>
                </c:pt>
                <c:pt idx="142">
                  <c:v>40969</c:v>
                </c:pt>
                <c:pt idx="143">
                  <c:v>41000</c:v>
                </c:pt>
                <c:pt idx="144">
                  <c:v>41030</c:v>
                </c:pt>
                <c:pt idx="145">
                  <c:v>41061</c:v>
                </c:pt>
                <c:pt idx="146">
                  <c:v>41091</c:v>
                </c:pt>
                <c:pt idx="147">
                  <c:v>41122</c:v>
                </c:pt>
                <c:pt idx="148">
                  <c:v>41153</c:v>
                </c:pt>
                <c:pt idx="149">
                  <c:v>41183</c:v>
                </c:pt>
                <c:pt idx="150">
                  <c:v>41214</c:v>
                </c:pt>
                <c:pt idx="151">
                  <c:v>41244</c:v>
                </c:pt>
                <c:pt idx="152">
                  <c:v>41275</c:v>
                </c:pt>
                <c:pt idx="153">
                  <c:v>41306</c:v>
                </c:pt>
                <c:pt idx="154">
                  <c:v>41334</c:v>
                </c:pt>
                <c:pt idx="155">
                  <c:v>41365</c:v>
                </c:pt>
                <c:pt idx="156">
                  <c:v>41395</c:v>
                </c:pt>
                <c:pt idx="157">
                  <c:v>41426</c:v>
                </c:pt>
                <c:pt idx="158">
                  <c:v>41456</c:v>
                </c:pt>
                <c:pt idx="159">
                  <c:v>41487</c:v>
                </c:pt>
                <c:pt idx="160">
                  <c:v>41518</c:v>
                </c:pt>
                <c:pt idx="161">
                  <c:v>41548</c:v>
                </c:pt>
                <c:pt idx="162">
                  <c:v>41579</c:v>
                </c:pt>
                <c:pt idx="163">
                  <c:v>41609</c:v>
                </c:pt>
                <c:pt idx="164">
                  <c:v>41640</c:v>
                </c:pt>
                <c:pt idx="165">
                  <c:v>41671</c:v>
                </c:pt>
                <c:pt idx="166">
                  <c:v>41699</c:v>
                </c:pt>
              </c:strCache>
            </c:strRef>
          </c:cat>
          <c:val>
            <c:numRef>
              <c:f>[3]PPP!$G$6:$G$173</c:f>
              <c:numCache>
                <c:formatCode>General</c:formatCode>
                <c:ptCount val="168"/>
                <c:pt idx="0">
                  <c:v>-20397.5454815679</c:v>
                </c:pt>
                <c:pt idx="1">
                  <c:v>-16343.3165327271</c:v>
                </c:pt>
                <c:pt idx="2">
                  <c:v>-16305.5772896117</c:v>
                </c:pt>
                <c:pt idx="3">
                  <c:v>12534.2341609104</c:v>
                </c:pt>
                <c:pt idx="4">
                  <c:v>-7818.00260147186</c:v>
                </c:pt>
                <c:pt idx="5">
                  <c:v>-56974.0359056885</c:v>
                </c:pt>
                <c:pt idx="6">
                  <c:v>-59330.2689231213</c:v>
                </c:pt>
                <c:pt idx="7">
                  <c:v>-59765.4415251387</c:v>
                </c:pt>
                <c:pt idx="8">
                  <c:v>-63733.7345116603</c:v>
                </c:pt>
                <c:pt idx="9">
                  <c:v>-57728.9501381442</c:v>
                </c:pt>
                <c:pt idx="10">
                  <c:v>-57590.3701863816</c:v>
                </c:pt>
                <c:pt idx="11">
                  <c:v>-83159.4030484464</c:v>
                </c:pt>
                <c:pt idx="12">
                  <c:v>-83266.0777475489</c:v>
                </c:pt>
                <c:pt idx="13">
                  <c:v>-97283.948071462</c:v>
                </c:pt>
                <c:pt idx="14">
                  <c:v>-97771.6789093651</c:v>
                </c:pt>
                <c:pt idx="15">
                  <c:v>-46533.7065803781</c:v>
                </c:pt>
                <c:pt idx="16">
                  <c:v>-97838.4754960289</c:v>
                </c:pt>
                <c:pt idx="17">
                  <c:v>-108129.703239103</c:v>
                </c:pt>
                <c:pt idx="18">
                  <c:v>-105555.776749207</c:v>
                </c:pt>
                <c:pt idx="19">
                  <c:v>-114227.74313515</c:v>
                </c:pt>
                <c:pt idx="20">
                  <c:v>-108362.896777423</c:v>
                </c:pt>
                <c:pt idx="21">
                  <c:v>-97633.6199503783</c:v>
                </c:pt>
                <c:pt idx="22">
                  <c:v>-110834.15022048</c:v>
                </c:pt>
                <c:pt idx="23">
                  <c:v>-89813.193695632</c:v>
                </c:pt>
                <c:pt idx="24">
                  <c:v>-90113.4590703</c:v>
                </c:pt>
                <c:pt idx="25">
                  <c:v>-104541.261885008</c:v>
                </c:pt>
                <c:pt idx="26">
                  <c:v>-95190.2982563041</c:v>
                </c:pt>
                <c:pt idx="27">
                  <c:v>-57943.6863592379</c:v>
                </c:pt>
                <c:pt idx="28">
                  <c:v>-93220.130580106</c:v>
                </c:pt>
                <c:pt idx="29">
                  <c:v>-104019.046928685</c:v>
                </c:pt>
                <c:pt idx="30">
                  <c:v>-101099.506801549</c:v>
                </c:pt>
                <c:pt idx="31">
                  <c:v>-107583.21246888</c:v>
                </c:pt>
                <c:pt idx="32">
                  <c:v>-104443.759567615</c:v>
                </c:pt>
                <c:pt idx="33">
                  <c:v>-92803.7259654105</c:v>
                </c:pt>
                <c:pt idx="34">
                  <c:v>-104106.754264964</c:v>
                </c:pt>
                <c:pt idx="35">
                  <c:v>-74661.9709317212</c:v>
                </c:pt>
                <c:pt idx="36">
                  <c:v>-78813.5225335646</c:v>
                </c:pt>
                <c:pt idx="37">
                  <c:v>-83569.9610557277</c:v>
                </c:pt>
                <c:pt idx="38">
                  <c:v>-86995.8866950423</c:v>
                </c:pt>
                <c:pt idx="39">
                  <c:v>-49555.190283604</c:v>
                </c:pt>
                <c:pt idx="40">
                  <c:v>-81968.3631627977</c:v>
                </c:pt>
                <c:pt idx="41">
                  <c:v>-92048.2429912737</c:v>
                </c:pt>
                <c:pt idx="42">
                  <c:v>-88128.5397696164</c:v>
                </c:pt>
                <c:pt idx="43">
                  <c:v>-89677.5049511148</c:v>
                </c:pt>
                <c:pt idx="44">
                  <c:v>-91916.3167123789</c:v>
                </c:pt>
                <c:pt idx="45">
                  <c:v>-82182.7837699838</c:v>
                </c:pt>
                <c:pt idx="46">
                  <c:v>-88649.5872974109</c:v>
                </c:pt>
                <c:pt idx="47">
                  <c:v>-85537.8979947734</c:v>
                </c:pt>
                <c:pt idx="48">
                  <c:v>-88297.6100916956</c:v>
                </c:pt>
                <c:pt idx="49">
                  <c:v>-85864.1432373254</c:v>
                </c:pt>
                <c:pt idx="50">
                  <c:v>-86877.3717424125</c:v>
                </c:pt>
                <c:pt idx="51">
                  <c:v>-22796.2794438606</c:v>
                </c:pt>
                <c:pt idx="52">
                  <c:v>-82556.5067815963</c:v>
                </c:pt>
                <c:pt idx="53">
                  <c:v>-99925.6260903184</c:v>
                </c:pt>
                <c:pt idx="54">
                  <c:v>-95837.9411966824</c:v>
                </c:pt>
                <c:pt idx="55">
                  <c:v>-101982.570597449</c:v>
                </c:pt>
                <c:pt idx="56">
                  <c:v>-97504.1200914346</c:v>
                </c:pt>
                <c:pt idx="57">
                  <c:v>-84012.3956551477</c:v>
                </c:pt>
                <c:pt idx="58">
                  <c:v>-95506.2144158809</c:v>
                </c:pt>
                <c:pt idx="59">
                  <c:v>-86192.7509921257</c:v>
                </c:pt>
                <c:pt idx="60">
                  <c:v>-89164.3707833765</c:v>
                </c:pt>
                <c:pt idx="61">
                  <c:v>-83196.204853669</c:v>
                </c:pt>
                <c:pt idx="62">
                  <c:v>-86606.6901008412</c:v>
                </c:pt>
                <c:pt idx="63">
                  <c:v>-43192.5263508502</c:v>
                </c:pt>
                <c:pt idx="64">
                  <c:v>-85647.3587517859</c:v>
                </c:pt>
                <c:pt idx="65">
                  <c:v>-91420.7891036093</c:v>
                </c:pt>
                <c:pt idx="66">
                  <c:v>-87398.6889869953</c:v>
                </c:pt>
                <c:pt idx="67">
                  <c:v>-90860.8411242814</c:v>
                </c:pt>
                <c:pt idx="68">
                  <c:v>-89237.7310159145</c:v>
                </c:pt>
                <c:pt idx="69">
                  <c:v>-75098.0833218456</c:v>
                </c:pt>
                <c:pt idx="70">
                  <c:v>-87160.5876855785</c:v>
                </c:pt>
                <c:pt idx="71">
                  <c:v>-69041.1582782591</c:v>
                </c:pt>
                <c:pt idx="72">
                  <c:v>-67668.661116687</c:v>
                </c:pt>
                <c:pt idx="73">
                  <c:v>-59914.6968893707</c:v>
                </c:pt>
                <c:pt idx="74">
                  <c:v>-65662.4352601543</c:v>
                </c:pt>
                <c:pt idx="75">
                  <c:v>-35589.7418615432</c:v>
                </c:pt>
                <c:pt idx="76">
                  <c:v>-61098.1179157083</c:v>
                </c:pt>
                <c:pt idx="77">
                  <c:v>-70851.7428409791</c:v>
                </c:pt>
                <c:pt idx="78">
                  <c:v>-67081.3012187419</c:v>
                </c:pt>
                <c:pt idx="79">
                  <c:v>-66557.4719723751</c:v>
                </c:pt>
                <c:pt idx="80">
                  <c:v>-68831.6823477368</c:v>
                </c:pt>
                <c:pt idx="81">
                  <c:v>-56212.657349417</c:v>
                </c:pt>
                <c:pt idx="82">
                  <c:v>-63778.3323203184</c:v>
                </c:pt>
                <c:pt idx="83">
                  <c:v>-61178.8100658153</c:v>
                </c:pt>
                <c:pt idx="84">
                  <c:v>-65558.0220349185</c:v>
                </c:pt>
                <c:pt idx="85">
                  <c:v>-55480.1459986775</c:v>
                </c:pt>
                <c:pt idx="86">
                  <c:v>-60733.8652791875</c:v>
                </c:pt>
                <c:pt idx="87">
                  <c:v>-21446.0479689948</c:v>
                </c:pt>
                <c:pt idx="88">
                  <c:v>-57866.2375289146</c:v>
                </c:pt>
                <c:pt idx="89">
                  <c:v>-67163.72144325</c:v>
                </c:pt>
                <c:pt idx="90">
                  <c:v>-63633.3864610008</c:v>
                </c:pt>
                <c:pt idx="91">
                  <c:v>-62965.290654104</c:v>
                </c:pt>
                <c:pt idx="92">
                  <c:v>-62980.9997864452</c:v>
                </c:pt>
                <c:pt idx="93">
                  <c:v>-55327.1959788061</c:v>
                </c:pt>
                <c:pt idx="94">
                  <c:v>-58912.4584484991</c:v>
                </c:pt>
                <c:pt idx="95">
                  <c:v>-47223.915478602</c:v>
                </c:pt>
                <c:pt idx="96">
                  <c:v>-44384.5553236583</c:v>
                </c:pt>
                <c:pt idx="97">
                  <c:v>-43972.0067040325</c:v>
                </c:pt>
                <c:pt idx="98">
                  <c:v>-42913.3246424422</c:v>
                </c:pt>
                <c:pt idx="99">
                  <c:v>-5750.11722526746</c:v>
                </c:pt>
                <c:pt idx="100">
                  <c:v>-40916.6062224089</c:v>
                </c:pt>
                <c:pt idx="101">
                  <c:v>-44174.4665782596</c:v>
                </c:pt>
                <c:pt idx="102">
                  <c:v>-42737.0368033438</c:v>
                </c:pt>
                <c:pt idx="103">
                  <c:v>-44080.925697452</c:v>
                </c:pt>
                <c:pt idx="104">
                  <c:v>-73461.240407241</c:v>
                </c:pt>
                <c:pt idx="105">
                  <c:v>-64561.0712794866</c:v>
                </c:pt>
                <c:pt idx="106">
                  <c:v>-73454.2253672542</c:v>
                </c:pt>
                <c:pt idx="107">
                  <c:v>-66712.5500887202</c:v>
                </c:pt>
                <c:pt idx="108">
                  <c:v>-69007.2650664358</c:v>
                </c:pt>
                <c:pt idx="109">
                  <c:v>-64898.0363041803</c:v>
                </c:pt>
                <c:pt idx="110">
                  <c:v>-65446.6085898876</c:v>
                </c:pt>
                <c:pt idx="111">
                  <c:v>-40846.3653097302</c:v>
                </c:pt>
                <c:pt idx="112">
                  <c:v>-65809.0698060494</c:v>
                </c:pt>
                <c:pt idx="113">
                  <c:v>-71279.4917954768</c:v>
                </c:pt>
                <c:pt idx="114">
                  <c:v>-68841.8646089849</c:v>
                </c:pt>
                <c:pt idx="115">
                  <c:v>-71512.4618135474</c:v>
                </c:pt>
                <c:pt idx="116">
                  <c:v>-70072.3056612141</c:v>
                </c:pt>
                <c:pt idx="117">
                  <c:v>-62290.4355944227</c:v>
                </c:pt>
                <c:pt idx="118">
                  <c:v>-70449.2834602308</c:v>
                </c:pt>
                <c:pt idx="119">
                  <c:v>-61478.6252340638</c:v>
                </c:pt>
                <c:pt idx="120">
                  <c:v>-63588.0737740872</c:v>
                </c:pt>
                <c:pt idx="121">
                  <c:v>-59771.7244611122</c:v>
                </c:pt>
                <c:pt idx="122">
                  <c:v>-58005.9624969959</c:v>
                </c:pt>
                <c:pt idx="123">
                  <c:v>-16605.109849805</c:v>
                </c:pt>
                <c:pt idx="124">
                  <c:v>-60182.9985861099</c:v>
                </c:pt>
                <c:pt idx="125">
                  <c:v>-65489.970501202</c:v>
                </c:pt>
                <c:pt idx="126">
                  <c:v>-63098.3944019023</c:v>
                </c:pt>
                <c:pt idx="127">
                  <c:v>-64574.8144961719</c:v>
                </c:pt>
                <c:pt idx="128">
                  <c:v>-69589.7236485127</c:v>
                </c:pt>
                <c:pt idx="129">
                  <c:v>-61665.1517541707</c:v>
                </c:pt>
                <c:pt idx="130">
                  <c:v>-68854.8448092886</c:v>
                </c:pt>
                <c:pt idx="131">
                  <c:v>-63246.7996732023</c:v>
                </c:pt>
                <c:pt idx="132">
                  <c:v>-64999.3959612306</c:v>
                </c:pt>
                <c:pt idx="133">
                  <c:v>-59954.8688772833</c:v>
                </c:pt>
                <c:pt idx="134">
                  <c:v>-58334.8228769004</c:v>
                </c:pt>
                <c:pt idx="135">
                  <c:v>-29592.2528656153</c:v>
                </c:pt>
                <c:pt idx="136">
                  <c:v>-61727.4631645763</c:v>
                </c:pt>
                <c:pt idx="137">
                  <c:v>-66680.4475991614</c:v>
                </c:pt>
                <c:pt idx="138">
                  <c:v>-64187.9746913351</c:v>
                </c:pt>
                <c:pt idx="139">
                  <c:v>-66038.8311595889</c:v>
                </c:pt>
                <c:pt idx="140">
                  <c:v>-65727.1394169703</c:v>
                </c:pt>
                <c:pt idx="141">
                  <c:v>-60134.3153534271</c:v>
                </c:pt>
                <c:pt idx="142">
                  <c:v>-65026.8884812482</c:v>
                </c:pt>
                <c:pt idx="143">
                  <c:v>-59740.512463716</c:v>
                </c:pt>
                <c:pt idx="144">
                  <c:v>-61400.7554432331</c:v>
                </c:pt>
                <c:pt idx="145">
                  <c:v>-56374.5005595498</c:v>
                </c:pt>
                <c:pt idx="146">
                  <c:v>-54544.2616830301</c:v>
                </c:pt>
                <c:pt idx="147">
                  <c:v>-34673.5465224338</c:v>
                </c:pt>
                <c:pt idx="148">
                  <c:v>-58327.5888458215</c:v>
                </c:pt>
                <c:pt idx="149">
                  <c:v>-63013.0771768256</c:v>
                </c:pt>
                <c:pt idx="150">
                  <c:v>-60681.5641126514</c:v>
                </c:pt>
                <c:pt idx="151">
                  <c:v>-62422.7362278412</c:v>
                </c:pt>
                <c:pt idx="152">
                  <c:v>-62129.6234447602</c:v>
                </c:pt>
                <c:pt idx="153">
                  <c:v>-55303.466292154</c:v>
                </c:pt>
                <c:pt idx="154">
                  <c:v>-61543.4081245505</c:v>
                </c:pt>
                <c:pt idx="155">
                  <c:v>-56488.5277524006</c:v>
                </c:pt>
                <c:pt idx="156">
                  <c:v>-58059.4820970437</c:v>
                </c:pt>
                <c:pt idx="157">
                  <c:v>-52988.4710975515</c:v>
                </c:pt>
                <c:pt idx="158">
                  <c:v>-50976.7293084413</c:v>
                </c:pt>
                <c:pt idx="159">
                  <c:v>-25204.4344661944</c:v>
                </c:pt>
                <c:pt idx="160">
                  <c:v>-55171.4541836176</c:v>
                </c:pt>
                <c:pt idx="161">
                  <c:v>-59610.0378239178</c:v>
                </c:pt>
                <c:pt idx="162">
                  <c:v>-57407.6466754079</c:v>
                </c:pt>
                <c:pt idx="163">
                  <c:v>-59059.7484122845</c:v>
                </c:pt>
                <c:pt idx="164">
                  <c:v>-58787.1770172613</c:v>
                </c:pt>
                <c:pt idx="165">
                  <c:v>-52263.3717118204</c:v>
                </c:pt>
                <c:pt idx="166">
                  <c:v>-58242.2971666441</c:v>
                </c:pt>
                <c:pt idx="167">
                  <c:v>-53461.7982605437</c:v>
                </c:pt>
              </c:numCache>
            </c:numRef>
          </c:val>
        </c:ser>
        <c:ser>
          <c:idx val="6"/>
          <c:order val="6"/>
          <c:tx>
            <c:strRef>
              <c:f>[3]PPP!$H$5</c:f>
              <c:strCache>
                <c:ptCount val="1"/>
                <c:pt idx="0">
                  <c:v>WE1</c:v>
                </c:pt>
              </c:strCache>
            </c:strRef>
          </c:tx>
          <c:spPr>
            <a:solidFill>
              <a:srgbClr val="0066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[3]PPP!$A$6:$A$172</c:f>
              <c:strCache>
                <c:ptCount val="16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  <c:pt idx="134">
                  <c:v>40725</c:v>
                </c:pt>
                <c:pt idx="135">
                  <c:v>40756</c:v>
                </c:pt>
                <c:pt idx="136">
                  <c:v>40787</c:v>
                </c:pt>
                <c:pt idx="137">
                  <c:v>40817</c:v>
                </c:pt>
                <c:pt idx="138">
                  <c:v>40848</c:v>
                </c:pt>
                <c:pt idx="139">
                  <c:v>40878</c:v>
                </c:pt>
                <c:pt idx="140">
                  <c:v>40909</c:v>
                </c:pt>
                <c:pt idx="141">
                  <c:v>40940</c:v>
                </c:pt>
                <c:pt idx="142">
                  <c:v>40969</c:v>
                </c:pt>
                <c:pt idx="143">
                  <c:v>41000</c:v>
                </c:pt>
                <c:pt idx="144">
                  <c:v>41030</c:v>
                </c:pt>
                <c:pt idx="145">
                  <c:v>41061</c:v>
                </c:pt>
                <c:pt idx="146">
                  <c:v>41091</c:v>
                </c:pt>
                <c:pt idx="147">
                  <c:v>41122</c:v>
                </c:pt>
                <c:pt idx="148">
                  <c:v>41153</c:v>
                </c:pt>
                <c:pt idx="149">
                  <c:v>41183</c:v>
                </c:pt>
                <c:pt idx="150">
                  <c:v>41214</c:v>
                </c:pt>
                <c:pt idx="151">
                  <c:v>41244</c:v>
                </c:pt>
                <c:pt idx="152">
                  <c:v>41275</c:v>
                </c:pt>
                <c:pt idx="153">
                  <c:v>41306</c:v>
                </c:pt>
                <c:pt idx="154">
                  <c:v>41334</c:v>
                </c:pt>
                <c:pt idx="155">
                  <c:v>41365</c:v>
                </c:pt>
                <c:pt idx="156">
                  <c:v>41395</c:v>
                </c:pt>
                <c:pt idx="157">
                  <c:v>41426</c:v>
                </c:pt>
                <c:pt idx="158">
                  <c:v>41456</c:v>
                </c:pt>
                <c:pt idx="159">
                  <c:v>41487</c:v>
                </c:pt>
                <c:pt idx="160">
                  <c:v>41518</c:v>
                </c:pt>
                <c:pt idx="161">
                  <c:v>41548</c:v>
                </c:pt>
                <c:pt idx="162">
                  <c:v>41579</c:v>
                </c:pt>
                <c:pt idx="163">
                  <c:v>41609</c:v>
                </c:pt>
                <c:pt idx="164">
                  <c:v>41640</c:v>
                </c:pt>
                <c:pt idx="165">
                  <c:v>41671</c:v>
                </c:pt>
                <c:pt idx="166">
                  <c:v>41699</c:v>
                </c:pt>
              </c:strCache>
            </c:strRef>
          </c:cat>
          <c:val>
            <c:numRef>
              <c:f>[3]PPP!$H$6:$H$173</c:f>
              <c:numCache>
                <c:formatCode>General</c:formatCode>
                <c:ptCount val="168"/>
                <c:pt idx="0">
                  <c:v>5622.06983216825</c:v>
                </c:pt>
                <c:pt idx="1">
                  <c:v>-1368.90152186103</c:v>
                </c:pt>
                <c:pt idx="2">
                  <c:v>6496.10544004388</c:v>
                </c:pt>
                <c:pt idx="3">
                  <c:v>9748.81553109506</c:v>
                </c:pt>
                <c:pt idx="4">
                  <c:v>-10224.5869559897</c:v>
                </c:pt>
                <c:pt idx="5">
                  <c:v>30945.0621178136</c:v>
                </c:pt>
                <c:pt idx="6">
                  <c:v>23124.8838710785</c:v>
                </c:pt>
                <c:pt idx="7">
                  <c:v>15957.5509829596</c:v>
                </c:pt>
                <c:pt idx="8">
                  <c:v>6915.4625261724</c:v>
                </c:pt>
                <c:pt idx="9">
                  <c:v>17710.7598583251</c:v>
                </c:pt>
                <c:pt idx="10">
                  <c:v>33825.6690323651</c:v>
                </c:pt>
                <c:pt idx="11">
                  <c:v>-954.169284485281</c:v>
                </c:pt>
                <c:pt idx="12">
                  <c:v>15644.4811605739</c:v>
                </c:pt>
                <c:pt idx="13">
                  <c:v>20907.7256451818</c:v>
                </c:pt>
                <c:pt idx="14">
                  <c:v>16909.3456206752</c:v>
                </c:pt>
                <c:pt idx="15">
                  <c:v>16893.7786980595</c:v>
                </c:pt>
                <c:pt idx="16">
                  <c:v>11050.4060851348</c:v>
                </c:pt>
                <c:pt idx="17">
                  <c:v>6476.01941749727</c:v>
                </c:pt>
                <c:pt idx="18">
                  <c:v>-10532.7182753198</c:v>
                </c:pt>
                <c:pt idx="19">
                  <c:v>-17089.921887672</c:v>
                </c:pt>
                <c:pt idx="20">
                  <c:v>-20651.9094882868</c:v>
                </c:pt>
                <c:pt idx="21">
                  <c:v>-3158.25892737508</c:v>
                </c:pt>
                <c:pt idx="22">
                  <c:v>5397.33540905267</c:v>
                </c:pt>
                <c:pt idx="23">
                  <c:v>-10095.8978000432</c:v>
                </c:pt>
                <c:pt idx="24">
                  <c:v>7121.14208312588</c:v>
                </c:pt>
                <c:pt idx="25">
                  <c:v>14981.3989368722</c:v>
                </c:pt>
                <c:pt idx="26">
                  <c:v>16366.7719264468</c:v>
                </c:pt>
                <c:pt idx="27">
                  <c:v>16892.0424655528</c:v>
                </c:pt>
                <c:pt idx="28">
                  <c:v>1661.49238115674</c:v>
                </c:pt>
                <c:pt idx="29">
                  <c:v>13709.9222960155</c:v>
                </c:pt>
                <c:pt idx="30">
                  <c:v>-12107.6326013096</c:v>
                </c:pt>
                <c:pt idx="31">
                  <c:v>-19272.518850093</c:v>
                </c:pt>
                <c:pt idx="32">
                  <c:v>-22358.1284908764</c:v>
                </c:pt>
                <c:pt idx="33">
                  <c:v>-3724.03157420084</c:v>
                </c:pt>
                <c:pt idx="34">
                  <c:v>4168.96387169696</c:v>
                </c:pt>
                <c:pt idx="35">
                  <c:v>-9938.3692774158</c:v>
                </c:pt>
                <c:pt idx="36">
                  <c:v>7295.819747207</c:v>
                </c:pt>
                <c:pt idx="37">
                  <c:v>16647.1619902539</c:v>
                </c:pt>
                <c:pt idx="38">
                  <c:v>16499.5581189671</c:v>
                </c:pt>
                <c:pt idx="39">
                  <c:v>17674.5732011876</c:v>
                </c:pt>
                <c:pt idx="40">
                  <c:v>371.279436599441</c:v>
                </c:pt>
                <c:pt idx="41">
                  <c:v>15515.3524323162</c:v>
                </c:pt>
                <c:pt idx="42">
                  <c:v>-7270.98331645504</c:v>
                </c:pt>
                <c:pt idx="43">
                  <c:v>-14649.9885291532</c:v>
                </c:pt>
                <c:pt idx="44">
                  <c:v>-19714.7427606918</c:v>
                </c:pt>
                <c:pt idx="45">
                  <c:v>1007.03858530335</c:v>
                </c:pt>
                <c:pt idx="46">
                  <c:v>10587.4495175872</c:v>
                </c:pt>
                <c:pt idx="47">
                  <c:v>-15357.9255078309</c:v>
                </c:pt>
                <c:pt idx="48">
                  <c:v>4060.72548806193</c:v>
                </c:pt>
                <c:pt idx="49">
                  <c:v>12182.46724962</c:v>
                </c:pt>
                <c:pt idx="50">
                  <c:v>12755.2936825783</c:v>
                </c:pt>
                <c:pt idx="51">
                  <c:v>14753.5119953806</c:v>
                </c:pt>
                <c:pt idx="52">
                  <c:v>-2124.63455217444</c:v>
                </c:pt>
                <c:pt idx="53">
                  <c:v>9501.38199836388</c:v>
                </c:pt>
                <c:pt idx="54">
                  <c:v>-9734.30775206303</c:v>
                </c:pt>
                <c:pt idx="55">
                  <c:v>-16943.8316980507</c:v>
                </c:pt>
                <c:pt idx="56">
                  <c:v>-22288.2670086864</c:v>
                </c:pt>
                <c:pt idx="57">
                  <c:v>-961.705093070865</c:v>
                </c:pt>
                <c:pt idx="58">
                  <c:v>7019.46158303507</c:v>
                </c:pt>
                <c:pt idx="59">
                  <c:v>-17842.4591301605</c:v>
                </c:pt>
                <c:pt idx="60">
                  <c:v>-1543.22082659602</c:v>
                </c:pt>
                <c:pt idx="61">
                  <c:v>9354.0217771451</c:v>
                </c:pt>
                <c:pt idx="62">
                  <c:v>6236.1670960819</c:v>
                </c:pt>
                <c:pt idx="63">
                  <c:v>9288.47900439626</c:v>
                </c:pt>
                <c:pt idx="64">
                  <c:v>-7701.73652520156</c:v>
                </c:pt>
                <c:pt idx="65">
                  <c:v>9541.56721889228</c:v>
                </c:pt>
                <c:pt idx="66">
                  <c:v>-8195.79407709837</c:v>
                </c:pt>
                <c:pt idx="67">
                  <c:v>-16706.4911208302</c:v>
                </c:pt>
                <c:pt idx="68">
                  <c:v>-19992.0225935429</c:v>
                </c:pt>
                <c:pt idx="69">
                  <c:v>625.061169371009</c:v>
                </c:pt>
                <c:pt idx="70">
                  <c:v>7446.46649992093</c:v>
                </c:pt>
                <c:pt idx="71">
                  <c:v>-19901.9356362559</c:v>
                </c:pt>
                <c:pt idx="72">
                  <c:v>-5704.53367895237</c:v>
                </c:pt>
                <c:pt idx="73">
                  <c:v>2656.45225858083</c:v>
                </c:pt>
                <c:pt idx="74">
                  <c:v>1433.3313859161</c:v>
                </c:pt>
                <c:pt idx="75">
                  <c:v>3808.74855862238</c:v>
                </c:pt>
                <c:pt idx="76">
                  <c:v>-12524.8374127281</c:v>
                </c:pt>
                <c:pt idx="77">
                  <c:v>4251.65237795562</c:v>
                </c:pt>
                <c:pt idx="78">
                  <c:v>-12789.9594484568</c:v>
                </c:pt>
                <c:pt idx="79">
                  <c:v>-21618.1673701713</c:v>
                </c:pt>
                <c:pt idx="80">
                  <c:v>-23604.9228869081</c:v>
                </c:pt>
                <c:pt idx="81">
                  <c:v>-4049.0514190644</c:v>
                </c:pt>
                <c:pt idx="82">
                  <c:v>1454.61870465428</c:v>
                </c:pt>
                <c:pt idx="83">
                  <c:v>-19637.6403454021</c:v>
                </c:pt>
                <c:pt idx="84">
                  <c:v>-5758.01440793742</c:v>
                </c:pt>
                <c:pt idx="85">
                  <c:v>3139.51872250938</c:v>
                </c:pt>
                <c:pt idx="86">
                  <c:v>2089.86993745738</c:v>
                </c:pt>
                <c:pt idx="87">
                  <c:v>4755.87083582976</c:v>
                </c:pt>
                <c:pt idx="88">
                  <c:v>-11670.453915432</c:v>
                </c:pt>
                <c:pt idx="89">
                  <c:v>3005.76962077245</c:v>
                </c:pt>
                <c:pt idx="90">
                  <c:v>-13556.7109273374</c:v>
                </c:pt>
                <c:pt idx="91">
                  <c:v>-21336.8688133266</c:v>
                </c:pt>
                <c:pt idx="92">
                  <c:v>-22418.1491462886</c:v>
                </c:pt>
                <c:pt idx="93">
                  <c:v>-4940.64811820537</c:v>
                </c:pt>
                <c:pt idx="94">
                  <c:v>576.69112934731</c:v>
                </c:pt>
                <c:pt idx="95">
                  <c:v>-15169.999798879</c:v>
                </c:pt>
                <c:pt idx="96">
                  <c:v>1677.73852283787</c:v>
                </c:pt>
                <c:pt idx="97">
                  <c:v>4985.39065635996</c:v>
                </c:pt>
                <c:pt idx="98">
                  <c:v>8903.63906806894</c:v>
                </c:pt>
                <c:pt idx="99">
                  <c:v>7166.09365106933</c:v>
                </c:pt>
                <c:pt idx="100">
                  <c:v>-6356.81353142718</c:v>
                </c:pt>
                <c:pt idx="101">
                  <c:v>8893.55524408072</c:v>
                </c:pt>
                <c:pt idx="102">
                  <c:v>-6521.53444960713</c:v>
                </c:pt>
                <c:pt idx="103">
                  <c:v>-14773.5408531502</c:v>
                </c:pt>
                <c:pt idx="104">
                  <c:v>-26566.2055762708</c:v>
                </c:pt>
                <c:pt idx="105">
                  <c:v>-9160.39522977918</c:v>
                </c:pt>
                <c:pt idx="106">
                  <c:v>-6022.79415783414</c:v>
                </c:pt>
                <c:pt idx="107">
                  <c:v>-21290.9586412311</c:v>
                </c:pt>
                <c:pt idx="108">
                  <c:v>-6853.93259414285</c:v>
                </c:pt>
                <c:pt idx="109">
                  <c:v>-2993.28944019042</c:v>
                </c:pt>
                <c:pt idx="110">
                  <c:v>-911.941288691014</c:v>
                </c:pt>
                <c:pt idx="111">
                  <c:v>-127.34554053843</c:v>
                </c:pt>
                <c:pt idx="112">
                  <c:v>-13993.1480854191</c:v>
                </c:pt>
                <c:pt idx="113">
                  <c:v>-2293.11854445189</c:v>
                </c:pt>
                <c:pt idx="114">
                  <c:v>-15999.3953869417</c:v>
                </c:pt>
                <c:pt idx="115">
                  <c:v>-24790.4132183902</c:v>
                </c:pt>
                <c:pt idx="116">
                  <c:v>-25024.3753875792</c:v>
                </c:pt>
                <c:pt idx="117">
                  <c:v>-7955.783959419</c:v>
                </c:pt>
                <c:pt idx="118">
                  <c:v>-5616.79117667431</c:v>
                </c:pt>
                <c:pt idx="119">
                  <c:v>-17677.157477133</c:v>
                </c:pt>
                <c:pt idx="120">
                  <c:v>-3037.93961040676</c:v>
                </c:pt>
                <c:pt idx="121">
                  <c:v>-753.405586965382</c:v>
                </c:pt>
                <c:pt idx="122">
                  <c:v>712.357812859118</c:v>
                </c:pt>
                <c:pt idx="123">
                  <c:v>1205.53394000558</c:v>
                </c:pt>
                <c:pt idx="124">
                  <c:v>-9417.2522240493</c:v>
                </c:pt>
                <c:pt idx="125">
                  <c:v>-2210.64792628586</c:v>
                </c:pt>
                <c:pt idx="126">
                  <c:v>-14902.2199139884</c:v>
                </c:pt>
                <c:pt idx="127">
                  <c:v>-22550.5131619237</c:v>
                </c:pt>
                <c:pt idx="128">
                  <c:v>-25193.8225620091</c:v>
                </c:pt>
                <c:pt idx="129">
                  <c:v>-8635.09690541402</c:v>
                </c:pt>
                <c:pt idx="130">
                  <c:v>-6885.01395877916</c:v>
                </c:pt>
                <c:pt idx="131">
                  <c:v>-18227.5064756945</c:v>
                </c:pt>
                <c:pt idx="132">
                  <c:v>-4194.61158809066</c:v>
                </c:pt>
                <c:pt idx="133">
                  <c:v>-1675.66710509826</c:v>
                </c:pt>
                <c:pt idx="134">
                  <c:v>-478.794244751334</c:v>
                </c:pt>
                <c:pt idx="135">
                  <c:v>-210.2332790941</c:v>
                </c:pt>
                <c:pt idx="136">
                  <c:v>-10081.6797575983</c:v>
                </c:pt>
                <c:pt idx="137">
                  <c:v>-3714.40435896814</c:v>
                </c:pt>
                <c:pt idx="138">
                  <c:v>-15685.7433405463</c:v>
                </c:pt>
                <c:pt idx="139">
                  <c:v>-23325.7081625611</c:v>
                </c:pt>
                <c:pt idx="140">
                  <c:v>-23814.5689210445</c:v>
                </c:pt>
                <c:pt idx="141">
                  <c:v>-7899.56325812638</c:v>
                </c:pt>
                <c:pt idx="142">
                  <c:v>-6099.31059541181</c:v>
                </c:pt>
                <c:pt idx="143">
                  <c:v>-16255.5896180728</c:v>
                </c:pt>
                <c:pt idx="144">
                  <c:v>-3023.78272989392</c:v>
                </c:pt>
                <c:pt idx="145">
                  <c:v>-1088.92199372873</c:v>
                </c:pt>
                <c:pt idx="146">
                  <c:v>-269.720386914909</c:v>
                </c:pt>
                <c:pt idx="147">
                  <c:v>-147.377597354352</c:v>
                </c:pt>
                <c:pt idx="148">
                  <c:v>-8232.94005988166</c:v>
                </c:pt>
                <c:pt idx="149">
                  <c:v>-2303.04558333382</c:v>
                </c:pt>
                <c:pt idx="150">
                  <c:v>-11584.4117024094</c:v>
                </c:pt>
                <c:pt idx="151">
                  <c:v>-20370.6060765777</c:v>
                </c:pt>
                <c:pt idx="152">
                  <c:v>-21034.2410224825</c:v>
                </c:pt>
                <c:pt idx="153">
                  <c:v>-4759.83853859454</c:v>
                </c:pt>
                <c:pt idx="154">
                  <c:v>-3976.65441627149</c:v>
                </c:pt>
                <c:pt idx="155">
                  <c:v>-14371.7067505047</c:v>
                </c:pt>
                <c:pt idx="156">
                  <c:v>-2164.95809005946</c:v>
                </c:pt>
                <c:pt idx="157">
                  <c:v>-711.991067733616</c:v>
                </c:pt>
                <c:pt idx="158">
                  <c:v>-157.064716249704</c:v>
                </c:pt>
                <c:pt idx="159">
                  <c:v>-67.3398030363023</c:v>
                </c:pt>
                <c:pt idx="160">
                  <c:v>-6643.31480405293</c:v>
                </c:pt>
                <c:pt idx="161">
                  <c:v>-1814.08593453467</c:v>
                </c:pt>
                <c:pt idx="162">
                  <c:v>-9859.60185115784</c:v>
                </c:pt>
                <c:pt idx="163">
                  <c:v>-18648.5490392707</c:v>
                </c:pt>
                <c:pt idx="164">
                  <c:v>-19332.4063791186</c:v>
                </c:pt>
                <c:pt idx="165">
                  <c:v>-3683.89435883239</c:v>
                </c:pt>
                <c:pt idx="166">
                  <c:v>-3191.24584177742</c:v>
                </c:pt>
                <c:pt idx="167">
                  <c:v>-12128.2884664685</c:v>
                </c:pt>
              </c:numCache>
            </c:numRef>
          </c:val>
        </c:ser>
        <c:ser>
          <c:idx val="7"/>
          <c:order val="7"/>
          <c:tx>
            <c:strRef>
              <c:f>[3]PPP!$I$5</c:f>
              <c:strCache>
                <c:ptCount val="1"/>
                <c:pt idx="0">
                  <c:v>WE2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[3]PPP!$A$6:$A$172</c:f>
              <c:strCache>
                <c:ptCount val="16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  <c:pt idx="134">
                  <c:v>40725</c:v>
                </c:pt>
                <c:pt idx="135">
                  <c:v>40756</c:v>
                </c:pt>
                <c:pt idx="136">
                  <c:v>40787</c:v>
                </c:pt>
                <c:pt idx="137">
                  <c:v>40817</c:v>
                </c:pt>
                <c:pt idx="138">
                  <c:v>40848</c:v>
                </c:pt>
                <c:pt idx="139">
                  <c:v>40878</c:v>
                </c:pt>
                <c:pt idx="140">
                  <c:v>40909</c:v>
                </c:pt>
                <c:pt idx="141">
                  <c:v>40940</c:v>
                </c:pt>
                <c:pt idx="142">
                  <c:v>40969</c:v>
                </c:pt>
                <c:pt idx="143">
                  <c:v>41000</c:v>
                </c:pt>
                <c:pt idx="144">
                  <c:v>41030</c:v>
                </c:pt>
                <c:pt idx="145">
                  <c:v>41061</c:v>
                </c:pt>
                <c:pt idx="146">
                  <c:v>41091</c:v>
                </c:pt>
                <c:pt idx="147">
                  <c:v>41122</c:v>
                </c:pt>
                <c:pt idx="148">
                  <c:v>41153</c:v>
                </c:pt>
                <c:pt idx="149">
                  <c:v>41183</c:v>
                </c:pt>
                <c:pt idx="150">
                  <c:v>41214</c:v>
                </c:pt>
                <c:pt idx="151">
                  <c:v>41244</c:v>
                </c:pt>
                <c:pt idx="152">
                  <c:v>41275</c:v>
                </c:pt>
                <c:pt idx="153">
                  <c:v>41306</c:v>
                </c:pt>
                <c:pt idx="154">
                  <c:v>41334</c:v>
                </c:pt>
                <c:pt idx="155">
                  <c:v>41365</c:v>
                </c:pt>
                <c:pt idx="156">
                  <c:v>41395</c:v>
                </c:pt>
                <c:pt idx="157">
                  <c:v>41426</c:v>
                </c:pt>
                <c:pt idx="158">
                  <c:v>41456</c:v>
                </c:pt>
                <c:pt idx="159">
                  <c:v>41487</c:v>
                </c:pt>
                <c:pt idx="160">
                  <c:v>41518</c:v>
                </c:pt>
                <c:pt idx="161">
                  <c:v>41548</c:v>
                </c:pt>
                <c:pt idx="162">
                  <c:v>41579</c:v>
                </c:pt>
                <c:pt idx="163">
                  <c:v>41609</c:v>
                </c:pt>
                <c:pt idx="164">
                  <c:v>41640</c:v>
                </c:pt>
                <c:pt idx="165">
                  <c:v>41671</c:v>
                </c:pt>
                <c:pt idx="166">
                  <c:v>41699</c:v>
                </c:pt>
              </c:strCache>
            </c:strRef>
          </c:cat>
          <c:val>
            <c:numRef>
              <c:f>[3]PPP!$I$6:$I$173</c:f>
              <c:numCache>
                <c:formatCode>General</c:formatCode>
                <c:ptCount val="168"/>
                <c:pt idx="0">
                  <c:v>6123.58071462996</c:v>
                </c:pt>
                <c:pt idx="1">
                  <c:v>4035.38763834536</c:v>
                </c:pt>
                <c:pt idx="2">
                  <c:v>10476.8824301052</c:v>
                </c:pt>
                <c:pt idx="3">
                  <c:v>12229.2482494302</c:v>
                </c:pt>
                <c:pt idx="4">
                  <c:v>1105.49166200495</c:v>
                </c:pt>
                <c:pt idx="5">
                  <c:v>31721.2424479574</c:v>
                </c:pt>
                <c:pt idx="6">
                  <c:v>29634.3993742689</c:v>
                </c:pt>
                <c:pt idx="7">
                  <c:v>19295.4853089501</c:v>
                </c:pt>
                <c:pt idx="8">
                  <c:v>9724.69947057962</c:v>
                </c:pt>
                <c:pt idx="9">
                  <c:v>20211.195389241</c:v>
                </c:pt>
                <c:pt idx="10">
                  <c:v>36200.8554084711</c:v>
                </c:pt>
                <c:pt idx="11">
                  <c:v>5959.77411722206</c:v>
                </c:pt>
                <c:pt idx="12">
                  <c:v>18377.6392842718</c:v>
                </c:pt>
                <c:pt idx="13">
                  <c:v>22819.4155470338</c:v>
                </c:pt>
                <c:pt idx="14">
                  <c:v>18253.2021278776</c:v>
                </c:pt>
                <c:pt idx="15">
                  <c:v>17879.1389695965</c:v>
                </c:pt>
                <c:pt idx="16">
                  <c:v>19213.1386632044</c:v>
                </c:pt>
                <c:pt idx="17">
                  <c:v>15485.7854333743</c:v>
                </c:pt>
                <c:pt idx="18">
                  <c:v>11070.9523557514</c:v>
                </c:pt>
                <c:pt idx="19">
                  <c:v>-13619.2012764663</c:v>
                </c:pt>
                <c:pt idx="20">
                  <c:v>-18015.9263184145</c:v>
                </c:pt>
                <c:pt idx="21">
                  <c:v>-103.815654601902</c:v>
                </c:pt>
                <c:pt idx="22">
                  <c:v>14160.2286291746</c:v>
                </c:pt>
                <c:pt idx="23">
                  <c:v>-2577.57645921223</c:v>
                </c:pt>
                <c:pt idx="24">
                  <c:v>14843.8680502768</c:v>
                </c:pt>
                <c:pt idx="25">
                  <c:v>20036.8787049801</c:v>
                </c:pt>
                <c:pt idx="26">
                  <c:v>18542.1322985739</c:v>
                </c:pt>
                <c:pt idx="27">
                  <c:v>18220.2256558213</c:v>
                </c:pt>
                <c:pt idx="28">
                  <c:v>12446.6889430569</c:v>
                </c:pt>
                <c:pt idx="29">
                  <c:v>17132.3046843778</c:v>
                </c:pt>
                <c:pt idx="30">
                  <c:v>10262.9352103863</c:v>
                </c:pt>
                <c:pt idx="31">
                  <c:v>-16845.9411544595</c:v>
                </c:pt>
                <c:pt idx="32">
                  <c:v>-20296.6051367037</c:v>
                </c:pt>
                <c:pt idx="33">
                  <c:v>-879.4018411953</c:v>
                </c:pt>
                <c:pt idx="34">
                  <c:v>15427.0306688321</c:v>
                </c:pt>
                <c:pt idx="35">
                  <c:v>-4226.09790996648</c:v>
                </c:pt>
                <c:pt idx="36">
                  <c:v>14414.2033483833</c:v>
                </c:pt>
                <c:pt idx="37">
                  <c:v>21691.2860883775</c:v>
                </c:pt>
                <c:pt idx="38">
                  <c:v>18997.8399679332</c:v>
                </c:pt>
                <c:pt idx="39">
                  <c:v>19089.3599400781</c:v>
                </c:pt>
                <c:pt idx="40">
                  <c:v>9930.72421179599</c:v>
                </c:pt>
                <c:pt idx="41">
                  <c:v>19041.0838843216</c:v>
                </c:pt>
                <c:pt idx="42">
                  <c:v>15061.7375773191</c:v>
                </c:pt>
                <c:pt idx="43">
                  <c:v>-12504.4867090285</c:v>
                </c:pt>
                <c:pt idx="44">
                  <c:v>-18091.0072646067</c:v>
                </c:pt>
                <c:pt idx="45">
                  <c:v>3664.19308061665</c:v>
                </c:pt>
                <c:pt idx="46">
                  <c:v>20046.4507096773</c:v>
                </c:pt>
                <c:pt idx="47">
                  <c:v>-9428.55330018792</c:v>
                </c:pt>
                <c:pt idx="48">
                  <c:v>11723.495680432</c:v>
                </c:pt>
                <c:pt idx="49">
                  <c:v>17006.7363290046</c:v>
                </c:pt>
                <c:pt idx="50">
                  <c:v>15147.5452619334</c:v>
                </c:pt>
                <c:pt idx="51">
                  <c:v>15441.8585218968</c:v>
                </c:pt>
                <c:pt idx="52">
                  <c:v>6927.43318355546</c:v>
                </c:pt>
                <c:pt idx="53">
                  <c:v>12359.5412950823</c:v>
                </c:pt>
                <c:pt idx="54">
                  <c:v>10029.4867387754</c:v>
                </c:pt>
                <c:pt idx="55">
                  <c:v>-14608.3277484905</c:v>
                </c:pt>
                <c:pt idx="56">
                  <c:v>-20540.1862675129</c:v>
                </c:pt>
                <c:pt idx="57">
                  <c:v>1542.2846596241</c:v>
                </c:pt>
                <c:pt idx="58">
                  <c:v>14300.4202098984</c:v>
                </c:pt>
                <c:pt idx="59">
                  <c:v>-12025.3208719874</c:v>
                </c:pt>
                <c:pt idx="60">
                  <c:v>6847.08786442515</c:v>
                </c:pt>
                <c:pt idx="61">
                  <c:v>13539.565879376</c:v>
                </c:pt>
                <c:pt idx="62">
                  <c:v>10450.5632448583</c:v>
                </c:pt>
                <c:pt idx="63">
                  <c:v>11143.9041823179</c:v>
                </c:pt>
                <c:pt idx="64">
                  <c:v>1275.04490348012</c:v>
                </c:pt>
                <c:pt idx="65">
                  <c:v>12220.9521237902</c:v>
                </c:pt>
                <c:pt idx="66">
                  <c:v>10594.17840988</c:v>
                </c:pt>
                <c:pt idx="67">
                  <c:v>-14372.9983540252</c:v>
                </c:pt>
                <c:pt idx="68">
                  <c:v>-18211.5348870754</c:v>
                </c:pt>
                <c:pt idx="69">
                  <c:v>3151.91410541534</c:v>
                </c:pt>
                <c:pt idx="70">
                  <c:v>14143.7289188942</c:v>
                </c:pt>
                <c:pt idx="71">
                  <c:v>-14356.8486250211</c:v>
                </c:pt>
                <c:pt idx="72">
                  <c:v>2189.4742272101</c:v>
                </c:pt>
                <c:pt idx="73">
                  <c:v>6665.05138801462</c:v>
                </c:pt>
                <c:pt idx="74">
                  <c:v>5474.16136996062</c:v>
                </c:pt>
                <c:pt idx="75">
                  <c:v>6018.94366047448</c:v>
                </c:pt>
                <c:pt idx="76">
                  <c:v>-4007.07313156073</c:v>
                </c:pt>
                <c:pt idx="77">
                  <c:v>7120.22370946198</c:v>
                </c:pt>
                <c:pt idx="78">
                  <c:v>5608.39495630935</c:v>
                </c:pt>
                <c:pt idx="79">
                  <c:v>-19536.6669703834</c:v>
                </c:pt>
                <c:pt idx="80">
                  <c:v>-22033.7037659138</c:v>
                </c:pt>
                <c:pt idx="81">
                  <c:v>-1513.64312965889</c:v>
                </c:pt>
                <c:pt idx="82">
                  <c:v>8096.50171702728</c:v>
                </c:pt>
                <c:pt idx="83">
                  <c:v>-14265.6372726047</c:v>
                </c:pt>
                <c:pt idx="84">
                  <c:v>1654.15976755682</c:v>
                </c:pt>
                <c:pt idx="85">
                  <c:v>6790.71416027947</c:v>
                </c:pt>
                <c:pt idx="86">
                  <c:v>5755.42134531878</c:v>
                </c:pt>
                <c:pt idx="87">
                  <c:v>6325.00276353459</c:v>
                </c:pt>
                <c:pt idx="88">
                  <c:v>-3433.18454922119</c:v>
                </c:pt>
                <c:pt idx="89">
                  <c:v>6566.88370288629</c:v>
                </c:pt>
                <c:pt idx="90">
                  <c:v>5031.93433867395</c:v>
                </c:pt>
                <c:pt idx="91">
                  <c:v>-19552.9066376761</c:v>
                </c:pt>
                <c:pt idx="92">
                  <c:v>-21181.8826410174</c:v>
                </c:pt>
                <c:pt idx="93">
                  <c:v>-2318.55654920265</c:v>
                </c:pt>
                <c:pt idx="94">
                  <c:v>7839.10475673154</c:v>
                </c:pt>
                <c:pt idx="95">
                  <c:v>-9994.83424407616</c:v>
                </c:pt>
                <c:pt idx="96">
                  <c:v>8869.32470169617</c:v>
                </c:pt>
                <c:pt idx="97">
                  <c:v>9851.30472466102</c:v>
                </c:pt>
                <c:pt idx="98">
                  <c:v>11537.6688304702</c:v>
                </c:pt>
                <c:pt idx="99">
                  <c:v>7939.40130031016</c:v>
                </c:pt>
                <c:pt idx="100">
                  <c:v>1734.39943508827</c:v>
                </c:pt>
                <c:pt idx="101">
                  <c:v>12792.3111824822</c:v>
                </c:pt>
                <c:pt idx="102">
                  <c:v>11469.6218572557</c:v>
                </c:pt>
                <c:pt idx="103">
                  <c:v>-12959.8863567971</c:v>
                </c:pt>
                <c:pt idx="104">
                  <c:v>-25201.7489068806</c:v>
                </c:pt>
                <c:pt idx="105">
                  <c:v>-6646.87752442388</c:v>
                </c:pt>
                <c:pt idx="106">
                  <c:v>1167.41099314764</c:v>
                </c:pt>
                <c:pt idx="107">
                  <c:v>-15588.5263258349</c:v>
                </c:pt>
                <c:pt idx="108">
                  <c:v>-1076.75531826541</c:v>
                </c:pt>
                <c:pt idx="109">
                  <c:v>394.657468724763</c:v>
                </c:pt>
                <c:pt idx="110">
                  <c:v>600.389281391166</c:v>
                </c:pt>
                <c:pt idx="111">
                  <c:v>696.744254611433</c:v>
                </c:pt>
                <c:pt idx="112">
                  <c:v>-6238.13362565823</c:v>
                </c:pt>
                <c:pt idx="113">
                  <c:v>1328.09352849051</c:v>
                </c:pt>
                <c:pt idx="114">
                  <c:v>394.864874511957</c:v>
                </c:pt>
                <c:pt idx="115">
                  <c:v>-22853.5514448881</c:v>
                </c:pt>
                <c:pt idx="116">
                  <c:v>-23522.2039120793</c:v>
                </c:pt>
                <c:pt idx="117">
                  <c:v>-5574.06353791058</c:v>
                </c:pt>
                <c:pt idx="118">
                  <c:v>864.912310009822</c:v>
                </c:pt>
                <c:pt idx="119">
                  <c:v>-11365.3482310437</c:v>
                </c:pt>
                <c:pt idx="120">
                  <c:v>928.032578736544</c:v>
                </c:pt>
                <c:pt idx="121">
                  <c:v>1113.29219283536</c:v>
                </c:pt>
                <c:pt idx="122">
                  <c:v>1337.40725594014</c:v>
                </c:pt>
                <c:pt idx="123">
                  <c:v>1367.80516289219</c:v>
                </c:pt>
                <c:pt idx="124">
                  <c:v>-2522.76481466368</c:v>
                </c:pt>
                <c:pt idx="125">
                  <c:v>2044.372003444</c:v>
                </c:pt>
                <c:pt idx="126">
                  <c:v>1223.45876476169</c:v>
                </c:pt>
                <c:pt idx="127">
                  <c:v>-20715.0173298456</c:v>
                </c:pt>
                <c:pt idx="128">
                  <c:v>-23740.869206205</c:v>
                </c:pt>
                <c:pt idx="129">
                  <c:v>-6272.57026070356</c:v>
                </c:pt>
                <c:pt idx="130">
                  <c:v>-70.2782418299466</c:v>
                </c:pt>
                <c:pt idx="131">
                  <c:v>-11872.9402583646</c:v>
                </c:pt>
                <c:pt idx="132">
                  <c:v>-821.802135080099</c:v>
                </c:pt>
                <c:pt idx="133">
                  <c:v>-192.538303127512</c:v>
                </c:pt>
                <c:pt idx="134">
                  <c:v>-25.3777025602758</c:v>
                </c:pt>
                <c:pt idx="135">
                  <c:v>-11.2305484693497</c:v>
                </c:pt>
                <c:pt idx="136">
                  <c:v>-3635.94048447907</c:v>
                </c:pt>
                <c:pt idx="137">
                  <c:v>-2.01832843455486</c:v>
                </c:pt>
                <c:pt idx="138">
                  <c:v>-493.650300219655</c:v>
                </c:pt>
                <c:pt idx="139">
                  <c:v>-21497.5642635487</c:v>
                </c:pt>
                <c:pt idx="140">
                  <c:v>-22363.9291757345</c:v>
                </c:pt>
                <c:pt idx="141">
                  <c:v>-5541.87405182421</c:v>
                </c:pt>
                <c:pt idx="142">
                  <c:v>-38.4539817925543</c:v>
                </c:pt>
                <c:pt idx="143">
                  <c:v>-9820.72189696878</c:v>
                </c:pt>
                <c:pt idx="144">
                  <c:v>-457.397087708116</c:v>
                </c:pt>
                <c:pt idx="145">
                  <c:v>-88.0081904213876</c:v>
                </c:pt>
                <c:pt idx="146">
                  <c:v>-7.88576455134898</c:v>
                </c:pt>
                <c:pt idx="147">
                  <c:v>-4.32585200015456</c:v>
                </c:pt>
                <c:pt idx="148">
                  <c:v>-2500.05286520347</c:v>
                </c:pt>
                <c:pt idx="149">
                  <c:v>0.0804936408421781</c:v>
                </c:pt>
                <c:pt idx="150">
                  <c:v>-124.86412633583</c:v>
                </c:pt>
                <c:pt idx="151">
                  <c:v>-18021.7432803393</c:v>
                </c:pt>
                <c:pt idx="152">
                  <c:v>-19123.6297828853</c:v>
                </c:pt>
                <c:pt idx="153">
                  <c:v>-2929.87209654972</c:v>
                </c:pt>
                <c:pt idx="154">
                  <c:v>-7.94984794774791</c:v>
                </c:pt>
                <c:pt idx="155">
                  <c:v>-7969.88874912262</c:v>
                </c:pt>
                <c:pt idx="156">
                  <c:v>-245.260582529008</c:v>
                </c:pt>
                <c:pt idx="157">
                  <c:v>-38.647309364751</c:v>
                </c:pt>
                <c:pt idx="158">
                  <c:v>-2.17372386110947</c:v>
                </c:pt>
                <c:pt idx="159">
                  <c:v>-0.93010301887989</c:v>
                </c:pt>
                <c:pt idx="160">
                  <c:v>-1663.94561361521</c:v>
                </c:pt>
                <c:pt idx="161">
                  <c:v>0.092024067616876</c:v>
                </c:pt>
                <c:pt idx="162">
                  <c:v>-54.4575097598136</c:v>
                </c:pt>
                <c:pt idx="163">
                  <c:v>-16181.4900627406</c:v>
                </c:pt>
                <c:pt idx="164">
                  <c:v>-17305.6217480171</c:v>
                </c:pt>
                <c:pt idx="165">
                  <c:v>-2058.57338254154</c:v>
                </c:pt>
                <c:pt idx="166">
                  <c:v>-3.03984903366654</c:v>
                </c:pt>
                <c:pt idx="167">
                  <c:v>-5890.40133067966</c:v>
                </c:pt>
              </c:numCache>
            </c:numRef>
          </c:val>
        </c:ser>
        <c:ser>
          <c:idx val="8"/>
          <c:order val="8"/>
          <c:tx>
            <c:strRef>
              <c:f>[3]PPP!$J$5</c:f>
              <c:strCache>
                <c:ptCount val="1"/>
                <c:pt idx="0">
                  <c:v>WE3</c:v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[3]PPP!$A$6:$A$172</c:f>
              <c:strCache>
                <c:ptCount val="16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  <c:pt idx="134">
                  <c:v>40725</c:v>
                </c:pt>
                <c:pt idx="135">
                  <c:v>40756</c:v>
                </c:pt>
                <c:pt idx="136">
                  <c:v>40787</c:v>
                </c:pt>
                <c:pt idx="137">
                  <c:v>40817</c:v>
                </c:pt>
                <c:pt idx="138">
                  <c:v>40848</c:v>
                </c:pt>
                <c:pt idx="139">
                  <c:v>40878</c:v>
                </c:pt>
                <c:pt idx="140">
                  <c:v>40909</c:v>
                </c:pt>
                <c:pt idx="141">
                  <c:v>40940</c:v>
                </c:pt>
                <c:pt idx="142">
                  <c:v>40969</c:v>
                </c:pt>
                <c:pt idx="143">
                  <c:v>41000</c:v>
                </c:pt>
                <c:pt idx="144">
                  <c:v>41030</c:v>
                </c:pt>
                <c:pt idx="145">
                  <c:v>41061</c:v>
                </c:pt>
                <c:pt idx="146">
                  <c:v>41091</c:v>
                </c:pt>
                <c:pt idx="147">
                  <c:v>41122</c:v>
                </c:pt>
                <c:pt idx="148">
                  <c:v>41153</c:v>
                </c:pt>
                <c:pt idx="149">
                  <c:v>41183</c:v>
                </c:pt>
                <c:pt idx="150">
                  <c:v>41214</c:v>
                </c:pt>
                <c:pt idx="151">
                  <c:v>41244</c:v>
                </c:pt>
                <c:pt idx="152">
                  <c:v>41275</c:v>
                </c:pt>
                <c:pt idx="153">
                  <c:v>41306</c:v>
                </c:pt>
                <c:pt idx="154">
                  <c:v>41334</c:v>
                </c:pt>
                <c:pt idx="155">
                  <c:v>41365</c:v>
                </c:pt>
                <c:pt idx="156">
                  <c:v>41395</c:v>
                </c:pt>
                <c:pt idx="157">
                  <c:v>41426</c:v>
                </c:pt>
                <c:pt idx="158">
                  <c:v>41456</c:v>
                </c:pt>
                <c:pt idx="159">
                  <c:v>41487</c:v>
                </c:pt>
                <c:pt idx="160">
                  <c:v>41518</c:v>
                </c:pt>
                <c:pt idx="161">
                  <c:v>41548</c:v>
                </c:pt>
                <c:pt idx="162">
                  <c:v>41579</c:v>
                </c:pt>
                <c:pt idx="163">
                  <c:v>41609</c:v>
                </c:pt>
                <c:pt idx="164">
                  <c:v>41640</c:v>
                </c:pt>
                <c:pt idx="165">
                  <c:v>41671</c:v>
                </c:pt>
                <c:pt idx="166">
                  <c:v>41699</c:v>
                </c:pt>
              </c:strCache>
            </c:strRef>
          </c:cat>
          <c:val>
            <c:numRef>
              <c:f>[3]PPP!$J$6:$J$173</c:f>
              <c:numCache>
                <c:formatCode>General</c:formatCode>
                <c:ptCount val="168"/>
                <c:pt idx="0">
                  <c:v>-4861.77469376917</c:v>
                </c:pt>
                <c:pt idx="1">
                  <c:v>-9409.88598883571</c:v>
                </c:pt>
                <c:pt idx="2">
                  <c:v>-4014.30836092588</c:v>
                </c:pt>
                <c:pt idx="3">
                  <c:v>11219.9605785757</c:v>
                </c:pt>
                <c:pt idx="4">
                  <c:v>-6782.00299520075</c:v>
                </c:pt>
                <c:pt idx="5">
                  <c:v>21024.1733470187</c:v>
                </c:pt>
                <c:pt idx="6">
                  <c:v>20264.4546193182</c:v>
                </c:pt>
                <c:pt idx="7">
                  <c:v>13345.2845375612</c:v>
                </c:pt>
                <c:pt idx="8">
                  <c:v>8966.26037855446</c:v>
                </c:pt>
                <c:pt idx="9">
                  <c:v>18065.9991521835</c:v>
                </c:pt>
                <c:pt idx="10">
                  <c:v>28968.2373250499</c:v>
                </c:pt>
                <c:pt idx="11">
                  <c:v>-16847.0173097439</c:v>
                </c:pt>
                <c:pt idx="12">
                  <c:v>-11923.5192276761</c:v>
                </c:pt>
                <c:pt idx="13">
                  <c:v>-2768.47839203849</c:v>
                </c:pt>
                <c:pt idx="14">
                  <c:v>336.696368232369</c:v>
                </c:pt>
                <c:pt idx="15">
                  <c:v>7261.8153375499</c:v>
                </c:pt>
                <c:pt idx="16">
                  <c:v>-12419.2202834375</c:v>
                </c:pt>
                <c:pt idx="17">
                  <c:v>-2313.1955974102</c:v>
                </c:pt>
                <c:pt idx="18">
                  <c:v>-10226.6172015816</c:v>
                </c:pt>
                <c:pt idx="19">
                  <c:v>-17217.3125651479</c:v>
                </c:pt>
                <c:pt idx="20">
                  <c:v>-19712.2894404233</c:v>
                </c:pt>
                <c:pt idx="21">
                  <c:v>-1639.79567229003</c:v>
                </c:pt>
                <c:pt idx="22">
                  <c:v>3393.73740459979</c:v>
                </c:pt>
                <c:pt idx="23">
                  <c:v>-21373.0422833152</c:v>
                </c:pt>
                <c:pt idx="24">
                  <c:v>-18896.4627870545</c:v>
                </c:pt>
                <c:pt idx="25">
                  <c:v>-14720.4435245488</c:v>
                </c:pt>
                <c:pt idx="26">
                  <c:v>-9747.91540063173</c:v>
                </c:pt>
                <c:pt idx="27">
                  <c:v>936.175271403045</c:v>
                </c:pt>
                <c:pt idx="28">
                  <c:v>-15752.2031405568</c:v>
                </c:pt>
                <c:pt idx="29">
                  <c:v>6433.99756700546</c:v>
                </c:pt>
                <c:pt idx="30">
                  <c:v>-8775.46495658788</c:v>
                </c:pt>
                <c:pt idx="31">
                  <c:v>-17342.7116559111</c:v>
                </c:pt>
                <c:pt idx="32">
                  <c:v>-19742.16002151</c:v>
                </c:pt>
                <c:pt idx="33">
                  <c:v>423.403134215623</c:v>
                </c:pt>
                <c:pt idx="34">
                  <c:v>5156.2510920167</c:v>
                </c:pt>
                <c:pt idx="35">
                  <c:v>-16149.9134410694</c:v>
                </c:pt>
                <c:pt idx="36">
                  <c:v>-13698.8013626561</c:v>
                </c:pt>
                <c:pt idx="37">
                  <c:v>-7028.86450917833</c:v>
                </c:pt>
                <c:pt idx="38">
                  <c:v>-6728.14396437258</c:v>
                </c:pt>
                <c:pt idx="39">
                  <c:v>4834.64064055309</c:v>
                </c:pt>
                <c:pt idx="40">
                  <c:v>-12370.845454881</c:v>
                </c:pt>
                <c:pt idx="41">
                  <c:v>10486.2743445002</c:v>
                </c:pt>
                <c:pt idx="42">
                  <c:v>-5996.67526401859</c:v>
                </c:pt>
                <c:pt idx="43">
                  <c:v>-11105.2023096122</c:v>
                </c:pt>
                <c:pt idx="44">
                  <c:v>-17279.8364028409</c:v>
                </c:pt>
                <c:pt idx="45">
                  <c:v>3735.25663039833</c:v>
                </c:pt>
                <c:pt idx="46">
                  <c:v>10026.3204134218</c:v>
                </c:pt>
                <c:pt idx="47">
                  <c:v>-21182.8806743063</c:v>
                </c:pt>
                <c:pt idx="48">
                  <c:v>-16512.2370981537</c:v>
                </c:pt>
                <c:pt idx="49">
                  <c:v>-8262.47687239293</c:v>
                </c:pt>
                <c:pt idx="50">
                  <c:v>-7320.55398161337</c:v>
                </c:pt>
                <c:pt idx="51">
                  <c:v>9219.74702227027</c:v>
                </c:pt>
                <c:pt idx="52">
                  <c:v>-12806.7652636394</c:v>
                </c:pt>
                <c:pt idx="53">
                  <c:v>4617.48319880292</c:v>
                </c:pt>
                <c:pt idx="54">
                  <c:v>-12505.4633271879</c:v>
                </c:pt>
                <c:pt idx="55">
                  <c:v>-15481.6506226314</c:v>
                </c:pt>
                <c:pt idx="56">
                  <c:v>-21107.0543918051</c:v>
                </c:pt>
                <c:pt idx="57">
                  <c:v>-1740.58228658512</c:v>
                </c:pt>
                <c:pt idx="58">
                  <c:v>3003.15164151927</c:v>
                </c:pt>
                <c:pt idx="59">
                  <c:v>-22000.8444872126</c:v>
                </c:pt>
                <c:pt idx="60">
                  <c:v>-17019.5287358463</c:v>
                </c:pt>
                <c:pt idx="61">
                  <c:v>-5617.75086668786</c:v>
                </c:pt>
                <c:pt idx="62">
                  <c:v>-9084.71820997074</c:v>
                </c:pt>
                <c:pt idx="63">
                  <c:v>2589.7072747983</c:v>
                </c:pt>
                <c:pt idx="64">
                  <c:v>-14782.3827588465</c:v>
                </c:pt>
                <c:pt idx="65">
                  <c:v>4937.43042811751</c:v>
                </c:pt>
                <c:pt idx="66">
                  <c:v>-10468.1708774269</c:v>
                </c:pt>
                <c:pt idx="67">
                  <c:v>-14584.6412315592</c:v>
                </c:pt>
                <c:pt idx="68">
                  <c:v>-18291.9840341806</c:v>
                </c:pt>
                <c:pt idx="69">
                  <c:v>-187.572358414531</c:v>
                </c:pt>
                <c:pt idx="70">
                  <c:v>3378.1265155226</c:v>
                </c:pt>
                <c:pt idx="71">
                  <c:v>-23799.1547897831</c:v>
                </c:pt>
                <c:pt idx="72">
                  <c:v>-20035.74429667</c:v>
                </c:pt>
                <c:pt idx="73">
                  <c:v>-11416.412292961</c:v>
                </c:pt>
                <c:pt idx="74">
                  <c:v>-12990.4259940349</c:v>
                </c:pt>
                <c:pt idx="75">
                  <c:v>-4043.38037674502</c:v>
                </c:pt>
                <c:pt idx="76">
                  <c:v>-19031.4987284243</c:v>
                </c:pt>
                <c:pt idx="77">
                  <c:v>-657.786730021238</c:v>
                </c:pt>
                <c:pt idx="78">
                  <c:v>-14680.9677739441</c:v>
                </c:pt>
                <c:pt idx="79">
                  <c:v>-19323.2061292138</c:v>
                </c:pt>
                <c:pt idx="80">
                  <c:v>-21716.5838908255</c:v>
                </c:pt>
                <c:pt idx="81">
                  <c:v>-4972.58281453233</c:v>
                </c:pt>
                <c:pt idx="82">
                  <c:v>-2753.2857522089</c:v>
                </c:pt>
                <c:pt idx="83">
                  <c:v>-23313.6578463428</c:v>
                </c:pt>
                <c:pt idx="84">
                  <c:v>-19402.6281073168</c:v>
                </c:pt>
                <c:pt idx="85">
                  <c:v>-10244.9573635613</c:v>
                </c:pt>
                <c:pt idx="86">
                  <c:v>-11642.4665854275</c:v>
                </c:pt>
                <c:pt idx="87">
                  <c:v>-1111.65537264198</c:v>
                </c:pt>
                <c:pt idx="88">
                  <c:v>-17927.575213667</c:v>
                </c:pt>
                <c:pt idx="89">
                  <c:v>-2100.88672077283</c:v>
                </c:pt>
                <c:pt idx="90">
                  <c:v>-14900.431468308</c:v>
                </c:pt>
                <c:pt idx="91">
                  <c:v>-18995.6450181454</c:v>
                </c:pt>
                <c:pt idx="92">
                  <c:v>-20549.1633058786</c:v>
                </c:pt>
                <c:pt idx="93">
                  <c:v>-5603.55505842902</c:v>
                </c:pt>
                <c:pt idx="94">
                  <c:v>-3418.22133519338</c:v>
                </c:pt>
                <c:pt idx="95">
                  <c:v>-18645.72567828</c:v>
                </c:pt>
                <c:pt idx="96">
                  <c:v>-11538.9117955565</c:v>
                </c:pt>
                <c:pt idx="97">
                  <c:v>-7988.67603774183</c:v>
                </c:pt>
                <c:pt idx="98">
                  <c:v>-4140.30877697049</c:v>
                </c:pt>
                <c:pt idx="99">
                  <c:v>3423.09288746817</c:v>
                </c:pt>
                <c:pt idx="100">
                  <c:v>-12389.4059577025</c:v>
                </c:pt>
                <c:pt idx="101">
                  <c:v>3963.89821335673</c:v>
                </c:pt>
                <c:pt idx="102">
                  <c:v>-7892.49380613864</c:v>
                </c:pt>
                <c:pt idx="103">
                  <c:v>-12557.3737284727</c:v>
                </c:pt>
                <c:pt idx="104">
                  <c:v>-24726.4778950214</c:v>
                </c:pt>
                <c:pt idx="105">
                  <c:v>-9859.97589272168</c:v>
                </c:pt>
                <c:pt idx="106">
                  <c:v>-9886.37968818191</c:v>
                </c:pt>
                <c:pt idx="107">
                  <c:v>-25503.1910365373</c:v>
                </c:pt>
                <c:pt idx="108">
                  <c:v>-20653.6975825727</c:v>
                </c:pt>
                <c:pt idx="109">
                  <c:v>-15554.4731295388</c:v>
                </c:pt>
                <c:pt idx="110">
                  <c:v>-12464.766533745</c:v>
                </c:pt>
                <c:pt idx="111">
                  <c:v>-6420.7991358391</c:v>
                </c:pt>
                <c:pt idx="112">
                  <c:v>-21021.5677139163</c:v>
                </c:pt>
                <c:pt idx="113">
                  <c:v>-6935.1978973262</c:v>
                </c:pt>
                <c:pt idx="114">
                  <c:v>-17557.4773999453</c:v>
                </c:pt>
                <c:pt idx="115">
                  <c:v>-22676.0683234781</c:v>
                </c:pt>
                <c:pt idx="116">
                  <c:v>-23231.2501321137</c:v>
                </c:pt>
                <c:pt idx="117">
                  <c:v>-8769.26533555985</c:v>
                </c:pt>
                <c:pt idx="118">
                  <c:v>-9335.50666708034</c:v>
                </c:pt>
                <c:pt idx="119">
                  <c:v>-23125.1452749968</c:v>
                </c:pt>
                <c:pt idx="120">
                  <c:v>-17206.1816484779</c:v>
                </c:pt>
                <c:pt idx="121">
                  <c:v>-12296.5696781082</c:v>
                </c:pt>
                <c:pt idx="122">
                  <c:v>-8699.41630341671</c:v>
                </c:pt>
                <c:pt idx="123">
                  <c:v>-1235.5313864501</c:v>
                </c:pt>
                <c:pt idx="124">
                  <c:v>-17690.9944095649</c:v>
                </c:pt>
                <c:pt idx="125">
                  <c:v>-6719.26281993836</c:v>
                </c:pt>
                <c:pt idx="126">
                  <c:v>-16235.1645533107</c:v>
                </c:pt>
                <c:pt idx="127">
                  <c:v>-20496.4654534124</c:v>
                </c:pt>
                <c:pt idx="128">
                  <c:v>-23437.3965931386</c:v>
                </c:pt>
                <c:pt idx="129">
                  <c:v>-9377.29475709423</c:v>
                </c:pt>
                <c:pt idx="130">
                  <c:v>-10425.2383991238</c:v>
                </c:pt>
                <c:pt idx="131">
                  <c:v>-23871.3527479321</c:v>
                </c:pt>
                <c:pt idx="132">
                  <c:v>-17984.2543085068</c:v>
                </c:pt>
                <c:pt idx="133">
                  <c:v>-12634.2813690193</c:v>
                </c:pt>
                <c:pt idx="134">
                  <c:v>-9216.03736011498</c:v>
                </c:pt>
                <c:pt idx="135">
                  <c:v>-4039.33060542122</c:v>
                </c:pt>
                <c:pt idx="136">
                  <c:v>-18400.2020004019</c:v>
                </c:pt>
                <c:pt idx="137">
                  <c:v>-8149.14827805013</c:v>
                </c:pt>
                <c:pt idx="138">
                  <c:v>-17022.7335461509</c:v>
                </c:pt>
                <c:pt idx="139">
                  <c:v>-21232.7586389985</c:v>
                </c:pt>
                <c:pt idx="140">
                  <c:v>-21983.8845104724</c:v>
                </c:pt>
                <c:pt idx="141">
                  <c:v>-8852.10613033921</c:v>
                </c:pt>
                <c:pt idx="142">
                  <c:v>-9676.56350979582</c:v>
                </c:pt>
                <c:pt idx="143">
                  <c:v>-22327.5523206666</c:v>
                </c:pt>
                <c:pt idx="144">
                  <c:v>-16305.827133283</c:v>
                </c:pt>
                <c:pt idx="145">
                  <c:v>-11217.7520170622</c:v>
                </c:pt>
                <c:pt idx="146">
                  <c:v>-8059.65848981217</c:v>
                </c:pt>
                <c:pt idx="147">
                  <c:v>-4397.62777512148</c:v>
                </c:pt>
                <c:pt idx="148">
                  <c:v>-16739.0255539631</c:v>
                </c:pt>
                <c:pt idx="149">
                  <c:v>-6605.29269129038</c:v>
                </c:pt>
                <c:pt idx="150">
                  <c:v>-13966.0737457722</c:v>
                </c:pt>
                <c:pt idx="151">
                  <c:v>-18294.0292685572</c:v>
                </c:pt>
                <c:pt idx="152">
                  <c:v>-19061.1450886466</c:v>
                </c:pt>
                <c:pt idx="153">
                  <c:v>-6357.39427602617</c:v>
                </c:pt>
                <c:pt idx="154">
                  <c:v>-7740.80919648055</c:v>
                </c:pt>
                <c:pt idx="155">
                  <c:v>-20816.8472148702</c:v>
                </c:pt>
                <c:pt idx="156">
                  <c:v>-14782.1977938078</c:v>
                </c:pt>
                <c:pt idx="157">
                  <c:v>-10048.8797860825</c:v>
                </c:pt>
                <c:pt idx="158">
                  <c:v>-7193.21710101329</c:v>
                </c:pt>
                <c:pt idx="159">
                  <c:v>-3080.59602273256</c:v>
                </c:pt>
                <c:pt idx="160">
                  <c:v>-15200.0596214435</c:v>
                </c:pt>
                <c:pt idx="161">
                  <c:v>-6106.22469308972</c:v>
                </c:pt>
                <c:pt idx="162">
                  <c:v>-12571.1758760677</c:v>
                </c:pt>
                <c:pt idx="163">
                  <c:v>-16609.7081977734</c:v>
                </c:pt>
                <c:pt idx="164">
                  <c:v>-17310.9599928404</c:v>
                </c:pt>
                <c:pt idx="165">
                  <c:v>-5602.99725695746</c:v>
                </c:pt>
                <c:pt idx="166">
                  <c:v>-7047.6492776908</c:v>
                </c:pt>
                <c:pt idx="167">
                  <c:v>-19207.7339180112</c:v>
                </c:pt>
              </c:numCache>
            </c:numRef>
          </c:val>
        </c:ser>
        <c:ser>
          <c:idx val="9"/>
          <c:order val="9"/>
          <c:tx>
            <c:strRef>
              <c:f>[3]PPP!$K$5</c:f>
              <c:strCache>
                <c:ptCount val="1"/>
                <c:pt idx="0">
                  <c:v>WE4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[3]PPP!$A$6:$A$172</c:f>
              <c:strCache>
                <c:ptCount val="16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  <c:pt idx="134">
                  <c:v>40725</c:v>
                </c:pt>
                <c:pt idx="135">
                  <c:v>40756</c:v>
                </c:pt>
                <c:pt idx="136">
                  <c:v>40787</c:v>
                </c:pt>
                <c:pt idx="137">
                  <c:v>40817</c:v>
                </c:pt>
                <c:pt idx="138">
                  <c:v>40848</c:v>
                </c:pt>
                <c:pt idx="139">
                  <c:v>40878</c:v>
                </c:pt>
                <c:pt idx="140">
                  <c:v>40909</c:v>
                </c:pt>
                <c:pt idx="141">
                  <c:v>40940</c:v>
                </c:pt>
                <c:pt idx="142">
                  <c:v>40969</c:v>
                </c:pt>
                <c:pt idx="143">
                  <c:v>41000</c:v>
                </c:pt>
                <c:pt idx="144">
                  <c:v>41030</c:v>
                </c:pt>
                <c:pt idx="145">
                  <c:v>41061</c:v>
                </c:pt>
                <c:pt idx="146">
                  <c:v>41091</c:v>
                </c:pt>
                <c:pt idx="147">
                  <c:v>41122</c:v>
                </c:pt>
                <c:pt idx="148">
                  <c:v>41153</c:v>
                </c:pt>
                <c:pt idx="149">
                  <c:v>41183</c:v>
                </c:pt>
                <c:pt idx="150">
                  <c:v>41214</c:v>
                </c:pt>
                <c:pt idx="151">
                  <c:v>41244</c:v>
                </c:pt>
                <c:pt idx="152">
                  <c:v>41275</c:v>
                </c:pt>
                <c:pt idx="153">
                  <c:v>41306</c:v>
                </c:pt>
                <c:pt idx="154">
                  <c:v>41334</c:v>
                </c:pt>
                <c:pt idx="155">
                  <c:v>41365</c:v>
                </c:pt>
                <c:pt idx="156">
                  <c:v>41395</c:v>
                </c:pt>
                <c:pt idx="157">
                  <c:v>41426</c:v>
                </c:pt>
                <c:pt idx="158">
                  <c:v>41456</c:v>
                </c:pt>
                <c:pt idx="159">
                  <c:v>41487</c:v>
                </c:pt>
                <c:pt idx="160">
                  <c:v>41518</c:v>
                </c:pt>
                <c:pt idx="161">
                  <c:v>41548</c:v>
                </c:pt>
                <c:pt idx="162">
                  <c:v>41579</c:v>
                </c:pt>
                <c:pt idx="163">
                  <c:v>41609</c:v>
                </c:pt>
                <c:pt idx="164">
                  <c:v>41640</c:v>
                </c:pt>
                <c:pt idx="165">
                  <c:v>41671</c:v>
                </c:pt>
                <c:pt idx="166">
                  <c:v>41699</c:v>
                </c:pt>
              </c:strCache>
            </c:strRef>
          </c:cat>
          <c:val>
            <c:numRef>
              <c:f>[3]PPP!$K$6:$K$173</c:f>
              <c:numCache>
                <c:formatCode>General</c:formatCode>
                <c:ptCount val="168"/>
                <c:pt idx="0">
                  <c:v>-10292.3623241901</c:v>
                </c:pt>
                <c:pt idx="1">
                  <c:v>-15610.2159682519</c:v>
                </c:pt>
                <c:pt idx="2">
                  <c:v>-13550.1995057547</c:v>
                </c:pt>
                <c:pt idx="3">
                  <c:v>2286.38421911094</c:v>
                </c:pt>
                <c:pt idx="4">
                  <c:v>-12586.7033304825</c:v>
                </c:pt>
                <c:pt idx="5">
                  <c:v>8965.3180603683</c:v>
                </c:pt>
                <c:pt idx="6">
                  <c:v>18614.9211160168</c:v>
                </c:pt>
                <c:pt idx="7">
                  <c:v>13176.0398004055</c:v>
                </c:pt>
                <c:pt idx="8">
                  <c:v>9107.27843753249</c:v>
                </c:pt>
                <c:pt idx="9">
                  <c:v>18779.3477090225</c:v>
                </c:pt>
                <c:pt idx="10">
                  <c:v>29395.2461259924</c:v>
                </c:pt>
                <c:pt idx="11">
                  <c:v>-19024.804126407</c:v>
                </c:pt>
                <c:pt idx="12">
                  <c:v>-18758.6761063561</c:v>
                </c:pt>
                <c:pt idx="13">
                  <c:v>-17587.6421966068</c:v>
                </c:pt>
                <c:pt idx="14">
                  <c:v>-16859.833228875</c:v>
                </c:pt>
                <c:pt idx="15">
                  <c:v>-203.953648999333</c:v>
                </c:pt>
                <c:pt idx="16">
                  <c:v>-19883.0999335283</c:v>
                </c:pt>
                <c:pt idx="17">
                  <c:v>-17472.0269570649</c:v>
                </c:pt>
                <c:pt idx="18">
                  <c:v>-14818.9148986042</c:v>
                </c:pt>
                <c:pt idx="19">
                  <c:v>-19453.7351039611</c:v>
                </c:pt>
                <c:pt idx="20">
                  <c:v>-20878.3782550693</c:v>
                </c:pt>
                <c:pt idx="21">
                  <c:v>-1784.12625813484</c:v>
                </c:pt>
                <c:pt idx="22">
                  <c:v>1715.53723794967</c:v>
                </c:pt>
                <c:pt idx="23">
                  <c:v>-22650.9364983593</c:v>
                </c:pt>
                <c:pt idx="24">
                  <c:v>-22710.6237828247</c:v>
                </c:pt>
                <c:pt idx="25">
                  <c:v>-23559.6058350815</c:v>
                </c:pt>
                <c:pt idx="26">
                  <c:v>-22263.5627156831</c:v>
                </c:pt>
                <c:pt idx="27">
                  <c:v>-6436.8588158749</c:v>
                </c:pt>
                <c:pt idx="28">
                  <c:v>-19878.0829628669</c:v>
                </c:pt>
                <c:pt idx="29">
                  <c:v>-4872.10134910047</c:v>
                </c:pt>
                <c:pt idx="30">
                  <c:v>-13116.2924940027</c:v>
                </c:pt>
                <c:pt idx="31">
                  <c:v>-19611.6507839672</c:v>
                </c:pt>
                <c:pt idx="32">
                  <c:v>-20991.75499513</c:v>
                </c:pt>
                <c:pt idx="33">
                  <c:v>643.193458046764</c:v>
                </c:pt>
                <c:pt idx="34">
                  <c:v>3602.11435024813</c:v>
                </c:pt>
                <c:pt idx="35">
                  <c:v>-17171.994028775</c:v>
                </c:pt>
                <c:pt idx="36">
                  <c:v>-18722.6509125866</c:v>
                </c:pt>
                <c:pt idx="37">
                  <c:v>-16581.7341601197</c:v>
                </c:pt>
                <c:pt idx="38">
                  <c:v>-19303.4940681458</c:v>
                </c:pt>
                <c:pt idx="39">
                  <c:v>-2120.64601205289</c:v>
                </c:pt>
                <c:pt idx="40">
                  <c:v>-17242.9584541712</c:v>
                </c:pt>
                <c:pt idx="41">
                  <c:v>222.164121663198</c:v>
                </c:pt>
                <c:pt idx="42">
                  <c:v>-10256.9066404416</c:v>
                </c:pt>
                <c:pt idx="43">
                  <c:v>-12710.2011363767</c:v>
                </c:pt>
                <c:pt idx="44">
                  <c:v>-18429.9111469351</c:v>
                </c:pt>
                <c:pt idx="45">
                  <c:v>4589.53562162817</c:v>
                </c:pt>
                <c:pt idx="46">
                  <c:v>8722.8344735913</c:v>
                </c:pt>
                <c:pt idx="47">
                  <c:v>-22620.3517664727</c:v>
                </c:pt>
                <c:pt idx="48">
                  <c:v>-22865.1063926853</c:v>
                </c:pt>
                <c:pt idx="49">
                  <c:v>-18378.9934661575</c:v>
                </c:pt>
                <c:pt idx="50">
                  <c:v>-19886.0695770904</c:v>
                </c:pt>
                <c:pt idx="51">
                  <c:v>5808.18635494154</c:v>
                </c:pt>
                <c:pt idx="52">
                  <c:v>-18321.5118623525</c:v>
                </c:pt>
                <c:pt idx="53">
                  <c:v>-3775.7765035741</c:v>
                </c:pt>
                <c:pt idx="54">
                  <c:v>-16625.1961225355</c:v>
                </c:pt>
                <c:pt idx="55">
                  <c:v>-17305.8103256095</c:v>
                </c:pt>
                <c:pt idx="56">
                  <c:v>-22419.895628795</c:v>
                </c:pt>
                <c:pt idx="57">
                  <c:v>-742.652721848339</c:v>
                </c:pt>
                <c:pt idx="58">
                  <c:v>1977.38126298925</c:v>
                </c:pt>
                <c:pt idx="59">
                  <c:v>-23074.2868049964</c:v>
                </c:pt>
                <c:pt idx="60">
                  <c:v>-23491.3540456966</c:v>
                </c:pt>
                <c:pt idx="61">
                  <c:v>-17351.0242926842</c:v>
                </c:pt>
                <c:pt idx="62">
                  <c:v>-21192.0471601039</c:v>
                </c:pt>
                <c:pt idx="63">
                  <c:v>-2705.24496826902</c:v>
                </c:pt>
                <c:pt idx="64">
                  <c:v>-20058.6431819247</c:v>
                </c:pt>
                <c:pt idx="65">
                  <c:v>-2505.91677886248</c:v>
                </c:pt>
                <c:pt idx="66">
                  <c:v>-14343.8232392371</c:v>
                </c:pt>
                <c:pt idx="67">
                  <c:v>-16273.1893666647</c:v>
                </c:pt>
                <c:pt idx="68">
                  <c:v>-19631.3609898388</c:v>
                </c:pt>
                <c:pt idx="69">
                  <c:v>1205.39722576737</c:v>
                </c:pt>
                <c:pt idx="70">
                  <c:v>2688.36962882429</c:v>
                </c:pt>
                <c:pt idx="71">
                  <c:v>-24964.8095079335</c:v>
                </c:pt>
                <c:pt idx="72">
                  <c:v>-26316.0539398938</c:v>
                </c:pt>
                <c:pt idx="73">
                  <c:v>-22391.5202269307</c:v>
                </c:pt>
                <c:pt idx="74">
                  <c:v>-24315.7945638634</c:v>
                </c:pt>
                <c:pt idx="75">
                  <c:v>-10210.3639899343</c:v>
                </c:pt>
                <c:pt idx="76">
                  <c:v>-24196.8193139993</c:v>
                </c:pt>
                <c:pt idx="77">
                  <c:v>-7867.19239591062</c:v>
                </c:pt>
                <c:pt idx="78">
                  <c:v>-18563.176005125</c:v>
                </c:pt>
                <c:pt idx="79">
                  <c:v>-21238.2327135652</c:v>
                </c:pt>
                <c:pt idx="80">
                  <c:v>-23291.3185246736</c:v>
                </c:pt>
                <c:pt idx="81">
                  <c:v>-3464.50387647003</c:v>
                </c:pt>
                <c:pt idx="82">
                  <c:v>-3295.72080165148</c:v>
                </c:pt>
                <c:pt idx="83">
                  <c:v>-24512.9331350238</c:v>
                </c:pt>
                <c:pt idx="84">
                  <c:v>-25519.8378018141</c:v>
                </c:pt>
                <c:pt idx="85">
                  <c:v>-20728.2261378993</c:v>
                </c:pt>
                <c:pt idx="86">
                  <c:v>-22472.8721686602</c:v>
                </c:pt>
                <c:pt idx="87">
                  <c:v>-5742.79661984742</c:v>
                </c:pt>
                <c:pt idx="88">
                  <c:v>-22923.2154927542</c:v>
                </c:pt>
                <c:pt idx="89">
                  <c:v>-10060.2717073858</c:v>
                </c:pt>
                <c:pt idx="90">
                  <c:v>-18871.5551475287</c:v>
                </c:pt>
                <c:pt idx="91">
                  <c:v>-21015.926604321</c:v>
                </c:pt>
                <c:pt idx="92">
                  <c:v>-22165.9524924308</c:v>
                </c:pt>
                <c:pt idx="93">
                  <c:v>-4340.94761057571</c:v>
                </c:pt>
                <c:pt idx="94">
                  <c:v>-4401.65154675022</c:v>
                </c:pt>
                <c:pt idx="95">
                  <c:v>-19018.8750666433</c:v>
                </c:pt>
                <c:pt idx="96">
                  <c:v>-17302.6935921386</c:v>
                </c:pt>
                <c:pt idx="97">
                  <c:v>-16903.182969382</c:v>
                </c:pt>
                <c:pt idx="98">
                  <c:v>-15198.0648728311</c:v>
                </c:pt>
                <c:pt idx="99">
                  <c:v>204.540372297168</c:v>
                </c:pt>
                <c:pt idx="100">
                  <c:v>-16299.4474207936</c:v>
                </c:pt>
                <c:pt idx="101">
                  <c:v>-4719.70547583699</c:v>
                </c:pt>
                <c:pt idx="102">
                  <c:v>-11814.5084901154</c:v>
                </c:pt>
                <c:pt idx="103">
                  <c:v>-14511.4583733305</c:v>
                </c:pt>
                <c:pt idx="104">
                  <c:v>-26295.7735872567</c:v>
                </c:pt>
                <c:pt idx="105">
                  <c:v>-8582.47253134102</c:v>
                </c:pt>
                <c:pt idx="106">
                  <c:v>-11044.8796253558</c:v>
                </c:pt>
                <c:pt idx="107">
                  <c:v>-26683.5568128154</c:v>
                </c:pt>
                <c:pt idx="108">
                  <c:v>-26786.8111574277</c:v>
                </c:pt>
                <c:pt idx="109">
                  <c:v>-24874.2464862485</c:v>
                </c:pt>
                <c:pt idx="110">
                  <c:v>-23489.8442093134</c:v>
                </c:pt>
                <c:pt idx="111">
                  <c:v>-12440.4569494128</c:v>
                </c:pt>
                <c:pt idx="112">
                  <c:v>-26033.9055068186</c:v>
                </c:pt>
                <c:pt idx="113">
                  <c:v>-15642.8559492975</c:v>
                </c:pt>
                <c:pt idx="114">
                  <c:v>-21274.6834630966</c:v>
                </c:pt>
                <c:pt idx="115">
                  <c:v>-24443.057259623</c:v>
                </c:pt>
                <c:pt idx="116">
                  <c:v>-24731.7289645821</c:v>
                </c:pt>
                <c:pt idx="117">
                  <c:v>-7406.91090203635</c:v>
                </c:pt>
                <c:pt idx="118">
                  <c:v>-10526.459854953</c:v>
                </c:pt>
                <c:pt idx="119">
                  <c:v>-24558.7377242222</c:v>
                </c:pt>
                <c:pt idx="120">
                  <c:v>-24190.7114424408</c:v>
                </c:pt>
                <c:pt idx="121">
                  <c:v>-22310.8144200034</c:v>
                </c:pt>
                <c:pt idx="122">
                  <c:v>-19584.3859291673</c:v>
                </c:pt>
                <c:pt idx="123">
                  <c:v>-4067.85941953131</c:v>
                </c:pt>
                <c:pt idx="124">
                  <c:v>-23611.4941243269</c:v>
                </c:pt>
                <c:pt idx="125">
                  <c:v>-16063.7782442309</c:v>
                </c:pt>
                <c:pt idx="126">
                  <c:v>-19921.09616974</c:v>
                </c:pt>
                <c:pt idx="127">
                  <c:v>-22223.6539353058</c:v>
                </c:pt>
                <c:pt idx="128">
                  <c:v>-24913.5247792006</c:v>
                </c:pt>
                <c:pt idx="129">
                  <c:v>-8092.16349680908</c:v>
                </c:pt>
                <c:pt idx="130">
                  <c:v>-11912.0255010761</c:v>
                </c:pt>
                <c:pt idx="131">
                  <c:v>-25271.6846741997</c:v>
                </c:pt>
                <c:pt idx="132">
                  <c:v>-24844.6287755817</c:v>
                </c:pt>
                <c:pt idx="133">
                  <c:v>-22437.3634625785</c:v>
                </c:pt>
                <c:pt idx="134">
                  <c:v>-19813.1434854865</c:v>
                </c:pt>
                <c:pt idx="135">
                  <c:v>-8691.4304940328</c:v>
                </c:pt>
                <c:pt idx="136">
                  <c:v>-24273.3130706288</c:v>
                </c:pt>
                <c:pt idx="137">
                  <c:v>-17228.7898613624</c:v>
                </c:pt>
                <c:pt idx="138">
                  <c:v>-20676.8895095587</c:v>
                </c:pt>
                <c:pt idx="139">
                  <c:v>-23003.452905342</c:v>
                </c:pt>
                <c:pt idx="140">
                  <c:v>-23538.6688221395</c:v>
                </c:pt>
                <c:pt idx="141">
                  <c:v>-7352.94477123767</c:v>
                </c:pt>
                <c:pt idx="142">
                  <c:v>-10965.4269808531</c:v>
                </c:pt>
                <c:pt idx="143">
                  <c:v>-23870.9112322507</c:v>
                </c:pt>
                <c:pt idx="144">
                  <c:v>-23350.7178072184</c:v>
                </c:pt>
                <c:pt idx="145">
                  <c:v>-20934.3063708767</c:v>
                </c:pt>
                <c:pt idx="146">
                  <c:v>-18162.2897657156</c:v>
                </c:pt>
                <c:pt idx="147">
                  <c:v>-9911.51155886054</c:v>
                </c:pt>
                <c:pt idx="148">
                  <c:v>-22903.4016012494</c:v>
                </c:pt>
                <c:pt idx="149">
                  <c:v>-14508.1408087723</c:v>
                </c:pt>
                <c:pt idx="150">
                  <c:v>-17204.6743109189</c:v>
                </c:pt>
                <c:pt idx="151">
                  <c:v>-19945.7792256121</c:v>
                </c:pt>
                <c:pt idx="152">
                  <c:v>-20660.7744506001</c:v>
                </c:pt>
                <c:pt idx="153">
                  <c:v>-4315.13336884975</c:v>
                </c:pt>
                <c:pt idx="154">
                  <c:v>-8128.33213597536</c:v>
                </c:pt>
                <c:pt idx="155">
                  <c:v>-22571.2934144028</c:v>
                </c:pt>
                <c:pt idx="156">
                  <c:v>-21959.8156514019</c:v>
                </c:pt>
                <c:pt idx="157">
                  <c:v>-19541.6738842201</c:v>
                </c:pt>
                <c:pt idx="158">
                  <c:v>-16662.9727232903</c:v>
                </c:pt>
                <c:pt idx="159">
                  <c:v>-7132.70837660879</c:v>
                </c:pt>
                <c:pt idx="160">
                  <c:v>-21628.5686143441</c:v>
                </c:pt>
                <c:pt idx="161">
                  <c:v>-13277.7734541819</c:v>
                </c:pt>
                <c:pt idx="162">
                  <c:v>-15503.0205061743</c:v>
                </c:pt>
                <c:pt idx="163">
                  <c:v>-18204.3978872709</c:v>
                </c:pt>
                <c:pt idx="164">
                  <c:v>-18938.1405287385</c:v>
                </c:pt>
                <c:pt idx="165">
                  <c:v>-3275.82239636034</c:v>
                </c:pt>
                <c:pt idx="166">
                  <c:v>-6939.76797372103</c:v>
                </c:pt>
                <c:pt idx="167">
                  <c:v>-21356.9570730776</c:v>
                </c:pt>
              </c:numCache>
            </c:numRef>
          </c:val>
        </c:ser>
        <c:ser>
          <c:idx val="10"/>
          <c:order val="10"/>
          <c:tx>
            <c:strRef>
              <c:f>[3]PPP!$L$5</c:f>
              <c:strCache>
                <c:ptCount val="1"/>
                <c:pt idx="0">
                  <c:v>WE5</c:v>
                </c:pt>
              </c:strCache>
            </c:strRef>
          </c:tx>
          <c:spPr>
            <a:solidFill>
              <a:srgbClr val="ffff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[3]PPP!$A$6:$A$172</c:f>
              <c:strCache>
                <c:ptCount val="16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  <c:pt idx="134">
                  <c:v>40725</c:v>
                </c:pt>
                <c:pt idx="135">
                  <c:v>40756</c:v>
                </c:pt>
                <c:pt idx="136">
                  <c:v>40787</c:v>
                </c:pt>
                <c:pt idx="137">
                  <c:v>40817</c:v>
                </c:pt>
                <c:pt idx="138">
                  <c:v>40848</c:v>
                </c:pt>
                <c:pt idx="139">
                  <c:v>40878</c:v>
                </c:pt>
                <c:pt idx="140">
                  <c:v>40909</c:v>
                </c:pt>
                <c:pt idx="141">
                  <c:v>40940</c:v>
                </c:pt>
                <c:pt idx="142">
                  <c:v>40969</c:v>
                </c:pt>
                <c:pt idx="143">
                  <c:v>41000</c:v>
                </c:pt>
                <c:pt idx="144">
                  <c:v>41030</c:v>
                </c:pt>
                <c:pt idx="145">
                  <c:v>41061</c:v>
                </c:pt>
                <c:pt idx="146">
                  <c:v>41091</c:v>
                </c:pt>
                <c:pt idx="147">
                  <c:v>41122</c:v>
                </c:pt>
                <c:pt idx="148">
                  <c:v>41153</c:v>
                </c:pt>
                <c:pt idx="149">
                  <c:v>41183</c:v>
                </c:pt>
                <c:pt idx="150">
                  <c:v>41214</c:v>
                </c:pt>
                <c:pt idx="151">
                  <c:v>41244</c:v>
                </c:pt>
                <c:pt idx="152">
                  <c:v>41275</c:v>
                </c:pt>
                <c:pt idx="153">
                  <c:v>41306</c:v>
                </c:pt>
                <c:pt idx="154">
                  <c:v>41334</c:v>
                </c:pt>
                <c:pt idx="155">
                  <c:v>41365</c:v>
                </c:pt>
                <c:pt idx="156">
                  <c:v>41395</c:v>
                </c:pt>
                <c:pt idx="157">
                  <c:v>41426</c:v>
                </c:pt>
                <c:pt idx="158">
                  <c:v>41456</c:v>
                </c:pt>
                <c:pt idx="159">
                  <c:v>41487</c:v>
                </c:pt>
                <c:pt idx="160">
                  <c:v>41518</c:v>
                </c:pt>
                <c:pt idx="161">
                  <c:v>41548</c:v>
                </c:pt>
                <c:pt idx="162">
                  <c:v>41579</c:v>
                </c:pt>
                <c:pt idx="163">
                  <c:v>41609</c:v>
                </c:pt>
                <c:pt idx="164">
                  <c:v>41640</c:v>
                </c:pt>
                <c:pt idx="165">
                  <c:v>41671</c:v>
                </c:pt>
                <c:pt idx="166">
                  <c:v>41699</c:v>
                </c:pt>
              </c:strCache>
            </c:strRef>
          </c:cat>
          <c:val>
            <c:numRef>
              <c:f>[3]PPP!$L$6:$L$173</c:f>
              <c:numCache>
                <c:formatCode>General</c:formatCode>
                <c:ptCount val="168"/>
                <c:pt idx="0">
                  <c:v>-5616.38300920278</c:v>
                </c:pt>
                <c:pt idx="1">
                  <c:v>-9904.5757164401</c:v>
                </c:pt>
                <c:pt idx="2">
                  <c:v>-5579.49760259501</c:v>
                </c:pt>
                <c:pt idx="3">
                  <c:v>10681.7368876021</c:v>
                </c:pt>
                <c:pt idx="4">
                  <c:v>-8304.21891275307</c:v>
                </c:pt>
                <c:pt idx="5">
                  <c:v>16604.2069827318</c:v>
                </c:pt>
                <c:pt idx="6">
                  <c:v>15639.5340445712</c:v>
                </c:pt>
                <c:pt idx="7">
                  <c:v>2625.91737853782</c:v>
                </c:pt>
                <c:pt idx="8">
                  <c:v>-501.685037404299</c:v>
                </c:pt>
                <c:pt idx="9">
                  <c:v>11718.6899169981</c:v>
                </c:pt>
                <c:pt idx="10">
                  <c:v>28976.6001049982</c:v>
                </c:pt>
                <c:pt idx="11">
                  <c:v>-16129.2292660177</c:v>
                </c:pt>
                <c:pt idx="12">
                  <c:v>-12436.4268514309</c:v>
                </c:pt>
                <c:pt idx="13">
                  <c:v>-1783.11924635747</c:v>
                </c:pt>
                <c:pt idx="14">
                  <c:v>2229.1375125386</c:v>
                </c:pt>
                <c:pt idx="15">
                  <c:v>7982.63026264066</c:v>
                </c:pt>
                <c:pt idx="16">
                  <c:v>-13001.863766754</c:v>
                </c:pt>
                <c:pt idx="17">
                  <c:v>-9990.11599279195</c:v>
                </c:pt>
                <c:pt idx="18">
                  <c:v>-18508.6362090483</c:v>
                </c:pt>
                <c:pt idx="19">
                  <c:v>-25971.0733502074</c:v>
                </c:pt>
                <c:pt idx="20">
                  <c:v>-25879.4811562896</c:v>
                </c:pt>
                <c:pt idx="21">
                  <c:v>-9304.67079348862</c:v>
                </c:pt>
                <c:pt idx="22">
                  <c:v>107.652522407472</c:v>
                </c:pt>
                <c:pt idx="23">
                  <c:v>-20770.5714175459</c:v>
                </c:pt>
                <c:pt idx="24">
                  <c:v>-19285.2098339815</c:v>
                </c:pt>
                <c:pt idx="25">
                  <c:v>-15139.170685956</c:v>
                </c:pt>
                <c:pt idx="26">
                  <c:v>-9441.75440652098</c:v>
                </c:pt>
                <c:pt idx="27">
                  <c:v>1077.81983071007</c:v>
                </c:pt>
                <c:pt idx="28">
                  <c:v>-16247.1582715507</c:v>
                </c:pt>
                <c:pt idx="29">
                  <c:v>2204.61370437592</c:v>
                </c:pt>
                <c:pt idx="30">
                  <c:v>-16797.6884089347</c:v>
                </c:pt>
                <c:pt idx="31">
                  <c:v>-25102.3854355398</c:v>
                </c:pt>
                <c:pt idx="32">
                  <c:v>-25709.2829279304</c:v>
                </c:pt>
                <c:pt idx="33">
                  <c:v>-7386.41829153895</c:v>
                </c:pt>
                <c:pt idx="34">
                  <c:v>1505.84905285016</c:v>
                </c:pt>
                <c:pt idx="35">
                  <c:v>-16357.497292269</c:v>
                </c:pt>
                <c:pt idx="36">
                  <c:v>-15086.0974904411</c:v>
                </c:pt>
                <c:pt idx="37">
                  <c:v>-8070.55043200686</c:v>
                </c:pt>
                <c:pt idx="38">
                  <c:v>-7059.72010375178</c:v>
                </c:pt>
                <c:pt idx="39">
                  <c:v>4665.18591596652</c:v>
                </c:pt>
                <c:pt idx="40">
                  <c:v>-13658.585079237</c:v>
                </c:pt>
                <c:pt idx="41">
                  <c:v>6762.47636110056</c:v>
                </c:pt>
                <c:pt idx="42">
                  <c:v>-13501.2436835005</c:v>
                </c:pt>
                <c:pt idx="43">
                  <c:v>-18106.1605397463</c:v>
                </c:pt>
                <c:pt idx="44">
                  <c:v>-22643.7880325615</c:v>
                </c:pt>
                <c:pt idx="45">
                  <c:v>-4859.15372811258</c:v>
                </c:pt>
                <c:pt idx="46">
                  <c:v>5546.71323750541</c:v>
                </c:pt>
                <c:pt idx="47">
                  <c:v>-21710.7653447464</c:v>
                </c:pt>
                <c:pt idx="48">
                  <c:v>-18278.1368448283</c:v>
                </c:pt>
                <c:pt idx="49">
                  <c:v>-9138.94891334802</c:v>
                </c:pt>
                <c:pt idx="50">
                  <c:v>-7232.10617965518</c:v>
                </c:pt>
                <c:pt idx="51">
                  <c:v>9292.8466387877</c:v>
                </c:pt>
                <c:pt idx="52">
                  <c:v>-14292.2416599657</c:v>
                </c:pt>
                <c:pt idx="53">
                  <c:v>1878.4856977053</c:v>
                </c:pt>
                <c:pt idx="54">
                  <c:v>-19248.0188960331</c:v>
                </c:pt>
                <c:pt idx="55">
                  <c:v>-21629.9456554847</c:v>
                </c:pt>
                <c:pt idx="56">
                  <c:v>-25950.4497635439</c:v>
                </c:pt>
                <c:pt idx="57">
                  <c:v>-9553.19041461125</c:v>
                </c:pt>
                <c:pt idx="58">
                  <c:v>-1422.98697223468</c:v>
                </c:pt>
                <c:pt idx="59">
                  <c:v>-22760.3491859026</c:v>
                </c:pt>
                <c:pt idx="60">
                  <c:v>-19210.3668815638</c:v>
                </c:pt>
                <c:pt idx="61">
                  <c:v>-5684.18831372837</c:v>
                </c:pt>
                <c:pt idx="62">
                  <c:v>-9094.40700096055</c:v>
                </c:pt>
                <c:pt idx="63">
                  <c:v>2584.30649395357</c:v>
                </c:pt>
                <c:pt idx="64">
                  <c:v>-16458.3256804571</c:v>
                </c:pt>
                <c:pt idx="65">
                  <c:v>2563.25485506654</c:v>
                </c:pt>
                <c:pt idx="66">
                  <c:v>-17131.0426390916</c:v>
                </c:pt>
                <c:pt idx="67">
                  <c:v>-20897.4268414416</c:v>
                </c:pt>
                <c:pt idx="68">
                  <c:v>-23356.6169705167</c:v>
                </c:pt>
                <c:pt idx="69">
                  <c:v>-7792.21424918994</c:v>
                </c:pt>
                <c:pt idx="70">
                  <c:v>-891.659847535193</c:v>
                </c:pt>
                <c:pt idx="71">
                  <c:v>-24645.1141883433</c:v>
                </c:pt>
                <c:pt idx="72">
                  <c:v>-22238.7775318138</c:v>
                </c:pt>
                <c:pt idx="73">
                  <c:v>-11491.0946964273</c:v>
                </c:pt>
                <c:pt idx="74">
                  <c:v>-13012.5520320471</c:v>
                </c:pt>
                <c:pt idx="75">
                  <c:v>-4056.86112984415</c:v>
                </c:pt>
                <c:pt idx="76">
                  <c:v>-20785.9594198009</c:v>
                </c:pt>
                <c:pt idx="77">
                  <c:v>-2890.19353276491</c:v>
                </c:pt>
                <c:pt idx="78">
                  <c:v>-21022.581705451</c:v>
                </c:pt>
                <c:pt idx="79">
                  <c:v>-25243.3434703015</c:v>
                </c:pt>
                <c:pt idx="80">
                  <c:v>-26462.4984675869</c:v>
                </c:pt>
                <c:pt idx="81">
                  <c:v>-12287.4818504453</c:v>
                </c:pt>
                <c:pt idx="82">
                  <c:v>-6842.08707477897</c:v>
                </c:pt>
                <c:pt idx="83">
                  <c:v>-24210.1911995783</c:v>
                </c:pt>
                <c:pt idx="84">
                  <c:v>-21599.7507844437</c:v>
                </c:pt>
                <c:pt idx="85">
                  <c:v>-10279.0229720401</c:v>
                </c:pt>
                <c:pt idx="86">
                  <c:v>-11623.0793318944</c:v>
                </c:pt>
                <c:pt idx="87">
                  <c:v>-1108.05943293823</c:v>
                </c:pt>
                <c:pt idx="88">
                  <c:v>-19689.5689830871</c:v>
                </c:pt>
                <c:pt idx="89">
                  <c:v>-4844.13595961034</c:v>
                </c:pt>
                <c:pt idx="90">
                  <c:v>-20947.7238771617</c:v>
                </c:pt>
                <c:pt idx="91">
                  <c:v>-24249.4685412198</c:v>
                </c:pt>
                <c:pt idx="92">
                  <c:v>-24553.6036178395</c:v>
                </c:pt>
                <c:pt idx="93">
                  <c:v>-13152.4298138618</c:v>
                </c:pt>
                <c:pt idx="94">
                  <c:v>-7865.5555999931</c:v>
                </c:pt>
                <c:pt idx="95">
                  <c:v>-19521.0457290728</c:v>
                </c:pt>
                <c:pt idx="96">
                  <c:v>-13774.6450496614</c:v>
                </c:pt>
                <c:pt idx="97">
                  <c:v>-8882.1398123866</c:v>
                </c:pt>
                <c:pt idx="98">
                  <c:v>-3820.35153107531</c:v>
                </c:pt>
                <c:pt idx="99">
                  <c:v>3449.90175843984</c:v>
                </c:pt>
                <c:pt idx="100">
                  <c:v>-14187.798610609</c:v>
                </c:pt>
                <c:pt idx="101">
                  <c:v>1115.53908444196</c:v>
                </c:pt>
                <c:pt idx="102">
                  <c:v>-13782.7519862056</c:v>
                </c:pt>
                <c:pt idx="103">
                  <c:v>-16814.0896189486</c:v>
                </c:pt>
                <c:pt idx="104">
                  <c:v>-28770.6915224204</c:v>
                </c:pt>
                <c:pt idx="105">
                  <c:v>-17164.2274436504</c:v>
                </c:pt>
                <c:pt idx="106">
                  <c:v>-14482.8582702205</c:v>
                </c:pt>
                <c:pt idx="107">
                  <c:v>-26351.5954810763</c:v>
                </c:pt>
                <c:pt idx="108">
                  <c:v>-22618.0878537893</c:v>
                </c:pt>
                <c:pt idx="109">
                  <c:v>-15929.4251179509</c:v>
                </c:pt>
                <c:pt idx="110">
                  <c:v>-11415.6998124681</c:v>
                </c:pt>
                <c:pt idx="111">
                  <c:v>-5858.65804654732</c:v>
                </c:pt>
                <c:pt idx="112">
                  <c:v>-22594.595974572</c:v>
                </c:pt>
                <c:pt idx="113">
                  <c:v>-10332.2858157656</c:v>
                </c:pt>
                <c:pt idx="114">
                  <c:v>-23404.0228938162</c:v>
                </c:pt>
                <c:pt idx="115">
                  <c:v>-27761.3068752028</c:v>
                </c:pt>
                <c:pt idx="116">
                  <c:v>-27397.6546292156</c:v>
                </c:pt>
                <c:pt idx="117">
                  <c:v>-15914.3806006759</c:v>
                </c:pt>
                <c:pt idx="118">
                  <c:v>-13895.7118232129</c:v>
                </c:pt>
                <c:pt idx="119">
                  <c:v>-24070.7985872179</c:v>
                </c:pt>
                <c:pt idx="120">
                  <c:v>-18843.0223540664</c:v>
                </c:pt>
                <c:pt idx="121">
                  <c:v>-11906.5612341929</c:v>
                </c:pt>
                <c:pt idx="122">
                  <c:v>-6967.34410247952</c:v>
                </c:pt>
                <c:pt idx="123">
                  <c:v>-789.142233267019</c:v>
                </c:pt>
                <c:pt idx="124">
                  <c:v>-19065.8646987192</c:v>
                </c:pt>
                <c:pt idx="125">
                  <c:v>-10756.9630044401</c:v>
                </c:pt>
                <c:pt idx="126">
                  <c:v>-21863.3133811653</c:v>
                </c:pt>
                <c:pt idx="127">
                  <c:v>-25192.8879926726</c:v>
                </c:pt>
                <c:pt idx="128">
                  <c:v>-27349.59514983</c:v>
                </c:pt>
                <c:pt idx="129">
                  <c:v>-16485.2095487323</c:v>
                </c:pt>
                <c:pt idx="130">
                  <c:v>-15203.0403521191</c:v>
                </c:pt>
                <c:pt idx="131">
                  <c:v>-24807.7205013484</c:v>
                </c:pt>
                <c:pt idx="132">
                  <c:v>-19552.2038841546</c:v>
                </c:pt>
                <c:pt idx="133">
                  <c:v>-12158.2167819655</c:v>
                </c:pt>
                <c:pt idx="134">
                  <c:v>-7446.33002296812</c:v>
                </c:pt>
                <c:pt idx="135">
                  <c:v>-3266.49837579951</c:v>
                </c:pt>
                <c:pt idx="136">
                  <c:v>-19739.8697984405</c:v>
                </c:pt>
                <c:pt idx="137">
                  <c:v>-11998.8233875036</c:v>
                </c:pt>
                <c:pt idx="138">
                  <c:v>-22566.334894374</c:v>
                </c:pt>
                <c:pt idx="139">
                  <c:v>-25867.7918295935</c:v>
                </c:pt>
                <c:pt idx="140">
                  <c:v>-25880.4985307604</c:v>
                </c:pt>
                <c:pt idx="141">
                  <c:v>-15923.6035980312</c:v>
                </c:pt>
                <c:pt idx="142">
                  <c:v>-14207.4040185614</c:v>
                </c:pt>
                <c:pt idx="143">
                  <c:v>-23369.3199845031</c:v>
                </c:pt>
                <c:pt idx="144">
                  <c:v>-17720.6441178769</c:v>
                </c:pt>
                <c:pt idx="145">
                  <c:v>-10432.8241038643</c:v>
                </c:pt>
                <c:pt idx="146">
                  <c:v>-6056.61455773376</c:v>
                </c:pt>
                <c:pt idx="147">
                  <c:v>-3305.66816619784</c:v>
                </c:pt>
                <c:pt idx="148">
                  <c:v>-18004.4852807932</c:v>
                </c:pt>
                <c:pt idx="149">
                  <c:v>-9448.21939378977</c:v>
                </c:pt>
                <c:pt idx="150">
                  <c:v>-19665.6966741234</c:v>
                </c:pt>
                <c:pt idx="151">
                  <c:v>-24033.5500959307</c:v>
                </c:pt>
                <c:pt idx="152">
                  <c:v>-24123.6754767746</c:v>
                </c:pt>
                <c:pt idx="153">
                  <c:v>-12066.734824352</c:v>
                </c:pt>
                <c:pt idx="154">
                  <c:v>-11306.7955309432</c:v>
                </c:pt>
                <c:pt idx="155">
                  <c:v>-22012.0264548287</c:v>
                </c:pt>
                <c:pt idx="156">
                  <c:v>-16006.821925655</c:v>
                </c:pt>
                <c:pt idx="157">
                  <c:v>-8957.51788888825</c:v>
                </c:pt>
                <c:pt idx="158">
                  <c:v>-4979.69310031645</c:v>
                </c:pt>
                <c:pt idx="159">
                  <c:v>-2132.2487562336</c:v>
                </c:pt>
                <c:pt idx="160">
                  <c:v>-16349.6567110065</c:v>
                </c:pt>
                <c:pt idx="161">
                  <c:v>-8426.94130516797</c:v>
                </c:pt>
                <c:pt idx="162">
                  <c:v>-18047.205839619</c:v>
                </c:pt>
                <c:pt idx="163">
                  <c:v>-22594.6594391018</c:v>
                </c:pt>
                <c:pt idx="164">
                  <c:v>-22706.5294085294</c:v>
                </c:pt>
                <c:pt idx="165">
                  <c:v>-10555.9210117161</c:v>
                </c:pt>
                <c:pt idx="166">
                  <c:v>-10038.2238167524</c:v>
                </c:pt>
                <c:pt idx="167">
                  <c:v>-20640.2278064117</c:v>
                </c:pt>
              </c:numCache>
            </c:numRef>
          </c:val>
        </c:ser>
        <c:ser>
          <c:idx val="11"/>
          <c:order val="11"/>
          <c:tx>
            <c:strRef>
              <c:f>[3]PPP!$M$5</c:f>
              <c:strCache>
                <c:ptCount val="1"/>
                <c:pt idx="0">
                  <c:v>WE6</c:v>
                </c:pt>
              </c:strCache>
            </c:strRef>
          </c:tx>
          <c:spPr>
            <a:solidFill>
              <a:srgbClr val="00ff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[3]PPP!$A$6:$A$172</c:f>
              <c:strCache>
                <c:ptCount val="167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  <c:pt idx="14">
                  <c:v>37073</c:v>
                </c:pt>
                <c:pt idx="15">
                  <c:v>37104</c:v>
                </c:pt>
                <c:pt idx="16">
                  <c:v>37135</c:v>
                </c:pt>
                <c:pt idx="17">
                  <c:v>37165</c:v>
                </c:pt>
                <c:pt idx="18">
                  <c:v>37196</c:v>
                </c:pt>
                <c:pt idx="19">
                  <c:v>37226</c:v>
                </c:pt>
                <c:pt idx="20">
                  <c:v>37257</c:v>
                </c:pt>
                <c:pt idx="21">
                  <c:v>37288</c:v>
                </c:pt>
                <c:pt idx="22">
                  <c:v>37316</c:v>
                </c:pt>
                <c:pt idx="23">
                  <c:v>37347</c:v>
                </c:pt>
                <c:pt idx="24">
                  <c:v>37377</c:v>
                </c:pt>
                <c:pt idx="25">
                  <c:v>37408</c:v>
                </c:pt>
                <c:pt idx="26">
                  <c:v>37438</c:v>
                </c:pt>
                <c:pt idx="27">
                  <c:v>37469</c:v>
                </c:pt>
                <c:pt idx="28">
                  <c:v>37500</c:v>
                </c:pt>
                <c:pt idx="29">
                  <c:v>37530</c:v>
                </c:pt>
                <c:pt idx="30">
                  <c:v>37561</c:v>
                </c:pt>
                <c:pt idx="31">
                  <c:v>37591</c:v>
                </c:pt>
                <c:pt idx="32">
                  <c:v>37622</c:v>
                </c:pt>
                <c:pt idx="33">
                  <c:v>37653</c:v>
                </c:pt>
                <c:pt idx="34">
                  <c:v>37681</c:v>
                </c:pt>
                <c:pt idx="35">
                  <c:v>37712</c:v>
                </c:pt>
                <c:pt idx="36">
                  <c:v>37742</c:v>
                </c:pt>
                <c:pt idx="37">
                  <c:v>37773</c:v>
                </c:pt>
                <c:pt idx="38">
                  <c:v>37803</c:v>
                </c:pt>
                <c:pt idx="39">
                  <c:v>37834</c:v>
                </c:pt>
                <c:pt idx="40">
                  <c:v>37865</c:v>
                </c:pt>
                <c:pt idx="41">
                  <c:v>37895</c:v>
                </c:pt>
                <c:pt idx="42">
                  <c:v>37926</c:v>
                </c:pt>
                <c:pt idx="43">
                  <c:v>37956</c:v>
                </c:pt>
                <c:pt idx="44">
                  <c:v>37987</c:v>
                </c:pt>
                <c:pt idx="45">
                  <c:v>38018</c:v>
                </c:pt>
                <c:pt idx="46">
                  <c:v>38047</c:v>
                </c:pt>
                <c:pt idx="47">
                  <c:v>38078</c:v>
                </c:pt>
                <c:pt idx="48">
                  <c:v>38108</c:v>
                </c:pt>
                <c:pt idx="49">
                  <c:v>38139</c:v>
                </c:pt>
                <c:pt idx="50">
                  <c:v>38169</c:v>
                </c:pt>
                <c:pt idx="51">
                  <c:v>38200</c:v>
                </c:pt>
                <c:pt idx="52">
                  <c:v>38231</c:v>
                </c:pt>
                <c:pt idx="53">
                  <c:v>38261</c:v>
                </c:pt>
                <c:pt idx="54">
                  <c:v>38292</c:v>
                </c:pt>
                <c:pt idx="55">
                  <c:v>38322</c:v>
                </c:pt>
                <c:pt idx="56">
                  <c:v>38353</c:v>
                </c:pt>
                <c:pt idx="57">
                  <c:v>38384</c:v>
                </c:pt>
                <c:pt idx="58">
                  <c:v>38412</c:v>
                </c:pt>
                <c:pt idx="59">
                  <c:v>38443</c:v>
                </c:pt>
                <c:pt idx="60">
                  <c:v>38473</c:v>
                </c:pt>
                <c:pt idx="61">
                  <c:v>38504</c:v>
                </c:pt>
                <c:pt idx="62">
                  <c:v>38534</c:v>
                </c:pt>
                <c:pt idx="63">
                  <c:v>38565</c:v>
                </c:pt>
                <c:pt idx="64">
                  <c:v>38596</c:v>
                </c:pt>
                <c:pt idx="65">
                  <c:v>38626</c:v>
                </c:pt>
                <c:pt idx="66">
                  <c:v>38657</c:v>
                </c:pt>
                <c:pt idx="67">
                  <c:v>38687</c:v>
                </c:pt>
                <c:pt idx="68">
                  <c:v>38718</c:v>
                </c:pt>
                <c:pt idx="69">
                  <c:v>38749</c:v>
                </c:pt>
                <c:pt idx="70">
                  <c:v>38777</c:v>
                </c:pt>
                <c:pt idx="71">
                  <c:v>38808</c:v>
                </c:pt>
                <c:pt idx="72">
                  <c:v>38838</c:v>
                </c:pt>
                <c:pt idx="73">
                  <c:v>38869</c:v>
                </c:pt>
                <c:pt idx="74">
                  <c:v>38899</c:v>
                </c:pt>
                <c:pt idx="75">
                  <c:v>38930</c:v>
                </c:pt>
                <c:pt idx="76">
                  <c:v>38961</c:v>
                </c:pt>
                <c:pt idx="77">
                  <c:v>38991</c:v>
                </c:pt>
                <c:pt idx="78">
                  <c:v>39022</c:v>
                </c:pt>
                <c:pt idx="79">
                  <c:v>39052</c:v>
                </c:pt>
                <c:pt idx="80">
                  <c:v>39083</c:v>
                </c:pt>
                <c:pt idx="81">
                  <c:v>39114</c:v>
                </c:pt>
                <c:pt idx="82">
                  <c:v>39142</c:v>
                </c:pt>
                <c:pt idx="83">
                  <c:v>39173</c:v>
                </c:pt>
                <c:pt idx="84">
                  <c:v>39203</c:v>
                </c:pt>
                <c:pt idx="85">
                  <c:v>39234</c:v>
                </c:pt>
                <c:pt idx="86">
                  <c:v>39264</c:v>
                </c:pt>
                <c:pt idx="87">
                  <c:v>39295</c:v>
                </c:pt>
                <c:pt idx="88">
                  <c:v>39326</c:v>
                </c:pt>
                <c:pt idx="89">
                  <c:v>39356</c:v>
                </c:pt>
                <c:pt idx="90">
                  <c:v>39387</c:v>
                </c:pt>
                <c:pt idx="91">
                  <c:v>39417</c:v>
                </c:pt>
                <c:pt idx="92">
                  <c:v>39448</c:v>
                </c:pt>
                <c:pt idx="93">
                  <c:v>39479</c:v>
                </c:pt>
                <c:pt idx="94">
                  <c:v>39508</c:v>
                </c:pt>
                <c:pt idx="95">
                  <c:v>39539</c:v>
                </c:pt>
                <c:pt idx="96">
                  <c:v>39569</c:v>
                </c:pt>
                <c:pt idx="97">
                  <c:v>39600</c:v>
                </c:pt>
                <c:pt idx="98">
                  <c:v>39630</c:v>
                </c:pt>
                <c:pt idx="99">
                  <c:v>39661</c:v>
                </c:pt>
                <c:pt idx="100">
                  <c:v>39692</c:v>
                </c:pt>
                <c:pt idx="101">
                  <c:v>39722</c:v>
                </c:pt>
                <c:pt idx="102">
                  <c:v>39753</c:v>
                </c:pt>
                <c:pt idx="103">
                  <c:v>39783</c:v>
                </c:pt>
                <c:pt idx="104">
                  <c:v>39814</c:v>
                </c:pt>
                <c:pt idx="105">
                  <c:v>39845</c:v>
                </c:pt>
                <c:pt idx="106">
                  <c:v>39873</c:v>
                </c:pt>
                <c:pt idx="107">
                  <c:v>39904</c:v>
                </c:pt>
                <c:pt idx="108">
                  <c:v>39934</c:v>
                </c:pt>
                <c:pt idx="109">
                  <c:v>39965</c:v>
                </c:pt>
                <c:pt idx="110">
                  <c:v>39995</c:v>
                </c:pt>
                <c:pt idx="111">
                  <c:v>40026</c:v>
                </c:pt>
                <c:pt idx="112">
                  <c:v>40057</c:v>
                </c:pt>
                <c:pt idx="113">
                  <c:v>40087</c:v>
                </c:pt>
                <c:pt idx="114">
                  <c:v>40118</c:v>
                </c:pt>
                <c:pt idx="115">
                  <c:v>40148</c:v>
                </c:pt>
                <c:pt idx="116">
                  <c:v>40179</c:v>
                </c:pt>
                <c:pt idx="117">
                  <c:v>40210</c:v>
                </c:pt>
                <c:pt idx="118">
                  <c:v>40238</c:v>
                </c:pt>
                <c:pt idx="119">
                  <c:v>40269</c:v>
                </c:pt>
                <c:pt idx="120">
                  <c:v>40299</c:v>
                </c:pt>
                <c:pt idx="121">
                  <c:v>40330</c:v>
                </c:pt>
                <c:pt idx="122">
                  <c:v>40360</c:v>
                </c:pt>
                <c:pt idx="123">
                  <c:v>40391</c:v>
                </c:pt>
                <c:pt idx="124">
                  <c:v>40422</c:v>
                </c:pt>
                <c:pt idx="125">
                  <c:v>40452</c:v>
                </c:pt>
                <c:pt idx="126">
                  <c:v>40483</c:v>
                </c:pt>
                <c:pt idx="127">
                  <c:v>40513</c:v>
                </c:pt>
                <c:pt idx="128">
                  <c:v>40544</c:v>
                </c:pt>
                <c:pt idx="129">
                  <c:v>40575</c:v>
                </c:pt>
                <c:pt idx="130">
                  <c:v>40603</c:v>
                </c:pt>
                <c:pt idx="131">
                  <c:v>40634</c:v>
                </c:pt>
                <c:pt idx="132">
                  <c:v>40664</c:v>
                </c:pt>
                <c:pt idx="133">
                  <c:v>40695</c:v>
                </c:pt>
                <c:pt idx="134">
                  <c:v>40725</c:v>
                </c:pt>
                <c:pt idx="135">
                  <c:v>40756</c:v>
                </c:pt>
                <c:pt idx="136">
                  <c:v>40787</c:v>
                </c:pt>
                <c:pt idx="137">
                  <c:v>40817</c:v>
                </c:pt>
                <c:pt idx="138">
                  <c:v>40848</c:v>
                </c:pt>
                <c:pt idx="139">
                  <c:v>40878</c:v>
                </c:pt>
                <c:pt idx="140">
                  <c:v>40909</c:v>
                </c:pt>
                <c:pt idx="141">
                  <c:v>40940</c:v>
                </c:pt>
                <c:pt idx="142">
                  <c:v>40969</c:v>
                </c:pt>
                <c:pt idx="143">
                  <c:v>41000</c:v>
                </c:pt>
                <c:pt idx="144">
                  <c:v>41030</c:v>
                </c:pt>
                <c:pt idx="145">
                  <c:v>41061</c:v>
                </c:pt>
                <c:pt idx="146">
                  <c:v>41091</c:v>
                </c:pt>
                <c:pt idx="147">
                  <c:v>41122</c:v>
                </c:pt>
                <c:pt idx="148">
                  <c:v>41153</c:v>
                </c:pt>
                <c:pt idx="149">
                  <c:v>41183</c:v>
                </c:pt>
                <c:pt idx="150">
                  <c:v>41214</c:v>
                </c:pt>
                <c:pt idx="151">
                  <c:v>41244</c:v>
                </c:pt>
                <c:pt idx="152">
                  <c:v>41275</c:v>
                </c:pt>
                <c:pt idx="153">
                  <c:v>41306</c:v>
                </c:pt>
                <c:pt idx="154">
                  <c:v>41334</c:v>
                </c:pt>
                <c:pt idx="155">
                  <c:v>41365</c:v>
                </c:pt>
                <c:pt idx="156">
                  <c:v>41395</c:v>
                </c:pt>
                <c:pt idx="157">
                  <c:v>41426</c:v>
                </c:pt>
                <c:pt idx="158">
                  <c:v>41456</c:v>
                </c:pt>
                <c:pt idx="159">
                  <c:v>41487</c:v>
                </c:pt>
                <c:pt idx="160">
                  <c:v>41518</c:v>
                </c:pt>
                <c:pt idx="161">
                  <c:v>41548</c:v>
                </c:pt>
                <c:pt idx="162">
                  <c:v>41579</c:v>
                </c:pt>
                <c:pt idx="163">
                  <c:v>41609</c:v>
                </c:pt>
                <c:pt idx="164">
                  <c:v>41640</c:v>
                </c:pt>
                <c:pt idx="165">
                  <c:v>41671</c:v>
                </c:pt>
                <c:pt idx="166">
                  <c:v>41699</c:v>
                </c:pt>
              </c:strCache>
            </c:strRef>
          </c:cat>
          <c:val>
            <c:numRef>
              <c:f>[3]PPP!$M$6:$M$173</c:f>
              <c:numCache>
                <c:formatCode>General</c:formatCode>
                <c:ptCount val="168"/>
                <c:pt idx="0">
                  <c:v>-8489.12141804327</c:v>
                </c:pt>
                <c:pt idx="1">
                  <c:v>-13817.0744845103</c:v>
                </c:pt>
                <c:pt idx="2">
                  <c:v>-11643.420179252</c:v>
                </c:pt>
                <c:pt idx="3">
                  <c:v>5203.89086501766</c:v>
                </c:pt>
                <c:pt idx="4">
                  <c:v>-11336.8873657997</c:v>
                </c:pt>
                <c:pt idx="5">
                  <c:v>14392.608076565</c:v>
                </c:pt>
                <c:pt idx="6">
                  <c:v>25878.7239352912</c:v>
                </c:pt>
                <c:pt idx="7">
                  <c:v>21842.5651179627</c:v>
                </c:pt>
                <c:pt idx="8">
                  <c:v>14683.5837328881</c:v>
                </c:pt>
                <c:pt idx="9">
                  <c:v>21701.077332899</c:v>
                </c:pt>
                <c:pt idx="10">
                  <c:v>32237.4633321948</c:v>
                </c:pt>
                <c:pt idx="11">
                  <c:v>-15410.1733442564</c:v>
                </c:pt>
                <c:pt idx="12">
                  <c:v>-13652.962705709</c:v>
                </c:pt>
                <c:pt idx="13">
                  <c:v>-9475.94403198734</c:v>
                </c:pt>
                <c:pt idx="14">
                  <c:v>-6269.47338048369</c:v>
                </c:pt>
                <c:pt idx="15">
                  <c:v>5676.15887341276</c:v>
                </c:pt>
                <c:pt idx="16">
                  <c:v>-16323.195261199</c:v>
                </c:pt>
                <c:pt idx="17">
                  <c:v>-12359.9527770132</c:v>
                </c:pt>
                <c:pt idx="18">
                  <c:v>-545.014369755983</c:v>
                </c:pt>
                <c:pt idx="19">
                  <c:v>-10996.2211054862</c:v>
                </c:pt>
                <c:pt idx="20">
                  <c:v>-16458.2036875282</c:v>
                </c:pt>
                <c:pt idx="21">
                  <c:v>2543.4953391403</c:v>
                </c:pt>
                <c:pt idx="22">
                  <c:v>9458.9370021075</c:v>
                </c:pt>
                <c:pt idx="23">
                  <c:v>-19708.4841249101</c:v>
                </c:pt>
                <c:pt idx="24">
                  <c:v>-19073.9973371625</c:v>
                </c:pt>
                <c:pt idx="25">
                  <c:v>-18881.6540406533</c:v>
                </c:pt>
                <c:pt idx="26">
                  <c:v>-16361.563025903</c:v>
                </c:pt>
                <c:pt idx="27">
                  <c:v>-2081.38491214067</c:v>
                </c:pt>
                <c:pt idx="28">
                  <c:v>-17742.4725473868</c:v>
                </c:pt>
                <c:pt idx="29">
                  <c:v>146.556733362377</c:v>
                </c:pt>
                <c:pt idx="30">
                  <c:v>640.600978679955</c:v>
                </c:pt>
                <c:pt idx="31">
                  <c:v>-12339.8679476231</c:v>
                </c:pt>
                <c:pt idx="32">
                  <c:v>-16986.3816079125</c:v>
                </c:pt>
                <c:pt idx="33">
                  <c:v>4776.89210865647</c:v>
                </c:pt>
                <c:pt idx="34">
                  <c:v>12000.2178289741</c:v>
                </c:pt>
                <c:pt idx="35">
                  <c:v>-16251.2004846968</c:v>
                </c:pt>
                <c:pt idx="36">
                  <c:v>-16637.180088941</c:v>
                </c:pt>
                <c:pt idx="37">
                  <c:v>-13207.3977066856</c:v>
                </c:pt>
                <c:pt idx="38">
                  <c:v>-14289.0159514025</c:v>
                </c:pt>
                <c:pt idx="39">
                  <c:v>907.700369823724</c:v>
                </c:pt>
                <c:pt idx="40">
                  <c:v>-15694.1136204153</c:v>
                </c:pt>
                <c:pt idx="41">
                  <c:v>4581.53315648483</c:v>
                </c:pt>
                <c:pt idx="42">
                  <c:v>3001.02314033033</c:v>
                </c:pt>
                <c:pt idx="43">
                  <c:v>-8314.32742093131</c:v>
                </c:pt>
                <c:pt idx="44">
                  <c:v>-14935.3121080548</c:v>
                </c:pt>
                <c:pt idx="45">
                  <c:v>8367.98796939105</c:v>
                </c:pt>
                <c:pt idx="46">
                  <c:v>16959.5383598395</c:v>
                </c:pt>
                <c:pt idx="47">
                  <c:v>-21722.362509869</c:v>
                </c:pt>
                <c:pt idx="48">
                  <c:v>-20448.6762596853</c:v>
                </c:pt>
                <c:pt idx="49">
                  <c:v>-14688.4024256524</c:v>
                </c:pt>
                <c:pt idx="50">
                  <c:v>-14594.0635259524</c:v>
                </c:pt>
                <c:pt idx="51">
                  <c:v>7596.78551700835</c:v>
                </c:pt>
                <c:pt idx="52">
                  <c:v>-16707.2696060762</c:v>
                </c:pt>
                <c:pt idx="53">
                  <c:v>63.5918975733221</c:v>
                </c:pt>
                <c:pt idx="54">
                  <c:v>-4924.19726249576</c:v>
                </c:pt>
                <c:pt idx="55">
                  <c:v>-13616.4393170155</c:v>
                </c:pt>
                <c:pt idx="56">
                  <c:v>-19643.9188499302</c:v>
                </c:pt>
                <c:pt idx="57">
                  <c:v>2541.09471371025</c:v>
                </c:pt>
                <c:pt idx="58">
                  <c:v>9835.58390980354</c:v>
                </c:pt>
                <c:pt idx="59">
                  <c:v>-23010.9061605781</c:v>
                </c:pt>
                <c:pt idx="60">
                  <c:v>-21786.409358412</c:v>
                </c:pt>
                <c:pt idx="61">
                  <c:v>-13087.7833348932</c:v>
                </c:pt>
                <c:pt idx="62">
                  <c:v>-16729.2757606395</c:v>
                </c:pt>
                <c:pt idx="63">
                  <c:v>-749.946983214468</c:v>
                </c:pt>
                <c:pt idx="64">
                  <c:v>-19217.1337754931</c:v>
                </c:pt>
                <c:pt idx="65">
                  <c:v>729.095066726208</c:v>
                </c:pt>
                <c:pt idx="66">
                  <c:v>-3389.97861297429</c:v>
                </c:pt>
                <c:pt idx="67">
                  <c:v>-13510.210920088</c:v>
                </c:pt>
                <c:pt idx="68">
                  <c:v>-17388.5688270628</c:v>
                </c:pt>
                <c:pt idx="69">
                  <c:v>3956.09494178742</c:v>
                </c:pt>
                <c:pt idx="70">
                  <c:v>10105.2987772762</c:v>
                </c:pt>
                <c:pt idx="71">
                  <c:v>-24900.4862414878</c:v>
                </c:pt>
                <c:pt idx="72">
                  <c:v>-24711.2264031991</c:v>
                </c:pt>
                <c:pt idx="73">
                  <c:v>-18435.3245003894</c:v>
                </c:pt>
                <c:pt idx="74">
                  <c:v>-20178.204881765</c:v>
                </c:pt>
                <c:pt idx="75">
                  <c:v>-7954.28708710149</c:v>
                </c:pt>
                <c:pt idx="76">
                  <c:v>-23421.0093983561</c:v>
                </c:pt>
                <c:pt idx="77">
                  <c:v>-4690.10687541962</c:v>
                </c:pt>
                <c:pt idx="78">
                  <c:v>-8180.90348173678</c:v>
                </c:pt>
                <c:pt idx="79">
                  <c:v>-18719.1126877256</c:v>
                </c:pt>
                <c:pt idx="80">
                  <c:v>-21262.6829020977</c:v>
                </c:pt>
                <c:pt idx="81">
                  <c:v>-709.729317493737</c:v>
                </c:pt>
                <c:pt idx="82">
                  <c:v>4142.89922060445</c:v>
                </c:pt>
                <c:pt idx="83">
                  <c:v>-24456.108074937</c:v>
                </c:pt>
                <c:pt idx="84">
                  <c:v>-23996.7631514333</c:v>
                </c:pt>
                <c:pt idx="85">
                  <c:v>-16953.2405125559</c:v>
                </c:pt>
                <c:pt idx="86">
                  <c:v>-18518.9664421603</c:v>
                </c:pt>
                <c:pt idx="87">
                  <c:v>-4051.99545573071</c:v>
                </c:pt>
                <c:pt idx="88">
                  <c:v>-22205.6582595594</c:v>
                </c:pt>
                <c:pt idx="89">
                  <c:v>-6886.42879027128</c:v>
                </c:pt>
                <c:pt idx="90">
                  <c:v>-9132.71981394291</c:v>
                </c:pt>
                <c:pt idx="91">
                  <c:v>-18809.8537447304</c:v>
                </c:pt>
                <c:pt idx="92">
                  <c:v>-20490.4402612597</c:v>
                </c:pt>
                <c:pt idx="93">
                  <c:v>-1436.35099071264</c:v>
                </c:pt>
                <c:pt idx="94">
                  <c:v>3463.29317540862</c:v>
                </c:pt>
                <c:pt idx="95">
                  <c:v>-19635.5605455972</c:v>
                </c:pt>
                <c:pt idx="96">
                  <c:v>-15813.1205016673</c:v>
                </c:pt>
                <c:pt idx="97">
                  <c:v>-14339.7042853013</c:v>
                </c:pt>
                <c:pt idx="98">
                  <c:v>-10679.6375263929</c:v>
                </c:pt>
                <c:pt idx="99">
                  <c:v>1543.82035207748</c:v>
                </c:pt>
                <c:pt idx="100">
                  <c:v>-16304.2998088774</c:v>
                </c:pt>
                <c:pt idx="101">
                  <c:v>-1074.23135326803</c:v>
                </c:pt>
                <c:pt idx="102">
                  <c:v>-2209.45251956582</c:v>
                </c:pt>
                <c:pt idx="103">
                  <c:v>-12269.6070886077</c:v>
                </c:pt>
                <c:pt idx="104">
                  <c:v>-24521.4502131939</c:v>
                </c:pt>
                <c:pt idx="105">
                  <c:v>-5827.22688924149</c:v>
                </c:pt>
                <c:pt idx="106">
                  <c:v>-3136.61515525542</c:v>
                </c:pt>
                <c:pt idx="107">
                  <c:v>-26592.4108170196</c:v>
                </c:pt>
                <c:pt idx="108">
                  <c:v>-25079.4087337852</c:v>
                </c:pt>
                <c:pt idx="109">
                  <c:v>-21876.1278352141</c:v>
                </c:pt>
                <c:pt idx="110">
                  <c:v>-18497.3914026171</c:v>
                </c:pt>
                <c:pt idx="111">
                  <c:v>-9719.08693590015</c:v>
                </c:pt>
                <c:pt idx="112">
                  <c:v>-25230.2990576532</c:v>
                </c:pt>
                <c:pt idx="113">
                  <c:v>-12624.5148366429</c:v>
                </c:pt>
                <c:pt idx="114">
                  <c:v>-11669.4446803331</c:v>
                </c:pt>
                <c:pt idx="115">
                  <c:v>-22131.0877312571</c:v>
                </c:pt>
                <c:pt idx="116">
                  <c:v>-22818.2996966988</c:v>
                </c:pt>
                <c:pt idx="117">
                  <c:v>-4829.4652184397</c:v>
                </c:pt>
                <c:pt idx="118">
                  <c:v>-2897.16387236607</c:v>
                </c:pt>
                <c:pt idx="119">
                  <c:v>-24413.5906018913</c:v>
                </c:pt>
                <c:pt idx="120">
                  <c:v>-21820.0316563547</c:v>
                </c:pt>
                <c:pt idx="121">
                  <c:v>-18423.0440410599</c:v>
                </c:pt>
                <c:pt idx="122">
                  <c:v>-13778.4521160424</c:v>
                </c:pt>
                <c:pt idx="123">
                  <c:v>-2560.5990062023</c:v>
                </c:pt>
                <c:pt idx="124">
                  <c:v>-22445.6176203303</c:v>
                </c:pt>
                <c:pt idx="125">
                  <c:v>-13197.4246268682</c:v>
                </c:pt>
                <c:pt idx="126">
                  <c:v>-10657.3534494825</c:v>
                </c:pt>
                <c:pt idx="127">
                  <c:v>-20033.6282812804</c:v>
                </c:pt>
                <c:pt idx="128">
                  <c:v>-23067.5810181201</c:v>
                </c:pt>
                <c:pt idx="129">
                  <c:v>-5535.54853000492</c:v>
                </c:pt>
                <c:pt idx="130">
                  <c:v>-4047.95238723978</c:v>
                </c:pt>
                <c:pt idx="131">
                  <c:v>-25135.8132127225</c:v>
                </c:pt>
                <c:pt idx="132">
                  <c:v>-22504.2842340171</c:v>
                </c:pt>
                <c:pt idx="133">
                  <c:v>-18601.5599080175</c:v>
                </c:pt>
                <c:pt idx="134">
                  <c:v>-14088.1116243973</c:v>
                </c:pt>
                <c:pt idx="135">
                  <c:v>-6181.99688582309</c:v>
                </c:pt>
                <c:pt idx="136">
                  <c:v>-23134.2282400094</c:v>
                </c:pt>
                <c:pt idx="137">
                  <c:v>-14407.2394485846</c:v>
                </c:pt>
                <c:pt idx="138">
                  <c:v>-11472.4579222575</c:v>
                </c:pt>
                <c:pt idx="139">
                  <c:v>-20815.9696774371</c:v>
                </c:pt>
                <c:pt idx="140">
                  <c:v>-21688.4920061231</c:v>
                </c:pt>
                <c:pt idx="141">
                  <c:v>-4839.63473106921</c:v>
                </c:pt>
                <c:pt idx="142">
                  <c:v>-3422.76045862585</c:v>
                </c:pt>
                <c:pt idx="143">
                  <c:v>-23730.4427764416</c:v>
                </c:pt>
                <c:pt idx="144">
                  <c:v>-20841.6769560576</c:v>
                </c:pt>
                <c:pt idx="145">
                  <c:v>-16894.8890262004</c:v>
                </c:pt>
                <c:pt idx="146">
                  <c:v>-12322.1617534608</c:v>
                </c:pt>
                <c:pt idx="147">
                  <c:v>-6726.59418604692</c:v>
                </c:pt>
                <c:pt idx="148">
                  <c:v>-21680.7911749091</c:v>
                </c:pt>
                <c:pt idx="149">
                  <c:v>-11626.710623607</c:v>
                </c:pt>
                <c:pt idx="150">
                  <c:v>-7487.79029092006</c:v>
                </c:pt>
                <c:pt idx="151">
                  <c:v>-17187.3779711782</c:v>
                </c:pt>
                <c:pt idx="152">
                  <c:v>-18241.7483554631</c:v>
                </c:pt>
                <c:pt idx="153">
                  <c:v>-2496.68617088348</c:v>
                </c:pt>
                <c:pt idx="154">
                  <c:v>-1932.18980702804</c:v>
                </c:pt>
                <c:pt idx="155">
                  <c:v>-22425.3378706537</c:v>
                </c:pt>
                <c:pt idx="156">
                  <c:v>-19290.001335945</c:v>
                </c:pt>
                <c:pt idx="157">
                  <c:v>-15331.1704197247</c:v>
                </c:pt>
                <c:pt idx="158">
                  <c:v>-10772.7989952564</c:v>
                </c:pt>
                <c:pt idx="159">
                  <c:v>-4612.74551606644</c:v>
                </c:pt>
                <c:pt idx="160">
                  <c:v>-20319.3618646171</c:v>
                </c:pt>
                <c:pt idx="161">
                  <c:v>-10430.2435061187</c:v>
                </c:pt>
                <c:pt idx="162">
                  <c:v>-5951.07179602329</c:v>
                </c:pt>
                <c:pt idx="163">
                  <c:v>-15305.4398799595</c:v>
                </c:pt>
                <c:pt idx="164">
                  <c:v>-16357.2101715263</c:v>
                </c:pt>
                <c:pt idx="165">
                  <c:v>-1744.60838092864</c:v>
                </c:pt>
                <c:pt idx="166">
                  <c:v>-1411.87004065141</c:v>
                </c:pt>
                <c:pt idx="167">
                  <c:v>-21182.4182949923</c:v>
                </c:pt>
              </c:numCache>
            </c:numRef>
          </c:val>
        </c:ser>
        <c:gapWidth val="100"/>
        <c:shape val="box"/>
        <c:axId val="39344218"/>
        <c:axId val="33264979"/>
        <c:axId val="26357944"/>
      </c:bar3DChart>
      <c:catAx>
        <c:axId val="3934421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3264979"/>
        <c:crossesAt val="0"/>
        <c:auto val="1"/>
        <c:lblAlgn val="ctr"/>
        <c:lblOffset val="100"/>
        <c:noMultiLvlLbl val="0"/>
      </c:catAx>
      <c:valAx>
        <c:axId val="332649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PV Volume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9344218"/>
        <c:crossesAt val="1"/>
        <c:crossBetween val="midCat"/>
      </c:valAx>
      <c:serAx>
        <c:axId val="26357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3264979"/>
        <c:crosses val="autoZero"/>
      </c:serAx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cc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358920</xdr:colOff>
      <xdr:row>1</xdr:row>
      <xdr:rowOff>86040</xdr:rowOff>
    </xdr:from>
    <xdr:to>
      <xdr:col>12</xdr:col>
      <xdr:colOff>399240</xdr:colOff>
      <xdr:row>31</xdr:row>
      <xdr:rowOff>104760</xdr:rowOff>
    </xdr:to>
    <xdr:graphicFrame>
      <xdr:nvGraphicFramePr>
        <xdr:cNvPr id="0" name="Chart 1"/>
        <xdr:cNvGraphicFramePr/>
      </xdr:nvGraphicFramePr>
      <xdr:xfrm>
        <a:off x="997200" y="248040"/>
        <a:ext cx="7060320" cy="4876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388800</xdr:colOff>
      <xdr:row>31</xdr:row>
      <xdr:rowOff>123840</xdr:rowOff>
    </xdr:from>
    <xdr:to>
      <xdr:col>12</xdr:col>
      <xdr:colOff>379440</xdr:colOff>
      <xdr:row>61</xdr:row>
      <xdr:rowOff>142920</xdr:rowOff>
    </xdr:to>
    <xdr:graphicFrame>
      <xdr:nvGraphicFramePr>
        <xdr:cNvPr id="1" name="Chart 2"/>
        <xdr:cNvGraphicFramePr/>
      </xdr:nvGraphicFramePr>
      <xdr:xfrm>
        <a:off x="1027080" y="5143680"/>
        <a:ext cx="7010640" cy="4876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348840</xdr:colOff>
      <xdr:row>1</xdr:row>
      <xdr:rowOff>95400</xdr:rowOff>
    </xdr:from>
    <xdr:to>
      <xdr:col>11</xdr:col>
      <xdr:colOff>459360</xdr:colOff>
      <xdr:row>31</xdr:row>
      <xdr:rowOff>104760</xdr:rowOff>
    </xdr:to>
    <xdr:graphicFrame>
      <xdr:nvGraphicFramePr>
        <xdr:cNvPr id="2" name="Chart 1"/>
        <xdr:cNvGraphicFramePr/>
      </xdr:nvGraphicFramePr>
      <xdr:xfrm>
        <a:off x="987120" y="257400"/>
        <a:ext cx="6492240" cy="4867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308880</xdr:colOff>
      <xdr:row>31</xdr:row>
      <xdr:rowOff>133200</xdr:rowOff>
    </xdr:from>
    <xdr:to>
      <xdr:col>11</xdr:col>
      <xdr:colOff>479160</xdr:colOff>
      <xdr:row>60</xdr:row>
      <xdr:rowOff>133200</xdr:rowOff>
    </xdr:to>
    <xdr:graphicFrame>
      <xdr:nvGraphicFramePr>
        <xdr:cNvPr id="3" name="Chart 2"/>
        <xdr:cNvGraphicFramePr/>
      </xdr:nvGraphicFramePr>
      <xdr:xfrm>
        <a:off x="947160" y="5153040"/>
        <a:ext cx="6552000" cy="4695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338760</xdr:colOff>
      <xdr:row>1</xdr:row>
      <xdr:rowOff>95400</xdr:rowOff>
    </xdr:from>
    <xdr:to>
      <xdr:col>12</xdr:col>
      <xdr:colOff>488880</xdr:colOff>
      <xdr:row>31</xdr:row>
      <xdr:rowOff>133200</xdr:rowOff>
    </xdr:to>
    <xdr:graphicFrame>
      <xdr:nvGraphicFramePr>
        <xdr:cNvPr id="4" name="Chart 1"/>
        <xdr:cNvGraphicFramePr/>
      </xdr:nvGraphicFramePr>
      <xdr:xfrm>
        <a:off x="977040" y="257400"/>
        <a:ext cx="7170120" cy="4895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338760</xdr:colOff>
      <xdr:row>31</xdr:row>
      <xdr:rowOff>142920</xdr:rowOff>
    </xdr:from>
    <xdr:to>
      <xdr:col>12</xdr:col>
      <xdr:colOff>479160</xdr:colOff>
      <xdr:row>60</xdr:row>
      <xdr:rowOff>9360</xdr:rowOff>
    </xdr:to>
    <xdr:graphicFrame>
      <xdr:nvGraphicFramePr>
        <xdr:cNvPr id="5" name="Chart 2"/>
        <xdr:cNvGraphicFramePr/>
      </xdr:nvGraphicFramePr>
      <xdr:xfrm>
        <a:off x="977040" y="5162760"/>
        <a:ext cx="7160400" cy="456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229320</xdr:colOff>
      <xdr:row>31</xdr:row>
      <xdr:rowOff>75600</xdr:rowOff>
    </xdr:from>
    <xdr:to>
      <xdr:col>14</xdr:col>
      <xdr:colOff>150120</xdr:colOff>
      <xdr:row>62</xdr:row>
      <xdr:rowOff>38160</xdr:rowOff>
    </xdr:to>
    <xdr:graphicFrame>
      <xdr:nvGraphicFramePr>
        <xdr:cNvPr id="6" name="Chart 1"/>
        <xdr:cNvGraphicFramePr/>
      </xdr:nvGraphicFramePr>
      <xdr:xfrm>
        <a:off x="867600" y="5095440"/>
        <a:ext cx="8217000" cy="4982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169560</xdr:colOff>
      <xdr:row>65</xdr:row>
      <xdr:rowOff>38160</xdr:rowOff>
    </xdr:from>
    <xdr:to>
      <xdr:col>14</xdr:col>
      <xdr:colOff>120240</xdr:colOff>
      <xdr:row>94</xdr:row>
      <xdr:rowOff>142920</xdr:rowOff>
    </xdr:to>
    <xdr:graphicFrame>
      <xdr:nvGraphicFramePr>
        <xdr:cNvPr id="7" name="Chart 4"/>
        <xdr:cNvGraphicFramePr/>
      </xdr:nvGraphicFramePr>
      <xdr:xfrm>
        <a:off x="807840" y="10563120"/>
        <a:ext cx="8246880" cy="4800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249120</xdr:colOff>
      <xdr:row>1</xdr:row>
      <xdr:rowOff>133560</xdr:rowOff>
    </xdr:from>
    <xdr:to>
      <xdr:col>14</xdr:col>
      <xdr:colOff>90360</xdr:colOff>
      <xdr:row>30</xdr:row>
      <xdr:rowOff>66240</xdr:rowOff>
    </xdr:to>
    <xdr:graphicFrame>
      <xdr:nvGraphicFramePr>
        <xdr:cNvPr id="8" name="Chart 5"/>
        <xdr:cNvGraphicFramePr/>
      </xdr:nvGraphicFramePr>
      <xdr:xfrm>
        <a:off x="887400" y="295560"/>
        <a:ext cx="8137440" cy="4628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</xdr:row>
      <xdr:rowOff>0</xdr:rowOff>
    </xdr:from>
    <xdr:to>
      <xdr:col>16</xdr:col>
      <xdr:colOff>472680</xdr:colOff>
      <xdr:row>30</xdr:row>
      <xdr:rowOff>38160</xdr:rowOff>
    </xdr:to>
    <xdr:graphicFrame>
      <xdr:nvGraphicFramePr>
        <xdr:cNvPr id="9" name="Chart 4"/>
        <xdr:cNvGraphicFramePr/>
      </xdr:nvGraphicFramePr>
      <xdr:xfrm>
        <a:off x="532800" y="581040"/>
        <a:ext cx="8474400" cy="441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30240</xdr:colOff>
      <xdr:row>30</xdr:row>
      <xdr:rowOff>75960</xdr:rowOff>
    </xdr:from>
    <xdr:to>
      <xdr:col>16</xdr:col>
      <xdr:colOff>482760</xdr:colOff>
      <xdr:row>58</xdr:row>
      <xdr:rowOff>37800</xdr:rowOff>
    </xdr:to>
    <xdr:graphicFrame>
      <xdr:nvGraphicFramePr>
        <xdr:cNvPr id="10" name="Chart 5"/>
        <xdr:cNvGraphicFramePr/>
      </xdr:nvGraphicFramePr>
      <xdr:xfrm>
        <a:off x="563040" y="5028840"/>
        <a:ext cx="8454240" cy="449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30240</xdr:colOff>
      <xdr:row>58</xdr:row>
      <xdr:rowOff>75600</xdr:rowOff>
    </xdr:from>
    <xdr:to>
      <xdr:col>16</xdr:col>
      <xdr:colOff>493200</xdr:colOff>
      <xdr:row>89</xdr:row>
      <xdr:rowOff>66600</xdr:rowOff>
    </xdr:to>
    <xdr:graphicFrame>
      <xdr:nvGraphicFramePr>
        <xdr:cNvPr id="11" name="Chart 6"/>
        <xdr:cNvGraphicFramePr/>
      </xdr:nvGraphicFramePr>
      <xdr:xfrm>
        <a:off x="563040" y="9562680"/>
        <a:ext cx="8464680" cy="501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477000</xdr:colOff>
      <xdr:row>33</xdr:row>
      <xdr:rowOff>36360</xdr:rowOff>
    </xdr:to>
    <xdr:graphicFrame>
      <xdr:nvGraphicFramePr>
        <xdr:cNvPr id="12" name=" 0"/>
        <xdr:cNvGraphicFramePr/>
      </xdr:nvGraphicFramePr>
      <xdr:xfrm>
        <a:off x="360360" y="179640"/>
        <a:ext cx="8244720" cy="5221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porting%20PowerUK/Report%20Actuals/1999/DPR/UK_Elec_DPR_1999_09_0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Vols&amp;Graphs_2000_0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VarianceCalcApr00Power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porting%20PowerUK/Report%20Actuals/2000/Curve%20Analysis/2000_03/Trades%20and%20Prof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rend graphs"/>
      <sheetName val="Trend data"/>
      <sheetName val="Checks"/>
      <sheetName val="Report1"/>
      <sheetName val="Report2"/>
      <sheetName val="PL Comments"/>
      <sheetName val="PL Explanation"/>
      <sheetName val="Liquidations"/>
      <sheetName val="Summary1"/>
      <sheetName val="Origination"/>
      <sheetName val="Deal Count"/>
      <sheetName val="Summary2"/>
      <sheetName val="Power97 NA"/>
      <sheetName val="Adj today"/>
      <sheetName val="Forward Annuity"/>
      <sheetName val="Deal types"/>
      <sheetName val="Brokerage"/>
      <sheetName val="Greeks Intra month"/>
      <sheetName val="Greeks"/>
      <sheetName val="SWEB"/>
      <sheetName val="ET"/>
      <sheetName val="Deal Summary"/>
      <sheetName val="Inflation fwd"/>
      <sheetName val="Inflation Liq"/>
      <sheetName val="Other book rec'bles"/>
      <sheetName val="Credit Premium"/>
      <sheetName val="Function inputs"/>
      <sheetName val="Deal Summary Yesterday"/>
      <sheetName val="Deal summary check"/>
      <sheetName val="Liquidated change"/>
      <sheetName val="Intramonth data"/>
      <sheetName val="Swaptions Forward"/>
      <sheetName val="Swaptions List"/>
      <sheetName val="Manual Entries"/>
      <sheetName val="Roll_day"/>
      <sheetName val="Scrapbook"/>
      <sheetName val="Roll_Cal_Quarter"/>
      <sheetName val="Roll_EFA_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curve Link"/>
      <sheetName val="Workings"/>
      <sheetName val="Instructions"/>
      <sheetName val="Description"/>
      <sheetName val="Prudency"/>
      <sheetName val="Barry Adj"/>
      <sheetName val="Prudency notes"/>
      <sheetName val="Volumes Summary"/>
      <sheetName val="Volumes Swaptions"/>
      <sheetName val="Exposures"/>
      <sheetName val="Calc Exposure ET"/>
      <sheetName val="Calc Exposure PPP"/>
      <sheetName val="Calc Exposure LOLP"/>
      <sheetName val="Maturity Gap"/>
      <sheetName val="Graphs RAS"/>
      <sheetName val="Graphs 3D"/>
      <sheetName val="Change in PPP position"/>
      <sheetName val="Previous PPP Commodity"/>
      <sheetName val="PPPSwapsChange"/>
      <sheetName val="PPP Comm MW inc Enrici"/>
      <sheetName val="AsianVolumes"/>
      <sheetName val="PPP Commodity MW"/>
      <sheetName val="Excess LOLP MW"/>
      <sheetName val="PPP Commodity MWh"/>
      <sheetName val="Excess LOLP MWh"/>
      <sheetName val="PPP Deal Type"/>
      <sheetName val="LOLP Deal Type"/>
      <sheetName val="SMP Deal Type"/>
      <sheetName val="ET Pos MWh"/>
      <sheetName val="Energy Trends Calc"/>
      <sheetName val="Graphs"/>
      <sheetName val="Graphs Data"/>
      <sheetName val="EFA Slot curve"/>
      <sheetName val="Interest Rates"/>
      <sheetName val="EFA Weeks"/>
      <sheetName val="EFACalendar"/>
      <sheetName val="Enrici"/>
      <sheetName val="Intramonth MWH"/>
      <sheetName val="LOLP Intra MW"/>
      <sheetName val="PPP Intra MW"/>
      <sheetName val="PPP EFA Volume"/>
      <sheetName val="LOLP EFA Volume"/>
      <sheetName val="SMP EFA Volume"/>
      <sheetName val="PPP Commod Exp"/>
      <sheetName val="LOLP Commod Exp"/>
      <sheetName val="Month End PPP MW"/>
      <sheetName val="Change in Monthly Volumes"/>
      <sheetName val="Asian Intramonth PPP"/>
      <sheetName val="Asian MA PPP"/>
      <sheetName val="Seasonal Tot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GraphsPPP"/>
      <sheetName val="PPP"/>
      <sheetName val="GraphsSMP"/>
      <sheetName val="SMP"/>
      <sheetName val="GraphsLOLP"/>
      <sheetName val="LOLP"/>
      <sheetName val="Feb Volu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nron v Reported (no%) Graph"/>
      <sheetName val="Enron v Reported (%) Graph"/>
      <sheetName val="Realised Graph"/>
      <sheetName val="E v R data"/>
      <sheetName val="Appendix Graph"/>
      <sheetName val="I v R data"/>
      <sheetName val="Original Vols"/>
      <sheetName val="New Vo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5625" defaultRowHeight="12.75" customHeight="true" zeroHeight="false" outlineLevelRow="0" outlineLevelCol="0"/>
  <cols>
    <col collapsed="false" customWidth="true" hidden="false" outlineLevel="0" max="1" min="1" style="1" width="20.56"/>
    <col collapsed="false" customWidth="true" hidden="false" outlineLevel="0" max="2" min="2" style="1" width="13.28"/>
    <col collapsed="false" customWidth="true" hidden="false" outlineLevel="0" max="3" min="3" style="1" width="9.85"/>
    <col collapsed="false" customWidth="true" hidden="false" outlineLevel="0" max="4" min="4" style="2" width="10.28"/>
    <col collapsed="false" customWidth="true" hidden="false" outlineLevel="0" max="6" min="5" style="2" width="9.7"/>
    <col collapsed="false" customWidth="true" hidden="false" outlineLevel="0" max="7" min="7" style="2" width="14.99"/>
    <col collapsed="false" customWidth="true" hidden="false" outlineLevel="0" max="8" min="8" style="2" width="10.41"/>
    <col collapsed="false" customWidth="true" hidden="false" outlineLevel="0" max="9" min="9" style="2" width="7.42"/>
    <col collapsed="false" customWidth="true" hidden="false" outlineLevel="0" max="10" min="10" style="2" width="11.28"/>
    <col collapsed="false" customWidth="true" hidden="false" outlineLevel="0" max="11" min="11" style="2" width="19.28"/>
    <col collapsed="false" customWidth="false" hidden="false" outlineLevel="0" max="257" min="12" style="1" width="7.56"/>
  </cols>
  <sheetData>
    <row r="1" customFormat="false" ht="26.25" hidden="false" customHeight="true" outlineLevel="0" collapsed="false">
      <c r="A1" s="3" t="s">
        <v>0</v>
      </c>
      <c r="B1" s="4"/>
      <c r="C1" s="4"/>
      <c r="D1" s="5" t="s">
        <v>1</v>
      </c>
      <c r="E1" s="5" t="s">
        <v>1</v>
      </c>
      <c r="F1" s="5" t="str">
        <f aca="false">E1</f>
        <v>GBP/MWh</v>
      </c>
      <c r="G1" s="5" t="s">
        <v>1</v>
      </c>
      <c r="H1" s="5" t="s">
        <v>1</v>
      </c>
      <c r="I1" s="5"/>
      <c r="J1" s="5" t="s">
        <v>2</v>
      </c>
      <c r="K1" s="6" t="s">
        <v>3</v>
      </c>
    </row>
    <row r="2" customFormat="false" ht="12.75" hidden="false" customHeight="false" outlineLevel="0" collapsed="false">
      <c r="A2" s="7"/>
      <c r="B2" s="8"/>
      <c r="C2" s="8"/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11"/>
      <c r="K2" s="12" t="s">
        <v>10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</row>
    <row r="3" customFormat="false" ht="12.75" hidden="false" customHeight="false" outlineLevel="0" collapsed="false">
      <c r="A3" s="7"/>
      <c r="B3" s="14"/>
      <c r="C3" s="14"/>
      <c r="D3" s="15"/>
      <c r="E3" s="15"/>
      <c r="F3" s="15"/>
      <c r="G3" s="15"/>
      <c r="H3" s="15"/>
      <c r="I3" s="15"/>
      <c r="J3" s="15"/>
      <c r="K3" s="16"/>
    </row>
    <row r="4" customFormat="false" ht="12.75" hidden="false" customHeight="false" outlineLevel="0" collapsed="false">
      <c r="A4" s="7" t="s">
        <v>11</v>
      </c>
      <c r="B4" s="17" t="n">
        <v>36647</v>
      </c>
      <c r="C4" s="8" t="s">
        <v>12</v>
      </c>
      <c r="D4" s="18" t="n">
        <v>17.8</v>
      </c>
      <c r="E4" s="18" t="n">
        <v>18.3</v>
      </c>
      <c r="F4" s="18" t="n">
        <f aca="false">+AVERAGE(D4:E4)</f>
        <v>18.05</v>
      </c>
      <c r="G4" s="19" t="n">
        <v>18.39</v>
      </c>
      <c r="H4" s="20" t="n">
        <f aca="false">(G4-F4)</f>
        <v>0.34</v>
      </c>
      <c r="I4" s="21" t="n">
        <f aca="false">H4/G4</f>
        <v>0.0184883088635128</v>
      </c>
      <c r="J4" s="22" t="n">
        <v>-434610.163743419</v>
      </c>
      <c r="K4" s="23" t="n">
        <f aca="false">+J4*H4</f>
        <v>-147767.455672762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12.75" hidden="false" customHeight="false" outlineLevel="0" collapsed="false">
      <c r="A5" s="7" t="s">
        <v>11</v>
      </c>
      <c r="B5" s="17" t="n">
        <v>36678</v>
      </c>
      <c r="C5" s="8" t="s">
        <v>12</v>
      </c>
      <c r="D5" s="18" t="n">
        <v>17.7</v>
      </c>
      <c r="E5" s="18" t="n">
        <v>18.4</v>
      </c>
      <c r="F5" s="18" t="n">
        <f aca="false">+AVERAGE(D5:E5)</f>
        <v>18.05</v>
      </c>
      <c r="G5" s="18" t="n">
        <v>18.28</v>
      </c>
      <c r="H5" s="20" t="n">
        <f aca="false">(G5-F5)</f>
        <v>0.230000000000004</v>
      </c>
      <c r="I5" s="21" t="n">
        <f aca="false">H5/G5</f>
        <v>0.0125820568927792</v>
      </c>
      <c r="J5" s="22" t="n">
        <v>-576081.48791714</v>
      </c>
      <c r="K5" s="23" t="n">
        <f aca="false">+J5*H5</f>
        <v>-132498.742220945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</row>
    <row r="6" customFormat="false" ht="12.75" hidden="false" customHeight="false" outlineLevel="0" collapsed="false">
      <c r="A6" s="7" t="s">
        <v>11</v>
      </c>
      <c r="B6" s="17" t="s">
        <v>13</v>
      </c>
      <c r="C6" s="8" t="s">
        <v>12</v>
      </c>
      <c r="D6" s="18" t="n">
        <v>17.25</v>
      </c>
      <c r="E6" s="18" t="n">
        <v>18</v>
      </c>
      <c r="F6" s="18" t="n">
        <f aca="false">+AVERAGE(D6:E6)</f>
        <v>17.625</v>
      </c>
      <c r="G6" s="19" t="n">
        <v>17.29</v>
      </c>
      <c r="H6" s="20" t="n">
        <f aca="false">(G6-F6)</f>
        <v>-0.335000000000001</v>
      </c>
      <c r="I6" s="21" t="n">
        <f aca="false">H6/G6</f>
        <v>-0.0193753614806247</v>
      </c>
      <c r="J6" s="22" t="n">
        <v>-1145340</v>
      </c>
      <c r="K6" s="23" t="n">
        <f aca="false">+J6*H6</f>
        <v>383688.900000001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2.75" hidden="false" customHeight="false" outlineLevel="0" collapsed="false">
      <c r="A7" s="7" t="s">
        <v>11</v>
      </c>
      <c r="B7" s="8" t="s">
        <v>14</v>
      </c>
      <c r="C7" s="8" t="s">
        <v>12</v>
      </c>
      <c r="D7" s="18" t="n">
        <v>20.15</v>
      </c>
      <c r="E7" s="18" t="n">
        <v>20.25</v>
      </c>
      <c r="F7" s="18" t="n">
        <f aca="false">+AVERAGE(D7:E7)</f>
        <v>20.2</v>
      </c>
      <c r="G7" s="19" t="n">
        <v>20.2</v>
      </c>
      <c r="H7" s="20" t="n">
        <f aca="false">(G7-F7)</f>
        <v>0</v>
      </c>
      <c r="I7" s="21" t="n">
        <f aca="false">H7/G7</f>
        <v>0</v>
      </c>
      <c r="J7" s="22" t="n">
        <v>268042</v>
      </c>
      <c r="K7" s="23" t="n">
        <f aca="false">+J7*H7</f>
        <v>0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</row>
    <row r="8" customFormat="false" ht="12.75" hidden="false" customHeight="false" outlineLevel="0" collapsed="false">
      <c r="A8" s="7" t="s">
        <v>11</v>
      </c>
      <c r="B8" s="8" t="s">
        <v>15</v>
      </c>
      <c r="C8" s="8" t="s">
        <v>12</v>
      </c>
      <c r="D8" s="18" t="n">
        <v>15.4</v>
      </c>
      <c r="E8" s="18" t="n">
        <v>15.6</v>
      </c>
      <c r="F8" s="18" t="n">
        <f aca="false">+AVERAGE(D8:E8)</f>
        <v>15.5</v>
      </c>
      <c r="G8" s="19" t="n">
        <v>15.5</v>
      </c>
      <c r="H8" s="20" t="n">
        <f aca="false">(G8-F8)</f>
        <v>0</v>
      </c>
      <c r="I8" s="21" t="n">
        <f aca="false">H8/G8</f>
        <v>0</v>
      </c>
      <c r="J8" s="22" t="n">
        <v>-2063952</v>
      </c>
      <c r="K8" s="23" t="n">
        <f aca="false">+J8*H8</f>
        <v>-0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2.75" hidden="false" customHeight="false" outlineLevel="0" collapsed="false">
      <c r="A9" s="7" t="s">
        <v>11</v>
      </c>
      <c r="B9" s="8" t="s">
        <v>16</v>
      </c>
      <c r="C9" s="8" t="s">
        <v>12</v>
      </c>
      <c r="D9" s="18" t="n">
        <v>19.32</v>
      </c>
      <c r="E9" s="18" t="n">
        <v>19.44</v>
      </c>
      <c r="F9" s="18" t="n">
        <f aca="false">+AVERAGE(D9:E9)</f>
        <v>19.38</v>
      </c>
      <c r="G9" s="19" t="n">
        <v>19.38</v>
      </c>
      <c r="H9" s="20" t="n">
        <f aca="false">(G9-F9)</f>
        <v>0</v>
      </c>
      <c r="I9" s="21" t="n">
        <f aca="false">H9/G9</f>
        <v>0</v>
      </c>
      <c r="J9" s="22" t="n">
        <v>-2392212</v>
      </c>
      <c r="K9" s="23" t="n">
        <f aca="false">+J9*H9</f>
        <v>-0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</row>
    <row r="10" customFormat="false" ht="12.75" hidden="false" customHeight="false" outlineLevel="0" collapsed="false">
      <c r="A10" s="7"/>
      <c r="B10" s="8"/>
      <c r="C10" s="8"/>
      <c r="D10" s="18"/>
      <c r="E10" s="18"/>
      <c r="F10" s="18"/>
      <c r="G10" s="19"/>
      <c r="H10" s="24"/>
      <c r="I10" s="21"/>
      <c r="J10" s="22"/>
      <c r="K10" s="2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</row>
    <row r="11" customFormat="false" ht="12.75" hidden="false" customHeight="false" outlineLevel="0" collapsed="false">
      <c r="A11" s="7"/>
      <c r="B11" s="8"/>
      <c r="C11" s="8"/>
      <c r="D11" s="25"/>
      <c r="E11" s="25"/>
      <c r="F11" s="25"/>
      <c r="G11" s="26"/>
      <c r="H11" s="27"/>
      <c r="I11" s="28" t="s">
        <v>17</v>
      </c>
      <c r="J11" s="28" t="n">
        <f aca="false">SUM(J4:J10)</f>
        <v>-6344153.65166056</v>
      </c>
      <c r="K11" s="29" t="n">
        <f aca="false">+SUM(K4:K10)</f>
        <v>103422.702106294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</row>
    <row r="12" customFormat="false" ht="15.75" hidden="false" customHeight="false" outlineLevel="0" collapsed="false">
      <c r="A12" s="30"/>
      <c r="B12" s="31"/>
      <c r="C12" s="31"/>
      <c r="D12" s="32"/>
      <c r="E12" s="32"/>
      <c r="F12" s="32"/>
      <c r="G12" s="9"/>
      <c r="H12" s="32"/>
      <c r="I12" s="32"/>
      <c r="J12" s="32"/>
      <c r="K12" s="16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  <c r="IW12" s="33"/>
    </row>
    <row r="13" customFormat="false" ht="12.75" hidden="false" customHeight="false" outlineLevel="0" collapsed="false">
      <c r="A13" s="34"/>
      <c r="B13" s="31"/>
      <c r="C13" s="31"/>
      <c r="D13" s="35"/>
      <c r="E13" s="35"/>
      <c r="F13" s="35"/>
      <c r="G13" s="35"/>
      <c r="H13" s="24"/>
      <c r="I13" s="21"/>
      <c r="J13" s="21"/>
      <c r="K13" s="16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</row>
    <row r="14" customFormat="false" ht="13.5" hidden="false" customHeight="false" outlineLevel="0" collapsed="false">
      <c r="A14" s="36"/>
      <c r="B14" s="37"/>
      <c r="C14" s="37"/>
      <c r="D14" s="38"/>
      <c r="E14" s="38"/>
      <c r="F14" s="38"/>
      <c r="G14" s="38"/>
      <c r="H14" s="38"/>
      <c r="I14" s="38"/>
      <c r="J14" s="38"/>
      <c r="K14" s="39"/>
    </row>
    <row r="15" customFormat="false" ht="13.5" hidden="false" customHeight="false" outlineLevel="0" collapsed="false"/>
    <row r="16" customFormat="false" ht="12.75" hidden="false" customHeight="false" outlineLevel="0" collapsed="false">
      <c r="C16" s="13"/>
      <c r="D16" s="40"/>
    </row>
    <row r="17" customFormat="false" ht="12.75" hidden="false" customHeight="false" outlineLevel="0" collapsed="false">
      <c r="C17" s="13"/>
      <c r="D17" s="40"/>
    </row>
    <row r="18" customFormat="false" ht="12.75" hidden="false" customHeight="false" outlineLevel="0" collapsed="false">
      <c r="D18" s="40"/>
      <c r="E18" s="40"/>
      <c r="F18" s="40"/>
    </row>
    <row r="19" customFormat="false" ht="12.75" hidden="false" customHeight="false" outlineLevel="0" collapsed="false">
      <c r="D19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&amp;CBroker Quotes&amp;RAppendix 1</oddHeader>
    <oddFooter>&amp;L&amp;"Times New Roman,Regular" S:\Reporting PowerUK\Report Actuals\1999\CurveAnalysis\1999_06\&amp;F  -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R19" activeCellId="0" sqref="R19"/>
    </sheetView>
  </sheetViews>
  <sheetFormatPr defaultColWidth="9.0546875" defaultRowHeight="12.75" customHeight="true" zeroHeight="false" outlineLevelRow="0" outlineLevelCol="0"/>
  <sheetData>
    <row r="60" customFormat="false" ht="12.75" hidden="false" customHeight="false" outlineLevel="0" collapsed="false">
      <c r="A60" s="41" t="s">
        <v>18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05555555556" footer="0.511805555555556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&amp;C&amp;"Arial,Bold"&amp;A&amp;R&amp;"Arial,Bold"Appendix 2</oddHeader>
    <oddFooter>&amp;L&amp;"Times New Roman,Regular" S:\Reporting PowerUK\Report Actuals\1999\CurveAnalysis\1999_06\&amp;F  -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O43" activeCellId="0" sqref="O4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true" verticalCentered="false"/>
  <pageMargins left="0.747916666666667" right="0.747916666666667" top="0.984027777777778" bottom="0.984027777777778" header="0.511805555555556" footer="0.511805555555556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&amp;C&amp;"Arial,Bold"&amp;A&amp;R&amp;"Arial,Bold"Appendix 3</oddHeader>
    <oddFooter>&amp;L&amp;"Times New Roman,Regular" S:\Reporting PowerUK\Report Actuals\1999\CurveAnalysis\1999_06\&amp;F  -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N20" activeCellId="0" sqref="N20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true" verticalCentered="false"/>
  <pageMargins left="0.747916666666667" right="0.747916666666667" top="0.984027777777778" bottom="0.984027777777778" header="0.511805555555556" footer="0.511805555555556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&amp;C&amp;"Arial,Bold"&amp;A&amp;R&amp;"Arial,Bold"Appendix 4</oddHeader>
    <oddFooter>&amp;L&amp;"Times New Roman,Regular" S:\Reporting PowerUK\Report Actuals\1999\CurveAnalysis\1999_06\&amp;F  -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A51" activeCellId="0" sqref="A5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true" verticalCentered="false"/>
  <pageMargins left="0.747916666666667" right="0.747916666666667" top="0.984027777777778" bottom="0.984027777777778" header="0.511805555555556" footer="0.511805555555556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&amp;C&amp;"Arial,Bold"October Delta Volumes&amp;R&amp;"Arial,Bold"Appendix 5</oddHeader>
    <oddFooter>&amp;L&amp;"Times New Roman,Regular" S:\Reporting PowerUK\Report Actuals\1999\CurveAnalysis\1999_06\&amp;F  -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" topLeftCell="C2" activePane="bottomRight" state="frozen"/>
      <selection pane="topLeft" activeCell="A1" activeCellId="0" sqref="A1"/>
      <selection pane="topRight" activeCell="C1" activeCellId="0" sqref="C1"/>
      <selection pane="bottomLeft" activeCell="A2" activeCellId="0" sqref="A2"/>
      <selection pane="bottomRight" activeCell="F13" activeCellId="0" sqref="F13"/>
    </sheetView>
  </sheetViews>
  <sheetFormatPr defaultColWidth="7.5625" defaultRowHeight="12.75" customHeight="true" zeroHeight="false" outlineLevelRow="0" outlineLevelCol="0"/>
  <cols>
    <col collapsed="false" customWidth="true" hidden="false" outlineLevel="0" max="1" min="1" style="42" width="23.41"/>
    <col collapsed="false" customWidth="true" hidden="true" outlineLevel="0" max="2" min="2" style="42" width="13.56"/>
    <col collapsed="false" customWidth="true" hidden="false" outlineLevel="0" max="3" min="3" style="43" width="13.56"/>
    <col collapsed="false" customWidth="true" hidden="false" outlineLevel="0" max="4" min="4" style="43" width="12.7"/>
    <col collapsed="false" customWidth="true" hidden="false" outlineLevel="0" max="5" min="5" style="43" width="9.85"/>
    <col collapsed="false" customWidth="true" hidden="false" outlineLevel="0" max="6" min="6" style="43" width="9.99"/>
    <col collapsed="false" customWidth="true" hidden="false" outlineLevel="0" max="8" min="7" style="43" width="9.85"/>
    <col collapsed="false" customWidth="true" hidden="false" outlineLevel="0" max="9" min="9" style="43" width="10.41"/>
    <col collapsed="false" customWidth="true" hidden="false" outlineLevel="0" max="10" min="10" style="43" width="10.85"/>
    <col collapsed="false" customWidth="true" hidden="false" outlineLevel="0" max="11" min="11" style="43" width="9.99"/>
    <col collapsed="false" customWidth="true" hidden="false" outlineLevel="0" max="12" min="12" style="43" width="10.99"/>
    <col collapsed="false" customWidth="true" hidden="false" outlineLevel="0" max="13" min="13" style="43" width="9.99"/>
    <col collapsed="false" customWidth="true" hidden="false" outlineLevel="0" max="14" min="14" style="43" width="9.85"/>
    <col collapsed="false" customWidth="true" hidden="false" outlineLevel="0" max="15" min="15" style="43" width="14.41"/>
    <col collapsed="false" customWidth="true" hidden="false" outlineLevel="0" max="16" min="16" style="43" width="29.99"/>
    <col collapsed="false" customWidth="true" hidden="false" outlineLevel="0" max="17" min="17" style="43" width="28.28"/>
    <col collapsed="false" customWidth="false" hidden="false" outlineLevel="0" max="27" min="18" style="44" width="7.56"/>
    <col collapsed="false" customWidth="false" hidden="false" outlineLevel="0" max="257" min="28" style="41" width="7.56"/>
  </cols>
  <sheetData>
    <row r="1" customFormat="false" ht="20.25" hidden="false" customHeight="false" outlineLevel="0" collapsed="false">
      <c r="A1" s="45" t="s">
        <v>19</v>
      </c>
    </row>
    <row r="2" customFormat="false" ht="9" hidden="false" customHeight="false" outlineLevel="0" collapsed="false">
      <c r="A2" s="46"/>
      <c r="B2" s="46"/>
      <c r="C2" s="46" t="n">
        <v>3</v>
      </c>
      <c r="D2" s="46" t="n">
        <v>4</v>
      </c>
      <c r="E2" s="46" t="n">
        <v>5</v>
      </c>
      <c r="F2" s="46" t="n">
        <v>6</v>
      </c>
      <c r="G2" s="46" t="n">
        <v>7</v>
      </c>
      <c r="H2" s="46" t="n">
        <v>8</v>
      </c>
      <c r="I2" s="46" t="n">
        <v>9</v>
      </c>
      <c r="J2" s="46" t="n">
        <v>10</v>
      </c>
      <c r="K2" s="46" t="n">
        <v>11</v>
      </c>
      <c r="L2" s="46" t="n">
        <v>12</v>
      </c>
      <c r="M2" s="46" t="n">
        <v>13</v>
      </c>
      <c r="N2" s="46" t="n">
        <v>14</v>
      </c>
      <c r="O2" s="46" t="n">
        <v>16</v>
      </c>
      <c r="P2" s="46"/>
      <c r="Q2" s="46"/>
      <c r="R2" s="47"/>
      <c r="S2" s="47"/>
      <c r="T2" s="47"/>
      <c r="U2" s="47"/>
      <c r="V2" s="47"/>
      <c r="W2" s="47"/>
      <c r="X2" s="47"/>
      <c r="Y2" s="47"/>
      <c r="Z2" s="47"/>
      <c r="AA2" s="47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</row>
    <row r="3" customFormat="false" ht="12.75" hidden="false" customHeight="false" outlineLevel="0" collapsed="false">
      <c r="A3" s="49"/>
      <c r="B3" s="50"/>
      <c r="C3" s="50" t="s">
        <v>20</v>
      </c>
      <c r="D3" s="50" t="s">
        <v>21</v>
      </c>
      <c r="E3" s="50" t="s">
        <v>22</v>
      </c>
      <c r="F3" s="50" t="s">
        <v>23</v>
      </c>
      <c r="G3" s="50" t="s">
        <v>24</v>
      </c>
      <c r="H3" s="50" t="s">
        <v>25</v>
      </c>
      <c r="I3" s="50" t="s">
        <v>26</v>
      </c>
      <c r="J3" s="50" t="s">
        <v>27</v>
      </c>
      <c r="K3" s="50" t="s">
        <v>28</v>
      </c>
      <c r="L3" s="50" t="s">
        <v>29</v>
      </c>
      <c r="M3" s="50" t="s">
        <v>30</v>
      </c>
      <c r="N3" s="50" t="s">
        <v>31</v>
      </c>
      <c r="O3" s="51" t="s">
        <v>32</v>
      </c>
      <c r="P3" s="44"/>
      <c r="Q3" s="44"/>
      <c r="R3" s="52"/>
      <c r="S3" s="52"/>
      <c r="T3" s="52"/>
      <c r="U3" s="52"/>
      <c r="V3" s="52"/>
      <c r="W3" s="52"/>
      <c r="X3" s="52"/>
      <c r="Y3" s="52"/>
      <c r="Z3" s="52"/>
      <c r="AA3" s="52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  <c r="HS3" s="53"/>
      <c r="HT3" s="53"/>
      <c r="HU3" s="53"/>
      <c r="HV3" s="53"/>
      <c r="HW3" s="53"/>
      <c r="HX3" s="53"/>
      <c r="HY3" s="53"/>
      <c r="HZ3" s="53"/>
      <c r="IA3" s="53"/>
      <c r="IB3" s="53"/>
      <c r="IC3" s="53"/>
      <c r="ID3" s="53"/>
      <c r="IE3" s="53"/>
      <c r="IF3" s="53"/>
      <c r="IG3" s="53"/>
      <c r="IH3" s="53"/>
      <c r="II3" s="53"/>
      <c r="IJ3" s="53"/>
      <c r="IK3" s="53"/>
      <c r="IL3" s="53"/>
      <c r="IM3" s="53"/>
      <c r="IN3" s="53"/>
      <c r="IO3" s="53"/>
      <c r="IP3" s="53"/>
      <c r="IQ3" s="53"/>
      <c r="IR3" s="53"/>
      <c r="IS3" s="53"/>
      <c r="IT3" s="53"/>
      <c r="IU3" s="53"/>
      <c r="IV3" s="53"/>
      <c r="IW3" s="53"/>
    </row>
    <row r="4" customFormat="false" ht="12.75" hidden="false" customHeight="false" outlineLevel="0" collapsed="false">
      <c r="A4" s="54" t="s">
        <v>33</v>
      </c>
      <c r="B4" s="55"/>
      <c r="C4" s="55" t="s">
        <v>10</v>
      </c>
      <c r="D4" s="55" t="s">
        <v>10</v>
      </c>
      <c r="E4" s="55" t="s">
        <v>10</v>
      </c>
      <c r="F4" s="55" t="s">
        <v>10</v>
      </c>
      <c r="G4" s="55" t="s">
        <v>10</v>
      </c>
      <c r="H4" s="55" t="s">
        <v>10</v>
      </c>
      <c r="I4" s="55" t="s">
        <v>10</v>
      </c>
      <c r="J4" s="55" t="s">
        <v>10</v>
      </c>
      <c r="K4" s="55" t="s">
        <v>10</v>
      </c>
      <c r="L4" s="55" t="s">
        <v>10</v>
      </c>
      <c r="M4" s="55" t="s">
        <v>10</v>
      </c>
      <c r="N4" s="55" t="s">
        <v>10</v>
      </c>
      <c r="O4" s="56" t="s">
        <v>10</v>
      </c>
      <c r="P4" s="44"/>
      <c r="Q4" s="44"/>
      <c r="R4" s="52"/>
      <c r="S4" s="52"/>
      <c r="T4" s="52"/>
      <c r="U4" s="52"/>
      <c r="V4" s="52"/>
      <c r="W4" s="52"/>
      <c r="X4" s="52"/>
      <c r="Y4" s="52"/>
      <c r="Z4" s="52"/>
      <c r="AA4" s="52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  <c r="IU4" s="53"/>
      <c r="IV4" s="53"/>
      <c r="IW4" s="53"/>
    </row>
    <row r="5" customFormat="false" ht="12.75" hidden="false" customHeight="false" outlineLevel="0" collapsed="false">
      <c r="A5" s="57" t="n">
        <v>36619</v>
      </c>
      <c r="B5" s="58" t="n">
        <v>1</v>
      </c>
      <c r="C5" s="59" t="n">
        <v>-5612064.80899959</v>
      </c>
      <c r="D5" s="59" t="n">
        <v>-8036842.43427253</v>
      </c>
      <c r="E5" s="59" t="n">
        <v>0</v>
      </c>
      <c r="F5" s="59" t="n">
        <v>5.58197</v>
      </c>
      <c r="G5" s="59" t="n">
        <v>-18608.741599849</v>
      </c>
      <c r="H5" s="59" t="n">
        <v>60.9431000000041</v>
      </c>
      <c r="I5" s="59" t="n">
        <v>-4083.02705601977</v>
      </c>
      <c r="J5" s="59" t="n">
        <v>-64443.5164363716</v>
      </c>
      <c r="K5" s="59" t="n">
        <v>2117</v>
      </c>
      <c r="L5" s="59" t="n">
        <v>0</v>
      </c>
      <c r="M5" s="59" t="n">
        <v>134747.11322955</v>
      </c>
      <c r="N5" s="59" t="n">
        <v>-4560.00000000047</v>
      </c>
      <c r="O5" s="60" t="n">
        <v>-13603671.8900648</v>
      </c>
      <c r="P5" s="44"/>
      <c r="Q5" s="44"/>
    </row>
    <row r="6" customFormat="false" ht="12.75" hidden="false" customHeight="false" outlineLevel="0" collapsed="false">
      <c r="A6" s="57" t="n">
        <v>36620</v>
      </c>
      <c r="B6" s="58" t="n">
        <v>2</v>
      </c>
      <c r="C6" s="61" t="n">
        <v>4242229.56251775</v>
      </c>
      <c r="D6" s="61" t="n">
        <v>34699.728198858</v>
      </c>
      <c r="E6" s="61" t="n">
        <v>0</v>
      </c>
      <c r="F6" s="61" t="n">
        <v>-8.1141113992E-012</v>
      </c>
      <c r="G6" s="61" t="n">
        <v>-6359.46346571101</v>
      </c>
      <c r="H6" s="61" t="n">
        <v>-8.73114913702011E-011</v>
      </c>
      <c r="I6" s="61" t="n">
        <v>77543.3972128262</v>
      </c>
      <c r="J6" s="61" t="n">
        <v>-4123.88960605938</v>
      </c>
      <c r="K6" s="61" t="n">
        <v>0</v>
      </c>
      <c r="L6" s="61" t="n">
        <v>0</v>
      </c>
      <c r="M6" s="61" t="n">
        <v>11025.673821263</v>
      </c>
      <c r="N6" s="61" t="n">
        <v>-4585.91999999993</v>
      </c>
      <c r="O6" s="60" t="n">
        <v>4350429.08867892</v>
      </c>
      <c r="P6" s="44"/>
      <c r="Q6" s="44"/>
    </row>
    <row r="7" customFormat="false" ht="12.75" hidden="false" customHeight="false" outlineLevel="0" collapsed="false">
      <c r="A7" s="57" t="n">
        <v>36621</v>
      </c>
      <c r="B7" s="58" t="n">
        <v>3</v>
      </c>
      <c r="C7" s="61" t="n">
        <v>627461.830444706</v>
      </c>
      <c r="D7" s="61" t="n">
        <v>205031.758445895</v>
      </c>
      <c r="E7" s="61" t="n">
        <v>0</v>
      </c>
      <c r="F7" s="61" t="n">
        <v>-8.2664913992E-012</v>
      </c>
      <c r="G7" s="61" t="n">
        <v>-6372.77660225712</v>
      </c>
      <c r="H7" s="61" t="n">
        <v>-1.01863406598568E-010</v>
      </c>
      <c r="I7" s="61" t="n">
        <v>2231529.17034582</v>
      </c>
      <c r="J7" s="61" t="n">
        <v>-7864.50841084055</v>
      </c>
      <c r="K7" s="61" t="n">
        <v>4544</v>
      </c>
      <c r="L7" s="61" t="n">
        <v>0</v>
      </c>
      <c r="M7" s="61" t="n">
        <v>582139.484479442</v>
      </c>
      <c r="N7" s="61" t="n">
        <v>-7894.39999999851</v>
      </c>
      <c r="O7" s="60" t="n">
        <v>3628574.55870277</v>
      </c>
      <c r="P7" s="44"/>
      <c r="Q7" s="44"/>
    </row>
    <row r="8" customFormat="false" ht="12.75" hidden="false" customHeight="false" outlineLevel="0" collapsed="false">
      <c r="A8" s="57" t="n">
        <v>36622</v>
      </c>
      <c r="B8" s="58" t="n">
        <v>4</v>
      </c>
      <c r="C8" s="61" t="n">
        <v>-1448891.83082175</v>
      </c>
      <c r="D8" s="61" t="n">
        <v>261529.209948381</v>
      </c>
      <c r="E8" s="61" t="n">
        <v>0</v>
      </c>
      <c r="F8" s="61" t="n">
        <v>-8.2664913992E-012</v>
      </c>
      <c r="G8" s="61" t="n">
        <v>-6250.90812723045</v>
      </c>
      <c r="H8" s="61" t="n">
        <v>-1.01863406598568E-010</v>
      </c>
      <c r="I8" s="61" t="n">
        <v>1885550.88060623</v>
      </c>
      <c r="J8" s="61" t="n">
        <v>-2577.05626667052</v>
      </c>
      <c r="K8" s="61" t="n">
        <v>31340</v>
      </c>
      <c r="L8" s="61" t="n">
        <v>0</v>
      </c>
      <c r="M8" s="61" t="n">
        <v>-143520.304103121</v>
      </c>
      <c r="N8" s="61" t="n">
        <v>-5902.40000000037</v>
      </c>
      <c r="O8" s="60" t="n">
        <v>571277.591235833</v>
      </c>
      <c r="P8" s="44"/>
      <c r="Q8" s="44"/>
    </row>
    <row r="9" customFormat="false" ht="12.75" hidden="false" customHeight="false" outlineLevel="0" collapsed="false">
      <c r="A9" s="57" t="n">
        <v>36623</v>
      </c>
      <c r="B9" s="58" t="n">
        <v>5</v>
      </c>
      <c r="C9" s="61" t="n">
        <v>-3249279.21731508</v>
      </c>
      <c r="D9" s="61" t="n">
        <v>467055.862377175</v>
      </c>
      <c r="E9" s="61" t="n">
        <v>0</v>
      </c>
      <c r="F9" s="61" t="n">
        <v>1.86008E-017</v>
      </c>
      <c r="G9" s="61" t="n">
        <v>-6321.91705673129</v>
      </c>
      <c r="H9" s="61" t="n">
        <v>0</v>
      </c>
      <c r="I9" s="61" t="n">
        <v>116331.424567601</v>
      </c>
      <c r="J9" s="61" t="n">
        <v>2318.1153129521</v>
      </c>
      <c r="K9" s="61" t="n">
        <v>344</v>
      </c>
      <c r="L9" s="61" t="n">
        <v>0</v>
      </c>
      <c r="M9" s="61" t="n">
        <v>-68121.2615109384</v>
      </c>
      <c r="N9" s="61" t="n">
        <v>-22642.4800000004</v>
      </c>
      <c r="O9" s="60" t="n">
        <v>-2760315.47362502</v>
      </c>
      <c r="P9" s="44"/>
      <c r="Q9" s="44"/>
    </row>
    <row r="10" customFormat="false" ht="12.75" hidden="false" customHeight="false" outlineLevel="0" collapsed="false">
      <c r="A10" s="57" t="n">
        <v>36626</v>
      </c>
      <c r="B10" s="58" t="n">
        <v>6</v>
      </c>
      <c r="C10" s="61" t="n">
        <v>-999652.854463312</v>
      </c>
      <c r="D10" s="61" t="n">
        <v>-92561.4000353898</v>
      </c>
      <c r="E10" s="61" t="n">
        <v>0</v>
      </c>
      <c r="F10" s="61" t="n">
        <v>1.86008E-017</v>
      </c>
      <c r="G10" s="61" t="n">
        <v>-19053.7121284255</v>
      </c>
      <c r="H10" s="61" t="n">
        <v>0</v>
      </c>
      <c r="I10" s="61" t="n">
        <v>47193.2429099583</v>
      </c>
      <c r="J10" s="61" t="n">
        <v>-408.900051454127</v>
      </c>
      <c r="K10" s="61" t="n">
        <v>0</v>
      </c>
      <c r="L10" s="61" t="n">
        <v>0</v>
      </c>
      <c r="M10" s="61" t="n">
        <v>514663.321580485</v>
      </c>
      <c r="N10" s="61" t="n">
        <v>-15591.6800000006</v>
      </c>
      <c r="O10" s="60" t="n">
        <v>-565411.982188139</v>
      </c>
      <c r="P10" s="44"/>
      <c r="Q10" s="44"/>
    </row>
    <row r="11" customFormat="false" ht="12.75" hidden="false" customHeight="false" outlineLevel="0" collapsed="false">
      <c r="A11" s="57" t="n">
        <v>36627</v>
      </c>
      <c r="B11" s="58" t="n">
        <v>7</v>
      </c>
      <c r="C11" s="61" t="n">
        <v>2293839.37823866</v>
      </c>
      <c r="D11" s="61" t="n">
        <v>-5564.3123588612</v>
      </c>
      <c r="E11" s="61" t="n">
        <v>0</v>
      </c>
      <c r="F11" s="61" t="n">
        <v>1.86008E-017</v>
      </c>
      <c r="G11" s="61" t="n">
        <v>-6111.01024680878</v>
      </c>
      <c r="H11" s="61" t="n">
        <v>0</v>
      </c>
      <c r="I11" s="61" t="n">
        <v>205185.72387549</v>
      </c>
      <c r="J11" s="61" t="n">
        <v>1129.3643347808</v>
      </c>
      <c r="K11" s="61" t="n">
        <v>0</v>
      </c>
      <c r="L11" s="61" t="n">
        <v>0</v>
      </c>
      <c r="M11" s="61" t="n">
        <v>270428.523867503</v>
      </c>
      <c r="N11" s="61" t="n">
        <v>-11787.0400000005</v>
      </c>
      <c r="O11" s="60" t="n">
        <v>2747120.62771076</v>
      </c>
      <c r="P11" s="44"/>
      <c r="Q11" s="44"/>
    </row>
    <row r="12" customFormat="false" ht="12.75" hidden="false" customHeight="false" outlineLevel="0" collapsed="false">
      <c r="A12" s="57" t="n">
        <v>36628</v>
      </c>
      <c r="B12" s="58" t="n">
        <v>8</v>
      </c>
      <c r="C12" s="61" t="n">
        <v>166467.309187586</v>
      </c>
      <c r="D12" s="61" t="n">
        <v>52947.8362962651</v>
      </c>
      <c r="E12" s="61" t="n">
        <v>0</v>
      </c>
      <c r="F12" s="61" t="n">
        <v>1.86008E-017</v>
      </c>
      <c r="G12" s="61" t="n">
        <v>-6290.25224701211</v>
      </c>
      <c r="H12" s="61" t="n">
        <v>0</v>
      </c>
      <c r="I12" s="61" t="n">
        <v>238280.210354077</v>
      </c>
      <c r="J12" s="61" t="n">
        <v>18652.7130305893</v>
      </c>
      <c r="K12" s="61" t="n">
        <v>0</v>
      </c>
      <c r="L12" s="61" t="n">
        <v>0</v>
      </c>
      <c r="M12" s="61" t="n">
        <v>214327.270634919</v>
      </c>
      <c r="N12" s="61" t="n">
        <v>-8269.44000000041</v>
      </c>
      <c r="O12" s="60" t="n">
        <v>676115.647256425</v>
      </c>
      <c r="P12" s="44"/>
      <c r="Q12" s="44"/>
    </row>
    <row r="13" customFormat="false" ht="12.75" hidden="false" customHeight="false" outlineLevel="0" collapsed="false">
      <c r="A13" s="57" t="n">
        <v>36629</v>
      </c>
      <c r="B13" s="58" t="n">
        <v>9</v>
      </c>
      <c r="C13" s="61" t="n">
        <v>-1102734.27959157</v>
      </c>
      <c r="D13" s="61" t="n">
        <v>-31050.7515867321</v>
      </c>
      <c r="E13" s="61" t="n">
        <v>0</v>
      </c>
      <c r="F13" s="61" t="n">
        <v>1.86008E-017</v>
      </c>
      <c r="G13" s="61" t="n">
        <v>-6224.95852283084</v>
      </c>
      <c r="H13" s="61" t="n">
        <v>0</v>
      </c>
      <c r="I13" s="61" t="n">
        <v>-222486.824510121</v>
      </c>
      <c r="J13" s="61" t="n">
        <v>1947.44012709817</v>
      </c>
      <c r="K13" s="61" t="n">
        <v>-17123</v>
      </c>
      <c r="L13" s="61" t="n">
        <v>0</v>
      </c>
      <c r="M13" s="61" t="n">
        <v>14328.9252283126</v>
      </c>
      <c r="N13" s="61" t="n">
        <v>-10150.0799999996</v>
      </c>
      <c r="O13" s="60" t="n">
        <v>-1373493.52885585</v>
      </c>
      <c r="P13" s="44"/>
      <c r="Q13" s="44"/>
    </row>
    <row r="14" customFormat="false" ht="12.75" hidden="false" customHeight="false" outlineLevel="0" collapsed="false">
      <c r="A14" s="57" t="n">
        <v>36630</v>
      </c>
      <c r="B14" s="58" t="n">
        <v>10</v>
      </c>
      <c r="C14" s="61" t="n">
        <v>232400.051758606</v>
      </c>
      <c r="D14" s="61" t="n">
        <v>-935171.823721019</v>
      </c>
      <c r="E14" s="61" t="n">
        <v>0</v>
      </c>
      <c r="F14" s="61" t="n">
        <v>1.86008E-017</v>
      </c>
      <c r="G14" s="61" t="n">
        <v>-6198.8863269373</v>
      </c>
      <c r="H14" s="61" t="n">
        <v>0</v>
      </c>
      <c r="I14" s="61" t="n">
        <v>96093.2218051085</v>
      </c>
      <c r="J14" s="61" t="n">
        <v>21117.9570013993</v>
      </c>
      <c r="K14" s="61" t="n">
        <v>0</v>
      </c>
      <c r="L14" s="61" t="n">
        <v>0</v>
      </c>
      <c r="M14" s="61" t="n">
        <v>31171.7130095214</v>
      </c>
      <c r="N14" s="61" t="n">
        <v>-2553.59999999963</v>
      </c>
      <c r="O14" s="60" t="n">
        <v>-563141.36647332</v>
      </c>
      <c r="P14" s="44"/>
      <c r="Q14" s="44"/>
    </row>
    <row r="15" customFormat="false" ht="12.75" hidden="false" customHeight="false" outlineLevel="0" collapsed="false">
      <c r="A15" s="57" t="n">
        <v>36633</v>
      </c>
      <c r="B15" s="58" t="n">
        <v>11</v>
      </c>
      <c r="C15" s="61" t="n">
        <v>458994.540173189</v>
      </c>
      <c r="D15" s="61" t="n">
        <v>-241266.22999707</v>
      </c>
      <c r="E15" s="61" t="n">
        <v>0</v>
      </c>
      <c r="F15" s="61" t="n">
        <v>1.86008E-017</v>
      </c>
      <c r="G15" s="61" t="n">
        <v>-14076.8910604575</v>
      </c>
      <c r="H15" s="61" t="n">
        <v>0</v>
      </c>
      <c r="I15" s="61" t="n">
        <v>24308.8291642644</v>
      </c>
      <c r="J15" s="61" t="n">
        <v>-5660.22536684805</v>
      </c>
      <c r="K15" s="61" t="n">
        <v>-1959</v>
      </c>
      <c r="L15" s="61" t="n">
        <v>0</v>
      </c>
      <c r="M15" s="61" t="n">
        <v>60119.2760669887</v>
      </c>
      <c r="N15" s="61" t="n">
        <v>-5377.60000000056</v>
      </c>
      <c r="O15" s="60" t="n">
        <v>275082.698980066</v>
      </c>
      <c r="P15" s="44"/>
      <c r="Q15" s="44"/>
    </row>
    <row r="16" customFormat="false" ht="12.75" hidden="false" customHeight="false" outlineLevel="0" collapsed="false">
      <c r="A16" s="57" t="n">
        <v>36634</v>
      </c>
      <c r="B16" s="58" t="n">
        <v>12</v>
      </c>
      <c r="C16" s="61" t="n">
        <v>2244531.75683503</v>
      </c>
      <c r="D16" s="61" t="n">
        <v>181363.206718376</v>
      </c>
      <c r="E16" s="61" t="n">
        <v>0</v>
      </c>
      <c r="F16" s="61" t="n">
        <v>1.86008E-017</v>
      </c>
      <c r="G16" s="61" t="n">
        <v>-4712.413860521</v>
      </c>
      <c r="H16" s="61" t="n">
        <v>0</v>
      </c>
      <c r="I16" s="61" t="n">
        <v>-75817.191643166</v>
      </c>
      <c r="J16" s="61" t="n">
        <v>-24542.6384830513</v>
      </c>
      <c r="K16" s="61" t="n">
        <v>0</v>
      </c>
      <c r="L16" s="61" t="n">
        <v>0</v>
      </c>
      <c r="M16" s="61" t="n">
        <v>162970.152678177</v>
      </c>
      <c r="N16" s="61" t="n">
        <v>-5096.63999999967</v>
      </c>
      <c r="O16" s="60" t="n">
        <v>2478696.23224484</v>
      </c>
      <c r="P16" s="44"/>
      <c r="Q16" s="44"/>
    </row>
    <row r="17" customFormat="false" ht="12.75" hidden="false" customHeight="false" outlineLevel="0" collapsed="false">
      <c r="A17" s="57" t="n">
        <v>36635</v>
      </c>
      <c r="B17" s="58" t="n">
        <v>13</v>
      </c>
      <c r="C17" s="61" t="n">
        <v>384808.825397901</v>
      </c>
      <c r="D17" s="61" t="n">
        <v>94274.357033469</v>
      </c>
      <c r="E17" s="61" t="n">
        <v>0</v>
      </c>
      <c r="F17" s="61" t="n">
        <v>1.86008E-017</v>
      </c>
      <c r="G17" s="61" t="n">
        <v>-4661.03730350752</v>
      </c>
      <c r="H17" s="61" t="n">
        <v>0</v>
      </c>
      <c r="I17" s="61" t="n">
        <v>-27517.5847008055</v>
      </c>
      <c r="J17" s="61" t="n">
        <v>-11241.371044219</v>
      </c>
      <c r="K17" s="61" t="n">
        <v>0</v>
      </c>
      <c r="L17" s="61" t="n">
        <v>0</v>
      </c>
      <c r="M17" s="61" t="n">
        <v>696173.894830808</v>
      </c>
      <c r="N17" s="61" t="n">
        <v>-10345.5999999996</v>
      </c>
      <c r="O17" s="60" t="n">
        <v>1121491.48421365</v>
      </c>
      <c r="P17" s="44"/>
      <c r="Q17" s="44"/>
    </row>
    <row r="18" customFormat="false" ht="12.75" hidden="false" customHeight="false" outlineLevel="0" collapsed="false">
      <c r="A18" s="57" t="n">
        <v>36636</v>
      </c>
      <c r="B18" s="58" t="n">
        <v>14</v>
      </c>
      <c r="C18" s="61" t="n">
        <v>2176430.84456133</v>
      </c>
      <c r="D18" s="61" t="n">
        <v>-14879.6096859987</v>
      </c>
      <c r="E18" s="61" t="n">
        <v>0</v>
      </c>
      <c r="F18" s="61" t="n">
        <v>1.86008E-017</v>
      </c>
      <c r="G18" s="61" t="n">
        <v>-4745.43220876318</v>
      </c>
      <c r="H18" s="61" t="n">
        <v>6.09317E-017</v>
      </c>
      <c r="I18" s="61" t="n">
        <v>-248775.036457271</v>
      </c>
      <c r="J18" s="61" t="n">
        <v>5055.4130085773</v>
      </c>
      <c r="K18" s="61" t="n">
        <v>0</v>
      </c>
      <c r="L18" s="61" t="n">
        <v>0</v>
      </c>
      <c r="M18" s="61" t="n">
        <v>-94882.0586331934</v>
      </c>
      <c r="N18" s="61" t="n">
        <v>-9559.68000000063</v>
      </c>
      <c r="O18" s="60" t="n">
        <v>1808644.44058468</v>
      </c>
      <c r="P18" s="44"/>
      <c r="Q18" s="44"/>
    </row>
    <row r="19" customFormat="false" ht="12.75" hidden="false" customHeight="false" outlineLevel="0" collapsed="false">
      <c r="A19" s="57" t="n">
        <v>36641</v>
      </c>
      <c r="B19" s="58" t="n">
        <v>15</v>
      </c>
      <c r="C19" s="61" t="n">
        <v>-553986.291055313</v>
      </c>
      <c r="D19" s="61" t="n">
        <v>62073.2395976995</v>
      </c>
      <c r="E19" s="61" t="n">
        <v>0</v>
      </c>
      <c r="F19" s="61" t="n">
        <v>1.86008E-017</v>
      </c>
      <c r="G19" s="61" t="n">
        <v>-24057.7513376049</v>
      </c>
      <c r="H19" s="61" t="n">
        <v>0</v>
      </c>
      <c r="I19" s="61" t="n">
        <v>112813.698448448</v>
      </c>
      <c r="J19" s="61" t="n">
        <v>114421.651609936</v>
      </c>
      <c r="K19" s="61" t="n">
        <v>-64337.8099904554</v>
      </c>
      <c r="L19" s="61" t="n">
        <v>0</v>
      </c>
      <c r="M19" s="61" t="n">
        <v>-34985.4075619727</v>
      </c>
      <c r="N19" s="61" t="n">
        <v>-17533.4400000013</v>
      </c>
      <c r="O19" s="60" t="n">
        <v>-405592.110289264</v>
      </c>
      <c r="P19" s="44"/>
      <c r="Q19" s="44"/>
    </row>
    <row r="20" customFormat="false" ht="12.75" hidden="false" customHeight="false" outlineLevel="0" collapsed="false">
      <c r="A20" s="57" t="n">
        <v>36642</v>
      </c>
      <c r="B20" s="58" t="n">
        <v>16</v>
      </c>
      <c r="C20" s="61" t="n">
        <v>-230432.120850945</v>
      </c>
      <c r="D20" s="61" t="n">
        <v>55972.5123516013</v>
      </c>
      <c r="E20" s="61" t="n">
        <v>0</v>
      </c>
      <c r="F20" s="61" t="n">
        <v>0</v>
      </c>
      <c r="G20" s="61" t="n">
        <v>-4625.8690852346</v>
      </c>
      <c r="H20" s="61" t="n">
        <v>0</v>
      </c>
      <c r="I20" s="61" t="n">
        <v>431774.763567031</v>
      </c>
      <c r="J20" s="61" t="n">
        <v>-768.985743740064</v>
      </c>
      <c r="K20" s="61" t="n">
        <v>-6506</v>
      </c>
      <c r="L20" s="61" t="n">
        <v>0</v>
      </c>
      <c r="M20" s="61" t="n">
        <v>-215775.042965889</v>
      </c>
      <c r="N20" s="61" t="n">
        <v>-5171.20000000019</v>
      </c>
      <c r="O20" s="60" t="n">
        <v>24468.0572728234</v>
      </c>
      <c r="P20" s="44"/>
      <c r="Q20" s="44"/>
    </row>
    <row r="21" customFormat="false" ht="12.75" hidden="false" customHeight="false" outlineLevel="0" collapsed="false">
      <c r="A21" s="57" t="n">
        <v>36643</v>
      </c>
      <c r="B21" s="58" t="n">
        <v>17</v>
      </c>
      <c r="C21" s="61" t="n">
        <v>-1023206.36996882</v>
      </c>
      <c r="D21" s="61" t="n">
        <v>-18395.4913100336</v>
      </c>
      <c r="E21" s="61" t="n">
        <v>0</v>
      </c>
      <c r="F21" s="61" t="n">
        <v>0</v>
      </c>
      <c r="G21" s="61" t="n">
        <v>-4073.80886561366</v>
      </c>
      <c r="H21" s="61" t="n">
        <v>0</v>
      </c>
      <c r="I21" s="61" t="n">
        <v>-56342.2700338282</v>
      </c>
      <c r="J21" s="61" t="n">
        <v>204.172165990445</v>
      </c>
      <c r="K21" s="61" t="n">
        <v>-828</v>
      </c>
      <c r="L21" s="61" t="n">
        <v>0</v>
      </c>
      <c r="M21" s="61" t="n">
        <v>-322013.477516711</v>
      </c>
      <c r="N21" s="61" t="n">
        <v>-29683.2000000007</v>
      </c>
      <c r="O21" s="60" t="n">
        <v>-1454338.44552901</v>
      </c>
      <c r="P21" s="44"/>
      <c r="Q21" s="44"/>
    </row>
    <row r="22" customFormat="false" ht="12.75" hidden="false" customHeight="false" outlineLevel="0" collapsed="false">
      <c r="A22" s="57" t="n">
        <v>36644</v>
      </c>
      <c r="B22" s="58" t="n">
        <v>18</v>
      </c>
      <c r="C22" s="61" t="n">
        <v>258640.798531024</v>
      </c>
      <c r="D22" s="61" t="n">
        <v>-14718.4481446637</v>
      </c>
      <c r="E22" s="61" t="n">
        <v>0</v>
      </c>
      <c r="F22" s="61" t="n">
        <v>0</v>
      </c>
      <c r="G22" s="61" t="n">
        <v>-4196.43333055464</v>
      </c>
      <c r="H22" s="61" t="n">
        <v>0</v>
      </c>
      <c r="I22" s="61" t="n">
        <v>359844.638019061</v>
      </c>
      <c r="J22" s="61" t="n">
        <v>-78253.1880521302</v>
      </c>
      <c r="K22" s="61" t="n">
        <v>64204</v>
      </c>
      <c r="L22" s="61" t="n">
        <v>75000</v>
      </c>
      <c r="M22" s="61" t="n">
        <v>-68489.5838517547</v>
      </c>
      <c r="N22" s="61" t="n">
        <v>-11655.8400000003</v>
      </c>
      <c r="O22" s="60" t="n">
        <v>580375.943170981</v>
      </c>
      <c r="P22" s="44"/>
      <c r="Q22" s="44"/>
    </row>
    <row r="23" customFormat="false" ht="12.75" hidden="false" customHeight="false" outlineLevel="0" collapsed="false">
      <c r="A23" s="57" t="n">
        <v>36647</v>
      </c>
      <c r="B23" s="58" t="n">
        <v>19</v>
      </c>
      <c r="C23" s="61" t="n">
        <v>0</v>
      </c>
      <c r="D23" s="61" t="n">
        <v>0</v>
      </c>
      <c r="E23" s="61" t="n">
        <v>0</v>
      </c>
      <c r="F23" s="61" t="n">
        <v>0</v>
      </c>
      <c r="G23" s="61" t="n">
        <v>0</v>
      </c>
      <c r="H23" s="61" t="n">
        <v>0</v>
      </c>
      <c r="I23" s="61" t="n">
        <v>0</v>
      </c>
      <c r="J23" s="61" t="n">
        <v>0</v>
      </c>
      <c r="K23" s="61" t="n">
        <v>0</v>
      </c>
      <c r="L23" s="61" t="n">
        <v>0</v>
      </c>
      <c r="M23" s="61" t="n">
        <v>0</v>
      </c>
      <c r="N23" s="61" t="n">
        <v>0</v>
      </c>
      <c r="O23" s="60" t="n">
        <v>0</v>
      </c>
      <c r="P23" s="44"/>
      <c r="Q23" s="44"/>
    </row>
    <row r="24" customFormat="false" ht="12.75" hidden="false" customHeight="false" outlineLevel="0" collapsed="false">
      <c r="A24" s="57"/>
      <c r="B24" s="58" t="n">
        <v>20</v>
      </c>
      <c r="C24" s="61" t="n">
        <v>0</v>
      </c>
      <c r="D24" s="61" t="n">
        <v>0</v>
      </c>
      <c r="E24" s="61" t="n">
        <v>0</v>
      </c>
      <c r="F24" s="61" t="n">
        <v>0</v>
      </c>
      <c r="G24" s="61" t="n">
        <v>0</v>
      </c>
      <c r="H24" s="61" t="n">
        <v>0</v>
      </c>
      <c r="I24" s="61" t="n">
        <v>0</v>
      </c>
      <c r="J24" s="61" t="n">
        <v>0</v>
      </c>
      <c r="K24" s="61" t="n">
        <v>0</v>
      </c>
      <c r="L24" s="61" t="n">
        <v>0</v>
      </c>
      <c r="M24" s="61" t="n">
        <v>0</v>
      </c>
      <c r="N24" s="61" t="n">
        <v>0</v>
      </c>
      <c r="O24" s="60" t="n">
        <v>0</v>
      </c>
      <c r="P24" s="44"/>
      <c r="Q24" s="44"/>
    </row>
    <row r="25" customFormat="false" ht="12.75" hidden="false" customHeight="false" outlineLevel="0" collapsed="false">
      <c r="A25" s="57"/>
      <c r="B25" s="58" t="n">
        <v>21</v>
      </c>
      <c r="C25" s="61" t="n">
        <v>0</v>
      </c>
      <c r="D25" s="61" t="n">
        <v>0</v>
      </c>
      <c r="E25" s="61" t="n">
        <v>0</v>
      </c>
      <c r="F25" s="61" t="n">
        <v>0</v>
      </c>
      <c r="G25" s="61" t="n">
        <v>0</v>
      </c>
      <c r="H25" s="61" t="n">
        <v>0</v>
      </c>
      <c r="I25" s="61" t="n">
        <v>0</v>
      </c>
      <c r="J25" s="61" t="n">
        <v>0</v>
      </c>
      <c r="K25" s="61" t="n">
        <v>0</v>
      </c>
      <c r="L25" s="61" t="n">
        <v>0</v>
      </c>
      <c r="M25" s="61" t="n">
        <v>0</v>
      </c>
      <c r="N25" s="61" t="n">
        <v>0</v>
      </c>
      <c r="O25" s="60" t="n">
        <v>0</v>
      </c>
      <c r="P25" s="44"/>
      <c r="Q25" s="44"/>
    </row>
    <row r="26" customFormat="false" ht="12.75" hidden="false" customHeight="false" outlineLevel="0" collapsed="false">
      <c r="A26" s="57"/>
      <c r="B26" s="58" t="n">
        <v>22</v>
      </c>
      <c r="C26" s="61" t="n">
        <v>0</v>
      </c>
      <c r="D26" s="61" t="n">
        <v>0</v>
      </c>
      <c r="E26" s="61" t="n">
        <v>0</v>
      </c>
      <c r="F26" s="61" t="n">
        <v>0</v>
      </c>
      <c r="G26" s="61" t="n">
        <v>0</v>
      </c>
      <c r="H26" s="61" t="n">
        <v>0</v>
      </c>
      <c r="I26" s="61" t="n">
        <v>0</v>
      </c>
      <c r="J26" s="61" t="n">
        <v>0</v>
      </c>
      <c r="K26" s="61" t="n">
        <v>0</v>
      </c>
      <c r="L26" s="61" t="n">
        <v>0</v>
      </c>
      <c r="M26" s="61" t="n">
        <v>0</v>
      </c>
      <c r="N26" s="61" t="n">
        <v>0</v>
      </c>
      <c r="O26" s="60" t="n">
        <v>0</v>
      </c>
      <c r="P26" s="44"/>
      <c r="Q26" s="44"/>
    </row>
    <row r="27" customFormat="false" ht="12.75" hidden="false" customHeight="false" outlineLevel="0" collapsed="false">
      <c r="A27" s="57"/>
      <c r="B27" s="58" t="n">
        <v>23</v>
      </c>
      <c r="C27" s="61" t="n">
        <v>0</v>
      </c>
      <c r="D27" s="61" t="n">
        <v>0</v>
      </c>
      <c r="E27" s="61" t="n">
        <v>0</v>
      </c>
      <c r="F27" s="61" t="n">
        <v>0</v>
      </c>
      <c r="G27" s="61" t="n">
        <v>0</v>
      </c>
      <c r="H27" s="61" t="n">
        <v>0</v>
      </c>
      <c r="I27" s="61" t="n">
        <v>0</v>
      </c>
      <c r="J27" s="61" t="n">
        <v>0</v>
      </c>
      <c r="K27" s="61" t="n">
        <v>0</v>
      </c>
      <c r="L27" s="61" t="n">
        <v>0</v>
      </c>
      <c r="M27" s="61" t="n">
        <v>0</v>
      </c>
      <c r="N27" s="61" t="n">
        <v>0</v>
      </c>
      <c r="O27" s="60" t="n">
        <v>0</v>
      </c>
      <c r="P27" s="44"/>
      <c r="Q27" s="44"/>
    </row>
    <row r="28" customFormat="false" ht="12.75" hidden="false" customHeight="false" outlineLevel="0" collapsed="false">
      <c r="A28" s="57"/>
      <c r="B28" s="58" t="n">
        <v>24</v>
      </c>
      <c r="C28" s="61" t="n">
        <v>0</v>
      </c>
      <c r="D28" s="61" t="n">
        <v>0</v>
      </c>
      <c r="E28" s="61" t="n">
        <v>0</v>
      </c>
      <c r="F28" s="61" t="n">
        <v>0</v>
      </c>
      <c r="G28" s="61" t="n">
        <v>0</v>
      </c>
      <c r="H28" s="61" t="n">
        <v>0</v>
      </c>
      <c r="I28" s="61" t="n">
        <v>0</v>
      </c>
      <c r="J28" s="61" t="n">
        <v>0</v>
      </c>
      <c r="K28" s="61" t="n">
        <v>0</v>
      </c>
      <c r="L28" s="61" t="n">
        <v>0</v>
      </c>
      <c r="M28" s="61" t="n">
        <v>0</v>
      </c>
      <c r="N28" s="61" t="n">
        <v>0</v>
      </c>
      <c r="O28" s="60" t="n">
        <v>0</v>
      </c>
      <c r="P28" s="44"/>
      <c r="Q28" s="44"/>
    </row>
    <row r="29" customFormat="false" ht="12.75" hidden="false" customHeight="false" outlineLevel="0" collapsed="false">
      <c r="A29" s="57"/>
      <c r="B29" s="58" t="n">
        <v>25</v>
      </c>
      <c r="C29" s="61" t="n">
        <v>0</v>
      </c>
      <c r="D29" s="61" t="n">
        <v>0</v>
      </c>
      <c r="E29" s="61" t="n">
        <v>0</v>
      </c>
      <c r="F29" s="61" t="n">
        <v>0</v>
      </c>
      <c r="G29" s="61" t="n">
        <v>0</v>
      </c>
      <c r="H29" s="61" t="n">
        <v>0</v>
      </c>
      <c r="I29" s="61" t="n">
        <v>0</v>
      </c>
      <c r="J29" s="61" t="n">
        <v>0</v>
      </c>
      <c r="K29" s="61" t="n">
        <v>0</v>
      </c>
      <c r="L29" s="61" t="n">
        <v>0</v>
      </c>
      <c r="M29" s="61" t="n">
        <v>0</v>
      </c>
      <c r="N29" s="61" t="n">
        <v>0</v>
      </c>
      <c r="O29" s="60" t="n">
        <v>0</v>
      </c>
      <c r="P29" s="44"/>
      <c r="Q29" s="44"/>
    </row>
    <row r="30" customFormat="false" ht="12.75" hidden="false" customHeight="false" outlineLevel="0" collapsed="false">
      <c r="A30" s="57"/>
      <c r="B30" s="58" t="n">
        <v>26</v>
      </c>
      <c r="C30" s="61" t="n">
        <v>0</v>
      </c>
      <c r="D30" s="61" t="n">
        <v>0</v>
      </c>
      <c r="E30" s="61" t="n">
        <v>0</v>
      </c>
      <c r="F30" s="61" t="n">
        <v>0</v>
      </c>
      <c r="G30" s="61" t="n">
        <v>0</v>
      </c>
      <c r="H30" s="61" t="n">
        <v>0</v>
      </c>
      <c r="I30" s="61" t="n">
        <v>0</v>
      </c>
      <c r="J30" s="61" t="n">
        <v>0</v>
      </c>
      <c r="K30" s="61" t="n">
        <v>0</v>
      </c>
      <c r="L30" s="61" t="n">
        <v>0</v>
      </c>
      <c r="M30" s="61" t="n">
        <v>0</v>
      </c>
      <c r="N30" s="61" t="n">
        <v>0</v>
      </c>
      <c r="O30" s="60" t="n">
        <v>0</v>
      </c>
      <c r="P30" s="44"/>
      <c r="Q30" s="44"/>
    </row>
    <row r="31" customFormat="false" ht="12.75" hidden="false" customHeight="false" outlineLevel="0" collapsed="false">
      <c r="A31" s="57"/>
      <c r="B31" s="58" t="n">
        <v>27</v>
      </c>
      <c r="C31" s="61" t="n">
        <v>0</v>
      </c>
      <c r="D31" s="61" t="n">
        <v>0</v>
      </c>
      <c r="E31" s="61" t="n">
        <v>0</v>
      </c>
      <c r="F31" s="61" t="n">
        <v>0</v>
      </c>
      <c r="G31" s="61" t="n">
        <v>0</v>
      </c>
      <c r="H31" s="61" t="n">
        <v>0</v>
      </c>
      <c r="I31" s="61" t="n">
        <v>0</v>
      </c>
      <c r="J31" s="61" t="n">
        <v>0</v>
      </c>
      <c r="K31" s="61" t="n">
        <v>0</v>
      </c>
      <c r="L31" s="61" t="n">
        <v>0</v>
      </c>
      <c r="M31" s="61" t="n">
        <v>0</v>
      </c>
      <c r="N31" s="61" t="n">
        <v>0</v>
      </c>
      <c r="O31" s="60" t="n">
        <v>0</v>
      </c>
      <c r="P31" s="44"/>
      <c r="Q31" s="44"/>
    </row>
    <row r="32" customFormat="false" ht="12.75" hidden="false" customHeight="false" outlineLevel="0" collapsed="false">
      <c r="A32" s="57"/>
      <c r="B32" s="58" t="n">
        <v>28</v>
      </c>
      <c r="C32" s="61" t="n">
        <v>0</v>
      </c>
      <c r="D32" s="61" t="n">
        <v>0</v>
      </c>
      <c r="E32" s="61" t="n">
        <v>0</v>
      </c>
      <c r="F32" s="61" t="n">
        <v>0</v>
      </c>
      <c r="G32" s="61" t="n">
        <v>0</v>
      </c>
      <c r="H32" s="61" t="n">
        <v>0</v>
      </c>
      <c r="I32" s="61" t="n">
        <v>0</v>
      </c>
      <c r="J32" s="61" t="n">
        <v>0</v>
      </c>
      <c r="K32" s="61" t="n">
        <v>0</v>
      </c>
      <c r="L32" s="61" t="n">
        <v>0</v>
      </c>
      <c r="M32" s="61" t="n">
        <v>0</v>
      </c>
      <c r="N32" s="61" t="n">
        <v>0</v>
      </c>
      <c r="O32" s="60" t="n">
        <v>0</v>
      </c>
      <c r="P32" s="44"/>
      <c r="Q32" s="44"/>
    </row>
    <row r="33" customFormat="false" ht="12.75" hidden="false" customHeight="false" outlineLevel="0" collapsed="false">
      <c r="A33" s="57"/>
      <c r="B33" s="58" t="n">
        <v>29</v>
      </c>
      <c r="C33" s="61" t="n">
        <v>0</v>
      </c>
      <c r="D33" s="61" t="n">
        <v>0</v>
      </c>
      <c r="E33" s="61" t="n">
        <v>0</v>
      </c>
      <c r="F33" s="61" t="n">
        <v>0</v>
      </c>
      <c r="G33" s="61" t="n">
        <v>0</v>
      </c>
      <c r="H33" s="61" t="n">
        <v>0</v>
      </c>
      <c r="I33" s="61" t="n">
        <v>0</v>
      </c>
      <c r="J33" s="61" t="n">
        <v>0</v>
      </c>
      <c r="K33" s="61" t="n">
        <v>0</v>
      </c>
      <c r="L33" s="61" t="n">
        <v>0</v>
      </c>
      <c r="M33" s="61" t="n">
        <v>0</v>
      </c>
      <c r="N33" s="61" t="n">
        <v>0</v>
      </c>
      <c r="O33" s="60" t="n">
        <v>0</v>
      </c>
      <c r="P33" s="44"/>
      <c r="Q33" s="44"/>
    </row>
    <row r="34" customFormat="false" ht="12.75" hidden="false" customHeight="false" outlineLevel="0" collapsed="false">
      <c r="A34" s="57"/>
      <c r="B34" s="58" t="n">
        <v>30</v>
      </c>
      <c r="C34" s="61" t="n">
        <v>0</v>
      </c>
      <c r="D34" s="61" t="n">
        <v>0</v>
      </c>
      <c r="E34" s="61" t="n">
        <v>0</v>
      </c>
      <c r="F34" s="61" t="n">
        <v>0</v>
      </c>
      <c r="G34" s="61" t="n">
        <v>0</v>
      </c>
      <c r="H34" s="61" t="n">
        <v>0</v>
      </c>
      <c r="I34" s="61" t="n">
        <v>0</v>
      </c>
      <c r="J34" s="61" t="n">
        <v>0</v>
      </c>
      <c r="K34" s="61" t="n">
        <v>0</v>
      </c>
      <c r="L34" s="61" t="n">
        <v>0</v>
      </c>
      <c r="M34" s="61" t="n">
        <v>0</v>
      </c>
      <c r="N34" s="61" t="n">
        <v>0</v>
      </c>
      <c r="O34" s="60" t="n">
        <v>0</v>
      </c>
      <c r="P34" s="44"/>
      <c r="Q34" s="44"/>
    </row>
    <row r="35" customFormat="false" ht="12.75" hidden="false" customHeight="false" outlineLevel="0" collapsed="false">
      <c r="A35" s="57"/>
      <c r="B35" s="58" t="n">
        <v>31</v>
      </c>
      <c r="C35" s="61" t="n">
        <v>0</v>
      </c>
      <c r="D35" s="61" t="n">
        <v>0</v>
      </c>
      <c r="E35" s="61" t="n">
        <v>0</v>
      </c>
      <c r="F35" s="61" t="n">
        <v>0</v>
      </c>
      <c r="G35" s="61" t="n">
        <v>0</v>
      </c>
      <c r="H35" s="61" t="n">
        <v>0</v>
      </c>
      <c r="I35" s="61" t="n">
        <v>0</v>
      </c>
      <c r="J35" s="61" t="n">
        <v>0</v>
      </c>
      <c r="K35" s="61" t="n">
        <v>0</v>
      </c>
      <c r="L35" s="61" t="n">
        <v>0</v>
      </c>
      <c r="M35" s="61" t="n">
        <v>0</v>
      </c>
      <c r="N35" s="61" t="n">
        <v>0</v>
      </c>
      <c r="O35" s="60" t="n">
        <v>0</v>
      </c>
      <c r="P35" s="44"/>
      <c r="Q35" s="44"/>
    </row>
    <row r="36" customFormat="false" ht="12.75" hidden="false" customHeight="false" outlineLevel="0" collapsed="false">
      <c r="A36" s="62" t="s">
        <v>34</v>
      </c>
      <c r="B36" s="63"/>
      <c r="C36" s="64" t="n">
        <v>-1134442.87542061</v>
      </c>
      <c r="D36" s="64" t="n">
        <v>-7975502.79014458</v>
      </c>
      <c r="E36" s="64" t="n">
        <v>0</v>
      </c>
      <c r="F36" s="64" t="n">
        <v>5.58196999997535</v>
      </c>
      <c r="G36" s="64" t="n">
        <v>-152942.26337605</v>
      </c>
      <c r="H36" s="64" t="n">
        <v>60.943099999713</v>
      </c>
      <c r="I36" s="64" t="n">
        <v>5191427.2664747</v>
      </c>
      <c r="J36" s="64" t="n">
        <v>-35037.4528700616</v>
      </c>
      <c r="K36" s="64" t="n">
        <v>11795.1900095446</v>
      </c>
      <c r="L36" s="64" t="n">
        <v>75000</v>
      </c>
      <c r="M36" s="64" t="n">
        <v>1744308.21328339</v>
      </c>
      <c r="N36" s="64" t="n">
        <v>-188360.240000003</v>
      </c>
      <c r="O36" s="65" t="n">
        <v>-2463688.42697366</v>
      </c>
      <c r="P36" s="44"/>
      <c r="Q36" s="44"/>
    </row>
    <row r="37" customFormat="false" ht="12.75" hidden="false" customHeight="false" outlineLevel="0" collapsed="false">
      <c r="C37" s="42"/>
      <c r="D37" s="42"/>
      <c r="E37" s="42"/>
      <c r="F37" s="42"/>
      <c r="G37" s="42"/>
      <c r="P37" s="44"/>
      <c r="Q37" s="44"/>
    </row>
    <row r="38" customFormat="false" ht="12.75" hidden="false" customHeight="false" outlineLevel="0" collapsed="false">
      <c r="A38" s="62" t="s">
        <v>35</v>
      </c>
      <c r="B38" s="63"/>
      <c r="C38" s="64" t="n">
        <v>-1134442.87542061</v>
      </c>
      <c r="D38" s="64" t="n">
        <v>-7975502.79014458</v>
      </c>
      <c r="E38" s="64" t="n">
        <v>0</v>
      </c>
      <c r="F38" s="64" t="n">
        <v>5.58196999997535</v>
      </c>
      <c r="G38" s="64" t="n">
        <v>-152942.26337605</v>
      </c>
      <c r="H38" s="64" t="n">
        <v>60.943099999713</v>
      </c>
      <c r="I38" s="64" t="n">
        <v>5191427.2664747</v>
      </c>
      <c r="J38" s="64" t="n">
        <v>-35037.4528700616</v>
      </c>
      <c r="K38" s="64" t="n">
        <v>11795.1900095446</v>
      </c>
      <c r="L38" s="64" t="n">
        <v>75000</v>
      </c>
      <c r="M38" s="64" t="n">
        <v>1744308.21328339</v>
      </c>
      <c r="N38" s="64" t="n">
        <v>-188360.240000003</v>
      </c>
      <c r="O38" s="60" t="n">
        <v>-2463688.42697366</v>
      </c>
      <c r="P38" s="44"/>
      <c r="Q38" s="44"/>
    </row>
    <row r="39" customFormat="false" ht="12.75" hidden="false" customHeight="false" outlineLevel="0" collapsed="false">
      <c r="A39" s="66"/>
      <c r="B39" s="66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44"/>
      <c r="Q39" s="44"/>
    </row>
    <row r="40" customFormat="false" ht="12.75" hidden="false" customHeight="false" outlineLevel="0" collapsed="false">
      <c r="A40" s="63" t="s">
        <v>36</v>
      </c>
      <c r="B40" s="63"/>
      <c r="C40" s="64" t="n">
        <v>-1134442.87542061</v>
      </c>
      <c r="D40" s="64" t="n">
        <v>-7975502.79014458</v>
      </c>
      <c r="E40" s="64" t="n">
        <v>0</v>
      </c>
      <c r="F40" s="64" t="n">
        <v>5.58196999997535</v>
      </c>
      <c r="G40" s="64" t="n">
        <v>-152942.26337605</v>
      </c>
      <c r="H40" s="64" t="n">
        <v>60.943099999713</v>
      </c>
      <c r="I40" s="64" t="n">
        <v>5191427.2664747</v>
      </c>
      <c r="J40" s="64" t="n">
        <v>-35037.4528700616</v>
      </c>
      <c r="K40" s="64" t="n">
        <v>11795.1900095446</v>
      </c>
      <c r="L40" s="64" t="n">
        <v>75000</v>
      </c>
      <c r="M40" s="64" t="n">
        <v>1744308.21328339</v>
      </c>
      <c r="N40" s="64" t="n">
        <v>-188360.240000003</v>
      </c>
      <c r="O40" s="60" t="n">
        <v>-2463688.42697366</v>
      </c>
      <c r="P40" s="44"/>
      <c r="Q40" s="44"/>
    </row>
    <row r="41" customFormat="false" ht="12.75" hidden="false" customHeight="false" outlineLevel="0" collapsed="false">
      <c r="A41" s="66"/>
      <c r="B41" s="66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44"/>
      <c r="Q41" s="44"/>
    </row>
    <row r="42" customFormat="false" ht="12.75" hidden="false" customHeight="false" outlineLevel="0" collapsed="false">
      <c r="A42" s="62" t="s">
        <v>37</v>
      </c>
      <c r="B42" s="63"/>
      <c r="C42" s="64" t="n">
        <v>64643064.9667156</v>
      </c>
      <c r="D42" s="64" t="n">
        <v>8819504.37037385</v>
      </c>
      <c r="E42" s="64" t="n">
        <v>-6347.59690867638</v>
      </c>
      <c r="F42" s="64" t="n">
        <v>674.854785250649</v>
      </c>
      <c r="G42" s="64" t="n">
        <v>17444.3864165138</v>
      </c>
      <c r="H42" s="64" t="n">
        <v>1469.27778683734</v>
      </c>
      <c r="I42" s="64" t="n">
        <v>1871250.14376082</v>
      </c>
      <c r="J42" s="64" t="n">
        <v>-834871.60752964</v>
      </c>
      <c r="K42" s="64" t="n">
        <v>-591922</v>
      </c>
      <c r="L42" s="64" t="n">
        <v>529772</v>
      </c>
      <c r="M42" s="64" t="n">
        <v>1379355.70239941</v>
      </c>
      <c r="N42" s="64" t="n">
        <v>-583878.920000013</v>
      </c>
      <c r="O42" s="60" t="n">
        <v>75245515.5777999</v>
      </c>
      <c r="P42" s="44"/>
      <c r="Q42" s="44"/>
    </row>
    <row r="43" customFormat="false" ht="12.75" hidden="false" customHeight="false" outlineLevel="0" collapsed="false">
      <c r="C43" s="42"/>
      <c r="D43" s="42"/>
      <c r="E43" s="42"/>
      <c r="F43" s="42"/>
      <c r="G43" s="42"/>
      <c r="Q43" s="44"/>
    </row>
    <row r="44" customFormat="false" ht="12.75" hidden="false" customHeight="false" outlineLevel="0" collapsed="false">
      <c r="A44" s="62" t="s">
        <v>38</v>
      </c>
      <c r="B44" s="63"/>
      <c r="C44" s="64" t="n">
        <v>63508622.091295</v>
      </c>
      <c r="D44" s="64" t="n">
        <v>844001.580229268</v>
      </c>
      <c r="E44" s="64" t="n">
        <v>-6347.59690867638</v>
      </c>
      <c r="F44" s="64" t="n">
        <v>680.436755250625</v>
      </c>
      <c r="G44" s="64" t="n">
        <v>-135497.876959537</v>
      </c>
      <c r="H44" s="64" t="n">
        <v>1530.22088683705</v>
      </c>
      <c r="I44" s="64" t="n">
        <v>7062677.41023552</v>
      </c>
      <c r="J44" s="64" t="n">
        <v>-869909.060399702</v>
      </c>
      <c r="K44" s="64" t="n">
        <v>-580126.809990455</v>
      </c>
      <c r="L44" s="64" t="n">
        <v>604772</v>
      </c>
      <c r="M44" s="64" t="n">
        <v>3123663.9156828</v>
      </c>
      <c r="N44" s="64" t="n">
        <v>-772239.160000016</v>
      </c>
      <c r="O44" s="60" t="n">
        <v>72781827.1508263</v>
      </c>
      <c r="Q44" s="44"/>
    </row>
    <row r="45" customFormat="false" ht="12.75" hidden="false" customHeight="false" outlineLevel="0" collapsed="false">
      <c r="Q45" s="44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05555555556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Roman,Bold"&amp;12Profit Split&amp;R&amp;"Times New Roman,Bold"&amp;12Appendix 6</oddHeader>
    <oddFooter>&amp;L&amp;"Times New Roman,Regular" S:\Reporting PowerUK\Report Actuals\2000\Curve Analysis\2000_02\&amp;F  -  &amp;A&amp;RPage  &amp;P  of  &amp;N 
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T41" activeCellId="0" sqref="T41"/>
    </sheetView>
  </sheetViews>
  <sheetFormatPr defaultColWidth="7.5625" defaultRowHeight="12.75" customHeight="true" zeroHeight="false" outlineLevelRow="0" outlineLevelCol="0"/>
  <cols>
    <col collapsed="false" customWidth="false" hidden="false" outlineLevel="0" max="11" min="1" style="68" width="7.56"/>
    <col collapsed="false" customWidth="true" hidden="false" outlineLevel="0" max="12" min="12" style="68" width="7.7"/>
    <col collapsed="false" customWidth="false" hidden="false" outlineLevel="0" max="257" min="13" style="68" width="7.56"/>
  </cols>
  <sheetData>
    <row r="2" customFormat="false" ht="20.25" hidden="false" customHeight="false" outlineLevel="0" collapsed="false">
      <c r="A2" s="69"/>
      <c r="B2" s="69"/>
      <c r="C2" s="69"/>
      <c r="D2" s="69"/>
      <c r="E2" s="69"/>
      <c r="F2" s="69"/>
      <c r="G2" s="69" t="s">
        <v>39</v>
      </c>
      <c r="H2" s="69"/>
      <c r="I2" s="69"/>
      <c r="J2" s="69"/>
      <c r="K2" s="69"/>
      <c r="L2" s="70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  <c r="IW2" s="69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05555555556" footer="0.511805555555556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&amp;R&amp;"Times New Roman,Bold"&amp;12Appendix 7</oddHeader>
    <oddFooter>&amp;L&amp;"Times New Roman,Regular" S:\Reporting PowerUK\Report Actuals\2000\Curve Analysis\2000_02\&amp;F  -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pane xSplit="7" ySplit="7" topLeftCell="H8" activePane="bottomRight" state="frozen"/>
      <selection pane="topLeft" activeCell="A1" activeCellId="0" sqref="A1"/>
      <selection pane="topRight" activeCell="H1" activeCellId="0" sqref="H1"/>
      <selection pane="bottomLeft" activeCell="A8" activeCellId="0" sqref="A8"/>
      <selection pane="bottomRight" activeCell="B2" activeCellId="0" sqref="B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8.41"/>
    <col collapsed="false" customWidth="true" hidden="false" outlineLevel="0" max="2" min="2" style="44" width="31.14"/>
    <col collapsed="false" customWidth="true" hidden="true" outlineLevel="0" max="3" min="3" style="44" width="29.13"/>
    <col collapsed="false" customWidth="true" hidden="false" outlineLevel="0" max="4" min="4" style="44" width="21.13"/>
    <col collapsed="false" customWidth="true" hidden="false" outlineLevel="0" max="5" min="5" style="44" width="21.28"/>
    <col collapsed="false" customWidth="true" hidden="false" outlineLevel="0" max="6" min="6" style="44" width="17.14"/>
    <col collapsed="false" customWidth="true" hidden="false" outlineLevel="0" max="7" min="7" style="44" width="22.99"/>
    <col collapsed="false" customWidth="true" hidden="false" outlineLevel="0" max="8" min="8" style="44" width="22.42"/>
    <col collapsed="false" customWidth="true" hidden="false" outlineLevel="0" max="9" min="9" style="44" width="22.99"/>
    <col collapsed="false" customWidth="true" hidden="false" outlineLevel="0" max="10" min="10" style="44" width="23.7"/>
    <col collapsed="false" customWidth="true" hidden="false" outlineLevel="0" max="11" min="11" style="44" width="20.85"/>
    <col collapsed="false" customWidth="true" hidden="false" outlineLevel="0" max="12" min="12" style="44" width="17.14"/>
    <col collapsed="false" customWidth="true" hidden="false" outlineLevel="0" max="13" min="13" style="44" width="20.56"/>
    <col collapsed="false" customWidth="true" hidden="false" outlineLevel="0" max="14" min="14" style="44" width="20.28"/>
    <col collapsed="false" customWidth="true" hidden="false" outlineLevel="0" max="15" min="15" style="44" width="23.99"/>
    <col collapsed="false" customWidth="true" hidden="false" outlineLevel="0" max="16" min="16" style="44" width="16.84"/>
    <col collapsed="false" customWidth="true" hidden="false" outlineLevel="0" max="17" min="17" style="44" width="20.7"/>
    <col collapsed="false" customWidth="true" hidden="false" outlineLevel="0" max="18" min="18" style="44" width="19.28"/>
    <col collapsed="false" customWidth="true" hidden="false" outlineLevel="0" max="19" min="19" style="44" width="19.99"/>
    <col collapsed="false" customWidth="true" hidden="false" outlineLevel="0" max="20" min="20" style="44" width="20.56"/>
    <col collapsed="false" customWidth="true" hidden="false" outlineLevel="0" max="21" min="21" style="44" width="20.41"/>
    <col collapsed="false" customWidth="true" hidden="false" outlineLevel="0" max="22" min="22" style="44" width="17.99"/>
    <col collapsed="false" customWidth="true" hidden="false" outlineLevel="0" max="23" min="23" style="44" width="20.41"/>
    <col collapsed="false" customWidth="true" hidden="false" outlineLevel="0" max="24" min="24" style="44" width="23.41"/>
    <col collapsed="false" customWidth="true" hidden="false" outlineLevel="0" max="25" min="25" style="44" width="19.99"/>
    <col collapsed="false" customWidth="true" hidden="false" outlineLevel="0" max="26" min="26" style="44" width="20.7"/>
    <col collapsed="false" customWidth="true" hidden="false" outlineLevel="0" max="27" min="27" style="44" width="23.41"/>
    <col collapsed="false" customWidth="true" hidden="false" outlineLevel="0" max="28" min="28" style="44" width="19.14"/>
    <col collapsed="false" customWidth="true" hidden="false" outlineLevel="0" max="29" min="29" style="44" width="20.13"/>
    <col collapsed="false" customWidth="true" hidden="false" outlineLevel="0" max="30" min="30" style="44" width="24.7"/>
    <col collapsed="false" customWidth="true" hidden="false" outlineLevel="0" max="31" min="31" style="44" width="23.56"/>
    <col collapsed="false" customWidth="true" hidden="false" outlineLevel="0" max="32" min="32" style="44" width="19.85"/>
    <col collapsed="false" customWidth="true" hidden="false" outlineLevel="0" max="33" min="33" style="44" width="21.42"/>
    <col collapsed="false" customWidth="true" hidden="false" outlineLevel="0" max="34" min="34" style="44" width="20.85"/>
    <col collapsed="false" customWidth="true" hidden="false" outlineLevel="0" max="35" min="35" style="44" width="22.42"/>
    <col collapsed="false" customWidth="true" hidden="false" outlineLevel="0" max="36" min="36" style="44" width="19.85"/>
    <col collapsed="false" customWidth="true" hidden="false" outlineLevel="0" max="37" min="37" style="44" width="18.99"/>
    <col collapsed="false" customWidth="true" hidden="false" outlineLevel="0" max="38" min="38" style="44" width="17.42"/>
    <col collapsed="false" customWidth="true" hidden="false" outlineLevel="0" max="39" min="39" style="44" width="17.99"/>
    <col collapsed="false" customWidth="true" hidden="false" outlineLevel="0" max="40" min="40" style="44" width="20.28"/>
    <col collapsed="false" customWidth="true" hidden="false" outlineLevel="0" max="41" min="41" style="44" width="20.99"/>
    <col collapsed="false" customWidth="true" hidden="false" outlineLevel="0" max="42" min="42" style="44" width="19.7"/>
    <col collapsed="false" customWidth="true" hidden="false" outlineLevel="0" max="43" min="43" style="44" width="19.14"/>
    <col collapsed="false" customWidth="true" hidden="false" outlineLevel="0" max="44" min="44" style="44" width="22.14"/>
    <col collapsed="false" customWidth="true" hidden="false" outlineLevel="0" max="45" min="45" style="44" width="22.56"/>
    <col collapsed="false" customWidth="true" hidden="false" outlineLevel="0" max="46" min="46" style="44" width="17.99"/>
    <col collapsed="false" customWidth="true" hidden="false" outlineLevel="0" max="47" min="47" style="44" width="20.56"/>
    <col collapsed="false" customWidth="true" hidden="false" outlineLevel="0" max="48" min="48" style="44" width="20.13"/>
    <col collapsed="false" customWidth="true" hidden="false" outlineLevel="0" max="49" min="49" style="44" width="18.99"/>
    <col collapsed="false" customWidth="true" hidden="false" outlineLevel="0" max="50" min="50" style="44" width="19.7"/>
    <col collapsed="false" customWidth="true" hidden="false" outlineLevel="0" max="51" min="51" style="44" width="20.7"/>
    <col collapsed="false" customWidth="true" hidden="false" outlineLevel="0" max="52" min="52" style="44" width="16.42"/>
    <col collapsed="false" customWidth="true" hidden="false" outlineLevel="0" max="53" min="53" style="44" width="18.99"/>
    <col collapsed="false" customWidth="true" hidden="false" outlineLevel="0" max="54" min="54" style="44" width="20.7"/>
    <col collapsed="false" customWidth="true" hidden="false" outlineLevel="0" max="55" min="55" style="44" width="17.56"/>
    <col collapsed="false" customWidth="true" hidden="false" outlineLevel="0" max="56" min="56" style="44" width="19.7"/>
    <col collapsed="false" customWidth="true" hidden="false" outlineLevel="0" max="57" min="57" style="44" width="23.41"/>
    <col collapsed="false" customWidth="true" hidden="false" outlineLevel="0" max="58" min="58" style="44" width="18.14"/>
    <col collapsed="false" customWidth="true" hidden="false" outlineLevel="0" max="59" min="59" style="44" width="22.56"/>
    <col collapsed="false" customWidth="true" hidden="false" outlineLevel="0" max="60" min="60" style="44" width="23.99"/>
    <col collapsed="false" customWidth="true" hidden="false" outlineLevel="0" max="61" min="61" style="44" width="20.41"/>
    <col collapsed="false" customWidth="false" hidden="false" outlineLevel="0" max="257" min="62" style="44" width="9.14"/>
  </cols>
  <sheetData>
    <row r="1" customFormat="false" ht="42.75" hidden="false" customHeight="true" outlineLevel="0" collapsed="false">
      <c r="C1" s="42"/>
      <c r="D1" s="42"/>
      <c r="E1" s="42"/>
      <c r="F1" s="42"/>
      <c r="G1" s="42"/>
      <c r="H1" s="42"/>
      <c r="I1" s="42"/>
      <c r="J1" s="42"/>
    </row>
    <row r="2" customFormat="false" ht="22.5" hidden="false" customHeight="true" outlineLevel="0" collapsed="false">
      <c r="A2" s="71"/>
      <c r="B2" s="71"/>
      <c r="C2" s="72"/>
      <c r="D2" s="72"/>
      <c r="E2" s="73" t="s">
        <v>40</v>
      </c>
      <c r="F2" s="72"/>
      <c r="G2" s="72"/>
      <c r="H2" s="72"/>
      <c r="I2" s="72"/>
      <c r="J2" s="72"/>
      <c r="K2" s="71"/>
      <c r="L2" s="71"/>
      <c r="M2" s="71"/>
      <c r="N2" s="71"/>
      <c r="O2" s="71"/>
      <c r="P2" s="71"/>
      <c r="Q2" s="71"/>
      <c r="R2" s="73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3" t="s">
        <v>40</v>
      </c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3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</row>
    <row r="3" customFormat="false" ht="26.25" hidden="false" customHeight="true" outlineLevel="0" collapsed="false">
      <c r="B3" s="45"/>
      <c r="C3" s="42"/>
      <c r="D3" s="42"/>
      <c r="E3" s="42"/>
      <c r="F3" s="42"/>
      <c r="G3" s="42"/>
      <c r="H3" s="42"/>
      <c r="I3" s="42"/>
      <c r="J3" s="42"/>
    </row>
    <row r="4" customFormat="false" ht="35.25" hidden="false" customHeight="true" outlineLevel="0" collapsed="false">
      <c r="B4" s="74" t="s">
        <v>19</v>
      </c>
      <c r="C4" s="75"/>
      <c r="D4" s="75"/>
      <c r="E4" s="75"/>
      <c r="F4" s="75"/>
      <c r="G4" s="75"/>
      <c r="H4" s="75"/>
      <c r="I4" s="75"/>
      <c r="J4" s="75"/>
      <c r="K4" s="76"/>
      <c r="L4" s="76"/>
      <c r="M4" s="76"/>
      <c r="N4" s="76"/>
      <c r="O4" s="77" t="s">
        <v>41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7" t="s">
        <v>42</v>
      </c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7" t="s">
        <v>43</v>
      </c>
      <c r="AY4" s="76"/>
      <c r="AZ4" s="76"/>
      <c r="BA4" s="76"/>
      <c r="BB4" s="76"/>
      <c r="BC4" s="76"/>
      <c r="BD4" s="76"/>
      <c r="BE4" s="77" t="s">
        <v>44</v>
      </c>
      <c r="BF4" s="76"/>
      <c r="BG4" s="76"/>
      <c r="BH4" s="76"/>
      <c r="BI4" s="76"/>
      <c r="BJ4" s="78"/>
    </row>
    <row r="5" customFormat="false" ht="12.75" hidden="false" customHeight="false" outlineLevel="0" collapsed="false">
      <c r="B5" s="79"/>
      <c r="C5" s="80"/>
      <c r="D5" s="80" t="s">
        <v>45</v>
      </c>
      <c r="E5" s="81" t="s">
        <v>46</v>
      </c>
      <c r="F5" s="81" t="s">
        <v>46</v>
      </c>
      <c r="G5" s="82" t="s">
        <v>46</v>
      </c>
      <c r="H5" s="80" t="s">
        <v>47</v>
      </c>
      <c r="I5" s="81" t="s">
        <v>48</v>
      </c>
      <c r="J5" s="83" t="s">
        <v>49</v>
      </c>
      <c r="K5" s="84"/>
      <c r="L5" s="85" t="n">
        <v>36647</v>
      </c>
      <c r="M5" s="80"/>
      <c r="N5" s="85"/>
      <c r="O5" s="85" t="n">
        <v>36678</v>
      </c>
      <c r="P5" s="80"/>
      <c r="Q5" s="80"/>
      <c r="R5" s="85" t="n">
        <v>36708</v>
      </c>
      <c r="S5" s="80"/>
      <c r="T5" s="80"/>
      <c r="U5" s="80" t="s">
        <v>50</v>
      </c>
      <c r="V5" s="80"/>
      <c r="W5" s="80"/>
      <c r="X5" s="80" t="s">
        <v>51</v>
      </c>
      <c r="Y5" s="80"/>
      <c r="Z5" s="80"/>
      <c r="AA5" s="80" t="s">
        <v>52</v>
      </c>
      <c r="AB5" s="80"/>
      <c r="AC5" s="80"/>
      <c r="AD5" s="80" t="s">
        <v>53</v>
      </c>
      <c r="AE5" s="80"/>
      <c r="AF5" s="80"/>
      <c r="AG5" s="80" t="s">
        <v>54</v>
      </c>
      <c r="AH5" s="80"/>
      <c r="AI5" s="80"/>
      <c r="AJ5" s="80" t="s">
        <v>55</v>
      </c>
      <c r="AK5" s="80"/>
      <c r="AL5" s="80"/>
      <c r="AM5" s="80" t="s">
        <v>56</v>
      </c>
      <c r="AN5" s="80"/>
      <c r="AO5" s="80"/>
      <c r="AP5" s="80" t="s">
        <v>57</v>
      </c>
      <c r="AQ5" s="80"/>
      <c r="AR5" s="80"/>
      <c r="AS5" s="80" t="n">
        <v>2004</v>
      </c>
      <c r="AT5" s="80"/>
      <c r="AU5" s="80"/>
      <c r="AV5" s="80" t="n">
        <v>2005</v>
      </c>
      <c r="AW5" s="80"/>
      <c r="AX5" s="80"/>
      <c r="AY5" s="80" t="n">
        <v>2006</v>
      </c>
      <c r="AZ5" s="80"/>
      <c r="BA5" s="80"/>
      <c r="BB5" s="80" t="n">
        <v>2007</v>
      </c>
      <c r="BC5" s="80"/>
      <c r="BD5" s="80"/>
      <c r="BE5" s="80" t="n">
        <v>2008</v>
      </c>
      <c r="BF5" s="80"/>
      <c r="BG5" s="80"/>
      <c r="BH5" s="80" t="s">
        <v>58</v>
      </c>
      <c r="BI5" s="86"/>
      <c r="BJ5" s="78"/>
    </row>
    <row r="6" customFormat="false" ht="12.75" hidden="false" customHeight="false" outlineLevel="0" collapsed="false">
      <c r="B6" s="87"/>
      <c r="C6" s="80"/>
      <c r="D6" s="80" t="s">
        <v>59</v>
      </c>
      <c r="E6" s="88" t="s">
        <v>60</v>
      </c>
      <c r="F6" s="88" t="s">
        <v>61</v>
      </c>
      <c r="G6" s="89" t="s">
        <v>62</v>
      </c>
      <c r="H6" s="80" t="s">
        <v>63</v>
      </c>
      <c r="I6" s="88" t="s">
        <v>64</v>
      </c>
      <c r="J6" s="90" t="s">
        <v>65</v>
      </c>
      <c r="K6" s="84" t="s">
        <v>66</v>
      </c>
      <c r="L6" s="80" t="s">
        <v>67</v>
      </c>
      <c r="M6" s="80" t="s">
        <v>68</v>
      </c>
      <c r="N6" s="80" t="s">
        <v>66</v>
      </c>
      <c r="O6" s="80" t="s">
        <v>67</v>
      </c>
      <c r="P6" s="80" t="s">
        <v>68</v>
      </c>
      <c r="Q6" s="80" t="s">
        <v>66</v>
      </c>
      <c r="R6" s="80" t="s">
        <v>67</v>
      </c>
      <c r="S6" s="80" t="s">
        <v>68</v>
      </c>
      <c r="T6" s="80" t="s">
        <v>66</v>
      </c>
      <c r="U6" s="80" t="s">
        <v>67</v>
      </c>
      <c r="V6" s="80" t="s">
        <v>68</v>
      </c>
      <c r="W6" s="80" t="s">
        <v>66</v>
      </c>
      <c r="X6" s="80" t="s">
        <v>67</v>
      </c>
      <c r="Y6" s="80" t="s">
        <v>68</v>
      </c>
      <c r="Z6" s="80" t="s">
        <v>66</v>
      </c>
      <c r="AA6" s="80" t="s">
        <v>67</v>
      </c>
      <c r="AB6" s="80" t="s">
        <v>68</v>
      </c>
      <c r="AC6" s="80" t="s">
        <v>66</v>
      </c>
      <c r="AD6" s="80" t="s">
        <v>67</v>
      </c>
      <c r="AE6" s="80" t="s">
        <v>68</v>
      </c>
      <c r="AF6" s="80" t="s">
        <v>66</v>
      </c>
      <c r="AG6" s="80" t="s">
        <v>67</v>
      </c>
      <c r="AH6" s="80" t="s">
        <v>68</v>
      </c>
      <c r="AI6" s="80" t="s">
        <v>66</v>
      </c>
      <c r="AJ6" s="80" t="s">
        <v>67</v>
      </c>
      <c r="AK6" s="80" t="s">
        <v>68</v>
      </c>
      <c r="AL6" s="80" t="s">
        <v>66</v>
      </c>
      <c r="AM6" s="80" t="s">
        <v>67</v>
      </c>
      <c r="AN6" s="80" t="s">
        <v>68</v>
      </c>
      <c r="AO6" s="80" t="s">
        <v>66</v>
      </c>
      <c r="AP6" s="80" t="s">
        <v>67</v>
      </c>
      <c r="AQ6" s="80" t="s">
        <v>68</v>
      </c>
      <c r="AR6" s="80" t="s">
        <v>66</v>
      </c>
      <c r="AS6" s="80" t="s">
        <v>67</v>
      </c>
      <c r="AT6" s="80" t="s">
        <v>68</v>
      </c>
      <c r="AU6" s="80" t="s">
        <v>66</v>
      </c>
      <c r="AV6" s="80" t="s">
        <v>67</v>
      </c>
      <c r="AW6" s="80" t="s">
        <v>68</v>
      </c>
      <c r="AX6" s="80" t="s">
        <v>66</v>
      </c>
      <c r="AY6" s="80" t="s">
        <v>67</v>
      </c>
      <c r="AZ6" s="80" t="s">
        <v>68</v>
      </c>
      <c r="BA6" s="80" t="s">
        <v>66</v>
      </c>
      <c r="BB6" s="80" t="s">
        <v>67</v>
      </c>
      <c r="BC6" s="80" t="s">
        <v>68</v>
      </c>
      <c r="BD6" s="80" t="s">
        <v>66</v>
      </c>
      <c r="BE6" s="80" t="s">
        <v>67</v>
      </c>
      <c r="BF6" s="80" t="s">
        <v>68</v>
      </c>
      <c r="BG6" s="80" t="s">
        <v>66</v>
      </c>
      <c r="BH6" s="80" t="s">
        <v>67</v>
      </c>
      <c r="BI6" s="91" t="s">
        <v>68</v>
      </c>
    </row>
    <row r="7" customFormat="false" ht="20.25" hidden="false" customHeight="true" outlineLevel="0" collapsed="false">
      <c r="A7" s="44" t="s">
        <v>69</v>
      </c>
      <c r="B7" s="92" t="s">
        <v>33</v>
      </c>
      <c r="C7" s="93"/>
      <c r="D7" s="93" t="s">
        <v>70</v>
      </c>
      <c r="E7" s="94" t="s">
        <v>71</v>
      </c>
      <c r="F7" s="94" t="s">
        <v>72</v>
      </c>
      <c r="G7" s="95" t="s">
        <v>73</v>
      </c>
      <c r="H7" s="93" t="s">
        <v>74</v>
      </c>
      <c r="I7" s="94" t="s">
        <v>75</v>
      </c>
      <c r="J7" s="96"/>
      <c r="K7" s="97" t="s">
        <v>10</v>
      </c>
      <c r="L7" s="93" t="s">
        <v>10</v>
      </c>
      <c r="M7" s="93" t="s">
        <v>10</v>
      </c>
      <c r="N7" s="93" t="s">
        <v>10</v>
      </c>
      <c r="O7" s="93" t="s">
        <v>10</v>
      </c>
      <c r="P7" s="93" t="s">
        <v>10</v>
      </c>
      <c r="Q7" s="93" t="s">
        <v>10</v>
      </c>
      <c r="R7" s="93" t="s">
        <v>10</v>
      </c>
      <c r="S7" s="93" t="s">
        <v>10</v>
      </c>
      <c r="T7" s="93" t="s">
        <v>10</v>
      </c>
      <c r="U7" s="93" t="s">
        <v>10</v>
      </c>
      <c r="V7" s="93" t="s">
        <v>10</v>
      </c>
      <c r="W7" s="93" t="s">
        <v>10</v>
      </c>
      <c r="X7" s="93" t="s">
        <v>10</v>
      </c>
      <c r="Y7" s="93" t="s">
        <v>10</v>
      </c>
      <c r="Z7" s="93" t="s">
        <v>10</v>
      </c>
      <c r="AA7" s="93" t="s">
        <v>10</v>
      </c>
      <c r="AB7" s="93" t="s">
        <v>10</v>
      </c>
      <c r="AC7" s="93" t="s">
        <v>10</v>
      </c>
      <c r="AD7" s="93" t="s">
        <v>10</v>
      </c>
      <c r="AE7" s="93" t="s">
        <v>10</v>
      </c>
      <c r="AF7" s="93" t="s">
        <v>10</v>
      </c>
      <c r="AG7" s="93" t="s">
        <v>10</v>
      </c>
      <c r="AH7" s="93" t="s">
        <v>10</v>
      </c>
      <c r="AI7" s="93" t="s">
        <v>10</v>
      </c>
      <c r="AJ7" s="93" t="s">
        <v>10</v>
      </c>
      <c r="AK7" s="93" t="s">
        <v>10</v>
      </c>
      <c r="AL7" s="93" t="s">
        <v>10</v>
      </c>
      <c r="AM7" s="93" t="s">
        <v>10</v>
      </c>
      <c r="AN7" s="93" t="s">
        <v>10</v>
      </c>
      <c r="AO7" s="93" t="s">
        <v>10</v>
      </c>
      <c r="AP7" s="93" t="s">
        <v>10</v>
      </c>
      <c r="AQ7" s="93" t="s">
        <v>10</v>
      </c>
      <c r="AR7" s="93" t="s">
        <v>10</v>
      </c>
      <c r="AS7" s="93" t="s">
        <v>10</v>
      </c>
      <c r="AT7" s="93" t="s">
        <v>10</v>
      </c>
      <c r="AU7" s="93" t="s">
        <v>10</v>
      </c>
      <c r="AV7" s="93" t="s">
        <v>10</v>
      </c>
      <c r="AW7" s="93" t="s">
        <v>10</v>
      </c>
      <c r="AX7" s="93" t="s">
        <v>10</v>
      </c>
      <c r="AY7" s="93" t="s">
        <v>10</v>
      </c>
      <c r="AZ7" s="93" t="s">
        <v>10</v>
      </c>
      <c r="BA7" s="93" t="s">
        <v>10</v>
      </c>
      <c r="BB7" s="93" t="s">
        <v>10</v>
      </c>
      <c r="BC7" s="93" t="s">
        <v>10</v>
      </c>
      <c r="BD7" s="93" t="s">
        <v>10</v>
      </c>
      <c r="BE7" s="93" t="s">
        <v>10</v>
      </c>
      <c r="BF7" s="93" t="s">
        <v>10</v>
      </c>
      <c r="BG7" s="93" t="s">
        <v>10</v>
      </c>
      <c r="BH7" s="93" t="s">
        <v>10</v>
      </c>
      <c r="BI7" s="98" t="s">
        <v>10</v>
      </c>
    </row>
    <row r="8" customFormat="false" ht="40.5" hidden="false" customHeight="true" outlineLevel="0" collapsed="false">
      <c r="A8" s="99" t="n">
        <v>0</v>
      </c>
      <c r="B8" s="100" t="n">
        <v>36619</v>
      </c>
      <c r="C8" s="101" t="n">
        <v>1</v>
      </c>
      <c r="D8" s="102" t="n">
        <v>-4212144.59859475</v>
      </c>
      <c r="E8" s="103" t="n">
        <v>0</v>
      </c>
      <c r="F8" s="103" t="n">
        <v>2878.21</v>
      </c>
      <c r="G8" s="104" t="n">
        <v>-5614943.01899959</v>
      </c>
      <c r="H8" s="103" t="n">
        <v>35661.7562417211</v>
      </c>
      <c r="I8" s="103" t="n">
        <v>-5612064.80899959</v>
      </c>
      <c r="J8" s="105" t="n">
        <v>-5579281.26275787</v>
      </c>
      <c r="K8" s="106" t="n">
        <v>-967715.31437158</v>
      </c>
      <c r="L8" s="107" t="n">
        <v>-100711.929143954</v>
      </c>
      <c r="M8" s="108" t="n">
        <v>165165.67499694</v>
      </c>
      <c r="N8" s="109" t="n">
        <v>-1286433.74314993</v>
      </c>
      <c r="O8" s="109" t="n">
        <v>-122879.362281862</v>
      </c>
      <c r="P8" s="109" t="n">
        <v>226932.484704149</v>
      </c>
      <c r="Q8" s="106" t="n">
        <v>-1003493.18980001</v>
      </c>
      <c r="R8" s="107" t="n">
        <v>-97030.5559239622</v>
      </c>
      <c r="S8" s="108" t="n">
        <v>120151.31838185</v>
      </c>
      <c r="T8" s="109" t="n">
        <v>-2099902.77738027</v>
      </c>
      <c r="U8" s="109" t="n">
        <v>-202340.760959346</v>
      </c>
      <c r="V8" s="109" t="n">
        <v>283674.978845525</v>
      </c>
      <c r="W8" s="106" t="n">
        <v>-96306.403464222</v>
      </c>
      <c r="X8" s="107" t="n">
        <v>-50921.5011552787</v>
      </c>
      <c r="Y8" s="108" t="n">
        <v>98063.8666243838</v>
      </c>
      <c r="Z8" s="109" t="n">
        <v>-608677.19571823</v>
      </c>
      <c r="AA8" s="109" t="n">
        <v>-116647.531192187</v>
      </c>
      <c r="AB8" s="109" t="n">
        <v>279790.678230124</v>
      </c>
      <c r="AC8" s="106" t="n">
        <v>0</v>
      </c>
      <c r="AD8" s="107" t="n">
        <v>0</v>
      </c>
      <c r="AE8" s="108" t="n">
        <v>0</v>
      </c>
      <c r="AF8" s="109" t="n">
        <v>0</v>
      </c>
      <c r="AG8" s="109" t="n">
        <v>0</v>
      </c>
      <c r="AH8" s="109" t="n">
        <v>0</v>
      </c>
      <c r="AI8" s="106" t="n">
        <v>0</v>
      </c>
      <c r="AJ8" s="107" t="n">
        <v>0</v>
      </c>
      <c r="AK8" s="108" t="n">
        <v>0</v>
      </c>
      <c r="AL8" s="109" t="n">
        <v>0</v>
      </c>
      <c r="AM8" s="109" t="n">
        <v>0</v>
      </c>
      <c r="AN8" s="109" t="n">
        <v>0</v>
      </c>
      <c r="AO8" s="106" t="n">
        <v>0</v>
      </c>
      <c r="AP8" s="107" t="n">
        <v>0</v>
      </c>
      <c r="AQ8" s="108" t="n">
        <v>0</v>
      </c>
      <c r="AR8" s="109" t="n">
        <v>0</v>
      </c>
      <c r="AS8" s="109" t="n">
        <v>0</v>
      </c>
      <c r="AT8" s="109" t="n">
        <v>0</v>
      </c>
      <c r="AU8" s="106" t="n">
        <v>0</v>
      </c>
      <c r="AV8" s="107" t="n">
        <v>0</v>
      </c>
      <c r="AW8" s="108" t="n">
        <v>0</v>
      </c>
      <c r="AX8" s="109" t="n">
        <v>0</v>
      </c>
      <c r="AY8" s="109" t="n">
        <v>0</v>
      </c>
      <c r="AZ8" s="109" t="n">
        <v>0</v>
      </c>
      <c r="BA8" s="106" t="n">
        <v>0</v>
      </c>
      <c r="BB8" s="107" t="n">
        <v>0</v>
      </c>
      <c r="BC8" s="108" t="n">
        <v>0</v>
      </c>
      <c r="BD8" s="109" t="n">
        <v>0</v>
      </c>
      <c r="BE8" s="109" t="n">
        <v>0</v>
      </c>
      <c r="BF8" s="109" t="n">
        <v>0</v>
      </c>
      <c r="BG8" s="106" t="n">
        <v>0</v>
      </c>
      <c r="BH8" s="107" t="n">
        <v>0</v>
      </c>
      <c r="BI8" s="108" t="n">
        <v>0</v>
      </c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</row>
    <row r="9" customFormat="false" ht="40.5" hidden="false" customHeight="true" outlineLevel="0" collapsed="false">
      <c r="A9" s="99" t="n">
        <v>0</v>
      </c>
      <c r="B9" s="100" t="n">
        <v>36620</v>
      </c>
      <c r="C9" s="101" t="n">
        <v>2</v>
      </c>
      <c r="D9" s="110" t="n">
        <v>-4212144.59859475</v>
      </c>
      <c r="E9" s="111" t="n">
        <v>0</v>
      </c>
      <c r="F9" s="112" t="n">
        <v>0</v>
      </c>
      <c r="G9" s="104" t="n">
        <v>4242229.56251775</v>
      </c>
      <c r="H9" s="113" t="n">
        <v>-24767.433074493</v>
      </c>
      <c r="I9" s="111" t="n">
        <v>4242229.56251775</v>
      </c>
      <c r="J9" s="105" t="n">
        <v>4217462.12944325</v>
      </c>
      <c r="K9" s="106" t="n">
        <v>919845.293732369</v>
      </c>
      <c r="L9" s="107" t="n">
        <v>96253.4613671295</v>
      </c>
      <c r="M9" s="108" t="n">
        <v>166665.448934644</v>
      </c>
      <c r="N9" s="109" t="n">
        <v>1219315.79709888</v>
      </c>
      <c r="O9" s="109" t="n">
        <v>115891.888350977</v>
      </c>
      <c r="P9" s="109" t="n">
        <v>226463.960172709</v>
      </c>
      <c r="Q9" s="106" t="n">
        <v>368834.512596894</v>
      </c>
      <c r="R9" s="107" t="n">
        <v>35144.3347107436</v>
      </c>
      <c r="S9" s="108" t="n">
        <v>57824.0183088535</v>
      </c>
      <c r="T9" s="109" t="n">
        <v>725823.347675397</v>
      </c>
      <c r="U9" s="109" t="n">
        <v>68081.6351374264</v>
      </c>
      <c r="V9" s="109" t="n">
        <v>111668.86278446</v>
      </c>
      <c r="W9" s="106" t="n">
        <v>86194.0129475594</v>
      </c>
      <c r="X9" s="107" t="n">
        <v>43962.2379285024</v>
      </c>
      <c r="Y9" s="108" t="n">
        <v>-77918.0187874061</v>
      </c>
      <c r="Z9" s="109" t="n">
        <v>97279.0893910485</v>
      </c>
      <c r="AA9" s="109" t="n">
        <v>19354.1984652772</v>
      </c>
      <c r="AB9" s="109" t="n">
        <v>-63221.9513722048</v>
      </c>
      <c r="AC9" s="106" t="n">
        <v>0</v>
      </c>
      <c r="AD9" s="107" t="n">
        <v>0</v>
      </c>
      <c r="AE9" s="108" t="n">
        <v>0</v>
      </c>
      <c r="AF9" s="109" t="n">
        <v>0</v>
      </c>
      <c r="AG9" s="109" t="n">
        <v>0</v>
      </c>
      <c r="AH9" s="109" t="n">
        <v>0</v>
      </c>
      <c r="AI9" s="106" t="n">
        <v>0</v>
      </c>
      <c r="AJ9" s="107" t="n">
        <v>0</v>
      </c>
      <c r="AK9" s="108" t="n">
        <v>0</v>
      </c>
      <c r="AL9" s="109" t="n">
        <v>0</v>
      </c>
      <c r="AM9" s="109" t="n">
        <v>0</v>
      </c>
      <c r="AN9" s="109" t="n">
        <v>0</v>
      </c>
      <c r="AO9" s="106" t="n">
        <v>0</v>
      </c>
      <c r="AP9" s="107" t="n">
        <v>0</v>
      </c>
      <c r="AQ9" s="108" t="n">
        <v>0</v>
      </c>
      <c r="AR9" s="109" t="n">
        <v>0</v>
      </c>
      <c r="AS9" s="109" t="n">
        <v>0</v>
      </c>
      <c r="AT9" s="109" t="n">
        <v>0</v>
      </c>
      <c r="AU9" s="106" t="n">
        <v>0</v>
      </c>
      <c r="AV9" s="107" t="n">
        <v>0</v>
      </c>
      <c r="AW9" s="108" t="n">
        <v>0</v>
      </c>
      <c r="AX9" s="109" t="n">
        <v>0</v>
      </c>
      <c r="AY9" s="109" t="n">
        <v>0</v>
      </c>
      <c r="AZ9" s="109" t="n">
        <v>0</v>
      </c>
      <c r="BA9" s="106" t="n">
        <v>0</v>
      </c>
      <c r="BB9" s="107" t="n">
        <v>0</v>
      </c>
      <c r="BC9" s="108" t="n">
        <v>0</v>
      </c>
      <c r="BD9" s="109" t="n">
        <v>0</v>
      </c>
      <c r="BE9" s="109" t="n">
        <v>0</v>
      </c>
      <c r="BF9" s="109" t="n">
        <v>0</v>
      </c>
      <c r="BG9" s="106" t="n">
        <v>0</v>
      </c>
      <c r="BH9" s="107" t="n">
        <v>0</v>
      </c>
      <c r="BI9" s="108" t="n">
        <v>0</v>
      </c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</row>
    <row r="10" customFormat="false" ht="40.5" hidden="false" customHeight="true" outlineLevel="0" collapsed="false">
      <c r="A10" s="99" t="n">
        <v>0</v>
      </c>
      <c r="B10" s="100" t="n">
        <v>36621</v>
      </c>
      <c r="C10" s="101" t="n">
        <v>3</v>
      </c>
      <c r="D10" s="110" t="n">
        <v>-3954144.53627161</v>
      </c>
      <c r="E10" s="103" t="n">
        <v>0</v>
      </c>
      <c r="F10" s="103" t="n">
        <v>0</v>
      </c>
      <c r="G10" s="104" t="n">
        <v>627461.830444706</v>
      </c>
      <c r="H10" s="103" t="n">
        <v>21209.4138233713</v>
      </c>
      <c r="I10" s="103" t="n">
        <v>627461.830444706</v>
      </c>
      <c r="J10" s="114" t="n">
        <v>648671.244268077</v>
      </c>
      <c r="K10" s="106" t="n">
        <v>391312.755107033</v>
      </c>
      <c r="L10" s="107" t="n">
        <v>37730.5753873836</v>
      </c>
      <c r="M10" s="108" t="n">
        <v>-147016.166674777</v>
      </c>
      <c r="N10" s="109" t="n">
        <v>513593.257513003</v>
      </c>
      <c r="O10" s="109" t="n">
        <v>44943.6282204693</v>
      </c>
      <c r="P10" s="109" t="n">
        <v>-197600.901062185</v>
      </c>
      <c r="Q10" s="106" t="n">
        <v>372436.715349184</v>
      </c>
      <c r="R10" s="107" t="n">
        <v>32798.1752829872</v>
      </c>
      <c r="S10" s="108" t="n">
        <v>-118928.708620625</v>
      </c>
      <c r="T10" s="109" t="n">
        <v>817273.160958073</v>
      </c>
      <c r="U10" s="109" t="n">
        <v>70497.128603111</v>
      </c>
      <c r="V10" s="109" t="n">
        <v>-256172.930271874</v>
      </c>
      <c r="W10" s="106" t="n">
        <v>-278468.144970818</v>
      </c>
      <c r="X10" s="107" t="n">
        <v>-150100.277860649</v>
      </c>
      <c r="Y10" s="108" t="n">
        <v>-511196.280256153</v>
      </c>
      <c r="Z10" s="109" t="n">
        <v>63714.3775505036</v>
      </c>
      <c r="AA10" s="109" t="n">
        <v>11926.0060063524</v>
      </c>
      <c r="AB10" s="109" t="n">
        <v>-48071.1259929422</v>
      </c>
      <c r="AC10" s="106" t="n">
        <v>0</v>
      </c>
      <c r="AD10" s="107" t="n">
        <v>0</v>
      </c>
      <c r="AE10" s="108" t="n">
        <v>0</v>
      </c>
      <c r="AF10" s="109" t="n">
        <v>0</v>
      </c>
      <c r="AG10" s="109" t="n">
        <v>0</v>
      </c>
      <c r="AH10" s="109" t="n">
        <v>0</v>
      </c>
      <c r="AI10" s="106" t="n">
        <v>0</v>
      </c>
      <c r="AJ10" s="107" t="n">
        <v>0</v>
      </c>
      <c r="AK10" s="108" t="n">
        <v>0</v>
      </c>
      <c r="AL10" s="109" t="n">
        <v>0</v>
      </c>
      <c r="AM10" s="109" t="n">
        <v>0</v>
      </c>
      <c r="AN10" s="109" t="n">
        <v>0</v>
      </c>
      <c r="AO10" s="106" t="n">
        <v>0</v>
      </c>
      <c r="AP10" s="107" t="n">
        <v>0</v>
      </c>
      <c r="AQ10" s="108" t="n">
        <v>0</v>
      </c>
      <c r="AR10" s="109" t="n">
        <v>0</v>
      </c>
      <c r="AS10" s="109" t="n">
        <v>0</v>
      </c>
      <c r="AT10" s="109" t="n">
        <v>0</v>
      </c>
      <c r="AU10" s="106" t="n">
        <v>0</v>
      </c>
      <c r="AV10" s="107" t="n">
        <v>0</v>
      </c>
      <c r="AW10" s="108" t="n">
        <v>0</v>
      </c>
      <c r="AX10" s="109" t="n">
        <v>0</v>
      </c>
      <c r="AY10" s="109" t="n">
        <v>0</v>
      </c>
      <c r="AZ10" s="109" t="n">
        <v>0</v>
      </c>
      <c r="BA10" s="106" t="n">
        <v>0</v>
      </c>
      <c r="BB10" s="107" t="n">
        <v>0</v>
      </c>
      <c r="BC10" s="108" t="n">
        <v>0</v>
      </c>
      <c r="BD10" s="109" t="n">
        <v>0</v>
      </c>
      <c r="BE10" s="109" t="n">
        <v>0</v>
      </c>
      <c r="BF10" s="109" t="n">
        <v>0</v>
      </c>
      <c r="BG10" s="106" t="n">
        <v>0</v>
      </c>
      <c r="BH10" s="107" t="n">
        <v>0</v>
      </c>
      <c r="BI10" s="108" t="n">
        <v>0</v>
      </c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</row>
    <row r="11" customFormat="false" ht="40.5" hidden="false" customHeight="true" outlineLevel="0" collapsed="false">
      <c r="A11" s="99" t="n">
        <v>0</v>
      </c>
      <c r="B11" s="100" t="n">
        <v>36622</v>
      </c>
      <c r="C11" s="101" t="n">
        <v>4</v>
      </c>
      <c r="D11" s="110" t="n">
        <v>-8874794.32065693</v>
      </c>
      <c r="E11" s="111" t="n">
        <v>0</v>
      </c>
      <c r="F11" s="111" t="n">
        <v>0</v>
      </c>
      <c r="G11" s="104" t="n">
        <v>-1448891.83082175</v>
      </c>
      <c r="H11" s="111" t="n">
        <v>-899.727047426859</v>
      </c>
      <c r="I11" s="111" t="n">
        <v>-1448891.83082175</v>
      </c>
      <c r="J11" s="105" t="n">
        <v>-1449791.55786918</v>
      </c>
      <c r="K11" s="106" t="n">
        <v>-617461.153916047</v>
      </c>
      <c r="L11" s="107" t="n">
        <v>-66127.2833478571</v>
      </c>
      <c r="M11" s="108" t="n">
        <v>-51790.2835593685</v>
      </c>
      <c r="N11" s="109" t="n">
        <v>-746760.324971029</v>
      </c>
      <c r="O11" s="109" t="n">
        <v>-61854.6996590113</v>
      </c>
      <c r="P11" s="109" t="n">
        <v>-67917.8406602787</v>
      </c>
      <c r="Q11" s="106" t="n">
        <v>-21140.7078128189</v>
      </c>
      <c r="R11" s="107" t="n">
        <v>-1874.38411357735</v>
      </c>
      <c r="S11" s="108" t="n">
        <v>2756.66027420778</v>
      </c>
      <c r="T11" s="109" t="n">
        <v>-45366.7634125439</v>
      </c>
      <c r="U11" s="109" t="n">
        <v>-3747.96051214801</v>
      </c>
      <c r="V11" s="109" t="n">
        <v>7927.24747439644</v>
      </c>
      <c r="W11" s="106" t="n">
        <v>65794.6592370076</v>
      </c>
      <c r="X11" s="107" t="n">
        <v>21356.8415993612</v>
      </c>
      <c r="Y11" s="108" t="n">
        <v>4131.83981602389</v>
      </c>
      <c r="Z11" s="109" t="n">
        <v>111203.382220078</v>
      </c>
      <c r="AA11" s="109" t="n">
        <v>27216.5537031601</v>
      </c>
      <c r="AB11" s="109" t="n">
        <v>-6137.34022873317</v>
      </c>
      <c r="AC11" s="106" t="n">
        <v>0</v>
      </c>
      <c r="AD11" s="107" t="n">
        <v>0</v>
      </c>
      <c r="AE11" s="108" t="n">
        <v>0</v>
      </c>
      <c r="AF11" s="109" t="n">
        <v>0</v>
      </c>
      <c r="AG11" s="109" t="n">
        <v>0</v>
      </c>
      <c r="AH11" s="109" t="n">
        <v>0</v>
      </c>
      <c r="AI11" s="106" t="n">
        <v>0</v>
      </c>
      <c r="AJ11" s="107" t="n">
        <v>0</v>
      </c>
      <c r="AK11" s="108" t="n">
        <v>0</v>
      </c>
      <c r="AL11" s="109" t="n">
        <v>0</v>
      </c>
      <c r="AM11" s="109" t="n">
        <v>0</v>
      </c>
      <c r="AN11" s="109" t="n">
        <v>0</v>
      </c>
      <c r="AO11" s="106" t="n">
        <v>0</v>
      </c>
      <c r="AP11" s="107" t="n">
        <v>0</v>
      </c>
      <c r="AQ11" s="108" t="n">
        <v>0</v>
      </c>
      <c r="AR11" s="109" t="n">
        <v>0</v>
      </c>
      <c r="AS11" s="109" t="n">
        <v>0</v>
      </c>
      <c r="AT11" s="109" t="n">
        <v>0</v>
      </c>
      <c r="AU11" s="106" t="n">
        <v>0</v>
      </c>
      <c r="AV11" s="107" t="n">
        <v>0</v>
      </c>
      <c r="AW11" s="108" t="n">
        <v>0</v>
      </c>
      <c r="AX11" s="109" t="n">
        <v>0</v>
      </c>
      <c r="AY11" s="109" t="n">
        <v>0</v>
      </c>
      <c r="AZ11" s="109" t="n">
        <v>0</v>
      </c>
      <c r="BA11" s="106" t="n">
        <v>0</v>
      </c>
      <c r="BB11" s="107" t="n">
        <v>0</v>
      </c>
      <c r="BC11" s="108" t="n">
        <v>0</v>
      </c>
      <c r="BD11" s="109" t="n">
        <v>0</v>
      </c>
      <c r="BE11" s="109" t="n">
        <v>0</v>
      </c>
      <c r="BF11" s="109" t="n">
        <v>0</v>
      </c>
      <c r="BG11" s="106" t="n">
        <v>0</v>
      </c>
      <c r="BH11" s="107" t="n">
        <v>0</v>
      </c>
      <c r="BI11" s="108" t="n">
        <v>0</v>
      </c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</row>
    <row r="12" customFormat="false" ht="40.5" hidden="false" customHeight="true" outlineLevel="0" collapsed="false">
      <c r="A12" s="99" t="n">
        <v>0</v>
      </c>
      <c r="B12" s="100" t="n">
        <v>36623</v>
      </c>
      <c r="C12" s="101" t="n">
        <v>5</v>
      </c>
      <c r="D12" s="110" t="n">
        <v>-8874794.32065693</v>
      </c>
      <c r="E12" s="103" t="n">
        <v>0</v>
      </c>
      <c r="F12" s="103" t="n">
        <v>0</v>
      </c>
      <c r="G12" s="104" t="n">
        <v>-3249279.21731508</v>
      </c>
      <c r="H12" s="103" t="n">
        <v>3777.41370799346</v>
      </c>
      <c r="I12" s="103" t="n">
        <v>-3249279.21731508</v>
      </c>
      <c r="J12" s="105" t="n">
        <v>-3245501.80360709</v>
      </c>
      <c r="K12" s="106" t="n">
        <v>-808312.061057537</v>
      </c>
      <c r="L12" s="107" t="n">
        <v>-76403.6018410416</v>
      </c>
      <c r="M12" s="108" t="n">
        <v>57591.1595650131</v>
      </c>
      <c r="N12" s="109" t="n">
        <v>-973603.271682288</v>
      </c>
      <c r="O12" s="109" t="n">
        <v>-69172.7834468532</v>
      </c>
      <c r="P12" s="109" t="n">
        <v>79726.7047355364</v>
      </c>
      <c r="Q12" s="106" t="n">
        <v>-476069.267036743</v>
      </c>
      <c r="R12" s="107" t="n">
        <v>-37315.2429037473</v>
      </c>
      <c r="S12" s="108" t="n">
        <v>32680.1015406268</v>
      </c>
      <c r="T12" s="109" t="n">
        <v>-1012501.08242962</v>
      </c>
      <c r="U12" s="109" t="n">
        <v>-69354.5716860888</v>
      </c>
      <c r="V12" s="109" t="n">
        <v>107232.112635655</v>
      </c>
      <c r="W12" s="106" t="n">
        <v>0</v>
      </c>
      <c r="X12" s="107" t="n">
        <v>0</v>
      </c>
      <c r="Y12" s="108" t="n">
        <v>0</v>
      </c>
      <c r="Z12" s="109" t="n">
        <v>0</v>
      </c>
      <c r="AA12" s="109" t="n">
        <v>0</v>
      </c>
      <c r="AB12" s="109" t="n">
        <v>0</v>
      </c>
      <c r="AC12" s="106" t="n">
        <v>0</v>
      </c>
      <c r="AD12" s="107" t="n">
        <v>0</v>
      </c>
      <c r="AE12" s="108" t="n">
        <v>0</v>
      </c>
      <c r="AF12" s="109" t="n">
        <v>0</v>
      </c>
      <c r="AG12" s="109" t="n">
        <v>0</v>
      </c>
      <c r="AH12" s="109" t="n">
        <v>0</v>
      </c>
      <c r="AI12" s="106" t="n">
        <v>0</v>
      </c>
      <c r="AJ12" s="107" t="n">
        <v>0</v>
      </c>
      <c r="AK12" s="108" t="n">
        <v>0</v>
      </c>
      <c r="AL12" s="109" t="n">
        <v>0</v>
      </c>
      <c r="AM12" s="109" t="n">
        <v>0</v>
      </c>
      <c r="AN12" s="109" t="n">
        <v>0</v>
      </c>
      <c r="AO12" s="106" t="n">
        <v>0</v>
      </c>
      <c r="AP12" s="107" t="n">
        <v>0</v>
      </c>
      <c r="AQ12" s="108" t="n">
        <v>0</v>
      </c>
      <c r="AR12" s="109" t="n">
        <v>0</v>
      </c>
      <c r="AS12" s="109" t="n">
        <v>0</v>
      </c>
      <c r="AT12" s="109" t="n">
        <v>0</v>
      </c>
      <c r="AU12" s="106" t="n">
        <v>0</v>
      </c>
      <c r="AV12" s="107" t="n">
        <v>0</v>
      </c>
      <c r="AW12" s="108" t="n">
        <v>0</v>
      </c>
      <c r="AX12" s="109" t="n">
        <v>0</v>
      </c>
      <c r="AY12" s="109" t="n">
        <v>0</v>
      </c>
      <c r="AZ12" s="109" t="n">
        <v>0</v>
      </c>
      <c r="BA12" s="106" t="n">
        <v>0</v>
      </c>
      <c r="BB12" s="107" t="n">
        <v>0</v>
      </c>
      <c r="BC12" s="108" t="n">
        <v>0</v>
      </c>
      <c r="BD12" s="109" t="n">
        <v>0</v>
      </c>
      <c r="BE12" s="109" t="n">
        <v>0</v>
      </c>
      <c r="BF12" s="109" t="n">
        <v>0</v>
      </c>
      <c r="BG12" s="106" t="n">
        <v>0</v>
      </c>
      <c r="BH12" s="107" t="n">
        <v>0</v>
      </c>
      <c r="BI12" s="108" t="n">
        <v>0</v>
      </c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</row>
    <row r="13" customFormat="false" ht="40.5" hidden="false" customHeight="true" outlineLevel="0" collapsed="false">
      <c r="A13" s="99" t="n">
        <v>0</v>
      </c>
      <c r="B13" s="100" t="n">
        <v>36626</v>
      </c>
      <c r="C13" s="101" t="n">
        <v>6</v>
      </c>
      <c r="D13" s="110" t="n">
        <v>-8897717.81939375</v>
      </c>
      <c r="E13" s="111" t="n">
        <v>585461.484280232</v>
      </c>
      <c r="F13" s="111" t="n">
        <v>0</v>
      </c>
      <c r="G13" s="104" t="n">
        <v>-2392508.33874354</v>
      </c>
      <c r="H13" s="111" t="n">
        <v>45355.9696999243</v>
      </c>
      <c r="I13" s="111" t="n">
        <v>-1807046.85446331</v>
      </c>
      <c r="J13" s="105" t="n">
        <v>-2347152.36904362</v>
      </c>
      <c r="K13" s="106" t="n">
        <v>-92258.8351791018</v>
      </c>
      <c r="L13" s="107" t="n">
        <v>4488.02803998773</v>
      </c>
      <c r="M13" s="108" t="n">
        <v>7515.57649346572</v>
      </c>
      <c r="N13" s="109" t="n">
        <v>-105647.361918961</v>
      </c>
      <c r="O13" s="109" t="n">
        <v>8495.59916213274</v>
      </c>
      <c r="P13" s="109" t="n">
        <v>8359.52419068745</v>
      </c>
      <c r="Q13" s="106" t="n">
        <v>-87242.6858099376</v>
      </c>
      <c r="R13" s="107" t="n">
        <v>5103.33184252225</v>
      </c>
      <c r="S13" s="108" t="n">
        <v>13482.5836916538</v>
      </c>
      <c r="T13" s="109" t="n">
        <v>-140061.839520639</v>
      </c>
      <c r="U13" s="109" t="n">
        <v>22941.0913986534</v>
      </c>
      <c r="V13" s="109" t="n">
        <v>32277.3074290892</v>
      </c>
      <c r="W13" s="106" t="n">
        <v>-1636399.8918789</v>
      </c>
      <c r="X13" s="107" t="n">
        <v>-518476.483509103</v>
      </c>
      <c r="Y13" s="108" t="n">
        <v>130271.686524825</v>
      </c>
      <c r="Z13" s="109" t="n">
        <v>0</v>
      </c>
      <c r="AA13" s="109" t="n">
        <v>0</v>
      </c>
      <c r="AB13" s="109" t="n">
        <v>0</v>
      </c>
      <c r="AC13" s="106" t="n">
        <v>0</v>
      </c>
      <c r="AD13" s="107" t="n">
        <v>0</v>
      </c>
      <c r="AE13" s="108" t="n">
        <v>0</v>
      </c>
      <c r="AF13" s="109" t="n">
        <v>0</v>
      </c>
      <c r="AG13" s="109" t="n">
        <v>0</v>
      </c>
      <c r="AH13" s="109" t="n">
        <v>0</v>
      </c>
      <c r="AI13" s="106" t="n">
        <v>0</v>
      </c>
      <c r="AJ13" s="107" t="n">
        <v>0</v>
      </c>
      <c r="AK13" s="108" t="n">
        <v>0</v>
      </c>
      <c r="AL13" s="109" t="n">
        <v>0</v>
      </c>
      <c r="AM13" s="109" t="n">
        <v>0</v>
      </c>
      <c r="AN13" s="109" t="n">
        <v>0</v>
      </c>
      <c r="AO13" s="106" t="n">
        <v>0</v>
      </c>
      <c r="AP13" s="107" t="n">
        <v>0</v>
      </c>
      <c r="AQ13" s="108" t="n">
        <v>0</v>
      </c>
      <c r="AR13" s="109" t="n">
        <v>0</v>
      </c>
      <c r="AS13" s="109" t="n">
        <v>0</v>
      </c>
      <c r="AT13" s="109" t="n">
        <v>0</v>
      </c>
      <c r="AU13" s="106" t="n">
        <v>0</v>
      </c>
      <c r="AV13" s="107" t="n">
        <v>0</v>
      </c>
      <c r="AW13" s="108" t="n">
        <v>0</v>
      </c>
      <c r="AX13" s="109" t="n">
        <v>0</v>
      </c>
      <c r="AY13" s="109" t="n">
        <v>0</v>
      </c>
      <c r="AZ13" s="109" t="n">
        <v>0</v>
      </c>
      <c r="BA13" s="106" t="n">
        <v>0</v>
      </c>
      <c r="BB13" s="107" t="n">
        <v>0</v>
      </c>
      <c r="BC13" s="108" t="n">
        <v>0</v>
      </c>
      <c r="BD13" s="109" t="n">
        <v>0</v>
      </c>
      <c r="BE13" s="109" t="n">
        <v>0</v>
      </c>
      <c r="BF13" s="109" t="n">
        <v>0</v>
      </c>
      <c r="BG13" s="106" t="n">
        <v>0</v>
      </c>
      <c r="BH13" s="107" t="n">
        <v>0</v>
      </c>
      <c r="BI13" s="108" t="n">
        <v>0</v>
      </c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</row>
    <row r="14" customFormat="false" ht="40.5" hidden="false" customHeight="true" outlineLevel="0" collapsed="false">
      <c r="A14" s="99" t="n">
        <v>0</v>
      </c>
      <c r="B14" s="100" t="n">
        <v>36627</v>
      </c>
      <c r="C14" s="101" t="n">
        <v>7</v>
      </c>
      <c r="D14" s="110" t="n">
        <v>-8765621.6946927</v>
      </c>
      <c r="E14" s="103" t="n">
        <v>0</v>
      </c>
      <c r="F14" s="103" t="n">
        <v>0</v>
      </c>
      <c r="G14" s="104" t="n">
        <v>2293839.37823866</v>
      </c>
      <c r="H14" s="103" t="n">
        <v>-31986.802935713</v>
      </c>
      <c r="I14" s="103" t="n">
        <v>2293839.37823866</v>
      </c>
      <c r="J14" s="105" t="n">
        <v>2261852.57530295</v>
      </c>
      <c r="K14" s="106" t="n">
        <v>295291.033685495</v>
      </c>
      <c r="L14" s="107" t="n">
        <v>-14364.7428082602</v>
      </c>
      <c r="M14" s="108" t="n">
        <v>56128.2339710423</v>
      </c>
      <c r="N14" s="109" t="n">
        <v>336167.030867985</v>
      </c>
      <c r="O14" s="109" t="n">
        <v>-27032.7653611403</v>
      </c>
      <c r="P14" s="109" t="n">
        <v>62066.1498443502</v>
      </c>
      <c r="Q14" s="106" t="n">
        <v>245110.402989827</v>
      </c>
      <c r="R14" s="107" t="n">
        <v>-14337.9323194674</v>
      </c>
      <c r="S14" s="108" t="n">
        <v>88385.8264230647</v>
      </c>
      <c r="T14" s="109" t="n">
        <v>441419.744907943</v>
      </c>
      <c r="U14" s="109" t="n">
        <v>-70896.6620998643</v>
      </c>
      <c r="V14" s="109" t="n">
        <v>221729.462574634</v>
      </c>
      <c r="W14" s="106" t="n">
        <v>466639.87116851</v>
      </c>
      <c r="X14" s="107" t="n">
        <v>150293.361520563</v>
      </c>
      <c r="Y14" s="108" t="n">
        <v>25253.5599382659</v>
      </c>
      <c r="Z14" s="109" t="n">
        <v>0</v>
      </c>
      <c r="AA14" s="109" t="n">
        <v>0</v>
      </c>
      <c r="AB14" s="109" t="n">
        <v>0</v>
      </c>
      <c r="AC14" s="106" t="n">
        <v>0</v>
      </c>
      <c r="AD14" s="107" t="n">
        <v>0</v>
      </c>
      <c r="AE14" s="108" t="n">
        <v>0</v>
      </c>
      <c r="AF14" s="109" t="n">
        <v>0</v>
      </c>
      <c r="AG14" s="109" t="n">
        <v>0</v>
      </c>
      <c r="AH14" s="109" t="n">
        <v>0</v>
      </c>
      <c r="AI14" s="106" t="n">
        <v>0</v>
      </c>
      <c r="AJ14" s="107" t="n">
        <v>0</v>
      </c>
      <c r="AK14" s="108" t="n">
        <v>0</v>
      </c>
      <c r="AL14" s="109" t="n">
        <v>0</v>
      </c>
      <c r="AM14" s="109" t="n">
        <v>0</v>
      </c>
      <c r="AN14" s="109" t="n">
        <v>0</v>
      </c>
      <c r="AO14" s="106" t="n">
        <v>0</v>
      </c>
      <c r="AP14" s="107" t="n">
        <v>0</v>
      </c>
      <c r="AQ14" s="108" t="n">
        <v>0</v>
      </c>
      <c r="AR14" s="109" t="n">
        <v>0</v>
      </c>
      <c r="AS14" s="109" t="n">
        <v>0</v>
      </c>
      <c r="AT14" s="109" t="n">
        <v>0</v>
      </c>
      <c r="AU14" s="106" t="n">
        <v>0</v>
      </c>
      <c r="AV14" s="107" t="n">
        <v>0</v>
      </c>
      <c r="AW14" s="108" t="n">
        <v>0</v>
      </c>
      <c r="AX14" s="109" t="n">
        <v>0</v>
      </c>
      <c r="AY14" s="109" t="n">
        <v>0</v>
      </c>
      <c r="AZ14" s="109" t="n">
        <v>0</v>
      </c>
      <c r="BA14" s="106" t="n">
        <v>0</v>
      </c>
      <c r="BB14" s="107" t="n">
        <v>0</v>
      </c>
      <c r="BC14" s="108" t="n">
        <v>0</v>
      </c>
      <c r="BD14" s="109" t="n">
        <v>0</v>
      </c>
      <c r="BE14" s="109" t="n">
        <v>0</v>
      </c>
      <c r="BF14" s="109" t="n">
        <v>0</v>
      </c>
      <c r="BG14" s="106" t="n">
        <v>0</v>
      </c>
      <c r="BH14" s="107" t="n">
        <v>0</v>
      </c>
      <c r="BI14" s="108" t="n">
        <v>0</v>
      </c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</row>
    <row r="15" customFormat="false" ht="40.5" hidden="false" customHeight="true" outlineLevel="0" collapsed="false">
      <c r="A15" s="99" t="n">
        <v>0</v>
      </c>
      <c r="B15" s="100" t="n">
        <v>36628</v>
      </c>
      <c r="C15" s="101" t="n">
        <v>8</v>
      </c>
      <c r="D15" s="110" t="n">
        <v>-8635145.74380371</v>
      </c>
      <c r="E15" s="111" t="n">
        <v>0</v>
      </c>
      <c r="F15" s="111" t="n">
        <v>0</v>
      </c>
      <c r="G15" s="104" t="n">
        <v>-85327.6908124137</v>
      </c>
      <c r="H15" s="111" t="n">
        <v>16536.3869206648</v>
      </c>
      <c r="I15" s="111" t="n">
        <v>-85327.6908124137</v>
      </c>
      <c r="J15" s="105" t="n">
        <v>-68791.3038917489</v>
      </c>
      <c r="K15" s="106" t="n">
        <v>-1371.6044886038</v>
      </c>
      <c r="L15" s="107" t="n">
        <v>96.2872995721266</v>
      </c>
      <c r="M15" s="108" t="n">
        <v>24048.7240723674</v>
      </c>
      <c r="N15" s="109" t="n">
        <v>-1720.91679983849</v>
      </c>
      <c r="O15" s="109" t="n">
        <v>183.979527635869</v>
      </c>
      <c r="P15" s="109" t="n">
        <v>28740.395659881</v>
      </c>
      <c r="Q15" s="106" t="n">
        <v>25174.7832239125</v>
      </c>
      <c r="R15" s="107" t="n">
        <v>-2015.58522213724</v>
      </c>
      <c r="S15" s="108" t="n">
        <v>15247.5156397716</v>
      </c>
      <c r="T15" s="109" t="n">
        <v>42399.2222032526</v>
      </c>
      <c r="U15" s="109" t="n">
        <v>-9083.99723742939</v>
      </c>
      <c r="V15" s="109" t="n">
        <v>35338.835464848</v>
      </c>
      <c r="W15" s="106" t="n">
        <v>-174391.953644883</v>
      </c>
      <c r="X15" s="107" t="n">
        <v>-68177.0000424549</v>
      </c>
      <c r="Y15" s="108" t="n">
        <v>16740.0104523568</v>
      </c>
      <c r="Z15" s="109" t="n">
        <v>0</v>
      </c>
      <c r="AA15" s="109" t="n">
        <v>0</v>
      </c>
      <c r="AB15" s="109" t="n">
        <v>0</v>
      </c>
      <c r="AC15" s="106" t="n">
        <v>0</v>
      </c>
      <c r="AD15" s="107" t="n">
        <v>0</v>
      </c>
      <c r="AE15" s="108" t="n">
        <v>0</v>
      </c>
      <c r="AF15" s="109" t="n">
        <v>0</v>
      </c>
      <c r="AG15" s="109" t="n">
        <v>0</v>
      </c>
      <c r="AH15" s="109" t="n">
        <v>0</v>
      </c>
      <c r="AI15" s="106" t="n">
        <v>0</v>
      </c>
      <c r="AJ15" s="107" t="n">
        <v>0</v>
      </c>
      <c r="AK15" s="108" t="n">
        <v>0</v>
      </c>
      <c r="AL15" s="109" t="n">
        <v>0</v>
      </c>
      <c r="AM15" s="109" t="n">
        <v>0</v>
      </c>
      <c r="AN15" s="109" t="n">
        <v>0</v>
      </c>
      <c r="AO15" s="106" t="n">
        <v>0</v>
      </c>
      <c r="AP15" s="107" t="n">
        <v>0</v>
      </c>
      <c r="AQ15" s="108" t="n">
        <v>0</v>
      </c>
      <c r="AR15" s="109" t="n">
        <v>0</v>
      </c>
      <c r="AS15" s="109" t="n">
        <v>0</v>
      </c>
      <c r="AT15" s="109" t="n">
        <v>0</v>
      </c>
      <c r="AU15" s="106" t="n">
        <v>0</v>
      </c>
      <c r="AV15" s="107" t="n">
        <v>0</v>
      </c>
      <c r="AW15" s="108" t="n">
        <v>0</v>
      </c>
      <c r="AX15" s="109" t="n">
        <v>0</v>
      </c>
      <c r="AY15" s="109" t="n">
        <v>0</v>
      </c>
      <c r="AZ15" s="109" t="n">
        <v>0</v>
      </c>
      <c r="BA15" s="106" t="n">
        <v>0</v>
      </c>
      <c r="BB15" s="107" t="n">
        <v>0</v>
      </c>
      <c r="BC15" s="108" t="n">
        <v>0</v>
      </c>
      <c r="BD15" s="109" t="n">
        <v>0</v>
      </c>
      <c r="BE15" s="109" t="n">
        <v>0</v>
      </c>
      <c r="BF15" s="109" t="n">
        <v>0</v>
      </c>
      <c r="BG15" s="106" t="n">
        <v>0</v>
      </c>
      <c r="BH15" s="107" t="n">
        <v>0</v>
      </c>
      <c r="BI15" s="108" t="n">
        <v>0</v>
      </c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</row>
    <row r="16" customFormat="false" ht="40.5" hidden="false" customHeight="true" outlineLevel="0" collapsed="false">
      <c r="A16" s="99" t="n">
        <v>0</v>
      </c>
      <c r="B16" s="100" t="n">
        <v>36629</v>
      </c>
      <c r="C16" s="101" t="n">
        <v>9</v>
      </c>
      <c r="D16" s="110" t="n">
        <v>-8635146</v>
      </c>
      <c r="E16" s="103" t="n">
        <v>0</v>
      </c>
      <c r="F16" s="103" t="n">
        <v>0</v>
      </c>
      <c r="G16" s="104" t="n">
        <v>-1225570.27959157</v>
      </c>
      <c r="H16" s="103" t="n">
        <v>18307.079839793</v>
      </c>
      <c r="I16" s="103" t="n">
        <v>-1225570.27959157</v>
      </c>
      <c r="J16" s="105" t="n">
        <v>-1207263.19975178</v>
      </c>
      <c r="K16" s="106" t="n">
        <v>0</v>
      </c>
      <c r="L16" s="107" t="n">
        <v>0</v>
      </c>
      <c r="M16" s="108" t="n">
        <v>0</v>
      </c>
      <c r="N16" s="109" t="n">
        <v>0</v>
      </c>
      <c r="O16" s="109" t="n">
        <v>0</v>
      </c>
      <c r="P16" s="109" t="n">
        <v>0</v>
      </c>
      <c r="Q16" s="106" t="n">
        <v>0</v>
      </c>
      <c r="R16" s="107" t="n">
        <v>0</v>
      </c>
      <c r="S16" s="108" t="n">
        <v>0</v>
      </c>
      <c r="T16" s="109" t="n">
        <v>0</v>
      </c>
      <c r="U16" s="109" t="n">
        <v>0</v>
      </c>
      <c r="V16" s="109" t="n">
        <v>0</v>
      </c>
      <c r="W16" s="106" t="n">
        <v>0</v>
      </c>
      <c r="X16" s="107" t="n">
        <v>0</v>
      </c>
      <c r="Y16" s="108" t="n">
        <v>0</v>
      </c>
      <c r="Z16" s="109" t="n">
        <v>0</v>
      </c>
      <c r="AA16" s="109" t="n">
        <v>0</v>
      </c>
      <c r="AB16" s="109" t="n">
        <v>0</v>
      </c>
      <c r="AC16" s="106" t="n">
        <v>-802621.842864571</v>
      </c>
      <c r="AD16" s="107" t="n">
        <v>-292228.76109558</v>
      </c>
      <c r="AE16" s="108" t="n">
        <v>-112412.59579163</v>
      </c>
      <c r="AF16" s="109" t="n">
        <v>0</v>
      </c>
      <c r="AG16" s="109" t="n">
        <v>0</v>
      </c>
      <c r="AH16" s="109" t="n">
        <v>0</v>
      </c>
      <c r="AI16" s="106" t="n">
        <v>0</v>
      </c>
      <c r="AJ16" s="107" t="n">
        <v>0</v>
      </c>
      <c r="AK16" s="108" t="n">
        <v>0</v>
      </c>
      <c r="AL16" s="109" t="n">
        <v>0</v>
      </c>
      <c r="AM16" s="109" t="n">
        <v>0</v>
      </c>
      <c r="AN16" s="109" t="n">
        <v>0</v>
      </c>
      <c r="AO16" s="106" t="n">
        <v>0</v>
      </c>
      <c r="AP16" s="107" t="n">
        <v>0</v>
      </c>
      <c r="AQ16" s="108" t="n">
        <v>0</v>
      </c>
      <c r="AR16" s="109" t="n">
        <v>0</v>
      </c>
      <c r="AS16" s="109" t="n">
        <v>0</v>
      </c>
      <c r="AT16" s="109" t="n">
        <v>0</v>
      </c>
      <c r="AU16" s="106" t="n">
        <v>0</v>
      </c>
      <c r="AV16" s="107" t="n">
        <v>0</v>
      </c>
      <c r="AW16" s="108" t="n">
        <v>0</v>
      </c>
      <c r="AX16" s="109" t="n">
        <v>0</v>
      </c>
      <c r="AY16" s="109" t="n">
        <v>0</v>
      </c>
      <c r="AZ16" s="109" t="n">
        <v>0</v>
      </c>
      <c r="BA16" s="106" t="n">
        <v>0</v>
      </c>
      <c r="BB16" s="107" t="n">
        <v>0</v>
      </c>
      <c r="BC16" s="108" t="n">
        <v>0</v>
      </c>
      <c r="BD16" s="109" t="n">
        <v>0</v>
      </c>
      <c r="BE16" s="109" t="n">
        <v>0</v>
      </c>
      <c r="BF16" s="109" t="n">
        <v>0</v>
      </c>
      <c r="BG16" s="106" t="n">
        <v>0</v>
      </c>
      <c r="BH16" s="107" t="n">
        <v>0</v>
      </c>
      <c r="BI16" s="108" t="n">
        <v>0</v>
      </c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</row>
    <row r="17" customFormat="false" ht="40.5" hidden="false" customHeight="true" outlineLevel="0" collapsed="false">
      <c r="A17" s="99" t="n">
        <v>0</v>
      </c>
      <c r="B17" s="100" t="n">
        <v>36630</v>
      </c>
      <c r="C17" s="101" t="n">
        <v>10</v>
      </c>
      <c r="D17" s="110" t="n">
        <v>-8705742.13598518</v>
      </c>
      <c r="E17" s="111" t="n">
        <v>0</v>
      </c>
      <c r="F17" s="111" t="n">
        <v>0</v>
      </c>
      <c r="G17" s="104" t="n">
        <v>-235271.948241394</v>
      </c>
      <c r="H17" s="111" t="n">
        <v>9874.60136604245</v>
      </c>
      <c r="I17" s="111" t="n">
        <v>-235271.948241394</v>
      </c>
      <c r="J17" s="105" t="n">
        <v>-225397.346875351</v>
      </c>
      <c r="K17" s="106" t="n">
        <v>0</v>
      </c>
      <c r="L17" s="107" t="n">
        <v>0</v>
      </c>
      <c r="M17" s="108" t="n">
        <v>0</v>
      </c>
      <c r="N17" s="109" t="n">
        <v>0</v>
      </c>
      <c r="O17" s="109" t="n">
        <v>0</v>
      </c>
      <c r="P17" s="109" t="n">
        <v>0</v>
      </c>
      <c r="Q17" s="106" t="n">
        <v>0</v>
      </c>
      <c r="R17" s="107" t="n">
        <v>0</v>
      </c>
      <c r="S17" s="108" t="n">
        <v>0</v>
      </c>
      <c r="T17" s="109" t="n">
        <v>0</v>
      </c>
      <c r="U17" s="109" t="n">
        <v>0</v>
      </c>
      <c r="V17" s="109" t="n">
        <v>0</v>
      </c>
      <c r="W17" s="106" t="n">
        <v>-180603.816078834</v>
      </c>
      <c r="X17" s="107" t="n">
        <v>-68839.0350995737</v>
      </c>
      <c r="Y17" s="108" t="n">
        <v>24045.5043030566</v>
      </c>
      <c r="Z17" s="109" t="n">
        <v>0</v>
      </c>
      <c r="AA17" s="109" t="n">
        <v>0</v>
      </c>
      <c r="AB17" s="109" t="n">
        <v>0</v>
      </c>
      <c r="AC17" s="106" t="n">
        <v>0</v>
      </c>
      <c r="AD17" s="107" t="n">
        <v>0</v>
      </c>
      <c r="AE17" s="108" t="n">
        <v>0</v>
      </c>
      <c r="AF17" s="109" t="n">
        <v>0</v>
      </c>
      <c r="AG17" s="109" t="n">
        <v>0</v>
      </c>
      <c r="AH17" s="109" t="n">
        <v>0</v>
      </c>
      <c r="AI17" s="106" t="n">
        <v>0</v>
      </c>
      <c r="AJ17" s="107" t="n">
        <v>0</v>
      </c>
      <c r="AK17" s="108" t="n">
        <v>0</v>
      </c>
      <c r="AL17" s="109" t="n">
        <v>0</v>
      </c>
      <c r="AM17" s="109" t="n">
        <v>0</v>
      </c>
      <c r="AN17" s="109" t="n">
        <v>0</v>
      </c>
      <c r="AO17" s="106" t="n">
        <v>0</v>
      </c>
      <c r="AP17" s="107" t="n">
        <v>0</v>
      </c>
      <c r="AQ17" s="108" t="n">
        <v>0</v>
      </c>
      <c r="AR17" s="109" t="n">
        <v>0</v>
      </c>
      <c r="AS17" s="109" t="n">
        <v>0</v>
      </c>
      <c r="AT17" s="109" t="n">
        <v>0</v>
      </c>
      <c r="AU17" s="106" t="n">
        <v>0</v>
      </c>
      <c r="AV17" s="107" t="n">
        <v>0</v>
      </c>
      <c r="AW17" s="108" t="n">
        <v>0</v>
      </c>
      <c r="AX17" s="109" t="n">
        <v>0</v>
      </c>
      <c r="AY17" s="109" t="n">
        <v>0</v>
      </c>
      <c r="AZ17" s="109" t="n">
        <v>0</v>
      </c>
      <c r="BA17" s="106" t="n">
        <v>0</v>
      </c>
      <c r="BB17" s="107" t="n">
        <v>0</v>
      </c>
      <c r="BC17" s="108" t="n">
        <v>0</v>
      </c>
      <c r="BD17" s="109" t="n">
        <v>0</v>
      </c>
      <c r="BE17" s="109" t="n">
        <v>0</v>
      </c>
      <c r="BF17" s="109" t="n">
        <v>0</v>
      </c>
      <c r="BG17" s="106" t="n">
        <v>0</v>
      </c>
      <c r="BH17" s="107" t="n">
        <v>0</v>
      </c>
      <c r="BI17" s="108" t="n">
        <v>0</v>
      </c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</row>
    <row r="18" customFormat="false" ht="40.5" hidden="false" customHeight="true" outlineLevel="0" collapsed="false">
      <c r="A18" s="99" t="n">
        <v>0</v>
      </c>
      <c r="B18" s="100" t="n">
        <v>36633</v>
      </c>
      <c r="C18" s="101" t="n">
        <v>11</v>
      </c>
      <c r="D18" s="110" t="n">
        <v>-8679101.16878777</v>
      </c>
      <c r="E18" s="103" t="n">
        <v>0</v>
      </c>
      <c r="F18" s="103" t="n">
        <v>0</v>
      </c>
      <c r="G18" s="104" t="n">
        <v>101611.540173189</v>
      </c>
      <c r="H18" s="103" t="n">
        <v>-3207.90526365118</v>
      </c>
      <c r="I18" s="103" t="n">
        <v>101611.540173189</v>
      </c>
      <c r="J18" s="114" t="n">
        <v>98403.6349095376</v>
      </c>
      <c r="K18" s="106" t="n">
        <v>0</v>
      </c>
      <c r="L18" s="107" t="n">
        <v>0</v>
      </c>
      <c r="M18" s="108" t="n">
        <v>0</v>
      </c>
      <c r="N18" s="109" t="n">
        <v>0</v>
      </c>
      <c r="O18" s="109" t="n">
        <v>0</v>
      </c>
      <c r="P18" s="109" t="n">
        <v>0</v>
      </c>
      <c r="Q18" s="106" t="n">
        <v>0</v>
      </c>
      <c r="R18" s="107" t="n">
        <v>0</v>
      </c>
      <c r="S18" s="108" t="n">
        <v>0</v>
      </c>
      <c r="T18" s="109" t="n">
        <v>0</v>
      </c>
      <c r="U18" s="109" t="n">
        <v>0</v>
      </c>
      <c r="V18" s="109" t="n">
        <v>0</v>
      </c>
      <c r="W18" s="106" t="n">
        <v>44206.1477657003</v>
      </c>
      <c r="X18" s="107" t="n">
        <v>-8676.84038503681</v>
      </c>
      <c r="Y18" s="108" t="n">
        <v>62874.3275288741</v>
      </c>
      <c r="Z18" s="109" t="n">
        <v>0</v>
      </c>
      <c r="AA18" s="109" t="n">
        <v>0</v>
      </c>
      <c r="AB18" s="109" t="n">
        <v>0</v>
      </c>
      <c r="AC18" s="106" t="n">
        <v>0</v>
      </c>
      <c r="AD18" s="107" t="n">
        <v>0</v>
      </c>
      <c r="AE18" s="108" t="n">
        <v>0</v>
      </c>
      <c r="AF18" s="109" t="n">
        <v>0</v>
      </c>
      <c r="AG18" s="109" t="n">
        <v>0</v>
      </c>
      <c r="AH18" s="109" t="n">
        <v>0</v>
      </c>
      <c r="AI18" s="106" t="n">
        <v>0</v>
      </c>
      <c r="AJ18" s="107" t="n">
        <v>0</v>
      </c>
      <c r="AK18" s="108" t="n">
        <v>0</v>
      </c>
      <c r="AL18" s="109" t="n">
        <v>0</v>
      </c>
      <c r="AM18" s="109" t="n">
        <v>0</v>
      </c>
      <c r="AN18" s="109" t="n">
        <v>0</v>
      </c>
      <c r="AO18" s="106" t="n">
        <v>0</v>
      </c>
      <c r="AP18" s="107" t="n">
        <v>0</v>
      </c>
      <c r="AQ18" s="108" t="n">
        <v>0</v>
      </c>
      <c r="AR18" s="109" t="n">
        <v>0</v>
      </c>
      <c r="AS18" s="109" t="n">
        <v>0</v>
      </c>
      <c r="AT18" s="109" t="n">
        <v>0</v>
      </c>
      <c r="AU18" s="106" t="n">
        <v>0</v>
      </c>
      <c r="AV18" s="107" t="n">
        <v>0</v>
      </c>
      <c r="AW18" s="108" t="n">
        <v>0</v>
      </c>
      <c r="AX18" s="109" t="n">
        <v>0</v>
      </c>
      <c r="AY18" s="109" t="n">
        <v>0</v>
      </c>
      <c r="AZ18" s="109" t="n">
        <v>0</v>
      </c>
      <c r="BA18" s="106" t="n">
        <v>0</v>
      </c>
      <c r="BB18" s="107" t="n">
        <v>0</v>
      </c>
      <c r="BC18" s="108" t="n">
        <v>0</v>
      </c>
      <c r="BD18" s="109" t="n">
        <v>0</v>
      </c>
      <c r="BE18" s="109" t="n">
        <v>0</v>
      </c>
      <c r="BF18" s="109" t="n">
        <v>0</v>
      </c>
      <c r="BG18" s="106" t="n">
        <v>0</v>
      </c>
      <c r="BH18" s="107" t="n">
        <v>0</v>
      </c>
      <c r="BI18" s="108" t="n">
        <v>0</v>
      </c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</row>
    <row r="19" customFormat="false" ht="40.5" hidden="false" customHeight="true" outlineLevel="0" collapsed="false">
      <c r="A19" s="99" t="n">
        <v>0</v>
      </c>
      <c r="B19" s="100" t="n">
        <v>36634</v>
      </c>
      <c r="C19" s="101" t="n">
        <v>12</v>
      </c>
      <c r="D19" s="110" t="n">
        <v>-8663210.00321794</v>
      </c>
      <c r="E19" s="111" t="n">
        <v>0</v>
      </c>
      <c r="F19" s="111" t="n">
        <v>0</v>
      </c>
      <c r="G19" s="104" t="n">
        <v>2244531.75683503</v>
      </c>
      <c r="H19" s="111" t="n">
        <v>-21204.9544372684</v>
      </c>
      <c r="I19" s="111" t="n">
        <v>2244531.75683503</v>
      </c>
      <c r="J19" s="114" t="n">
        <v>2223326.80239776</v>
      </c>
      <c r="K19" s="106" t="n">
        <v>359627.114698857</v>
      </c>
      <c r="L19" s="107" t="n">
        <v>-13690.5930157829</v>
      </c>
      <c r="M19" s="108" t="n">
        <v>17212.3670408208</v>
      </c>
      <c r="N19" s="109" t="n">
        <v>410542.808421444</v>
      </c>
      <c r="O19" s="109" t="n">
        <v>-28918.1403794221</v>
      </c>
      <c r="P19" s="109" t="n">
        <v>17050.338736521</v>
      </c>
      <c r="Q19" s="106" t="n">
        <v>319027.02515903</v>
      </c>
      <c r="R19" s="107" t="n">
        <v>-16549.0475492679</v>
      </c>
      <c r="S19" s="108" t="n">
        <v>10079.8832291765</v>
      </c>
      <c r="T19" s="109" t="n">
        <v>536152.955775416</v>
      </c>
      <c r="U19" s="109" t="n">
        <v>-80850.8614097895</v>
      </c>
      <c r="V19" s="109" t="n">
        <v>29122.6170764838</v>
      </c>
      <c r="W19" s="106" t="n">
        <v>190934.516328917</v>
      </c>
      <c r="X19" s="107" t="n">
        <v>71073.9233247311</v>
      </c>
      <c r="Y19" s="108" t="n">
        <v>-33880.0141478275</v>
      </c>
      <c r="Z19" s="109" t="n">
        <v>0</v>
      </c>
      <c r="AA19" s="109" t="n">
        <v>0</v>
      </c>
      <c r="AB19" s="109" t="n">
        <v>0</v>
      </c>
      <c r="AC19" s="106" t="n">
        <v>295218.369800182</v>
      </c>
      <c r="AD19" s="107" t="n">
        <v>106588.771683794</v>
      </c>
      <c r="AE19" s="108" t="n">
        <v>34584.7676244735</v>
      </c>
      <c r="AF19" s="109" t="n">
        <v>0</v>
      </c>
      <c r="AG19" s="109" t="n">
        <v>0</v>
      </c>
      <c r="AH19" s="109" t="n">
        <v>0</v>
      </c>
      <c r="AI19" s="106" t="n">
        <v>0</v>
      </c>
      <c r="AJ19" s="107" t="n">
        <v>0</v>
      </c>
      <c r="AK19" s="108" t="n">
        <v>0</v>
      </c>
      <c r="AL19" s="109" t="n">
        <v>0</v>
      </c>
      <c r="AM19" s="109" t="n">
        <v>0</v>
      </c>
      <c r="AN19" s="109" t="n">
        <v>0</v>
      </c>
      <c r="AO19" s="106" t="n">
        <v>0</v>
      </c>
      <c r="AP19" s="107" t="n">
        <v>0</v>
      </c>
      <c r="AQ19" s="108" t="n">
        <v>0</v>
      </c>
      <c r="AR19" s="109" t="n">
        <v>0</v>
      </c>
      <c r="AS19" s="109" t="n">
        <v>0</v>
      </c>
      <c r="AT19" s="109" t="n">
        <v>0</v>
      </c>
      <c r="AU19" s="106" t="n">
        <v>0</v>
      </c>
      <c r="AV19" s="107" t="n">
        <v>0</v>
      </c>
      <c r="AW19" s="108" t="n">
        <v>0</v>
      </c>
      <c r="AX19" s="109" t="n">
        <v>0</v>
      </c>
      <c r="AY19" s="109" t="n">
        <v>0</v>
      </c>
      <c r="AZ19" s="109" t="n">
        <v>0</v>
      </c>
      <c r="BA19" s="106" t="n">
        <v>0</v>
      </c>
      <c r="BB19" s="107" t="n">
        <v>0</v>
      </c>
      <c r="BC19" s="108" t="n">
        <v>0</v>
      </c>
      <c r="BD19" s="109" t="n">
        <v>0</v>
      </c>
      <c r="BE19" s="109" t="n">
        <v>0</v>
      </c>
      <c r="BF19" s="109" t="n">
        <v>0</v>
      </c>
      <c r="BG19" s="106" t="n">
        <v>0</v>
      </c>
      <c r="BH19" s="107" t="n">
        <v>0</v>
      </c>
      <c r="BI19" s="108" t="n">
        <v>0</v>
      </c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</row>
    <row r="20" customFormat="false" ht="40.5" hidden="false" customHeight="true" outlineLevel="0" collapsed="false">
      <c r="A20" s="99" t="n">
        <v>0</v>
      </c>
      <c r="B20" s="100" t="n">
        <v>36635</v>
      </c>
      <c r="C20" s="101" t="n">
        <v>13</v>
      </c>
      <c r="D20" s="110" t="n">
        <v>-8450824.4700225</v>
      </c>
      <c r="E20" s="103" t="n">
        <v>-3.67313726589782</v>
      </c>
      <c r="F20" s="103" t="n">
        <v>0</v>
      </c>
      <c r="G20" s="104" t="n">
        <v>384812.498535167</v>
      </c>
      <c r="H20" s="103" t="n">
        <v>-38134.5882756219</v>
      </c>
      <c r="I20" s="103" t="n">
        <v>384808.825397901</v>
      </c>
      <c r="J20" s="114" t="n">
        <v>346677.910259546</v>
      </c>
      <c r="K20" s="106" t="n">
        <v>0</v>
      </c>
      <c r="L20" s="107" t="n">
        <v>0</v>
      </c>
      <c r="M20" s="108" t="n">
        <v>0</v>
      </c>
      <c r="N20" s="109" t="n">
        <v>0</v>
      </c>
      <c r="O20" s="109" t="n">
        <v>0</v>
      </c>
      <c r="P20" s="109" t="n">
        <v>0</v>
      </c>
      <c r="Q20" s="106" t="n">
        <v>0</v>
      </c>
      <c r="R20" s="107" t="n">
        <v>0</v>
      </c>
      <c r="S20" s="108" t="n">
        <v>0</v>
      </c>
      <c r="T20" s="109" t="n">
        <v>0</v>
      </c>
      <c r="U20" s="109" t="n">
        <v>0</v>
      </c>
      <c r="V20" s="109" t="n">
        <v>0</v>
      </c>
      <c r="W20" s="106" t="n">
        <v>-120188.391738797</v>
      </c>
      <c r="X20" s="107" t="n">
        <v>-79817.722693907</v>
      </c>
      <c r="Y20" s="108" t="n">
        <v>-382734.651806047</v>
      </c>
      <c r="Z20" s="109" t="n">
        <v>317329.038576128</v>
      </c>
      <c r="AA20" s="109" t="n">
        <v>73333.8494195309</v>
      </c>
      <c r="AB20" s="109" t="n">
        <v>-149618.281554997</v>
      </c>
      <c r="AC20" s="106" t="n">
        <v>471123.40985681</v>
      </c>
      <c r="AD20" s="107" t="n">
        <v>172334.272235148</v>
      </c>
      <c r="AE20" s="108" t="n">
        <v>44916.3879656771</v>
      </c>
      <c r="AF20" s="109" t="n">
        <v>0</v>
      </c>
      <c r="AG20" s="109" t="n">
        <v>0</v>
      </c>
      <c r="AH20" s="109" t="n">
        <v>0</v>
      </c>
      <c r="AI20" s="106" t="n">
        <v>0</v>
      </c>
      <c r="AJ20" s="107" t="n">
        <v>0</v>
      </c>
      <c r="AK20" s="108" t="n">
        <v>0</v>
      </c>
      <c r="AL20" s="109" t="n">
        <v>0</v>
      </c>
      <c r="AM20" s="109" t="n">
        <v>0</v>
      </c>
      <c r="AN20" s="109" t="n">
        <v>0</v>
      </c>
      <c r="AO20" s="106" t="n">
        <v>0</v>
      </c>
      <c r="AP20" s="107" t="n">
        <v>0</v>
      </c>
      <c r="AQ20" s="108" t="n">
        <v>0</v>
      </c>
      <c r="AR20" s="109" t="n">
        <v>0</v>
      </c>
      <c r="AS20" s="109" t="n">
        <v>0</v>
      </c>
      <c r="AT20" s="109" t="n">
        <v>0</v>
      </c>
      <c r="AU20" s="106" t="n">
        <v>0</v>
      </c>
      <c r="AV20" s="107" t="n">
        <v>0</v>
      </c>
      <c r="AW20" s="108" t="n">
        <v>0</v>
      </c>
      <c r="AX20" s="109" t="n">
        <v>0</v>
      </c>
      <c r="AY20" s="109" t="n">
        <v>0</v>
      </c>
      <c r="AZ20" s="109" t="n">
        <v>0</v>
      </c>
      <c r="BA20" s="106" t="n">
        <v>0</v>
      </c>
      <c r="BB20" s="107" t="n">
        <v>0</v>
      </c>
      <c r="BC20" s="108" t="n">
        <v>0</v>
      </c>
      <c r="BD20" s="109" t="n">
        <v>0</v>
      </c>
      <c r="BE20" s="109" t="n">
        <v>0</v>
      </c>
      <c r="BF20" s="109" t="n">
        <v>0</v>
      </c>
      <c r="BG20" s="106" t="n">
        <v>0</v>
      </c>
      <c r="BH20" s="107" t="n">
        <v>0</v>
      </c>
      <c r="BI20" s="108" t="n">
        <v>0</v>
      </c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</row>
    <row r="21" customFormat="false" ht="40.5" hidden="false" customHeight="true" outlineLevel="0" collapsed="false">
      <c r="A21" s="99" t="n">
        <v>0</v>
      </c>
      <c r="B21" s="100" t="n">
        <v>36636</v>
      </c>
      <c r="C21" s="101" t="n">
        <v>14</v>
      </c>
      <c r="D21" s="110" t="n">
        <v>-8411648.2517558</v>
      </c>
      <c r="E21" s="111" t="n">
        <v>0</v>
      </c>
      <c r="F21" s="111" t="n">
        <v>0</v>
      </c>
      <c r="G21" s="104" t="n">
        <v>1721452.84456133</v>
      </c>
      <c r="H21" s="111" t="n">
        <v>1997.87875840394</v>
      </c>
      <c r="I21" s="111" t="n">
        <v>1721452.84456133</v>
      </c>
      <c r="J21" s="114" t="n">
        <v>1723450.72331973</v>
      </c>
      <c r="K21" s="106" t="n">
        <v>119696.260870071</v>
      </c>
      <c r="L21" s="107" t="n">
        <v>-3802.62759804745</v>
      </c>
      <c r="M21" s="108" t="n">
        <v>56706.2158938017</v>
      </c>
      <c r="N21" s="109" t="n">
        <v>136657.503585863</v>
      </c>
      <c r="O21" s="109" t="n">
        <v>-8595.12597522024</v>
      </c>
      <c r="P21" s="109" t="n">
        <v>51007.2646664415</v>
      </c>
      <c r="Q21" s="106" t="n">
        <v>95878.1428583856</v>
      </c>
      <c r="R21" s="107" t="n">
        <v>-4878.38172984211</v>
      </c>
      <c r="S21" s="108" t="n">
        <v>49740.7162264322</v>
      </c>
      <c r="T21" s="109" t="n">
        <v>177366.973223779</v>
      </c>
      <c r="U21" s="109" t="n">
        <v>-24656.343478761</v>
      </c>
      <c r="V21" s="109" t="n">
        <v>111323.662540041</v>
      </c>
      <c r="W21" s="106" t="n">
        <v>104639.523548574</v>
      </c>
      <c r="X21" s="107" t="n">
        <v>42482.6944424704</v>
      </c>
      <c r="Y21" s="108" t="n">
        <v>-34845.3322421331</v>
      </c>
      <c r="Z21" s="109" t="n">
        <v>420406.245594003</v>
      </c>
      <c r="AA21" s="109" t="n">
        <v>95539.3802084641</v>
      </c>
      <c r="AB21" s="109" t="n">
        <v>-82837.7423013706</v>
      </c>
      <c r="AC21" s="106" t="n">
        <v>288791.872004874</v>
      </c>
      <c r="AD21" s="107" t="n">
        <v>104956.095613125</v>
      </c>
      <c r="AE21" s="108" t="n">
        <v>27873.7253687783</v>
      </c>
      <c r="AF21" s="109" t="n">
        <v>0</v>
      </c>
      <c r="AG21" s="109" t="n">
        <v>0</v>
      </c>
      <c r="AH21" s="109" t="n">
        <v>0</v>
      </c>
      <c r="AI21" s="106" t="n">
        <v>0</v>
      </c>
      <c r="AJ21" s="107" t="n">
        <v>0</v>
      </c>
      <c r="AK21" s="108" t="n">
        <v>0</v>
      </c>
      <c r="AL21" s="109" t="n">
        <v>0</v>
      </c>
      <c r="AM21" s="109" t="n">
        <v>0</v>
      </c>
      <c r="AN21" s="109" t="n">
        <v>0</v>
      </c>
      <c r="AO21" s="106" t="n">
        <v>0</v>
      </c>
      <c r="AP21" s="107" t="n">
        <v>0</v>
      </c>
      <c r="AQ21" s="108" t="n">
        <v>0</v>
      </c>
      <c r="AR21" s="109" t="n">
        <v>0</v>
      </c>
      <c r="AS21" s="109" t="n">
        <v>0</v>
      </c>
      <c r="AT21" s="109" t="n">
        <v>0</v>
      </c>
      <c r="AU21" s="106" t="n">
        <v>0</v>
      </c>
      <c r="AV21" s="107" t="n">
        <v>0</v>
      </c>
      <c r="AW21" s="108" t="n">
        <v>0</v>
      </c>
      <c r="AX21" s="109" t="n">
        <v>0</v>
      </c>
      <c r="AY21" s="109" t="n">
        <v>0</v>
      </c>
      <c r="AZ21" s="109" t="n">
        <v>0</v>
      </c>
      <c r="BA21" s="106" t="n">
        <v>0</v>
      </c>
      <c r="BB21" s="107" t="n">
        <v>0</v>
      </c>
      <c r="BC21" s="108" t="n">
        <v>0</v>
      </c>
      <c r="BD21" s="109" t="n">
        <v>0</v>
      </c>
      <c r="BE21" s="109" t="n">
        <v>0</v>
      </c>
      <c r="BF21" s="109" t="n">
        <v>0</v>
      </c>
      <c r="BG21" s="106" t="n">
        <v>0</v>
      </c>
      <c r="BH21" s="107" t="n">
        <v>0</v>
      </c>
      <c r="BI21" s="108" t="n">
        <v>0</v>
      </c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</row>
    <row r="22" customFormat="false" ht="40.5" hidden="false" customHeight="true" outlineLevel="0" collapsed="false">
      <c r="A22" s="99" t="n">
        <v>0</v>
      </c>
      <c r="B22" s="100" t="n">
        <v>36641</v>
      </c>
      <c r="C22" s="101" t="n">
        <v>17</v>
      </c>
      <c r="D22" s="110" t="n">
        <v>-8428630.71677405</v>
      </c>
      <c r="E22" s="115" t="n">
        <v>0</v>
      </c>
      <c r="F22" s="103" t="n">
        <v>0</v>
      </c>
      <c r="G22" s="104" t="n">
        <v>-51867.2910553126</v>
      </c>
      <c r="H22" s="103" t="n">
        <v>7989.68638442528</v>
      </c>
      <c r="I22" s="103" t="n">
        <v>-51867.2910553126</v>
      </c>
      <c r="J22" s="114" t="n">
        <v>-43877.6046708873</v>
      </c>
      <c r="K22" s="106" t="n">
        <v>0</v>
      </c>
      <c r="L22" s="107" t="n">
        <v>0</v>
      </c>
      <c r="M22" s="108" t="n">
        <v>0</v>
      </c>
      <c r="N22" s="109" t="n">
        <v>0</v>
      </c>
      <c r="O22" s="109" t="n">
        <v>0</v>
      </c>
      <c r="P22" s="109" t="n">
        <v>0</v>
      </c>
      <c r="Q22" s="106" t="n">
        <v>0</v>
      </c>
      <c r="R22" s="107" t="n">
        <v>0</v>
      </c>
      <c r="S22" s="108" t="n">
        <v>0</v>
      </c>
      <c r="T22" s="109" t="n">
        <v>0</v>
      </c>
      <c r="U22" s="109" t="n">
        <v>0</v>
      </c>
      <c r="V22" s="109" t="n">
        <v>0</v>
      </c>
      <c r="W22" s="106" t="n">
        <v>40413.655813236</v>
      </c>
      <c r="X22" s="107" t="n">
        <v>13981.4575938632</v>
      </c>
      <c r="Y22" s="108" t="n">
        <v>-98272.7180779865</v>
      </c>
      <c r="Z22" s="109" t="n">
        <v>0</v>
      </c>
      <c r="AA22" s="109" t="n">
        <v>0</v>
      </c>
      <c r="AB22" s="109" t="n">
        <v>0</v>
      </c>
      <c r="AC22" s="106" t="n">
        <v>0</v>
      </c>
      <c r="AD22" s="107" t="n">
        <v>0</v>
      </c>
      <c r="AE22" s="108" t="n">
        <v>0</v>
      </c>
      <c r="AF22" s="109" t="n">
        <v>0</v>
      </c>
      <c r="AG22" s="109" t="n">
        <v>0</v>
      </c>
      <c r="AH22" s="109" t="n">
        <v>0</v>
      </c>
      <c r="AI22" s="106" t="n">
        <v>0</v>
      </c>
      <c r="AJ22" s="107" t="n">
        <v>0</v>
      </c>
      <c r="AK22" s="108" t="n">
        <v>0</v>
      </c>
      <c r="AL22" s="109" t="n">
        <v>0</v>
      </c>
      <c r="AM22" s="109" t="n">
        <v>0</v>
      </c>
      <c r="AN22" s="109" t="n">
        <v>0</v>
      </c>
      <c r="AO22" s="106" t="n">
        <v>0</v>
      </c>
      <c r="AP22" s="107" t="n">
        <v>0</v>
      </c>
      <c r="AQ22" s="108" t="n">
        <v>0</v>
      </c>
      <c r="AR22" s="109" t="n">
        <v>0</v>
      </c>
      <c r="AS22" s="109" t="n">
        <v>0</v>
      </c>
      <c r="AT22" s="109" t="n">
        <v>0</v>
      </c>
      <c r="AU22" s="106" t="n">
        <v>0</v>
      </c>
      <c r="AV22" s="107" t="n">
        <v>0</v>
      </c>
      <c r="AW22" s="108" t="n">
        <v>0</v>
      </c>
      <c r="AX22" s="109" t="n">
        <v>0</v>
      </c>
      <c r="AY22" s="109" t="n">
        <v>0</v>
      </c>
      <c r="AZ22" s="109" t="n">
        <v>0</v>
      </c>
      <c r="BA22" s="106" t="n">
        <v>0</v>
      </c>
      <c r="BB22" s="107" t="n">
        <v>0</v>
      </c>
      <c r="BC22" s="108" t="n">
        <v>0</v>
      </c>
      <c r="BD22" s="109" t="n">
        <v>0</v>
      </c>
      <c r="BE22" s="109" t="n">
        <v>0</v>
      </c>
      <c r="BF22" s="109" t="n">
        <v>0</v>
      </c>
      <c r="BG22" s="106" t="n">
        <v>0</v>
      </c>
      <c r="BH22" s="107" t="n">
        <v>0</v>
      </c>
      <c r="BI22" s="108" t="n">
        <v>0</v>
      </c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</row>
    <row r="23" customFormat="false" ht="40.5" hidden="false" customHeight="true" outlineLevel="0" collapsed="false">
      <c r="A23" s="99" t="n">
        <v>0</v>
      </c>
      <c r="B23" s="100" t="n">
        <v>36642</v>
      </c>
      <c r="C23" s="101" t="n">
        <v>18</v>
      </c>
      <c r="D23" s="110" t="n">
        <v>-8433733.5381659</v>
      </c>
      <c r="E23" s="111" t="n">
        <v>0</v>
      </c>
      <c r="F23" s="112" t="n">
        <v>0</v>
      </c>
      <c r="G23" s="104" t="n">
        <v>-182502.336782879</v>
      </c>
      <c r="H23" s="113" t="n">
        <v>-96616.6914359185</v>
      </c>
      <c r="I23" s="111" t="n">
        <v>-182502.336782879</v>
      </c>
      <c r="J23" s="114" t="n">
        <v>-279119.028218798</v>
      </c>
      <c r="K23" s="106" t="n">
        <v>121899.255465811</v>
      </c>
      <c r="L23" s="107" t="n">
        <v>-5925.86439050151</v>
      </c>
      <c r="M23" s="108" t="n">
        <v>-109257.735461026</v>
      </c>
      <c r="N23" s="109" t="n">
        <v>36406.8735344417</v>
      </c>
      <c r="O23" s="109" t="n">
        <v>-2728.11755423977</v>
      </c>
      <c r="P23" s="109" t="n">
        <v>-74264.1127908302</v>
      </c>
      <c r="Q23" s="106" t="n">
        <v>-13516.5320497537</v>
      </c>
      <c r="R23" s="107" t="n">
        <v>846.536754174247</v>
      </c>
      <c r="S23" s="108" t="n">
        <v>-58195.653593447</v>
      </c>
      <c r="T23" s="109" t="n">
        <v>-36643.8719513096</v>
      </c>
      <c r="U23" s="109" t="n">
        <v>5427.82837274539</v>
      </c>
      <c r="V23" s="109" t="n">
        <v>-129064.487808195</v>
      </c>
      <c r="W23" s="106" t="n">
        <v>-22202.9034056154</v>
      </c>
      <c r="X23" s="107" t="n">
        <v>-8007.65443496505</v>
      </c>
      <c r="Y23" s="108" t="n">
        <v>16107.4110939124</v>
      </c>
      <c r="Z23" s="109" t="n">
        <v>0</v>
      </c>
      <c r="AA23" s="109" t="n">
        <v>0</v>
      </c>
      <c r="AB23" s="109" t="n">
        <v>0</v>
      </c>
      <c r="AC23" s="106" t="n">
        <v>0</v>
      </c>
      <c r="AD23" s="107" t="n">
        <v>0</v>
      </c>
      <c r="AE23" s="108" t="n">
        <v>0</v>
      </c>
      <c r="AF23" s="109" t="n">
        <v>0</v>
      </c>
      <c r="AG23" s="109" t="n">
        <v>0</v>
      </c>
      <c r="AH23" s="109" t="n">
        <v>0</v>
      </c>
      <c r="AI23" s="106" t="n">
        <v>0</v>
      </c>
      <c r="AJ23" s="107" t="n">
        <v>0</v>
      </c>
      <c r="AK23" s="108" t="n">
        <v>0</v>
      </c>
      <c r="AL23" s="109" t="n">
        <v>0</v>
      </c>
      <c r="AM23" s="109" t="n">
        <v>0</v>
      </c>
      <c r="AN23" s="109" t="n">
        <v>0</v>
      </c>
      <c r="AO23" s="106" t="n">
        <v>0</v>
      </c>
      <c r="AP23" s="107" t="n">
        <v>0</v>
      </c>
      <c r="AQ23" s="108" t="n">
        <v>0</v>
      </c>
      <c r="AR23" s="109" t="n">
        <v>0</v>
      </c>
      <c r="AS23" s="109" t="n">
        <v>0</v>
      </c>
      <c r="AT23" s="109" t="n">
        <v>0</v>
      </c>
      <c r="AU23" s="106" t="n">
        <v>0</v>
      </c>
      <c r="AV23" s="107" t="n">
        <v>0</v>
      </c>
      <c r="AW23" s="108" t="n">
        <v>0</v>
      </c>
      <c r="AX23" s="109" t="n">
        <v>0</v>
      </c>
      <c r="AY23" s="109" t="n">
        <v>0</v>
      </c>
      <c r="AZ23" s="109" t="n">
        <v>0</v>
      </c>
      <c r="BA23" s="106" t="n">
        <v>0</v>
      </c>
      <c r="BB23" s="107" t="n">
        <v>0</v>
      </c>
      <c r="BC23" s="108" t="n">
        <v>0</v>
      </c>
      <c r="BD23" s="109" t="n">
        <v>0</v>
      </c>
      <c r="BE23" s="109" t="n">
        <v>0</v>
      </c>
      <c r="BF23" s="109" t="n">
        <v>0</v>
      </c>
      <c r="BG23" s="106" t="n">
        <v>0</v>
      </c>
      <c r="BH23" s="107" t="n">
        <v>0</v>
      </c>
      <c r="BI23" s="108" t="n">
        <v>0</v>
      </c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</row>
    <row r="24" customFormat="false" ht="40.5" hidden="false" customHeight="true" outlineLevel="0" collapsed="false">
      <c r="A24" s="99" t="n">
        <v>0</v>
      </c>
      <c r="B24" s="100" t="n">
        <v>36643</v>
      </c>
      <c r="C24" s="101" t="n">
        <v>19</v>
      </c>
      <c r="D24" s="110" t="n">
        <v>-8667332.04791055</v>
      </c>
      <c r="E24" s="103" t="n">
        <v>0</v>
      </c>
      <c r="F24" s="103" t="n">
        <v>0</v>
      </c>
      <c r="G24" s="104" t="n">
        <v>-1095521.36996882</v>
      </c>
      <c r="H24" s="103" t="n">
        <v>3126.41279093502</v>
      </c>
      <c r="I24" s="103" t="n">
        <v>-1095521.36996882</v>
      </c>
      <c r="J24" s="114" t="n">
        <v>-1092394.95717788</v>
      </c>
      <c r="K24" s="106" t="n">
        <v>-305666.516209694</v>
      </c>
      <c r="L24" s="107" t="n">
        <v>-12655.5671980958</v>
      </c>
      <c r="M24" s="108" t="n">
        <v>10562.6738890383</v>
      </c>
      <c r="N24" s="109" t="n">
        <v>-222424.24261078</v>
      </c>
      <c r="O24" s="109" t="n">
        <v>-5205.28827394587</v>
      </c>
      <c r="P24" s="109" t="n">
        <v>-4047.83923284531</v>
      </c>
      <c r="Q24" s="106" t="n">
        <v>-97569.3516483091</v>
      </c>
      <c r="R24" s="107" t="n">
        <v>-2431.87420601603</v>
      </c>
      <c r="S24" s="108" t="n">
        <v>1856.56548037297</v>
      </c>
      <c r="T24" s="109" t="n">
        <v>-178407.342691994</v>
      </c>
      <c r="U24" s="109" t="n">
        <v>2210.74188660003</v>
      </c>
      <c r="V24" s="109" t="n">
        <v>3587.27751616717</v>
      </c>
      <c r="W24" s="106" t="n">
        <v>-168786.771455353</v>
      </c>
      <c r="X24" s="107" t="n">
        <v>-58312.1281379548</v>
      </c>
      <c r="Y24" s="108" t="n">
        <v>91522.7475166567</v>
      </c>
      <c r="Z24" s="109" t="n">
        <v>-125838.906570707</v>
      </c>
      <c r="AA24" s="109" t="n">
        <v>-29210.1225437066</v>
      </c>
      <c r="AB24" s="109" t="n">
        <v>8420.98731268489</v>
      </c>
      <c r="AC24" s="106" t="n">
        <v>0</v>
      </c>
      <c r="AD24" s="107" t="n">
        <v>0</v>
      </c>
      <c r="AE24" s="108" t="n">
        <v>0</v>
      </c>
      <c r="AF24" s="109" t="n">
        <v>0</v>
      </c>
      <c r="AG24" s="109" t="n">
        <v>0</v>
      </c>
      <c r="AH24" s="109" t="n">
        <v>0</v>
      </c>
      <c r="AI24" s="106" t="n">
        <v>0</v>
      </c>
      <c r="AJ24" s="107" t="n">
        <v>0</v>
      </c>
      <c r="AK24" s="108" t="n">
        <v>0</v>
      </c>
      <c r="AL24" s="109" t="n">
        <v>0</v>
      </c>
      <c r="AM24" s="109" t="n">
        <v>0</v>
      </c>
      <c r="AN24" s="109" t="n">
        <v>0</v>
      </c>
      <c r="AO24" s="106" t="n">
        <v>0</v>
      </c>
      <c r="AP24" s="107" t="n">
        <v>0</v>
      </c>
      <c r="AQ24" s="108" t="n">
        <v>0</v>
      </c>
      <c r="AR24" s="109" t="n">
        <v>0</v>
      </c>
      <c r="AS24" s="109" t="n">
        <v>0</v>
      </c>
      <c r="AT24" s="109" t="n">
        <v>0</v>
      </c>
      <c r="AU24" s="106" t="n">
        <v>0</v>
      </c>
      <c r="AV24" s="107" t="n">
        <v>0</v>
      </c>
      <c r="AW24" s="108" t="n">
        <v>0</v>
      </c>
      <c r="AX24" s="109" t="n">
        <v>0</v>
      </c>
      <c r="AY24" s="109" t="n">
        <v>0</v>
      </c>
      <c r="AZ24" s="109" t="n">
        <v>0</v>
      </c>
      <c r="BA24" s="106" t="n">
        <v>0</v>
      </c>
      <c r="BB24" s="107" t="n">
        <v>0</v>
      </c>
      <c r="BC24" s="108" t="n">
        <v>0</v>
      </c>
      <c r="BD24" s="109" t="n">
        <v>0</v>
      </c>
      <c r="BE24" s="109" t="n">
        <v>0</v>
      </c>
      <c r="BF24" s="109" t="n">
        <v>0</v>
      </c>
      <c r="BG24" s="106" t="n">
        <v>0</v>
      </c>
      <c r="BH24" s="107" t="n">
        <v>0</v>
      </c>
      <c r="BI24" s="108" t="n">
        <v>0</v>
      </c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</row>
    <row r="25" customFormat="false" ht="40.5" hidden="false" customHeight="true" outlineLevel="0" collapsed="false">
      <c r="A25" s="99" t="n">
        <v>0</v>
      </c>
      <c r="B25" s="116" t="n">
        <v>36644</v>
      </c>
      <c r="C25" s="117" t="n">
        <v>20</v>
      </c>
      <c r="D25" s="118" t="n">
        <v>-8766050.15011728</v>
      </c>
      <c r="E25" s="119" t="n">
        <v>-41248.8275752869</v>
      </c>
      <c r="F25" s="119" t="n">
        <v>0</v>
      </c>
      <c r="G25" s="120" t="n">
        <v>466697.626106311</v>
      </c>
      <c r="H25" s="119" t="n">
        <v>-252392.829646502</v>
      </c>
      <c r="I25" s="119" t="n">
        <v>425448.798531024</v>
      </c>
      <c r="J25" s="114" t="n">
        <v>214304.79645981</v>
      </c>
      <c r="K25" s="106" t="n">
        <v>0</v>
      </c>
      <c r="L25" s="107" t="n">
        <v>0</v>
      </c>
      <c r="M25" s="108" t="n">
        <v>0</v>
      </c>
      <c r="N25" s="109" t="n">
        <v>0</v>
      </c>
      <c r="O25" s="109" t="n">
        <v>0</v>
      </c>
      <c r="P25" s="109" t="n">
        <v>0</v>
      </c>
      <c r="Q25" s="106" t="n">
        <v>0</v>
      </c>
      <c r="R25" s="107" t="n">
        <v>0</v>
      </c>
      <c r="S25" s="108" t="n">
        <v>0</v>
      </c>
      <c r="T25" s="109" t="n">
        <v>0</v>
      </c>
      <c r="U25" s="109" t="n">
        <v>0</v>
      </c>
      <c r="V25" s="109" t="n">
        <v>0</v>
      </c>
      <c r="W25" s="106" t="n">
        <v>0</v>
      </c>
      <c r="X25" s="107" t="n">
        <v>0</v>
      </c>
      <c r="Y25" s="108" t="n">
        <v>0</v>
      </c>
      <c r="Z25" s="109" t="n">
        <v>0</v>
      </c>
      <c r="AA25" s="109" t="n">
        <v>0</v>
      </c>
      <c r="AB25" s="109" t="n">
        <v>0</v>
      </c>
      <c r="AC25" s="106" t="n">
        <v>146184.580426137</v>
      </c>
      <c r="AD25" s="107" t="n">
        <v>51564.133355614</v>
      </c>
      <c r="AE25" s="108" t="n">
        <v>16556.0826780591</v>
      </c>
      <c r="AF25" s="109" t="n">
        <v>0</v>
      </c>
      <c r="AG25" s="109" t="n">
        <v>0</v>
      </c>
      <c r="AH25" s="109" t="n">
        <v>0</v>
      </c>
      <c r="AI25" s="106" t="n">
        <v>0</v>
      </c>
      <c r="AJ25" s="107" t="n">
        <v>0</v>
      </c>
      <c r="AK25" s="108" t="n">
        <v>0</v>
      </c>
      <c r="AL25" s="109" t="n">
        <v>0</v>
      </c>
      <c r="AM25" s="109" t="n">
        <v>0</v>
      </c>
      <c r="AN25" s="109" t="n">
        <v>0</v>
      </c>
      <c r="AO25" s="106" t="n">
        <v>0</v>
      </c>
      <c r="AP25" s="107" t="n">
        <v>0</v>
      </c>
      <c r="AQ25" s="108" t="n">
        <v>0</v>
      </c>
      <c r="AR25" s="109" t="n">
        <v>0</v>
      </c>
      <c r="AS25" s="109" t="n">
        <v>0</v>
      </c>
      <c r="AT25" s="109" t="n">
        <v>0</v>
      </c>
      <c r="AU25" s="106" t="n">
        <v>0</v>
      </c>
      <c r="AV25" s="107" t="n">
        <v>0</v>
      </c>
      <c r="AW25" s="108" t="n">
        <v>0</v>
      </c>
      <c r="AX25" s="109" t="n">
        <v>0</v>
      </c>
      <c r="AY25" s="109" t="n">
        <v>0</v>
      </c>
      <c r="AZ25" s="109" t="n">
        <v>0</v>
      </c>
      <c r="BA25" s="106" t="n">
        <v>0</v>
      </c>
      <c r="BB25" s="107" t="n">
        <v>0</v>
      </c>
      <c r="BC25" s="108" t="n">
        <v>0</v>
      </c>
      <c r="BD25" s="109" t="n">
        <v>0</v>
      </c>
      <c r="BE25" s="109" t="n">
        <v>0</v>
      </c>
      <c r="BF25" s="109" t="n">
        <v>0</v>
      </c>
      <c r="BG25" s="106" t="n">
        <v>0</v>
      </c>
      <c r="BH25" s="107" t="n">
        <v>0</v>
      </c>
      <c r="BI25" s="108" t="n">
        <v>0</v>
      </c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</row>
    <row r="26" customFormat="false" ht="22.5" hidden="false" customHeight="true" outlineLevel="0" collapsed="false">
      <c r="A26" s="121"/>
      <c r="B26" s="122"/>
      <c r="C26" s="123"/>
      <c r="D26" s="123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</row>
    <row r="27" customFormat="false" ht="32.25" hidden="false" customHeight="true" outlineLevel="0" collapsed="false">
      <c r="B27" s="124" t="s">
        <v>33</v>
      </c>
      <c r="C27" s="101" t="n">
        <v>22</v>
      </c>
      <c r="D27" s="101"/>
      <c r="E27" s="125" t="n">
        <v>544208.983567679</v>
      </c>
      <c r="F27" s="125" t="n">
        <v>2878.21</v>
      </c>
      <c r="G27" s="126" t="n">
        <v>-3499046.28492022</v>
      </c>
      <c r="H27" s="125" t="n">
        <v>-305374.33258332</v>
      </c>
      <c r="I27" s="125" t="n">
        <v>-2951959.09135254</v>
      </c>
      <c r="J27" s="127" t="n">
        <v>-3804420.61750354</v>
      </c>
      <c r="K27" s="128" t="n">
        <v>-585113.771662928</v>
      </c>
      <c r="L27" s="128" t="n">
        <v>-155113.857249467</v>
      </c>
      <c r="M27" s="128" t="n">
        <v>253531.889161962</v>
      </c>
      <c r="N27" s="128" t="n">
        <v>-683906.590111214</v>
      </c>
      <c r="O27" s="128" t="n">
        <v>-156871.18767048</v>
      </c>
      <c r="P27" s="128" t="n">
        <v>356516.128964136</v>
      </c>
      <c r="Q27" s="128" t="n">
        <v>-272570.151980341</v>
      </c>
      <c r="R27" s="128" t="n">
        <v>-102540.62537759</v>
      </c>
      <c r="S27" s="128" t="n">
        <v>215080.826981938</v>
      </c>
      <c r="T27" s="128" t="n">
        <v>-772448.272642519</v>
      </c>
      <c r="U27" s="128" t="n">
        <v>-291772.73198489</v>
      </c>
      <c r="V27" s="128" t="n">
        <v>558644.946261231</v>
      </c>
      <c r="W27" s="128" t="n">
        <v>-1678525.88982791</v>
      </c>
      <c r="X27" s="128" t="n">
        <v>-668178.126909431</v>
      </c>
      <c r="Y27" s="128" t="n">
        <v>-669836.061519198</v>
      </c>
      <c r="Z27" s="128" t="n">
        <v>275416.031042824</v>
      </c>
      <c r="AA27" s="128" t="n">
        <v>81512.3340668911</v>
      </c>
      <c r="AB27" s="128" t="n">
        <v>-61674.7759074392</v>
      </c>
      <c r="AC27" s="128" t="n">
        <v>398696.389223432</v>
      </c>
      <c r="AD27" s="128" t="n">
        <v>143214.511792101</v>
      </c>
      <c r="AE27" s="128" t="n">
        <v>11518.3678453583</v>
      </c>
      <c r="AF27" s="128" t="n">
        <v>0</v>
      </c>
      <c r="AG27" s="128" t="n">
        <v>0</v>
      </c>
      <c r="AH27" s="128" t="n">
        <v>0</v>
      </c>
      <c r="AI27" s="128" t="n">
        <v>0</v>
      </c>
      <c r="AJ27" s="128" t="n">
        <v>0</v>
      </c>
      <c r="AK27" s="128" t="n">
        <v>0</v>
      </c>
      <c r="AL27" s="128" t="n">
        <v>0</v>
      </c>
      <c r="AM27" s="128" t="n">
        <v>0</v>
      </c>
      <c r="AN27" s="128" t="n">
        <v>0</v>
      </c>
      <c r="AO27" s="128" t="n">
        <v>0</v>
      </c>
      <c r="AP27" s="128" t="n">
        <v>0</v>
      </c>
      <c r="AQ27" s="128" t="n">
        <v>0</v>
      </c>
      <c r="AR27" s="128" t="n">
        <v>0</v>
      </c>
      <c r="AS27" s="128" t="n">
        <v>0</v>
      </c>
      <c r="AT27" s="128" t="n">
        <v>0</v>
      </c>
      <c r="AU27" s="128" t="n">
        <v>0</v>
      </c>
      <c r="AV27" s="128" t="n">
        <v>0</v>
      </c>
      <c r="AW27" s="128" t="n">
        <v>0</v>
      </c>
      <c r="AX27" s="128" t="n">
        <v>0</v>
      </c>
      <c r="AY27" s="128" t="n">
        <v>0</v>
      </c>
      <c r="AZ27" s="128" t="n">
        <v>0</v>
      </c>
      <c r="BA27" s="128" t="n">
        <v>0</v>
      </c>
      <c r="BB27" s="128" t="n">
        <v>0</v>
      </c>
      <c r="BC27" s="128" t="n">
        <v>0</v>
      </c>
      <c r="BD27" s="128" t="n">
        <v>0</v>
      </c>
      <c r="BE27" s="128" t="n">
        <v>0</v>
      </c>
      <c r="BF27" s="128" t="n">
        <v>0</v>
      </c>
      <c r="BG27" s="128" t="n">
        <v>0</v>
      </c>
      <c r="BH27" s="128" t="n">
        <v>0</v>
      </c>
      <c r="BI27" s="128" t="n">
        <v>0</v>
      </c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</row>
    <row r="28" customFormat="false" ht="35.25" hidden="false" customHeight="true" outlineLevel="0" collapsed="false">
      <c r="A28" s="52"/>
      <c r="B28" s="122"/>
      <c r="C28" s="123"/>
      <c r="D28" s="123"/>
      <c r="E28" s="129"/>
      <c r="F28" s="123"/>
      <c r="G28" s="123"/>
      <c r="H28" s="123"/>
      <c r="I28" s="123"/>
      <c r="J28" s="130"/>
      <c r="K28" s="131"/>
      <c r="L28" s="131"/>
      <c r="M28" s="131"/>
      <c r="N28" s="131"/>
      <c r="O28" s="132" t="s">
        <v>76</v>
      </c>
      <c r="P28" s="131"/>
      <c r="Q28" s="132"/>
      <c r="R28" s="132"/>
      <c r="S28" s="132"/>
      <c r="T28" s="132"/>
      <c r="U28" s="132"/>
      <c r="V28" s="132"/>
      <c r="W28" s="132"/>
      <c r="X28" s="132" t="s">
        <v>77</v>
      </c>
      <c r="Y28" s="132"/>
      <c r="Z28" s="132"/>
      <c r="AA28" s="132" t="s">
        <v>78</v>
      </c>
      <c r="AB28" s="132"/>
      <c r="AC28" s="132"/>
      <c r="AD28" s="132" t="s">
        <v>79</v>
      </c>
      <c r="AE28" s="132"/>
      <c r="AF28" s="132"/>
      <c r="AG28" s="132" t="s">
        <v>80</v>
      </c>
      <c r="AH28" s="132"/>
      <c r="AI28" s="132"/>
      <c r="AJ28" s="132" t="s">
        <v>81</v>
      </c>
      <c r="AK28" s="132"/>
      <c r="AL28" s="132"/>
      <c r="AM28" s="132" t="s">
        <v>82</v>
      </c>
      <c r="AN28" s="132"/>
      <c r="AO28" s="132"/>
      <c r="AP28" s="132" t="s">
        <v>83</v>
      </c>
      <c r="AQ28" s="132"/>
      <c r="AR28" s="132"/>
      <c r="AS28" s="132" t="s">
        <v>84</v>
      </c>
      <c r="AT28" s="132"/>
      <c r="AU28" s="132"/>
      <c r="AV28" s="132" t="s">
        <v>85</v>
      </c>
      <c r="AW28" s="132"/>
      <c r="AX28" s="132"/>
      <c r="AY28" s="132" t="s">
        <v>86</v>
      </c>
      <c r="AZ28" s="132"/>
      <c r="BA28" s="132"/>
      <c r="BB28" s="132" t="s">
        <v>87</v>
      </c>
      <c r="BC28" s="132"/>
      <c r="BD28" s="132"/>
      <c r="BE28" s="132" t="s">
        <v>88</v>
      </c>
      <c r="BF28" s="132"/>
      <c r="BG28" s="132"/>
      <c r="BH28" s="132" t="s">
        <v>89</v>
      </c>
      <c r="BI28" s="132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</row>
    <row r="29" customFormat="false" ht="28.5" hidden="false" customHeight="true" outlineLevel="0" collapsed="false">
      <c r="A29" s="133"/>
      <c r="B29" s="73"/>
      <c r="C29" s="123"/>
      <c r="D29" s="123"/>
      <c r="E29" s="73"/>
      <c r="F29" s="123"/>
      <c r="G29" s="123"/>
      <c r="H29" s="123"/>
      <c r="I29" s="123"/>
      <c r="J29" s="130"/>
      <c r="K29" s="131"/>
      <c r="L29" s="131"/>
      <c r="M29" s="131"/>
      <c r="N29" s="131"/>
      <c r="O29" s="134" t="n">
        <v>-1636563.39731016</v>
      </c>
      <c r="P29" s="131"/>
      <c r="Q29" s="128"/>
      <c r="R29" s="128"/>
      <c r="S29" s="128"/>
      <c r="T29" s="128"/>
      <c r="U29" s="128"/>
      <c r="V29" s="128"/>
      <c r="W29" s="128"/>
      <c r="X29" s="134" t="n">
        <v>-3016540.07825654</v>
      </c>
      <c r="Y29" s="128"/>
      <c r="Z29" s="128"/>
      <c r="AA29" s="134" t="n">
        <v>295253.589202276</v>
      </c>
      <c r="AB29" s="128"/>
      <c r="AC29" s="128"/>
      <c r="AD29" s="134" t="n">
        <v>553429.268860891</v>
      </c>
      <c r="AE29" s="128"/>
      <c r="AF29" s="128"/>
      <c r="AG29" s="134" t="n">
        <v>0</v>
      </c>
      <c r="AH29" s="128"/>
      <c r="AI29" s="128"/>
      <c r="AJ29" s="134" t="n">
        <v>0</v>
      </c>
      <c r="AK29" s="128"/>
      <c r="AL29" s="128"/>
      <c r="AM29" s="134" t="n">
        <v>0</v>
      </c>
      <c r="AN29" s="128"/>
      <c r="AO29" s="128"/>
      <c r="AP29" s="134" t="n">
        <v>0</v>
      </c>
      <c r="AQ29" s="128"/>
      <c r="AR29" s="128"/>
      <c r="AS29" s="134" t="n">
        <v>0</v>
      </c>
      <c r="AT29" s="128"/>
      <c r="AU29" s="128"/>
      <c r="AV29" s="134" t="n">
        <v>0</v>
      </c>
      <c r="AW29" s="128"/>
      <c r="AX29" s="128"/>
      <c r="AY29" s="134" t="n">
        <v>0</v>
      </c>
      <c r="AZ29" s="128"/>
      <c r="BA29" s="128"/>
      <c r="BB29" s="134" t="n">
        <v>0</v>
      </c>
      <c r="BC29" s="128"/>
      <c r="BD29" s="128"/>
      <c r="BE29" s="134" t="n">
        <v>0</v>
      </c>
      <c r="BF29" s="128"/>
      <c r="BG29" s="128"/>
      <c r="BH29" s="134" t="n">
        <v>0</v>
      </c>
      <c r="BI29" s="128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3"/>
      <c r="FC29" s="133"/>
      <c r="FD29" s="133"/>
      <c r="FE29" s="133"/>
      <c r="FF29" s="133"/>
      <c r="FG29" s="133"/>
      <c r="FH29" s="133"/>
      <c r="FI29" s="133"/>
      <c r="FJ29" s="133"/>
      <c r="FK29" s="133"/>
      <c r="FL29" s="133"/>
      <c r="FM29" s="133"/>
      <c r="FN29" s="133"/>
      <c r="FO29" s="133"/>
      <c r="FP29" s="133"/>
      <c r="FQ29" s="133"/>
      <c r="FR29" s="133"/>
      <c r="FS29" s="133"/>
      <c r="FT29" s="133"/>
      <c r="FU29" s="133"/>
      <c r="FV29" s="133"/>
      <c r="FW29" s="133"/>
      <c r="FX29" s="133"/>
      <c r="FY29" s="133"/>
      <c r="FZ29" s="133"/>
      <c r="GA29" s="133"/>
      <c r="GB29" s="133"/>
      <c r="GC29" s="133"/>
      <c r="GD29" s="133"/>
      <c r="GE29" s="133"/>
      <c r="GF29" s="133"/>
      <c r="GG29" s="133"/>
      <c r="GH29" s="133"/>
      <c r="GI29" s="133"/>
      <c r="GJ29" s="133"/>
      <c r="GK29" s="133"/>
      <c r="GL29" s="133"/>
      <c r="GM29" s="133"/>
      <c r="GN29" s="133"/>
      <c r="GO29" s="133"/>
      <c r="GP29" s="133"/>
      <c r="GQ29" s="133"/>
      <c r="GR29" s="133"/>
      <c r="GS29" s="133"/>
      <c r="GT29" s="133"/>
      <c r="GU29" s="133"/>
      <c r="GV29" s="133"/>
      <c r="GW29" s="133"/>
      <c r="GX29" s="133"/>
      <c r="GY29" s="133"/>
      <c r="GZ29" s="133"/>
      <c r="HA29" s="133"/>
      <c r="HB29" s="133"/>
      <c r="HC29" s="133"/>
      <c r="HD29" s="133"/>
      <c r="HE29" s="133"/>
      <c r="HF29" s="133"/>
      <c r="HG29" s="133"/>
      <c r="HH29" s="133"/>
      <c r="HI29" s="133"/>
      <c r="HJ29" s="133"/>
      <c r="HK29" s="133"/>
      <c r="HL29" s="133"/>
      <c r="HM29" s="133"/>
      <c r="HN29" s="133"/>
      <c r="HO29" s="133"/>
      <c r="HP29" s="133"/>
      <c r="HQ29" s="133"/>
      <c r="HR29" s="133"/>
      <c r="HS29" s="133"/>
      <c r="HT29" s="133"/>
      <c r="HU29" s="133"/>
      <c r="HV29" s="133"/>
      <c r="HW29" s="133"/>
      <c r="HX29" s="133"/>
      <c r="HY29" s="133"/>
      <c r="HZ29" s="133"/>
      <c r="IA29" s="133"/>
      <c r="IB29" s="133"/>
      <c r="IC29" s="133"/>
      <c r="ID29" s="133"/>
      <c r="IE29" s="133"/>
      <c r="IF29" s="133"/>
      <c r="IG29" s="133"/>
      <c r="IH29" s="133"/>
      <c r="II29" s="133"/>
      <c r="IJ29" s="133"/>
      <c r="IK29" s="133"/>
      <c r="IL29" s="133"/>
      <c r="IM29" s="133"/>
      <c r="IN29" s="133"/>
      <c r="IO29" s="133"/>
      <c r="IP29" s="133"/>
      <c r="IQ29" s="133"/>
      <c r="IR29" s="133"/>
      <c r="IS29" s="133"/>
      <c r="IT29" s="133"/>
      <c r="IU29" s="133"/>
      <c r="IV29" s="133"/>
      <c r="IW29" s="133"/>
    </row>
    <row r="30" customFormat="false" ht="19.5" hidden="false" customHeight="true" outlineLevel="0" collapsed="false">
      <c r="C30" s="58" t="n">
        <v>23</v>
      </c>
      <c r="D30" s="135"/>
      <c r="F30" s="136"/>
      <c r="G30" s="136"/>
      <c r="H30" s="136"/>
      <c r="I30" s="136"/>
      <c r="J30" s="137" t="n">
        <v>0</v>
      </c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</row>
    <row r="31" customFormat="false" ht="16.5" hidden="false" customHeight="true" outlineLevel="0" collapsed="false">
      <c r="C31" s="58"/>
      <c r="D31" s="135"/>
      <c r="F31" s="136"/>
      <c r="G31" s="136"/>
      <c r="H31" s="136"/>
      <c r="I31" s="136"/>
      <c r="J31" s="137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</row>
    <row r="32" customFormat="false" ht="24.75" hidden="false" customHeight="true" outlineLevel="0" collapsed="false">
      <c r="A32" s="139"/>
      <c r="B32" s="140"/>
      <c r="C32" s="141"/>
      <c r="D32" s="141"/>
      <c r="E32" s="142"/>
      <c r="F32" s="142"/>
      <c r="G32" s="142"/>
      <c r="H32" s="142"/>
      <c r="I32" s="142"/>
      <c r="J32" s="143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  <c r="BI32" s="144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  <c r="CP32" s="139"/>
      <c r="CQ32" s="139"/>
      <c r="CR32" s="139"/>
      <c r="CS32" s="139"/>
      <c r="CT32" s="139"/>
      <c r="CU32" s="139"/>
      <c r="CV32" s="139"/>
      <c r="CW32" s="139"/>
      <c r="CX32" s="139"/>
      <c r="CY32" s="139"/>
      <c r="CZ32" s="139"/>
      <c r="DA32" s="139"/>
      <c r="DB32" s="139"/>
      <c r="DC32" s="139"/>
      <c r="DD32" s="139"/>
      <c r="DE32" s="139"/>
      <c r="DF32" s="139"/>
      <c r="DG32" s="139"/>
      <c r="DH32" s="139"/>
      <c r="DI32" s="139"/>
      <c r="DJ32" s="139"/>
      <c r="DK32" s="139"/>
      <c r="DL32" s="139"/>
      <c r="DM32" s="139"/>
      <c r="DN32" s="139"/>
      <c r="DO32" s="139"/>
      <c r="DP32" s="139"/>
      <c r="DQ32" s="139"/>
      <c r="DR32" s="139"/>
      <c r="DS32" s="139"/>
      <c r="DT32" s="139"/>
      <c r="DU32" s="139"/>
      <c r="DV32" s="139"/>
      <c r="DW32" s="139"/>
      <c r="DX32" s="139"/>
      <c r="DY32" s="139"/>
      <c r="DZ32" s="139"/>
      <c r="EA32" s="139"/>
      <c r="EB32" s="139"/>
      <c r="EC32" s="139"/>
      <c r="ED32" s="139"/>
      <c r="EE32" s="139"/>
      <c r="EF32" s="139"/>
      <c r="EG32" s="139"/>
      <c r="EH32" s="139"/>
      <c r="EI32" s="139"/>
      <c r="EJ32" s="139"/>
      <c r="EK32" s="139"/>
      <c r="EL32" s="139"/>
      <c r="EM32" s="139"/>
      <c r="EN32" s="139"/>
      <c r="EO32" s="139"/>
      <c r="EP32" s="139"/>
      <c r="EQ32" s="139"/>
      <c r="ER32" s="139"/>
      <c r="ES32" s="139"/>
      <c r="ET32" s="139"/>
      <c r="EU32" s="139"/>
      <c r="EV32" s="139"/>
      <c r="EW32" s="139"/>
      <c r="EX32" s="139"/>
      <c r="EY32" s="139"/>
      <c r="EZ32" s="139"/>
      <c r="FA32" s="139"/>
      <c r="FB32" s="139"/>
      <c r="FC32" s="139"/>
      <c r="FD32" s="139"/>
      <c r="FE32" s="139"/>
      <c r="FF32" s="139"/>
      <c r="FG32" s="139"/>
      <c r="FH32" s="139"/>
      <c r="FI32" s="139"/>
      <c r="FJ32" s="139"/>
      <c r="FK32" s="139"/>
      <c r="FL32" s="139"/>
      <c r="FM32" s="139"/>
      <c r="FN32" s="139"/>
      <c r="FO32" s="139"/>
      <c r="FP32" s="139"/>
      <c r="FQ32" s="139"/>
      <c r="FR32" s="139"/>
      <c r="FS32" s="139"/>
      <c r="FT32" s="139"/>
      <c r="FU32" s="139"/>
      <c r="FV32" s="139"/>
      <c r="FW32" s="139"/>
      <c r="FX32" s="139"/>
      <c r="FY32" s="139"/>
      <c r="FZ32" s="139"/>
      <c r="GA32" s="139"/>
      <c r="GB32" s="139"/>
      <c r="GC32" s="139"/>
      <c r="GD32" s="139"/>
      <c r="GE32" s="139"/>
      <c r="GF32" s="139"/>
      <c r="GG32" s="139"/>
      <c r="GH32" s="139"/>
      <c r="GI32" s="139"/>
      <c r="GJ32" s="139"/>
      <c r="GK32" s="139"/>
      <c r="GL32" s="139"/>
      <c r="GM32" s="139"/>
      <c r="GN32" s="139"/>
      <c r="GO32" s="139"/>
      <c r="GP32" s="139"/>
      <c r="GQ32" s="139"/>
      <c r="GR32" s="139"/>
      <c r="GS32" s="139"/>
      <c r="GT32" s="139"/>
      <c r="GU32" s="139"/>
      <c r="GV32" s="139"/>
      <c r="GW32" s="139"/>
      <c r="GX32" s="139"/>
      <c r="GY32" s="139"/>
      <c r="GZ32" s="139"/>
      <c r="HA32" s="139"/>
      <c r="HB32" s="139"/>
      <c r="HC32" s="139"/>
      <c r="HD32" s="139"/>
      <c r="HE32" s="139"/>
      <c r="HF32" s="139"/>
      <c r="HG32" s="139"/>
      <c r="HH32" s="139"/>
      <c r="HI32" s="139"/>
      <c r="HJ32" s="139"/>
      <c r="HK32" s="139"/>
      <c r="HL32" s="139"/>
      <c r="HM32" s="139"/>
      <c r="HN32" s="139"/>
      <c r="HO32" s="139"/>
      <c r="HP32" s="139"/>
      <c r="HQ32" s="139"/>
      <c r="HR32" s="139"/>
      <c r="HS32" s="139"/>
      <c r="HT32" s="139"/>
      <c r="HU32" s="139"/>
      <c r="HV32" s="139"/>
      <c r="HW32" s="139"/>
      <c r="HX32" s="139"/>
      <c r="HY32" s="139"/>
      <c r="HZ32" s="139"/>
      <c r="IA32" s="139"/>
      <c r="IB32" s="139"/>
      <c r="IC32" s="139"/>
      <c r="ID32" s="139"/>
      <c r="IE32" s="139"/>
      <c r="IF32" s="139"/>
      <c r="IG32" s="139"/>
      <c r="IH32" s="139"/>
      <c r="II32" s="139"/>
      <c r="IJ32" s="139"/>
      <c r="IK32" s="139"/>
      <c r="IL32" s="139"/>
      <c r="IM32" s="139"/>
      <c r="IN32" s="139"/>
      <c r="IO32" s="139"/>
      <c r="IP32" s="139"/>
      <c r="IQ32" s="139"/>
      <c r="IR32" s="139"/>
      <c r="IS32" s="139"/>
      <c r="IT32" s="139"/>
      <c r="IU32" s="139"/>
      <c r="IV32" s="139"/>
      <c r="IW32" s="139"/>
    </row>
    <row r="33" customFormat="false" ht="47.25" hidden="false" customHeight="true" outlineLevel="0" collapsed="false">
      <c r="A33" s="139"/>
      <c r="B33" s="145" t="s">
        <v>35</v>
      </c>
      <c r="C33" s="141"/>
      <c r="D33" s="146"/>
      <c r="E33" s="147" t="n">
        <v>544208.983567679</v>
      </c>
      <c r="F33" s="147" t="n">
        <v>2878.21</v>
      </c>
      <c r="G33" s="147" t="n">
        <v>-3499046.28492022</v>
      </c>
      <c r="H33" s="147" t="n">
        <v>-305374.33258332</v>
      </c>
      <c r="I33" s="147" t="n">
        <v>-2951959.09135254</v>
      </c>
      <c r="J33" s="148" t="n">
        <v>-3804420.61750354</v>
      </c>
      <c r="K33" s="149" t="n">
        <v>-585113.771662928</v>
      </c>
      <c r="L33" s="149" t="n">
        <v>-155113.857249467</v>
      </c>
      <c r="M33" s="149" t="n">
        <v>253531.889161962</v>
      </c>
      <c r="N33" s="149" t="n">
        <v>-683906.590111214</v>
      </c>
      <c r="O33" s="149" t="n">
        <v>-156871.18767048</v>
      </c>
      <c r="P33" s="149" t="n">
        <v>356516.128964136</v>
      </c>
      <c r="Q33" s="149" t="n">
        <v>-272570.151980341</v>
      </c>
      <c r="R33" s="149" t="n">
        <v>-102540.62537759</v>
      </c>
      <c r="S33" s="149" t="n">
        <v>215080.826981938</v>
      </c>
      <c r="T33" s="149" t="n">
        <v>-772448.272642519</v>
      </c>
      <c r="U33" s="149" t="n">
        <v>-291772.73198489</v>
      </c>
      <c r="V33" s="149" t="n">
        <v>558644.946261231</v>
      </c>
      <c r="W33" s="149" t="n">
        <v>-1678525.88982791</v>
      </c>
      <c r="X33" s="149" t="n">
        <v>-668178.126909431</v>
      </c>
      <c r="Y33" s="149" t="n">
        <v>-669836.061519198</v>
      </c>
      <c r="Z33" s="149" t="n">
        <v>275416.031042824</v>
      </c>
      <c r="AA33" s="149" t="n">
        <v>81512.3340668911</v>
      </c>
      <c r="AB33" s="149" t="n">
        <v>-61674.7759074392</v>
      </c>
      <c r="AC33" s="149" t="n">
        <v>398696.389223432</v>
      </c>
      <c r="AD33" s="149" t="n">
        <v>143214.511792101</v>
      </c>
      <c r="AE33" s="149" t="n">
        <v>11518.3678453583</v>
      </c>
      <c r="AF33" s="149" t="n">
        <v>0</v>
      </c>
      <c r="AG33" s="149" t="n">
        <v>0</v>
      </c>
      <c r="AH33" s="149" t="n">
        <v>0</v>
      </c>
      <c r="AI33" s="149" t="n">
        <v>0</v>
      </c>
      <c r="AJ33" s="149" t="n">
        <v>0</v>
      </c>
      <c r="AK33" s="149" t="n">
        <v>0</v>
      </c>
      <c r="AL33" s="149" t="n">
        <v>0</v>
      </c>
      <c r="AM33" s="149" t="n">
        <v>0</v>
      </c>
      <c r="AN33" s="149" t="n">
        <v>0</v>
      </c>
      <c r="AO33" s="149" t="n">
        <v>0</v>
      </c>
      <c r="AP33" s="149" t="n">
        <v>0</v>
      </c>
      <c r="AQ33" s="149" t="n">
        <v>0</v>
      </c>
      <c r="AR33" s="149" t="n">
        <v>0</v>
      </c>
      <c r="AS33" s="149" t="n">
        <v>0</v>
      </c>
      <c r="AT33" s="149" t="n">
        <v>0</v>
      </c>
      <c r="AU33" s="149" t="n">
        <v>0</v>
      </c>
      <c r="AV33" s="149" t="n">
        <v>0</v>
      </c>
      <c r="AW33" s="149" t="n">
        <v>0</v>
      </c>
      <c r="AX33" s="149" t="n">
        <v>0</v>
      </c>
      <c r="AY33" s="149" t="n">
        <v>0</v>
      </c>
      <c r="AZ33" s="149" t="n">
        <v>0</v>
      </c>
      <c r="BA33" s="149" t="n">
        <v>0</v>
      </c>
      <c r="BB33" s="149" t="n">
        <v>0</v>
      </c>
      <c r="BC33" s="149" t="n">
        <v>0</v>
      </c>
      <c r="BD33" s="149" t="n">
        <v>0</v>
      </c>
      <c r="BE33" s="149" t="n">
        <v>0</v>
      </c>
      <c r="BF33" s="149" t="n">
        <v>0</v>
      </c>
      <c r="BG33" s="149" t="n">
        <v>0</v>
      </c>
      <c r="BH33" s="149" t="n">
        <v>0</v>
      </c>
      <c r="BI33" s="149" t="n">
        <v>0</v>
      </c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  <c r="CP33" s="139"/>
      <c r="CQ33" s="139"/>
      <c r="CR33" s="139"/>
      <c r="CS33" s="139"/>
      <c r="CT33" s="139"/>
      <c r="CU33" s="139"/>
      <c r="CV33" s="139"/>
      <c r="CW33" s="139"/>
      <c r="CX33" s="139"/>
      <c r="CY33" s="139"/>
      <c r="CZ33" s="139"/>
      <c r="DA33" s="139"/>
      <c r="DB33" s="139"/>
      <c r="DC33" s="139"/>
      <c r="DD33" s="139"/>
      <c r="DE33" s="139"/>
      <c r="DF33" s="139"/>
      <c r="DG33" s="139"/>
      <c r="DH33" s="139"/>
      <c r="DI33" s="139"/>
      <c r="DJ33" s="139"/>
      <c r="DK33" s="139"/>
      <c r="DL33" s="139"/>
      <c r="DM33" s="139"/>
      <c r="DN33" s="139"/>
      <c r="DO33" s="139"/>
      <c r="DP33" s="139"/>
      <c r="DQ33" s="139"/>
      <c r="DR33" s="139"/>
      <c r="DS33" s="139"/>
      <c r="DT33" s="139"/>
      <c r="DU33" s="139"/>
      <c r="DV33" s="139"/>
      <c r="DW33" s="139"/>
      <c r="DX33" s="139"/>
      <c r="DY33" s="139"/>
      <c r="DZ33" s="139"/>
      <c r="EA33" s="139"/>
      <c r="EB33" s="139"/>
      <c r="EC33" s="139"/>
      <c r="ED33" s="139"/>
      <c r="EE33" s="139"/>
      <c r="EF33" s="139"/>
      <c r="EG33" s="139"/>
      <c r="EH33" s="139"/>
      <c r="EI33" s="139"/>
      <c r="EJ33" s="139"/>
      <c r="EK33" s="139"/>
      <c r="EL33" s="139"/>
      <c r="EM33" s="139"/>
      <c r="EN33" s="139"/>
      <c r="EO33" s="139"/>
      <c r="EP33" s="139"/>
      <c r="EQ33" s="139"/>
      <c r="ER33" s="139"/>
      <c r="ES33" s="139"/>
      <c r="ET33" s="139"/>
      <c r="EU33" s="139"/>
      <c r="EV33" s="139"/>
      <c r="EW33" s="139"/>
      <c r="EX33" s="139"/>
      <c r="EY33" s="139"/>
      <c r="EZ33" s="139"/>
      <c r="FA33" s="139"/>
      <c r="FB33" s="139"/>
      <c r="FC33" s="139"/>
      <c r="FD33" s="139"/>
      <c r="FE33" s="139"/>
      <c r="FF33" s="139"/>
      <c r="FG33" s="139"/>
      <c r="FH33" s="139"/>
      <c r="FI33" s="139"/>
      <c r="FJ33" s="139"/>
      <c r="FK33" s="139"/>
      <c r="FL33" s="139"/>
      <c r="FM33" s="139"/>
      <c r="FN33" s="139"/>
      <c r="FO33" s="139"/>
      <c r="FP33" s="139"/>
      <c r="FQ33" s="139"/>
      <c r="FR33" s="139"/>
      <c r="FS33" s="139"/>
      <c r="FT33" s="139"/>
      <c r="FU33" s="139"/>
      <c r="FV33" s="139"/>
      <c r="FW33" s="139"/>
      <c r="FX33" s="139"/>
      <c r="FY33" s="139"/>
      <c r="FZ33" s="139"/>
      <c r="GA33" s="139"/>
      <c r="GB33" s="139"/>
      <c r="GC33" s="139"/>
      <c r="GD33" s="139"/>
      <c r="GE33" s="139"/>
      <c r="GF33" s="139"/>
      <c r="GG33" s="139"/>
      <c r="GH33" s="139"/>
      <c r="GI33" s="139"/>
      <c r="GJ33" s="139"/>
      <c r="GK33" s="139"/>
      <c r="GL33" s="139"/>
      <c r="GM33" s="139"/>
      <c r="GN33" s="139"/>
      <c r="GO33" s="139"/>
      <c r="GP33" s="139"/>
      <c r="GQ33" s="139"/>
      <c r="GR33" s="139"/>
      <c r="GS33" s="139"/>
      <c r="GT33" s="139"/>
      <c r="GU33" s="139"/>
      <c r="GV33" s="139"/>
      <c r="GW33" s="139"/>
      <c r="GX33" s="139"/>
      <c r="GY33" s="139"/>
      <c r="GZ33" s="139"/>
      <c r="HA33" s="139"/>
      <c r="HB33" s="139"/>
      <c r="HC33" s="139"/>
      <c r="HD33" s="139"/>
      <c r="HE33" s="139"/>
      <c r="HF33" s="139"/>
      <c r="HG33" s="139"/>
      <c r="HH33" s="139"/>
      <c r="HI33" s="139"/>
      <c r="HJ33" s="139"/>
      <c r="HK33" s="139"/>
      <c r="HL33" s="139"/>
      <c r="HM33" s="139"/>
      <c r="HN33" s="139"/>
      <c r="HO33" s="139"/>
      <c r="HP33" s="139"/>
      <c r="HQ33" s="139"/>
      <c r="HR33" s="139"/>
      <c r="HS33" s="139"/>
      <c r="HT33" s="139"/>
      <c r="HU33" s="139"/>
      <c r="HV33" s="139"/>
      <c r="HW33" s="139"/>
      <c r="HX33" s="139"/>
      <c r="HY33" s="139"/>
      <c r="HZ33" s="139"/>
      <c r="IA33" s="139"/>
      <c r="IB33" s="139"/>
      <c r="IC33" s="139"/>
      <c r="ID33" s="139"/>
      <c r="IE33" s="139"/>
      <c r="IF33" s="139"/>
      <c r="IG33" s="139"/>
      <c r="IH33" s="139"/>
      <c r="II33" s="139"/>
      <c r="IJ33" s="139"/>
      <c r="IK33" s="139"/>
      <c r="IL33" s="139"/>
      <c r="IM33" s="139"/>
      <c r="IN33" s="139"/>
      <c r="IO33" s="139"/>
      <c r="IP33" s="139"/>
      <c r="IQ33" s="139"/>
      <c r="IR33" s="139"/>
      <c r="IS33" s="139"/>
      <c r="IT33" s="139"/>
      <c r="IU33" s="139"/>
      <c r="IV33" s="139"/>
      <c r="IW33" s="139"/>
    </row>
    <row r="34" customFormat="false" ht="42.75" hidden="false" customHeight="true" outlineLevel="0" collapsed="false">
      <c r="A34" s="139"/>
      <c r="B34" s="140"/>
      <c r="C34" s="141"/>
      <c r="D34" s="141"/>
      <c r="E34" s="142"/>
      <c r="F34" s="142"/>
      <c r="G34" s="142"/>
      <c r="H34" s="142"/>
      <c r="I34" s="142"/>
      <c r="J34" s="143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  <c r="CP34" s="139"/>
      <c r="CQ34" s="139"/>
      <c r="CR34" s="139"/>
      <c r="CS34" s="139"/>
      <c r="CT34" s="139"/>
      <c r="CU34" s="139"/>
      <c r="CV34" s="139"/>
      <c r="CW34" s="139"/>
      <c r="CX34" s="139"/>
      <c r="CY34" s="139"/>
      <c r="CZ34" s="139"/>
      <c r="DA34" s="139"/>
      <c r="DB34" s="139"/>
      <c r="DC34" s="139"/>
      <c r="DD34" s="139"/>
      <c r="DE34" s="139"/>
      <c r="DF34" s="139"/>
      <c r="DG34" s="139"/>
      <c r="DH34" s="139"/>
      <c r="DI34" s="139"/>
      <c r="DJ34" s="139"/>
      <c r="DK34" s="139"/>
      <c r="DL34" s="139"/>
      <c r="DM34" s="139"/>
      <c r="DN34" s="139"/>
      <c r="DO34" s="139"/>
      <c r="DP34" s="139"/>
      <c r="DQ34" s="139"/>
      <c r="DR34" s="139"/>
      <c r="DS34" s="139"/>
      <c r="DT34" s="139"/>
      <c r="DU34" s="139"/>
      <c r="DV34" s="139"/>
      <c r="DW34" s="139"/>
      <c r="DX34" s="139"/>
      <c r="DY34" s="139"/>
      <c r="DZ34" s="139"/>
      <c r="EA34" s="139"/>
      <c r="EB34" s="139"/>
      <c r="EC34" s="139"/>
      <c r="ED34" s="139"/>
      <c r="EE34" s="139"/>
      <c r="EF34" s="139"/>
      <c r="EG34" s="139"/>
      <c r="EH34" s="139"/>
      <c r="EI34" s="139"/>
      <c r="EJ34" s="139"/>
      <c r="EK34" s="139"/>
      <c r="EL34" s="139"/>
      <c r="EM34" s="139"/>
      <c r="EN34" s="139"/>
      <c r="EO34" s="139"/>
      <c r="EP34" s="139"/>
      <c r="EQ34" s="139"/>
      <c r="ER34" s="139"/>
      <c r="ES34" s="139"/>
      <c r="ET34" s="139"/>
      <c r="EU34" s="139"/>
      <c r="EV34" s="139"/>
      <c r="EW34" s="139"/>
      <c r="EX34" s="139"/>
      <c r="EY34" s="139"/>
      <c r="EZ34" s="139"/>
      <c r="FA34" s="139"/>
      <c r="FB34" s="139"/>
      <c r="FC34" s="139"/>
      <c r="FD34" s="139"/>
      <c r="FE34" s="139"/>
      <c r="FF34" s="139"/>
      <c r="FG34" s="139"/>
      <c r="FH34" s="139"/>
      <c r="FI34" s="139"/>
      <c r="FJ34" s="139"/>
      <c r="FK34" s="139"/>
      <c r="FL34" s="139"/>
      <c r="FM34" s="139"/>
      <c r="FN34" s="139"/>
      <c r="FO34" s="139"/>
      <c r="FP34" s="139"/>
      <c r="FQ34" s="139"/>
      <c r="FR34" s="139"/>
      <c r="FS34" s="139"/>
      <c r="FT34" s="139"/>
      <c r="FU34" s="139"/>
      <c r="FV34" s="139"/>
      <c r="FW34" s="139"/>
      <c r="FX34" s="139"/>
      <c r="FY34" s="139"/>
      <c r="FZ34" s="139"/>
      <c r="GA34" s="139"/>
      <c r="GB34" s="139"/>
      <c r="GC34" s="139"/>
      <c r="GD34" s="139"/>
      <c r="GE34" s="139"/>
      <c r="GF34" s="139"/>
      <c r="GG34" s="139"/>
      <c r="GH34" s="139"/>
      <c r="GI34" s="139"/>
      <c r="GJ34" s="139"/>
      <c r="GK34" s="139"/>
      <c r="GL34" s="139"/>
      <c r="GM34" s="139"/>
      <c r="GN34" s="139"/>
      <c r="GO34" s="139"/>
      <c r="GP34" s="139"/>
      <c r="GQ34" s="139"/>
      <c r="GR34" s="139"/>
      <c r="GS34" s="139"/>
      <c r="GT34" s="139"/>
      <c r="GU34" s="139"/>
      <c r="GV34" s="139"/>
      <c r="GW34" s="139"/>
      <c r="GX34" s="139"/>
      <c r="GY34" s="139"/>
      <c r="GZ34" s="139"/>
      <c r="HA34" s="139"/>
      <c r="HB34" s="139"/>
      <c r="HC34" s="139"/>
      <c r="HD34" s="139"/>
      <c r="HE34" s="139"/>
      <c r="HF34" s="139"/>
      <c r="HG34" s="139"/>
      <c r="HH34" s="139"/>
      <c r="HI34" s="139"/>
      <c r="HJ34" s="139"/>
      <c r="HK34" s="139"/>
      <c r="HL34" s="139"/>
      <c r="HM34" s="139"/>
      <c r="HN34" s="139"/>
      <c r="HO34" s="139"/>
      <c r="HP34" s="139"/>
      <c r="HQ34" s="139"/>
      <c r="HR34" s="139"/>
      <c r="HS34" s="139"/>
      <c r="HT34" s="139"/>
      <c r="HU34" s="139"/>
      <c r="HV34" s="139"/>
      <c r="HW34" s="139"/>
      <c r="HX34" s="139"/>
      <c r="HY34" s="139"/>
      <c r="HZ34" s="139"/>
      <c r="IA34" s="139"/>
      <c r="IB34" s="139"/>
      <c r="IC34" s="139"/>
      <c r="ID34" s="139"/>
      <c r="IE34" s="139"/>
      <c r="IF34" s="139"/>
      <c r="IG34" s="139"/>
      <c r="IH34" s="139"/>
      <c r="II34" s="139"/>
      <c r="IJ34" s="139"/>
      <c r="IK34" s="139"/>
      <c r="IL34" s="139"/>
      <c r="IM34" s="139"/>
      <c r="IN34" s="139"/>
      <c r="IO34" s="139"/>
      <c r="IP34" s="139"/>
      <c r="IQ34" s="139"/>
      <c r="IR34" s="139"/>
      <c r="IS34" s="139"/>
      <c r="IT34" s="139"/>
      <c r="IU34" s="139"/>
      <c r="IV34" s="139"/>
      <c r="IW34" s="139"/>
    </row>
    <row r="35" customFormat="false" ht="44.25" hidden="false" customHeight="true" outlineLevel="0" collapsed="false">
      <c r="A35" s="139"/>
      <c r="B35" s="145" t="s">
        <v>90</v>
      </c>
      <c r="C35" s="141" t="n">
        <v>29</v>
      </c>
      <c r="D35" s="146"/>
      <c r="E35" s="147" t="n">
        <v>544208.983567679</v>
      </c>
      <c r="F35" s="147" t="n">
        <v>2878.21</v>
      </c>
      <c r="G35" s="147" t="n">
        <v>-3499046.28492022</v>
      </c>
      <c r="H35" s="147" t="n">
        <v>-305374.33258332</v>
      </c>
      <c r="I35" s="147" t="n">
        <v>-2951959.09135254</v>
      </c>
      <c r="J35" s="148" t="n">
        <v>-3804420.61750354</v>
      </c>
      <c r="K35" s="149" t="n">
        <v>-585113.771662928</v>
      </c>
      <c r="L35" s="149" t="n">
        <v>-155113.857249467</v>
      </c>
      <c r="M35" s="149" t="n">
        <v>253531.889161962</v>
      </c>
      <c r="N35" s="149" t="n">
        <v>-683906.590111214</v>
      </c>
      <c r="O35" s="149" t="n">
        <v>-156871.18767048</v>
      </c>
      <c r="P35" s="149" t="n">
        <v>356516.128964136</v>
      </c>
      <c r="Q35" s="149" t="n">
        <v>-272570.151980341</v>
      </c>
      <c r="R35" s="149" t="n">
        <v>-102540.62537759</v>
      </c>
      <c r="S35" s="149" t="n">
        <v>215080.826981938</v>
      </c>
      <c r="T35" s="149" t="n">
        <v>-772448.272642519</v>
      </c>
      <c r="U35" s="149" t="n">
        <v>-291772.73198489</v>
      </c>
      <c r="V35" s="149" t="n">
        <v>558644.946261231</v>
      </c>
      <c r="W35" s="149" t="n">
        <v>-1678525.88982791</v>
      </c>
      <c r="X35" s="149" t="n">
        <v>-668178.126909431</v>
      </c>
      <c r="Y35" s="149" t="n">
        <v>-669836.061519198</v>
      </c>
      <c r="Z35" s="149" t="n">
        <v>275416.031042824</v>
      </c>
      <c r="AA35" s="149" t="n">
        <v>81512.3340668911</v>
      </c>
      <c r="AB35" s="149" t="n">
        <v>-61674.7759074392</v>
      </c>
      <c r="AC35" s="149" t="n">
        <v>398696.389223432</v>
      </c>
      <c r="AD35" s="149" t="n">
        <v>143214.511792101</v>
      </c>
      <c r="AE35" s="149" t="n">
        <v>11518.3678453583</v>
      </c>
      <c r="AF35" s="149" t="n">
        <v>0</v>
      </c>
      <c r="AG35" s="149" t="n">
        <v>0</v>
      </c>
      <c r="AH35" s="149" t="n">
        <v>0</v>
      </c>
      <c r="AI35" s="149" t="n">
        <v>0</v>
      </c>
      <c r="AJ35" s="149" t="n">
        <v>0</v>
      </c>
      <c r="AK35" s="149" t="n">
        <v>0</v>
      </c>
      <c r="AL35" s="149" t="n">
        <v>0</v>
      </c>
      <c r="AM35" s="149" t="n">
        <v>0</v>
      </c>
      <c r="AN35" s="149" t="n">
        <v>0</v>
      </c>
      <c r="AO35" s="149" t="n">
        <v>0</v>
      </c>
      <c r="AP35" s="149" t="n">
        <v>0</v>
      </c>
      <c r="AQ35" s="149" t="n">
        <v>0</v>
      </c>
      <c r="AR35" s="149" t="n">
        <v>0</v>
      </c>
      <c r="AS35" s="149" t="n">
        <v>0</v>
      </c>
      <c r="AT35" s="149" t="n">
        <v>0</v>
      </c>
      <c r="AU35" s="149" t="n">
        <v>0</v>
      </c>
      <c r="AV35" s="149" t="n">
        <v>0</v>
      </c>
      <c r="AW35" s="149" t="n">
        <v>0</v>
      </c>
      <c r="AX35" s="149" t="n">
        <v>0</v>
      </c>
      <c r="AY35" s="149" t="n">
        <v>0</v>
      </c>
      <c r="AZ35" s="149" t="n">
        <v>0</v>
      </c>
      <c r="BA35" s="149" t="n">
        <v>0</v>
      </c>
      <c r="BB35" s="149" t="n">
        <v>0</v>
      </c>
      <c r="BC35" s="149" t="n">
        <v>0</v>
      </c>
      <c r="BD35" s="149" t="n">
        <v>0</v>
      </c>
      <c r="BE35" s="149" t="n">
        <v>0</v>
      </c>
      <c r="BF35" s="149" t="n">
        <v>0</v>
      </c>
      <c r="BG35" s="149" t="n">
        <v>0</v>
      </c>
      <c r="BH35" s="149" t="n">
        <v>0</v>
      </c>
      <c r="BI35" s="149" t="n">
        <v>0</v>
      </c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  <c r="CP35" s="139"/>
      <c r="CQ35" s="139"/>
      <c r="CR35" s="139"/>
      <c r="CS35" s="139"/>
      <c r="CT35" s="139"/>
      <c r="CU35" s="139"/>
      <c r="CV35" s="139"/>
      <c r="CW35" s="139"/>
      <c r="CX35" s="139"/>
      <c r="CY35" s="139"/>
      <c r="CZ35" s="139"/>
      <c r="DA35" s="139"/>
      <c r="DB35" s="139"/>
      <c r="DC35" s="139"/>
      <c r="DD35" s="139"/>
      <c r="DE35" s="139"/>
      <c r="DF35" s="139"/>
      <c r="DG35" s="139"/>
      <c r="DH35" s="139"/>
      <c r="DI35" s="139"/>
      <c r="DJ35" s="139"/>
      <c r="DK35" s="139"/>
      <c r="DL35" s="139"/>
      <c r="DM35" s="139"/>
      <c r="DN35" s="139"/>
      <c r="DO35" s="139"/>
      <c r="DP35" s="139"/>
      <c r="DQ35" s="139"/>
      <c r="DR35" s="139"/>
      <c r="DS35" s="139"/>
      <c r="DT35" s="139"/>
      <c r="DU35" s="139"/>
      <c r="DV35" s="139"/>
      <c r="DW35" s="139"/>
      <c r="DX35" s="139"/>
      <c r="DY35" s="139"/>
      <c r="DZ35" s="139"/>
      <c r="EA35" s="139"/>
      <c r="EB35" s="139"/>
      <c r="EC35" s="139"/>
      <c r="ED35" s="139"/>
      <c r="EE35" s="139"/>
      <c r="EF35" s="139"/>
      <c r="EG35" s="139"/>
      <c r="EH35" s="139"/>
      <c r="EI35" s="139"/>
      <c r="EJ35" s="139"/>
      <c r="EK35" s="139"/>
      <c r="EL35" s="139"/>
      <c r="EM35" s="139"/>
      <c r="EN35" s="139"/>
      <c r="EO35" s="139"/>
      <c r="EP35" s="139"/>
      <c r="EQ35" s="139"/>
      <c r="ER35" s="139"/>
      <c r="ES35" s="139"/>
      <c r="ET35" s="139"/>
      <c r="EU35" s="139"/>
      <c r="EV35" s="139"/>
      <c r="EW35" s="139"/>
      <c r="EX35" s="139"/>
      <c r="EY35" s="139"/>
      <c r="EZ35" s="139"/>
      <c r="FA35" s="139"/>
      <c r="FB35" s="139"/>
      <c r="FC35" s="139"/>
      <c r="FD35" s="139"/>
      <c r="FE35" s="139"/>
      <c r="FF35" s="139"/>
      <c r="FG35" s="139"/>
      <c r="FH35" s="139"/>
      <c r="FI35" s="139"/>
      <c r="FJ35" s="139"/>
      <c r="FK35" s="139"/>
      <c r="FL35" s="139"/>
      <c r="FM35" s="139"/>
      <c r="FN35" s="139"/>
      <c r="FO35" s="139"/>
      <c r="FP35" s="139"/>
      <c r="FQ35" s="139"/>
      <c r="FR35" s="139"/>
      <c r="FS35" s="139"/>
      <c r="FT35" s="139"/>
      <c r="FU35" s="139"/>
      <c r="FV35" s="139"/>
      <c r="FW35" s="139"/>
      <c r="FX35" s="139"/>
      <c r="FY35" s="139"/>
      <c r="FZ35" s="139"/>
      <c r="GA35" s="139"/>
      <c r="GB35" s="139"/>
      <c r="GC35" s="139"/>
      <c r="GD35" s="139"/>
      <c r="GE35" s="139"/>
      <c r="GF35" s="139"/>
      <c r="GG35" s="139"/>
      <c r="GH35" s="139"/>
      <c r="GI35" s="139"/>
      <c r="GJ35" s="139"/>
      <c r="GK35" s="139"/>
      <c r="GL35" s="139"/>
      <c r="GM35" s="139"/>
      <c r="GN35" s="139"/>
      <c r="GO35" s="139"/>
      <c r="GP35" s="139"/>
      <c r="GQ35" s="139"/>
      <c r="GR35" s="139"/>
      <c r="GS35" s="139"/>
      <c r="GT35" s="139"/>
      <c r="GU35" s="139"/>
      <c r="GV35" s="139"/>
      <c r="GW35" s="139"/>
      <c r="GX35" s="139"/>
      <c r="GY35" s="139"/>
      <c r="GZ35" s="139"/>
      <c r="HA35" s="139"/>
      <c r="HB35" s="139"/>
      <c r="HC35" s="139"/>
      <c r="HD35" s="139"/>
      <c r="HE35" s="139"/>
      <c r="HF35" s="139"/>
      <c r="HG35" s="139"/>
      <c r="HH35" s="139"/>
      <c r="HI35" s="139"/>
      <c r="HJ35" s="139"/>
      <c r="HK35" s="139"/>
      <c r="HL35" s="139"/>
      <c r="HM35" s="139"/>
      <c r="HN35" s="139"/>
      <c r="HO35" s="139"/>
      <c r="HP35" s="139"/>
      <c r="HQ35" s="139"/>
      <c r="HR35" s="139"/>
      <c r="HS35" s="139"/>
      <c r="HT35" s="139"/>
      <c r="HU35" s="139"/>
      <c r="HV35" s="139"/>
      <c r="HW35" s="139"/>
      <c r="HX35" s="139"/>
      <c r="HY35" s="139"/>
      <c r="HZ35" s="139"/>
      <c r="IA35" s="139"/>
      <c r="IB35" s="139"/>
      <c r="IC35" s="139"/>
      <c r="ID35" s="139"/>
      <c r="IE35" s="139"/>
      <c r="IF35" s="139"/>
      <c r="IG35" s="139"/>
      <c r="IH35" s="139"/>
      <c r="II35" s="139"/>
      <c r="IJ35" s="139"/>
      <c r="IK35" s="139"/>
      <c r="IL35" s="139"/>
      <c r="IM35" s="139"/>
      <c r="IN35" s="139"/>
      <c r="IO35" s="139"/>
      <c r="IP35" s="139"/>
      <c r="IQ35" s="139"/>
      <c r="IR35" s="139"/>
      <c r="IS35" s="139"/>
      <c r="IT35" s="139"/>
      <c r="IU35" s="139"/>
      <c r="IV35" s="139"/>
      <c r="IW35" s="139"/>
    </row>
    <row r="36" customFormat="false" ht="18.75" hidden="false" customHeight="false" outlineLevel="0" collapsed="false">
      <c r="C36" s="136" t="n">
        <v>30</v>
      </c>
      <c r="D36" s="150"/>
      <c r="F36" s="136"/>
      <c r="G36" s="136"/>
      <c r="H36" s="136"/>
      <c r="I36" s="136"/>
      <c r="J36" s="136"/>
    </row>
    <row r="37" customFormat="false" ht="42.75" hidden="false" customHeight="true" outlineLevel="0" collapsed="false">
      <c r="A37" s="139"/>
      <c r="B37" s="139"/>
      <c r="C37" s="150"/>
      <c r="D37" s="150"/>
      <c r="E37" s="139"/>
      <c r="F37" s="150"/>
      <c r="G37" s="150"/>
      <c r="H37" s="150"/>
      <c r="I37" s="150"/>
      <c r="J37" s="150"/>
      <c r="K37" s="139"/>
      <c r="L37" s="139"/>
      <c r="M37" s="139"/>
      <c r="N37" s="139"/>
      <c r="O37" s="132" t="s">
        <v>91</v>
      </c>
      <c r="P37" s="131"/>
      <c r="Q37" s="132"/>
      <c r="R37" s="132"/>
      <c r="S37" s="132"/>
      <c r="T37" s="132"/>
      <c r="U37" s="132"/>
      <c r="V37" s="132"/>
      <c r="W37" s="132"/>
      <c r="X37" s="132" t="s">
        <v>92</v>
      </c>
      <c r="Y37" s="132"/>
      <c r="Z37" s="132"/>
      <c r="AA37" s="132" t="s">
        <v>93</v>
      </c>
      <c r="AB37" s="132"/>
      <c r="AC37" s="132"/>
      <c r="AD37" s="132" t="s">
        <v>94</v>
      </c>
      <c r="AE37" s="132"/>
      <c r="AF37" s="132"/>
      <c r="AG37" s="132" t="s">
        <v>95</v>
      </c>
      <c r="AH37" s="132"/>
      <c r="AI37" s="132"/>
      <c r="AJ37" s="132" t="s">
        <v>96</v>
      </c>
      <c r="AK37" s="132"/>
      <c r="AL37" s="132"/>
      <c r="AM37" s="132" t="s">
        <v>97</v>
      </c>
      <c r="AN37" s="132"/>
      <c r="AO37" s="132"/>
      <c r="AP37" s="132" t="s">
        <v>98</v>
      </c>
      <c r="AQ37" s="132"/>
      <c r="AR37" s="132"/>
      <c r="AS37" s="132" t="s">
        <v>99</v>
      </c>
      <c r="AT37" s="132"/>
      <c r="AU37" s="132"/>
      <c r="AV37" s="132" t="s">
        <v>100</v>
      </c>
      <c r="AW37" s="132"/>
      <c r="AX37" s="132"/>
      <c r="AY37" s="132" t="s">
        <v>101</v>
      </c>
      <c r="AZ37" s="132"/>
      <c r="BA37" s="132"/>
      <c r="BB37" s="132" t="s">
        <v>102</v>
      </c>
      <c r="BC37" s="132"/>
      <c r="BD37" s="132"/>
      <c r="BE37" s="132" t="s">
        <v>103</v>
      </c>
      <c r="BF37" s="132"/>
      <c r="BG37" s="132"/>
      <c r="BH37" s="132" t="s">
        <v>104</v>
      </c>
      <c r="BI37" s="132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39"/>
      <c r="CT37" s="139"/>
      <c r="CU37" s="139"/>
      <c r="CV37" s="139"/>
      <c r="CW37" s="139"/>
      <c r="CX37" s="139"/>
      <c r="CY37" s="139"/>
      <c r="CZ37" s="139"/>
      <c r="DA37" s="139"/>
      <c r="DB37" s="139"/>
      <c r="DC37" s="139"/>
      <c r="DD37" s="139"/>
      <c r="DE37" s="139"/>
      <c r="DF37" s="139"/>
      <c r="DG37" s="139"/>
      <c r="DH37" s="139"/>
      <c r="DI37" s="139"/>
      <c r="DJ37" s="139"/>
      <c r="DK37" s="139"/>
      <c r="DL37" s="139"/>
      <c r="DM37" s="139"/>
      <c r="DN37" s="139"/>
      <c r="DO37" s="139"/>
      <c r="DP37" s="139"/>
      <c r="DQ37" s="139"/>
      <c r="DR37" s="139"/>
      <c r="DS37" s="139"/>
      <c r="DT37" s="139"/>
      <c r="DU37" s="139"/>
      <c r="DV37" s="139"/>
      <c r="DW37" s="139"/>
      <c r="DX37" s="139"/>
      <c r="DY37" s="139"/>
      <c r="DZ37" s="139"/>
      <c r="EA37" s="139"/>
      <c r="EB37" s="139"/>
      <c r="EC37" s="139"/>
      <c r="ED37" s="139"/>
      <c r="EE37" s="139"/>
      <c r="EF37" s="139"/>
      <c r="EG37" s="139"/>
      <c r="EH37" s="139"/>
      <c r="EI37" s="139"/>
      <c r="EJ37" s="139"/>
      <c r="EK37" s="139"/>
      <c r="EL37" s="139"/>
      <c r="EM37" s="139"/>
      <c r="EN37" s="139"/>
      <c r="EO37" s="139"/>
      <c r="EP37" s="139"/>
      <c r="EQ37" s="139"/>
      <c r="ER37" s="139"/>
      <c r="ES37" s="139"/>
      <c r="ET37" s="139"/>
      <c r="EU37" s="139"/>
      <c r="EV37" s="139"/>
      <c r="EW37" s="139"/>
      <c r="EX37" s="139"/>
      <c r="EY37" s="139"/>
      <c r="EZ37" s="139"/>
      <c r="FA37" s="139"/>
      <c r="FB37" s="139"/>
      <c r="FC37" s="139"/>
      <c r="FD37" s="139"/>
      <c r="FE37" s="139"/>
      <c r="FF37" s="139"/>
      <c r="FG37" s="139"/>
      <c r="FH37" s="139"/>
      <c r="FI37" s="139"/>
      <c r="FJ37" s="139"/>
      <c r="FK37" s="139"/>
      <c r="FL37" s="139"/>
      <c r="FM37" s="139"/>
      <c r="FN37" s="139"/>
      <c r="FO37" s="139"/>
      <c r="FP37" s="139"/>
      <c r="FQ37" s="139"/>
      <c r="FR37" s="139"/>
      <c r="FS37" s="139"/>
      <c r="FT37" s="139"/>
      <c r="FU37" s="139"/>
      <c r="FV37" s="139"/>
      <c r="FW37" s="139"/>
      <c r="FX37" s="139"/>
      <c r="FY37" s="139"/>
      <c r="FZ37" s="139"/>
      <c r="GA37" s="139"/>
      <c r="GB37" s="139"/>
      <c r="GC37" s="139"/>
      <c r="GD37" s="139"/>
      <c r="GE37" s="139"/>
      <c r="GF37" s="139"/>
      <c r="GG37" s="139"/>
      <c r="GH37" s="139"/>
      <c r="GI37" s="139"/>
      <c r="GJ37" s="139"/>
      <c r="GK37" s="139"/>
      <c r="GL37" s="139"/>
      <c r="GM37" s="139"/>
      <c r="GN37" s="139"/>
      <c r="GO37" s="139"/>
      <c r="GP37" s="139"/>
      <c r="GQ37" s="139"/>
      <c r="GR37" s="139"/>
      <c r="GS37" s="139"/>
      <c r="GT37" s="139"/>
      <c r="GU37" s="139"/>
      <c r="GV37" s="139"/>
      <c r="GW37" s="139"/>
      <c r="GX37" s="139"/>
      <c r="GY37" s="139"/>
      <c r="GZ37" s="139"/>
      <c r="HA37" s="139"/>
      <c r="HB37" s="139"/>
      <c r="HC37" s="139"/>
      <c r="HD37" s="139"/>
      <c r="HE37" s="139"/>
      <c r="HF37" s="139"/>
      <c r="HG37" s="139"/>
      <c r="HH37" s="139"/>
      <c r="HI37" s="139"/>
      <c r="HJ37" s="139"/>
      <c r="HK37" s="139"/>
      <c r="HL37" s="139"/>
      <c r="HM37" s="139"/>
      <c r="HN37" s="139"/>
      <c r="HO37" s="139"/>
      <c r="HP37" s="139"/>
      <c r="HQ37" s="139"/>
      <c r="HR37" s="139"/>
      <c r="HS37" s="139"/>
      <c r="HT37" s="139"/>
      <c r="HU37" s="139"/>
      <c r="HV37" s="139"/>
      <c r="HW37" s="139"/>
      <c r="HX37" s="139"/>
      <c r="HY37" s="139"/>
      <c r="HZ37" s="139"/>
      <c r="IA37" s="139"/>
      <c r="IB37" s="139"/>
      <c r="IC37" s="139"/>
      <c r="ID37" s="139"/>
      <c r="IE37" s="139"/>
      <c r="IF37" s="139"/>
      <c r="IG37" s="139"/>
      <c r="IH37" s="139"/>
      <c r="II37" s="139"/>
      <c r="IJ37" s="139"/>
      <c r="IK37" s="139"/>
      <c r="IL37" s="139"/>
      <c r="IM37" s="139"/>
      <c r="IN37" s="139"/>
      <c r="IO37" s="139"/>
      <c r="IP37" s="139"/>
      <c r="IQ37" s="139"/>
      <c r="IR37" s="139"/>
      <c r="IS37" s="139"/>
      <c r="IT37" s="139"/>
      <c r="IU37" s="139"/>
      <c r="IV37" s="139"/>
      <c r="IW37" s="139"/>
    </row>
    <row r="38" customFormat="false" ht="36.75" hidden="false" customHeight="true" outlineLevel="0" collapsed="false">
      <c r="A38" s="139"/>
      <c r="B38" s="139"/>
      <c r="C38" s="150"/>
      <c r="D38" s="136"/>
      <c r="E38" s="139"/>
      <c r="F38" s="150"/>
      <c r="G38" s="150"/>
      <c r="H38" s="150"/>
      <c r="I38" s="150"/>
      <c r="J38" s="150"/>
      <c r="K38" s="139"/>
      <c r="L38" s="139"/>
      <c r="M38" s="139"/>
      <c r="N38" s="139"/>
      <c r="O38" s="151" t="n">
        <v>-1636563.39731016</v>
      </c>
      <c r="P38" s="151"/>
      <c r="Q38" s="151"/>
      <c r="R38" s="151"/>
      <c r="S38" s="151"/>
      <c r="T38" s="151"/>
      <c r="U38" s="151"/>
      <c r="V38" s="151"/>
      <c r="W38" s="151"/>
      <c r="X38" s="151" t="n">
        <v>-3016540.07825654</v>
      </c>
      <c r="Y38" s="151"/>
      <c r="Z38" s="151"/>
      <c r="AA38" s="151" t="n">
        <v>295253.589202276</v>
      </c>
      <c r="AB38" s="151"/>
      <c r="AC38" s="151"/>
      <c r="AD38" s="151" t="n">
        <v>553429.268860891</v>
      </c>
      <c r="AE38" s="151"/>
      <c r="AF38" s="151"/>
      <c r="AG38" s="151" t="n">
        <v>0</v>
      </c>
      <c r="AH38" s="151"/>
      <c r="AI38" s="151"/>
      <c r="AJ38" s="151" t="n">
        <v>0</v>
      </c>
      <c r="AK38" s="151"/>
      <c r="AL38" s="151"/>
      <c r="AM38" s="151" t="n">
        <v>0</v>
      </c>
      <c r="AN38" s="151"/>
      <c r="AO38" s="151"/>
      <c r="AP38" s="151" t="n">
        <v>0</v>
      </c>
      <c r="AQ38" s="151"/>
      <c r="AR38" s="151"/>
      <c r="AS38" s="151" t="n">
        <v>0</v>
      </c>
      <c r="AT38" s="151"/>
      <c r="AU38" s="151"/>
      <c r="AV38" s="151" t="n">
        <v>0</v>
      </c>
      <c r="AW38" s="151"/>
      <c r="AX38" s="151"/>
      <c r="AY38" s="151" t="n">
        <v>0</v>
      </c>
      <c r="AZ38" s="151"/>
      <c r="BA38" s="151"/>
      <c r="BB38" s="151" t="n">
        <v>0</v>
      </c>
      <c r="BC38" s="151"/>
      <c r="BD38" s="151"/>
      <c r="BE38" s="151" t="n">
        <v>0</v>
      </c>
      <c r="BF38" s="151"/>
      <c r="BG38" s="151"/>
      <c r="BH38" s="151" t="n">
        <v>0</v>
      </c>
      <c r="BI38" s="152"/>
      <c r="BJ38" s="152"/>
      <c r="BK38" s="152"/>
      <c r="BL38" s="152"/>
      <c r="BM38" s="152"/>
      <c r="BN38" s="152"/>
      <c r="BO38" s="152"/>
      <c r="BP38" s="152"/>
      <c r="BQ38" s="152"/>
      <c r="BR38" s="152"/>
      <c r="BS38" s="152"/>
      <c r="BT38" s="152"/>
      <c r="BU38" s="152"/>
      <c r="BV38" s="152"/>
      <c r="BW38" s="152"/>
      <c r="BX38" s="152"/>
      <c r="BY38" s="152"/>
      <c r="BZ38" s="152"/>
      <c r="CA38" s="152"/>
      <c r="CB38" s="152"/>
      <c r="CC38" s="152"/>
      <c r="CD38" s="152"/>
      <c r="CE38" s="152"/>
      <c r="CF38" s="152"/>
      <c r="CG38" s="152"/>
      <c r="CH38" s="152"/>
      <c r="CI38" s="152"/>
      <c r="CJ38" s="152"/>
      <c r="CK38" s="152"/>
      <c r="CL38" s="152"/>
      <c r="CM38" s="152"/>
      <c r="CN38" s="152"/>
      <c r="CO38" s="152"/>
      <c r="CP38" s="152"/>
      <c r="CQ38" s="152"/>
      <c r="CR38" s="152"/>
      <c r="CS38" s="152"/>
      <c r="CT38" s="152"/>
      <c r="CU38" s="152"/>
      <c r="CV38" s="152"/>
      <c r="CW38" s="152"/>
      <c r="CX38" s="152"/>
      <c r="CY38" s="152"/>
      <c r="CZ38" s="152"/>
      <c r="DA38" s="152"/>
      <c r="DB38" s="152"/>
      <c r="DC38" s="152"/>
      <c r="DD38" s="152"/>
      <c r="DE38" s="152"/>
      <c r="DF38" s="152"/>
      <c r="DG38" s="152"/>
      <c r="DH38" s="152"/>
      <c r="DI38" s="152"/>
      <c r="DJ38" s="152"/>
      <c r="DK38" s="152"/>
      <c r="DL38" s="152"/>
      <c r="DM38" s="152"/>
      <c r="DN38" s="152"/>
      <c r="DO38" s="152"/>
      <c r="DP38" s="152"/>
      <c r="DQ38" s="152"/>
      <c r="DR38" s="152"/>
      <c r="DS38" s="152"/>
      <c r="DT38" s="152"/>
      <c r="DU38" s="152"/>
      <c r="DV38" s="152"/>
      <c r="DW38" s="152"/>
      <c r="DX38" s="152"/>
      <c r="DY38" s="152"/>
      <c r="DZ38" s="152"/>
      <c r="EA38" s="152"/>
      <c r="EB38" s="152"/>
      <c r="EC38" s="152"/>
      <c r="ED38" s="152"/>
      <c r="EE38" s="152"/>
      <c r="EF38" s="152"/>
      <c r="EG38" s="152"/>
      <c r="EH38" s="152"/>
      <c r="EI38" s="152"/>
      <c r="EJ38" s="152"/>
      <c r="EK38" s="152"/>
      <c r="EL38" s="152"/>
      <c r="EM38" s="152"/>
      <c r="EN38" s="152"/>
      <c r="EO38" s="152"/>
      <c r="EP38" s="152"/>
      <c r="EQ38" s="152"/>
      <c r="ER38" s="152"/>
      <c r="ES38" s="152"/>
      <c r="ET38" s="152"/>
      <c r="EU38" s="152"/>
      <c r="EV38" s="152"/>
      <c r="EW38" s="152"/>
      <c r="EX38" s="152"/>
      <c r="EY38" s="152"/>
      <c r="EZ38" s="152"/>
      <c r="FA38" s="152"/>
      <c r="FB38" s="152"/>
      <c r="FC38" s="152"/>
      <c r="FD38" s="152"/>
      <c r="FE38" s="152"/>
      <c r="FF38" s="152"/>
      <c r="FG38" s="152"/>
      <c r="FH38" s="152"/>
      <c r="FI38" s="152"/>
      <c r="FJ38" s="152"/>
      <c r="FK38" s="152"/>
      <c r="FL38" s="152"/>
      <c r="FM38" s="152"/>
      <c r="FN38" s="152"/>
      <c r="FO38" s="152"/>
      <c r="FP38" s="152"/>
      <c r="FQ38" s="152"/>
      <c r="FR38" s="152"/>
      <c r="FS38" s="152"/>
      <c r="FT38" s="152"/>
      <c r="FU38" s="152"/>
      <c r="FV38" s="152"/>
      <c r="FW38" s="152"/>
      <c r="FX38" s="152"/>
      <c r="FY38" s="152"/>
      <c r="FZ38" s="152"/>
      <c r="GA38" s="152"/>
      <c r="GB38" s="152"/>
      <c r="GC38" s="152"/>
      <c r="GD38" s="152"/>
      <c r="GE38" s="152"/>
      <c r="GF38" s="152"/>
      <c r="GG38" s="152"/>
      <c r="GH38" s="152"/>
      <c r="GI38" s="152"/>
      <c r="GJ38" s="152"/>
      <c r="GK38" s="152"/>
      <c r="GL38" s="152"/>
      <c r="GM38" s="152"/>
      <c r="GN38" s="152"/>
      <c r="GO38" s="152"/>
      <c r="GP38" s="152"/>
      <c r="GQ38" s="152"/>
      <c r="GR38" s="152"/>
      <c r="GS38" s="152"/>
      <c r="GT38" s="152"/>
      <c r="GU38" s="152"/>
      <c r="GV38" s="152"/>
      <c r="GW38" s="152"/>
      <c r="GX38" s="152"/>
      <c r="GY38" s="152"/>
      <c r="GZ38" s="152"/>
      <c r="HA38" s="152"/>
      <c r="HB38" s="152"/>
      <c r="HC38" s="152"/>
      <c r="HD38" s="152"/>
      <c r="HE38" s="152"/>
      <c r="HF38" s="152"/>
      <c r="HG38" s="152"/>
      <c r="HH38" s="152"/>
      <c r="HI38" s="152"/>
      <c r="HJ38" s="152"/>
      <c r="HK38" s="152"/>
      <c r="HL38" s="152"/>
      <c r="HM38" s="152"/>
      <c r="HN38" s="152"/>
      <c r="HO38" s="152"/>
      <c r="HP38" s="152"/>
      <c r="HQ38" s="152"/>
      <c r="HR38" s="152"/>
      <c r="HS38" s="152"/>
      <c r="HT38" s="152"/>
      <c r="HU38" s="152"/>
      <c r="HV38" s="152"/>
      <c r="HW38" s="152"/>
      <c r="HX38" s="152"/>
      <c r="HY38" s="152"/>
      <c r="HZ38" s="152"/>
      <c r="IA38" s="152"/>
      <c r="IB38" s="152"/>
      <c r="IC38" s="152"/>
      <c r="ID38" s="152"/>
      <c r="IE38" s="152"/>
      <c r="IF38" s="152"/>
      <c r="IG38" s="152"/>
      <c r="IH38" s="152"/>
      <c r="II38" s="152"/>
      <c r="IJ38" s="152"/>
      <c r="IK38" s="152"/>
      <c r="IL38" s="152"/>
      <c r="IM38" s="152"/>
      <c r="IN38" s="152"/>
      <c r="IO38" s="152"/>
      <c r="IP38" s="152"/>
      <c r="IQ38" s="152"/>
      <c r="IR38" s="152"/>
      <c r="IS38" s="152"/>
      <c r="IT38" s="152"/>
      <c r="IU38" s="152"/>
      <c r="IV38" s="152"/>
      <c r="IW38" s="152"/>
    </row>
    <row r="39" customFormat="false" ht="18.75" hidden="false" customHeight="false" outlineLevel="0" collapsed="false">
      <c r="A39" s="139"/>
      <c r="B39" s="139"/>
      <c r="C39" s="150"/>
      <c r="D39" s="150"/>
      <c r="E39" s="139"/>
      <c r="F39" s="150"/>
      <c r="G39" s="150"/>
      <c r="H39" s="150"/>
      <c r="I39" s="150"/>
      <c r="J39" s="150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  <c r="CP39" s="139"/>
      <c r="CQ39" s="139"/>
      <c r="CR39" s="139"/>
      <c r="CS39" s="139"/>
      <c r="CT39" s="139"/>
      <c r="CU39" s="139"/>
      <c r="CV39" s="139"/>
      <c r="CW39" s="139"/>
      <c r="CX39" s="139"/>
      <c r="CY39" s="139"/>
      <c r="CZ39" s="139"/>
      <c r="DA39" s="139"/>
      <c r="DB39" s="139"/>
      <c r="DC39" s="139"/>
      <c r="DD39" s="139"/>
      <c r="DE39" s="139"/>
      <c r="DF39" s="139"/>
      <c r="DG39" s="139"/>
      <c r="DH39" s="139"/>
      <c r="DI39" s="139"/>
      <c r="DJ39" s="139"/>
      <c r="DK39" s="139"/>
      <c r="DL39" s="139"/>
      <c r="DM39" s="139"/>
      <c r="DN39" s="139"/>
      <c r="DO39" s="139"/>
      <c r="DP39" s="139"/>
      <c r="DQ39" s="139"/>
      <c r="DR39" s="139"/>
      <c r="DS39" s="139"/>
      <c r="DT39" s="139"/>
      <c r="DU39" s="139"/>
      <c r="DV39" s="139"/>
      <c r="DW39" s="139"/>
      <c r="DX39" s="139"/>
      <c r="DY39" s="139"/>
      <c r="DZ39" s="139"/>
      <c r="EA39" s="139"/>
      <c r="EB39" s="139"/>
      <c r="EC39" s="139"/>
      <c r="ED39" s="139"/>
      <c r="EE39" s="139"/>
      <c r="EF39" s="139"/>
      <c r="EG39" s="139"/>
      <c r="EH39" s="139"/>
      <c r="EI39" s="139"/>
      <c r="EJ39" s="139"/>
      <c r="EK39" s="139"/>
      <c r="EL39" s="139"/>
      <c r="EM39" s="139"/>
      <c r="EN39" s="139"/>
      <c r="EO39" s="139"/>
      <c r="EP39" s="139"/>
      <c r="EQ39" s="139"/>
      <c r="ER39" s="139"/>
      <c r="ES39" s="139"/>
      <c r="ET39" s="139"/>
      <c r="EU39" s="139"/>
      <c r="EV39" s="139"/>
      <c r="EW39" s="139"/>
      <c r="EX39" s="139"/>
      <c r="EY39" s="139"/>
      <c r="EZ39" s="139"/>
      <c r="FA39" s="139"/>
      <c r="FB39" s="139"/>
      <c r="FC39" s="139"/>
      <c r="FD39" s="139"/>
      <c r="FE39" s="139"/>
      <c r="FF39" s="139"/>
      <c r="FG39" s="139"/>
      <c r="FH39" s="139"/>
      <c r="FI39" s="139"/>
      <c r="FJ39" s="139"/>
      <c r="FK39" s="139"/>
      <c r="FL39" s="139"/>
      <c r="FM39" s="139"/>
      <c r="FN39" s="139"/>
      <c r="FO39" s="139"/>
      <c r="FP39" s="139"/>
      <c r="FQ39" s="139"/>
      <c r="FR39" s="139"/>
      <c r="FS39" s="139"/>
      <c r="FT39" s="139"/>
      <c r="FU39" s="139"/>
      <c r="FV39" s="139"/>
      <c r="FW39" s="139"/>
      <c r="FX39" s="139"/>
      <c r="FY39" s="139"/>
      <c r="FZ39" s="139"/>
      <c r="GA39" s="139"/>
      <c r="GB39" s="139"/>
      <c r="GC39" s="139"/>
      <c r="GD39" s="139"/>
      <c r="GE39" s="139"/>
      <c r="GF39" s="139"/>
      <c r="GG39" s="139"/>
      <c r="GH39" s="139"/>
      <c r="GI39" s="139"/>
      <c r="GJ39" s="139"/>
      <c r="GK39" s="139"/>
      <c r="GL39" s="139"/>
      <c r="GM39" s="139"/>
      <c r="GN39" s="139"/>
      <c r="GO39" s="139"/>
      <c r="GP39" s="139"/>
      <c r="GQ39" s="139"/>
      <c r="GR39" s="139"/>
      <c r="GS39" s="139"/>
      <c r="GT39" s="139"/>
      <c r="GU39" s="139"/>
      <c r="GV39" s="139"/>
      <c r="GW39" s="139"/>
      <c r="GX39" s="139"/>
      <c r="GY39" s="139"/>
      <c r="GZ39" s="139"/>
      <c r="HA39" s="139"/>
      <c r="HB39" s="139"/>
      <c r="HC39" s="139"/>
      <c r="HD39" s="139"/>
      <c r="HE39" s="139"/>
      <c r="HF39" s="139"/>
      <c r="HG39" s="139"/>
      <c r="HH39" s="139"/>
      <c r="HI39" s="139"/>
      <c r="HJ39" s="139"/>
      <c r="HK39" s="139"/>
      <c r="HL39" s="139"/>
      <c r="HM39" s="139"/>
      <c r="HN39" s="139"/>
      <c r="HO39" s="139"/>
      <c r="HP39" s="139"/>
      <c r="HQ39" s="139"/>
      <c r="HR39" s="139"/>
      <c r="HS39" s="139"/>
      <c r="HT39" s="139"/>
      <c r="HU39" s="139"/>
      <c r="HV39" s="139"/>
      <c r="HW39" s="139"/>
      <c r="HX39" s="139"/>
      <c r="HY39" s="139"/>
      <c r="HZ39" s="139"/>
      <c r="IA39" s="139"/>
      <c r="IB39" s="139"/>
      <c r="IC39" s="139"/>
      <c r="ID39" s="139"/>
      <c r="IE39" s="139"/>
      <c r="IF39" s="139"/>
      <c r="IG39" s="139"/>
      <c r="IH39" s="139"/>
      <c r="II39" s="139"/>
      <c r="IJ39" s="139"/>
      <c r="IK39" s="139"/>
      <c r="IL39" s="139"/>
      <c r="IM39" s="139"/>
      <c r="IN39" s="139"/>
      <c r="IO39" s="139"/>
      <c r="IP39" s="139"/>
      <c r="IQ39" s="139"/>
      <c r="IR39" s="139"/>
      <c r="IS39" s="139"/>
      <c r="IT39" s="139"/>
      <c r="IU39" s="139"/>
      <c r="IV39" s="139"/>
      <c r="IW39" s="139"/>
    </row>
    <row r="40" customFormat="false" ht="18.75" hidden="false" customHeight="false" outlineLevel="0" collapsed="false">
      <c r="A40" s="139"/>
      <c r="B40" s="139"/>
      <c r="C40" s="150"/>
      <c r="D40" s="150"/>
      <c r="E40" s="139"/>
      <c r="F40" s="150"/>
      <c r="G40" s="150"/>
      <c r="H40" s="150"/>
      <c r="I40" s="150"/>
      <c r="J40" s="150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  <c r="CP40" s="139"/>
      <c r="CQ40" s="139"/>
      <c r="CR40" s="139"/>
      <c r="CS40" s="139"/>
      <c r="CT40" s="139"/>
      <c r="CU40" s="139"/>
      <c r="CV40" s="139"/>
      <c r="CW40" s="139"/>
      <c r="CX40" s="139"/>
      <c r="CY40" s="139"/>
      <c r="CZ40" s="139"/>
      <c r="DA40" s="139"/>
      <c r="DB40" s="139"/>
      <c r="DC40" s="139"/>
      <c r="DD40" s="139"/>
      <c r="DE40" s="139"/>
      <c r="DF40" s="139"/>
      <c r="DG40" s="139"/>
      <c r="DH40" s="139"/>
      <c r="DI40" s="139"/>
      <c r="DJ40" s="139"/>
      <c r="DK40" s="139"/>
      <c r="DL40" s="139"/>
      <c r="DM40" s="139"/>
      <c r="DN40" s="139"/>
      <c r="DO40" s="139"/>
      <c r="DP40" s="139"/>
      <c r="DQ40" s="139"/>
      <c r="DR40" s="139"/>
      <c r="DS40" s="139"/>
      <c r="DT40" s="139"/>
      <c r="DU40" s="139"/>
      <c r="DV40" s="139"/>
      <c r="DW40" s="139"/>
      <c r="DX40" s="139"/>
      <c r="DY40" s="139"/>
      <c r="DZ40" s="139"/>
      <c r="EA40" s="139"/>
      <c r="EB40" s="139"/>
      <c r="EC40" s="139"/>
      <c r="ED40" s="139"/>
      <c r="EE40" s="139"/>
      <c r="EF40" s="139"/>
      <c r="EG40" s="139"/>
      <c r="EH40" s="139"/>
      <c r="EI40" s="139"/>
      <c r="EJ40" s="139"/>
      <c r="EK40" s="139"/>
      <c r="EL40" s="139"/>
      <c r="EM40" s="139"/>
      <c r="EN40" s="139"/>
      <c r="EO40" s="139"/>
      <c r="EP40" s="139"/>
      <c r="EQ40" s="139"/>
      <c r="ER40" s="139"/>
      <c r="ES40" s="139"/>
      <c r="ET40" s="139"/>
      <c r="EU40" s="139"/>
      <c r="EV40" s="139"/>
      <c r="EW40" s="139"/>
      <c r="EX40" s="139"/>
      <c r="EY40" s="139"/>
      <c r="EZ40" s="139"/>
      <c r="FA40" s="139"/>
      <c r="FB40" s="139"/>
      <c r="FC40" s="139"/>
      <c r="FD40" s="139"/>
      <c r="FE40" s="139"/>
      <c r="FF40" s="139"/>
      <c r="FG40" s="139"/>
      <c r="FH40" s="139"/>
      <c r="FI40" s="139"/>
      <c r="FJ40" s="139"/>
      <c r="FK40" s="139"/>
      <c r="FL40" s="139"/>
      <c r="FM40" s="139"/>
      <c r="FN40" s="139"/>
      <c r="FO40" s="139"/>
      <c r="FP40" s="139"/>
      <c r="FQ40" s="139"/>
      <c r="FR40" s="139"/>
      <c r="FS40" s="139"/>
      <c r="FT40" s="139"/>
      <c r="FU40" s="139"/>
      <c r="FV40" s="139"/>
      <c r="FW40" s="139"/>
      <c r="FX40" s="139"/>
      <c r="FY40" s="139"/>
      <c r="FZ40" s="139"/>
      <c r="GA40" s="139"/>
      <c r="GB40" s="139"/>
      <c r="GC40" s="139"/>
      <c r="GD40" s="139"/>
      <c r="GE40" s="139"/>
      <c r="GF40" s="139"/>
      <c r="GG40" s="139"/>
      <c r="GH40" s="139"/>
      <c r="GI40" s="139"/>
      <c r="GJ40" s="139"/>
      <c r="GK40" s="139"/>
      <c r="GL40" s="139"/>
      <c r="GM40" s="139"/>
      <c r="GN40" s="139"/>
      <c r="GO40" s="139"/>
      <c r="GP40" s="139"/>
      <c r="GQ40" s="139"/>
      <c r="GR40" s="139"/>
      <c r="GS40" s="139"/>
      <c r="GT40" s="139"/>
      <c r="GU40" s="139"/>
      <c r="GV40" s="139"/>
      <c r="GW40" s="139"/>
      <c r="GX40" s="139"/>
      <c r="GY40" s="139"/>
      <c r="GZ40" s="139"/>
      <c r="HA40" s="139"/>
      <c r="HB40" s="139"/>
      <c r="HC40" s="139"/>
      <c r="HD40" s="139"/>
      <c r="HE40" s="139"/>
      <c r="HF40" s="139"/>
      <c r="HG40" s="139"/>
      <c r="HH40" s="139"/>
      <c r="HI40" s="139"/>
      <c r="HJ40" s="139"/>
      <c r="HK40" s="139"/>
      <c r="HL40" s="139"/>
      <c r="HM40" s="139"/>
      <c r="HN40" s="139"/>
      <c r="HO40" s="139"/>
      <c r="HP40" s="139"/>
      <c r="HQ40" s="139"/>
      <c r="HR40" s="139"/>
      <c r="HS40" s="139"/>
      <c r="HT40" s="139"/>
      <c r="HU40" s="139"/>
      <c r="HV40" s="139"/>
      <c r="HW40" s="139"/>
      <c r="HX40" s="139"/>
      <c r="HY40" s="139"/>
      <c r="HZ40" s="139"/>
      <c r="IA40" s="139"/>
      <c r="IB40" s="139"/>
      <c r="IC40" s="139"/>
      <c r="ID40" s="139"/>
      <c r="IE40" s="139"/>
      <c r="IF40" s="139"/>
      <c r="IG40" s="139"/>
      <c r="IH40" s="139"/>
      <c r="II40" s="139"/>
      <c r="IJ40" s="139"/>
      <c r="IK40" s="139"/>
      <c r="IL40" s="139"/>
      <c r="IM40" s="139"/>
      <c r="IN40" s="139"/>
      <c r="IO40" s="139"/>
      <c r="IP40" s="139"/>
      <c r="IQ40" s="139"/>
      <c r="IR40" s="139"/>
      <c r="IS40" s="139"/>
      <c r="IT40" s="139"/>
      <c r="IU40" s="139"/>
      <c r="IV40" s="139"/>
      <c r="IW40" s="139"/>
    </row>
    <row r="41" customFormat="false" ht="18.75" hidden="false" customHeight="false" outlineLevel="0" collapsed="false">
      <c r="A41" s="139"/>
      <c r="B41" s="139"/>
      <c r="C41" s="150"/>
      <c r="D41" s="150"/>
      <c r="E41" s="139"/>
      <c r="F41" s="150"/>
      <c r="G41" s="150"/>
      <c r="H41" s="150"/>
      <c r="I41" s="150"/>
      <c r="J41" s="150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  <c r="CP41" s="139"/>
      <c r="CQ41" s="139"/>
      <c r="CR41" s="139"/>
      <c r="CS41" s="139"/>
      <c r="CT41" s="139"/>
      <c r="CU41" s="139"/>
      <c r="CV41" s="139"/>
      <c r="CW41" s="139"/>
      <c r="CX41" s="139"/>
      <c r="CY41" s="139"/>
      <c r="CZ41" s="139"/>
      <c r="DA41" s="139"/>
      <c r="DB41" s="139"/>
      <c r="DC41" s="139"/>
      <c r="DD41" s="139"/>
      <c r="DE41" s="139"/>
      <c r="DF41" s="139"/>
      <c r="DG41" s="139"/>
      <c r="DH41" s="139"/>
      <c r="DI41" s="139"/>
      <c r="DJ41" s="139"/>
      <c r="DK41" s="139"/>
      <c r="DL41" s="139"/>
      <c r="DM41" s="139"/>
      <c r="DN41" s="139"/>
      <c r="DO41" s="139"/>
      <c r="DP41" s="139"/>
      <c r="DQ41" s="139"/>
      <c r="DR41" s="139"/>
      <c r="DS41" s="139"/>
      <c r="DT41" s="139"/>
      <c r="DU41" s="139"/>
      <c r="DV41" s="139"/>
      <c r="DW41" s="139"/>
      <c r="DX41" s="139"/>
      <c r="DY41" s="139"/>
      <c r="DZ41" s="139"/>
      <c r="EA41" s="139"/>
      <c r="EB41" s="139"/>
      <c r="EC41" s="139"/>
      <c r="ED41" s="139"/>
      <c r="EE41" s="139"/>
      <c r="EF41" s="139"/>
      <c r="EG41" s="139"/>
      <c r="EH41" s="139"/>
      <c r="EI41" s="139"/>
      <c r="EJ41" s="139"/>
      <c r="EK41" s="139"/>
      <c r="EL41" s="139"/>
      <c r="EM41" s="139"/>
      <c r="EN41" s="139"/>
      <c r="EO41" s="139"/>
      <c r="EP41" s="139"/>
      <c r="EQ41" s="139"/>
      <c r="ER41" s="139"/>
      <c r="ES41" s="139"/>
      <c r="ET41" s="139"/>
      <c r="EU41" s="139"/>
      <c r="EV41" s="139"/>
      <c r="EW41" s="139"/>
      <c r="EX41" s="139"/>
      <c r="EY41" s="139"/>
      <c r="EZ41" s="139"/>
      <c r="FA41" s="139"/>
      <c r="FB41" s="139"/>
      <c r="FC41" s="139"/>
      <c r="FD41" s="139"/>
      <c r="FE41" s="139"/>
      <c r="FF41" s="139"/>
      <c r="FG41" s="139"/>
      <c r="FH41" s="139"/>
      <c r="FI41" s="139"/>
      <c r="FJ41" s="139"/>
      <c r="FK41" s="139"/>
      <c r="FL41" s="139"/>
      <c r="FM41" s="139"/>
      <c r="FN41" s="139"/>
      <c r="FO41" s="139"/>
      <c r="FP41" s="139"/>
      <c r="FQ41" s="139"/>
      <c r="FR41" s="139"/>
      <c r="FS41" s="139"/>
      <c r="FT41" s="139"/>
      <c r="FU41" s="139"/>
      <c r="FV41" s="139"/>
      <c r="FW41" s="139"/>
      <c r="FX41" s="139"/>
      <c r="FY41" s="139"/>
      <c r="FZ41" s="139"/>
      <c r="GA41" s="139"/>
      <c r="GB41" s="139"/>
      <c r="GC41" s="139"/>
      <c r="GD41" s="139"/>
      <c r="GE41" s="139"/>
      <c r="GF41" s="139"/>
      <c r="GG41" s="139"/>
      <c r="GH41" s="139"/>
      <c r="GI41" s="139"/>
      <c r="GJ41" s="139"/>
      <c r="GK41" s="139"/>
      <c r="GL41" s="139"/>
      <c r="GM41" s="139"/>
      <c r="GN41" s="139"/>
      <c r="GO41" s="139"/>
      <c r="GP41" s="139"/>
      <c r="GQ41" s="139"/>
      <c r="GR41" s="139"/>
      <c r="GS41" s="139"/>
      <c r="GT41" s="139"/>
      <c r="GU41" s="139"/>
      <c r="GV41" s="139"/>
      <c r="GW41" s="139"/>
      <c r="GX41" s="139"/>
      <c r="GY41" s="139"/>
      <c r="GZ41" s="139"/>
      <c r="HA41" s="139"/>
      <c r="HB41" s="139"/>
      <c r="HC41" s="139"/>
      <c r="HD41" s="139"/>
      <c r="HE41" s="139"/>
      <c r="HF41" s="139"/>
      <c r="HG41" s="139"/>
      <c r="HH41" s="139"/>
      <c r="HI41" s="139"/>
      <c r="HJ41" s="139"/>
      <c r="HK41" s="139"/>
      <c r="HL41" s="139"/>
      <c r="HM41" s="139"/>
      <c r="HN41" s="139"/>
      <c r="HO41" s="139"/>
      <c r="HP41" s="139"/>
      <c r="HQ41" s="139"/>
      <c r="HR41" s="139"/>
      <c r="HS41" s="139"/>
      <c r="HT41" s="139"/>
      <c r="HU41" s="139"/>
      <c r="HV41" s="139"/>
      <c r="HW41" s="139"/>
      <c r="HX41" s="139"/>
      <c r="HY41" s="139"/>
      <c r="HZ41" s="139"/>
      <c r="IA41" s="139"/>
      <c r="IB41" s="139"/>
      <c r="IC41" s="139"/>
      <c r="ID41" s="139"/>
      <c r="IE41" s="139"/>
      <c r="IF41" s="139"/>
      <c r="IG41" s="139"/>
      <c r="IH41" s="139"/>
      <c r="II41" s="139"/>
      <c r="IJ41" s="139"/>
      <c r="IK41" s="139"/>
      <c r="IL41" s="139"/>
      <c r="IM41" s="139"/>
      <c r="IN41" s="139"/>
      <c r="IO41" s="139"/>
      <c r="IP41" s="139"/>
      <c r="IQ41" s="139"/>
      <c r="IR41" s="139"/>
      <c r="IS41" s="139"/>
      <c r="IT41" s="139"/>
      <c r="IU41" s="139"/>
      <c r="IV41" s="139"/>
      <c r="IW41" s="139"/>
    </row>
    <row r="42" customFormat="false" ht="18.75" hidden="false" customHeight="false" outlineLevel="0" collapsed="false">
      <c r="A42" s="139"/>
      <c r="B42" s="139"/>
      <c r="C42" s="150"/>
      <c r="D42" s="150"/>
      <c r="E42" s="139"/>
      <c r="F42" s="150"/>
      <c r="G42" s="150"/>
      <c r="H42" s="150"/>
      <c r="I42" s="150"/>
      <c r="J42" s="150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  <c r="CP42" s="139"/>
      <c r="CQ42" s="139"/>
      <c r="CR42" s="139"/>
      <c r="CS42" s="139"/>
      <c r="CT42" s="139"/>
      <c r="CU42" s="139"/>
      <c r="CV42" s="139"/>
      <c r="CW42" s="139"/>
      <c r="CX42" s="139"/>
      <c r="CY42" s="139"/>
      <c r="CZ42" s="139"/>
      <c r="DA42" s="139"/>
      <c r="DB42" s="139"/>
      <c r="DC42" s="139"/>
      <c r="DD42" s="139"/>
      <c r="DE42" s="139"/>
      <c r="DF42" s="139"/>
      <c r="DG42" s="139"/>
      <c r="DH42" s="139"/>
      <c r="DI42" s="139"/>
      <c r="DJ42" s="139"/>
      <c r="DK42" s="139"/>
      <c r="DL42" s="139"/>
      <c r="DM42" s="139"/>
      <c r="DN42" s="139"/>
      <c r="DO42" s="139"/>
      <c r="DP42" s="139"/>
      <c r="DQ42" s="139"/>
      <c r="DR42" s="139"/>
      <c r="DS42" s="139"/>
      <c r="DT42" s="139"/>
      <c r="DU42" s="139"/>
      <c r="DV42" s="139"/>
      <c r="DW42" s="139"/>
      <c r="DX42" s="139"/>
      <c r="DY42" s="139"/>
      <c r="DZ42" s="139"/>
      <c r="EA42" s="139"/>
      <c r="EB42" s="139"/>
      <c r="EC42" s="139"/>
      <c r="ED42" s="139"/>
      <c r="EE42" s="139"/>
      <c r="EF42" s="139"/>
      <c r="EG42" s="139"/>
      <c r="EH42" s="139"/>
      <c r="EI42" s="139"/>
      <c r="EJ42" s="139"/>
      <c r="EK42" s="139"/>
      <c r="EL42" s="139"/>
      <c r="EM42" s="139"/>
      <c r="EN42" s="139"/>
      <c r="EO42" s="139"/>
      <c r="EP42" s="139"/>
      <c r="EQ42" s="139"/>
      <c r="ER42" s="139"/>
      <c r="ES42" s="139"/>
      <c r="ET42" s="139"/>
      <c r="EU42" s="139"/>
      <c r="EV42" s="139"/>
      <c r="EW42" s="139"/>
      <c r="EX42" s="139"/>
      <c r="EY42" s="139"/>
      <c r="EZ42" s="139"/>
      <c r="FA42" s="139"/>
      <c r="FB42" s="139"/>
      <c r="FC42" s="139"/>
      <c r="FD42" s="139"/>
      <c r="FE42" s="139"/>
      <c r="FF42" s="139"/>
      <c r="FG42" s="139"/>
      <c r="FH42" s="139"/>
      <c r="FI42" s="139"/>
      <c r="FJ42" s="139"/>
      <c r="FK42" s="139"/>
      <c r="FL42" s="139"/>
      <c r="FM42" s="139"/>
      <c r="FN42" s="139"/>
      <c r="FO42" s="139"/>
      <c r="FP42" s="139"/>
      <c r="FQ42" s="139"/>
      <c r="FR42" s="139"/>
      <c r="FS42" s="139"/>
      <c r="FT42" s="139"/>
      <c r="FU42" s="139"/>
      <c r="FV42" s="139"/>
      <c r="FW42" s="139"/>
      <c r="FX42" s="139"/>
      <c r="FY42" s="139"/>
      <c r="FZ42" s="139"/>
      <c r="GA42" s="139"/>
      <c r="GB42" s="139"/>
      <c r="GC42" s="139"/>
      <c r="GD42" s="139"/>
      <c r="GE42" s="139"/>
      <c r="GF42" s="139"/>
      <c r="GG42" s="139"/>
      <c r="GH42" s="139"/>
      <c r="GI42" s="139"/>
      <c r="GJ42" s="139"/>
      <c r="GK42" s="139"/>
      <c r="GL42" s="139"/>
      <c r="GM42" s="139"/>
      <c r="GN42" s="139"/>
      <c r="GO42" s="139"/>
      <c r="GP42" s="139"/>
      <c r="GQ42" s="139"/>
      <c r="GR42" s="139"/>
      <c r="GS42" s="139"/>
      <c r="GT42" s="139"/>
      <c r="GU42" s="139"/>
      <c r="GV42" s="139"/>
      <c r="GW42" s="139"/>
      <c r="GX42" s="139"/>
      <c r="GY42" s="139"/>
      <c r="GZ42" s="139"/>
      <c r="HA42" s="139"/>
      <c r="HB42" s="139"/>
      <c r="HC42" s="139"/>
      <c r="HD42" s="139"/>
      <c r="HE42" s="139"/>
      <c r="HF42" s="139"/>
      <c r="HG42" s="139"/>
      <c r="HH42" s="139"/>
      <c r="HI42" s="139"/>
      <c r="HJ42" s="139"/>
      <c r="HK42" s="139"/>
      <c r="HL42" s="139"/>
      <c r="HM42" s="139"/>
      <c r="HN42" s="139"/>
      <c r="HO42" s="139"/>
      <c r="HP42" s="139"/>
      <c r="HQ42" s="139"/>
      <c r="HR42" s="139"/>
      <c r="HS42" s="139"/>
      <c r="HT42" s="139"/>
      <c r="HU42" s="139"/>
      <c r="HV42" s="139"/>
      <c r="HW42" s="139"/>
      <c r="HX42" s="139"/>
      <c r="HY42" s="139"/>
      <c r="HZ42" s="139"/>
      <c r="IA42" s="139"/>
      <c r="IB42" s="139"/>
      <c r="IC42" s="139"/>
      <c r="ID42" s="139"/>
      <c r="IE42" s="139"/>
      <c r="IF42" s="139"/>
      <c r="IG42" s="139"/>
      <c r="IH42" s="139"/>
      <c r="II42" s="139"/>
      <c r="IJ42" s="139"/>
      <c r="IK42" s="139"/>
      <c r="IL42" s="139"/>
      <c r="IM42" s="139"/>
      <c r="IN42" s="139"/>
      <c r="IO42" s="139"/>
      <c r="IP42" s="139"/>
      <c r="IQ42" s="139"/>
      <c r="IR42" s="139"/>
      <c r="IS42" s="139"/>
      <c r="IT42" s="139"/>
      <c r="IU42" s="139"/>
      <c r="IV42" s="139"/>
      <c r="IW42" s="139"/>
    </row>
    <row r="43" customFormat="false" ht="18.75" hidden="false" customHeight="false" outlineLevel="0" collapsed="false">
      <c r="A43" s="139"/>
      <c r="B43" s="139"/>
      <c r="C43" s="150" t="n">
        <v>31</v>
      </c>
      <c r="D43" s="150"/>
      <c r="E43" s="139"/>
      <c r="F43" s="150"/>
      <c r="G43" s="150"/>
      <c r="H43" s="150"/>
      <c r="I43" s="150"/>
      <c r="J43" s="150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  <c r="CP43" s="139"/>
      <c r="CQ43" s="139"/>
      <c r="CR43" s="139"/>
      <c r="CS43" s="139"/>
      <c r="CT43" s="139"/>
      <c r="CU43" s="139"/>
      <c r="CV43" s="139"/>
      <c r="CW43" s="139"/>
      <c r="CX43" s="139"/>
      <c r="CY43" s="139"/>
      <c r="CZ43" s="139"/>
      <c r="DA43" s="139"/>
      <c r="DB43" s="139"/>
      <c r="DC43" s="139"/>
      <c r="DD43" s="139"/>
      <c r="DE43" s="139"/>
      <c r="DF43" s="139"/>
      <c r="DG43" s="139"/>
      <c r="DH43" s="139"/>
      <c r="DI43" s="139"/>
      <c r="DJ43" s="139"/>
      <c r="DK43" s="139"/>
      <c r="DL43" s="139"/>
      <c r="DM43" s="139"/>
      <c r="DN43" s="139"/>
      <c r="DO43" s="139"/>
      <c r="DP43" s="139"/>
      <c r="DQ43" s="139"/>
      <c r="DR43" s="139"/>
      <c r="DS43" s="139"/>
      <c r="DT43" s="139"/>
      <c r="DU43" s="139"/>
      <c r="DV43" s="139"/>
      <c r="DW43" s="139"/>
      <c r="DX43" s="139"/>
      <c r="DY43" s="139"/>
      <c r="DZ43" s="139"/>
      <c r="EA43" s="139"/>
      <c r="EB43" s="139"/>
      <c r="EC43" s="139"/>
      <c r="ED43" s="139"/>
      <c r="EE43" s="139"/>
      <c r="EF43" s="139"/>
      <c r="EG43" s="139"/>
      <c r="EH43" s="139"/>
      <c r="EI43" s="139"/>
      <c r="EJ43" s="139"/>
      <c r="EK43" s="139"/>
      <c r="EL43" s="139"/>
      <c r="EM43" s="139"/>
      <c r="EN43" s="139"/>
      <c r="EO43" s="139"/>
      <c r="EP43" s="139"/>
      <c r="EQ43" s="139"/>
      <c r="ER43" s="139"/>
      <c r="ES43" s="139"/>
      <c r="ET43" s="139"/>
      <c r="EU43" s="139"/>
      <c r="EV43" s="139"/>
      <c r="EW43" s="139"/>
      <c r="EX43" s="139"/>
      <c r="EY43" s="139"/>
      <c r="EZ43" s="139"/>
      <c r="FA43" s="139"/>
      <c r="FB43" s="139"/>
      <c r="FC43" s="139"/>
      <c r="FD43" s="139"/>
      <c r="FE43" s="139"/>
      <c r="FF43" s="139"/>
      <c r="FG43" s="139"/>
      <c r="FH43" s="139"/>
      <c r="FI43" s="139"/>
      <c r="FJ43" s="139"/>
      <c r="FK43" s="139"/>
      <c r="FL43" s="139"/>
      <c r="FM43" s="139"/>
      <c r="FN43" s="139"/>
      <c r="FO43" s="139"/>
      <c r="FP43" s="139"/>
      <c r="FQ43" s="139"/>
      <c r="FR43" s="139"/>
      <c r="FS43" s="139"/>
      <c r="FT43" s="139"/>
      <c r="FU43" s="139"/>
      <c r="FV43" s="139"/>
      <c r="FW43" s="139"/>
      <c r="FX43" s="139"/>
      <c r="FY43" s="139"/>
      <c r="FZ43" s="139"/>
      <c r="GA43" s="139"/>
      <c r="GB43" s="139"/>
      <c r="GC43" s="139"/>
      <c r="GD43" s="139"/>
      <c r="GE43" s="139"/>
      <c r="GF43" s="139"/>
      <c r="GG43" s="139"/>
      <c r="GH43" s="139"/>
      <c r="GI43" s="139"/>
      <c r="GJ43" s="139"/>
      <c r="GK43" s="139"/>
      <c r="GL43" s="139"/>
      <c r="GM43" s="139"/>
      <c r="GN43" s="139"/>
      <c r="GO43" s="139"/>
      <c r="GP43" s="139"/>
      <c r="GQ43" s="139"/>
      <c r="GR43" s="139"/>
      <c r="GS43" s="139"/>
      <c r="GT43" s="139"/>
      <c r="GU43" s="139"/>
      <c r="GV43" s="139"/>
      <c r="GW43" s="139"/>
      <c r="GX43" s="139"/>
      <c r="GY43" s="139"/>
      <c r="GZ43" s="139"/>
      <c r="HA43" s="139"/>
      <c r="HB43" s="139"/>
      <c r="HC43" s="139"/>
      <c r="HD43" s="139"/>
      <c r="HE43" s="139"/>
      <c r="HF43" s="139"/>
      <c r="HG43" s="139"/>
      <c r="HH43" s="139"/>
      <c r="HI43" s="139"/>
      <c r="HJ43" s="139"/>
      <c r="HK43" s="139"/>
      <c r="HL43" s="139"/>
      <c r="HM43" s="139"/>
      <c r="HN43" s="139"/>
      <c r="HO43" s="139"/>
      <c r="HP43" s="139"/>
      <c r="HQ43" s="139"/>
      <c r="HR43" s="139"/>
      <c r="HS43" s="139"/>
      <c r="HT43" s="139"/>
      <c r="HU43" s="139"/>
      <c r="HV43" s="139"/>
      <c r="HW43" s="139"/>
      <c r="HX43" s="139"/>
      <c r="HY43" s="139"/>
      <c r="HZ43" s="139"/>
      <c r="IA43" s="139"/>
      <c r="IB43" s="139"/>
      <c r="IC43" s="139"/>
      <c r="ID43" s="139"/>
      <c r="IE43" s="139"/>
      <c r="IF43" s="139"/>
      <c r="IG43" s="139"/>
      <c r="IH43" s="139"/>
      <c r="II43" s="139"/>
      <c r="IJ43" s="139"/>
      <c r="IK43" s="139"/>
      <c r="IL43" s="139"/>
      <c r="IM43" s="139"/>
      <c r="IN43" s="139"/>
      <c r="IO43" s="139"/>
      <c r="IP43" s="139"/>
      <c r="IQ43" s="139"/>
      <c r="IR43" s="139"/>
      <c r="IS43" s="139"/>
      <c r="IT43" s="139"/>
      <c r="IU43" s="139"/>
      <c r="IV43" s="139"/>
      <c r="IW43" s="139"/>
    </row>
    <row r="44" customFormat="false" ht="18.75" hidden="false" customHeight="false" outlineLevel="0" collapsed="false">
      <c r="A44" s="139"/>
      <c r="B44" s="139"/>
      <c r="C44" s="139"/>
      <c r="D44" s="150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  <c r="CP44" s="139"/>
      <c r="CQ44" s="139"/>
      <c r="CR44" s="139"/>
      <c r="CS44" s="139"/>
      <c r="CT44" s="139"/>
      <c r="CU44" s="139"/>
      <c r="CV44" s="139"/>
      <c r="CW44" s="139"/>
      <c r="CX44" s="139"/>
      <c r="CY44" s="139"/>
      <c r="CZ44" s="139"/>
      <c r="DA44" s="139"/>
      <c r="DB44" s="139"/>
      <c r="DC44" s="139"/>
      <c r="DD44" s="139"/>
      <c r="DE44" s="139"/>
      <c r="DF44" s="139"/>
      <c r="DG44" s="139"/>
      <c r="DH44" s="139"/>
      <c r="DI44" s="139"/>
      <c r="DJ44" s="139"/>
      <c r="DK44" s="139"/>
      <c r="DL44" s="139"/>
      <c r="DM44" s="139"/>
      <c r="DN44" s="139"/>
      <c r="DO44" s="139"/>
      <c r="DP44" s="139"/>
      <c r="DQ44" s="139"/>
      <c r="DR44" s="139"/>
      <c r="DS44" s="139"/>
      <c r="DT44" s="139"/>
      <c r="DU44" s="139"/>
      <c r="DV44" s="139"/>
      <c r="DW44" s="139"/>
      <c r="DX44" s="139"/>
      <c r="DY44" s="139"/>
      <c r="DZ44" s="139"/>
      <c r="EA44" s="139"/>
      <c r="EB44" s="139"/>
      <c r="EC44" s="139"/>
      <c r="ED44" s="139"/>
      <c r="EE44" s="139"/>
      <c r="EF44" s="139"/>
      <c r="EG44" s="139"/>
      <c r="EH44" s="139"/>
      <c r="EI44" s="139"/>
      <c r="EJ44" s="139"/>
      <c r="EK44" s="139"/>
      <c r="EL44" s="139"/>
      <c r="EM44" s="139"/>
      <c r="EN44" s="139"/>
      <c r="EO44" s="139"/>
      <c r="EP44" s="139"/>
      <c r="EQ44" s="139"/>
      <c r="ER44" s="139"/>
      <c r="ES44" s="139"/>
      <c r="ET44" s="139"/>
      <c r="EU44" s="139"/>
      <c r="EV44" s="139"/>
      <c r="EW44" s="139"/>
      <c r="EX44" s="139"/>
      <c r="EY44" s="139"/>
      <c r="EZ44" s="139"/>
      <c r="FA44" s="139"/>
      <c r="FB44" s="139"/>
      <c r="FC44" s="139"/>
      <c r="FD44" s="139"/>
      <c r="FE44" s="139"/>
      <c r="FF44" s="139"/>
      <c r="FG44" s="139"/>
      <c r="FH44" s="139"/>
      <c r="FI44" s="139"/>
      <c r="FJ44" s="139"/>
      <c r="FK44" s="139"/>
      <c r="FL44" s="139"/>
      <c r="FM44" s="139"/>
      <c r="FN44" s="139"/>
      <c r="FO44" s="139"/>
      <c r="FP44" s="139"/>
      <c r="FQ44" s="139"/>
      <c r="FR44" s="139"/>
      <c r="FS44" s="139"/>
      <c r="FT44" s="139"/>
      <c r="FU44" s="139"/>
      <c r="FV44" s="139"/>
      <c r="FW44" s="139"/>
      <c r="FX44" s="139"/>
      <c r="FY44" s="139"/>
      <c r="FZ44" s="139"/>
      <c r="GA44" s="139"/>
      <c r="GB44" s="139"/>
      <c r="GC44" s="139"/>
      <c r="GD44" s="139"/>
      <c r="GE44" s="139"/>
      <c r="GF44" s="139"/>
      <c r="GG44" s="139"/>
      <c r="GH44" s="139"/>
      <c r="GI44" s="139"/>
      <c r="GJ44" s="139"/>
      <c r="GK44" s="139"/>
      <c r="GL44" s="139"/>
      <c r="GM44" s="139"/>
      <c r="GN44" s="139"/>
      <c r="GO44" s="139"/>
      <c r="GP44" s="139"/>
      <c r="GQ44" s="139"/>
      <c r="GR44" s="139"/>
      <c r="GS44" s="139"/>
      <c r="GT44" s="139"/>
      <c r="GU44" s="139"/>
      <c r="GV44" s="139"/>
      <c r="GW44" s="139"/>
      <c r="GX44" s="139"/>
      <c r="GY44" s="139"/>
      <c r="GZ44" s="139"/>
      <c r="HA44" s="139"/>
      <c r="HB44" s="139"/>
      <c r="HC44" s="139"/>
      <c r="HD44" s="139"/>
      <c r="HE44" s="139"/>
      <c r="HF44" s="139"/>
      <c r="HG44" s="139"/>
      <c r="HH44" s="139"/>
      <c r="HI44" s="139"/>
      <c r="HJ44" s="139"/>
      <c r="HK44" s="139"/>
      <c r="HL44" s="139"/>
      <c r="HM44" s="139"/>
      <c r="HN44" s="139"/>
      <c r="HO44" s="139"/>
      <c r="HP44" s="139"/>
      <c r="HQ44" s="139"/>
      <c r="HR44" s="139"/>
      <c r="HS44" s="139"/>
      <c r="HT44" s="139"/>
      <c r="HU44" s="139"/>
      <c r="HV44" s="139"/>
      <c r="HW44" s="139"/>
      <c r="HX44" s="139"/>
      <c r="HY44" s="139"/>
      <c r="HZ44" s="139"/>
      <c r="IA44" s="139"/>
      <c r="IB44" s="139"/>
      <c r="IC44" s="139"/>
      <c r="ID44" s="139"/>
      <c r="IE44" s="139"/>
      <c r="IF44" s="139"/>
      <c r="IG44" s="139"/>
      <c r="IH44" s="139"/>
      <c r="II44" s="139"/>
      <c r="IJ44" s="139"/>
      <c r="IK44" s="139"/>
      <c r="IL44" s="139"/>
      <c r="IM44" s="139"/>
      <c r="IN44" s="139"/>
      <c r="IO44" s="139"/>
      <c r="IP44" s="139"/>
      <c r="IQ44" s="139"/>
      <c r="IR44" s="139"/>
      <c r="IS44" s="139"/>
      <c r="IT44" s="139"/>
      <c r="IU44" s="139"/>
      <c r="IV44" s="139"/>
      <c r="IW44" s="139"/>
    </row>
    <row r="45" customFormat="false" ht="18.75" hidden="false" customHeight="false" outlineLevel="0" collapsed="false">
      <c r="A45" s="139"/>
      <c r="B45" s="139"/>
      <c r="C45" s="139"/>
      <c r="D45" s="150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  <c r="CP45" s="139"/>
      <c r="CQ45" s="139"/>
      <c r="CR45" s="139"/>
      <c r="CS45" s="139"/>
      <c r="CT45" s="139"/>
      <c r="CU45" s="139"/>
      <c r="CV45" s="139"/>
      <c r="CW45" s="139"/>
      <c r="CX45" s="139"/>
      <c r="CY45" s="139"/>
      <c r="CZ45" s="139"/>
      <c r="DA45" s="139"/>
      <c r="DB45" s="139"/>
      <c r="DC45" s="139"/>
      <c r="DD45" s="139"/>
      <c r="DE45" s="139"/>
      <c r="DF45" s="139"/>
      <c r="DG45" s="139"/>
      <c r="DH45" s="139"/>
      <c r="DI45" s="139"/>
      <c r="DJ45" s="139"/>
      <c r="DK45" s="139"/>
      <c r="DL45" s="139"/>
      <c r="DM45" s="139"/>
      <c r="DN45" s="139"/>
      <c r="DO45" s="139"/>
      <c r="DP45" s="139"/>
      <c r="DQ45" s="139"/>
      <c r="DR45" s="139"/>
      <c r="DS45" s="139"/>
      <c r="DT45" s="139"/>
      <c r="DU45" s="139"/>
      <c r="DV45" s="139"/>
      <c r="DW45" s="139"/>
      <c r="DX45" s="139"/>
      <c r="DY45" s="139"/>
      <c r="DZ45" s="139"/>
      <c r="EA45" s="139"/>
      <c r="EB45" s="139"/>
      <c r="EC45" s="139"/>
      <c r="ED45" s="139"/>
      <c r="EE45" s="139"/>
      <c r="EF45" s="139"/>
      <c r="EG45" s="139"/>
      <c r="EH45" s="139"/>
      <c r="EI45" s="139"/>
      <c r="EJ45" s="139"/>
      <c r="EK45" s="139"/>
      <c r="EL45" s="139"/>
      <c r="EM45" s="139"/>
      <c r="EN45" s="139"/>
      <c r="EO45" s="139"/>
      <c r="EP45" s="139"/>
      <c r="EQ45" s="139"/>
      <c r="ER45" s="139"/>
      <c r="ES45" s="139"/>
      <c r="ET45" s="139"/>
      <c r="EU45" s="139"/>
      <c r="EV45" s="139"/>
      <c r="EW45" s="139"/>
      <c r="EX45" s="139"/>
      <c r="EY45" s="139"/>
      <c r="EZ45" s="139"/>
      <c r="FA45" s="139"/>
      <c r="FB45" s="139"/>
      <c r="FC45" s="139"/>
      <c r="FD45" s="139"/>
      <c r="FE45" s="139"/>
      <c r="FF45" s="139"/>
      <c r="FG45" s="139"/>
      <c r="FH45" s="139"/>
      <c r="FI45" s="139"/>
      <c r="FJ45" s="139"/>
      <c r="FK45" s="139"/>
      <c r="FL45" s="139"/>
      <c r="FM45" s="139"/>
      <c r="FN45" s="139"/>
      <c r="FO45" s="139"/>
      <c r="FP45" s="139"/>
      <c r="FQ45" s="139"/>
      <c r="FR45" s="139"/>
      <c r="FS45" s="139"/>
      <c r="FT45" s="139"/>
      <c r="FU45" s="139"/>
      <c r="FV45" s="139"/>
      <c r="FW45" s="139"/>
      <c r="FX45" s="139"/>
      <c r="FY45" s="139"/>
      <c r="FZ45" s="139"/>
      <c r="GA45" s="139"/>
      <c r="GB45" s="139"/>
      <c r="GC45" s="139"/>
      <c r="GD45" s="139"/>
      <c r="GE45" s="139"/>
      <c r="GF45" s="139"/>
      <c r="GG45" s="139"/>
      <c r="GH45" s="139"/>
      <c r="GI45" s="139"/>
      <c r="GJ45" s="139"/>
      <c r="GK45" s="139"/>
      <c r="GL45" s="139"/>
      <c r="GM45" s="139"/>
      <c r="GN45" s="139"/>
      <c r="GO45" s="139"/>
      <c r="GP45" s="139"/>
      <c r="GQ45" s="139"/>
      <c r="GR45" s="139"/>
      <c r="GS45" s="139"/>
      <c r="GT45" s="139"/>
      <c r="GU45" s="139"/>
      <c r="GV45" s="139"/>
      <c r="GW45" s="139"/>
      <c r="GX45" s="139"/>
      <c r="GY45" s="139"/>
      <c r="GZ45" s="139"/>
      <c r="HA45" s="139"/>
      <c r="HB45" s="139"/>
      <c r="HC45" s="139"/>
      <c r="HD45" s="139"/>
      <c r="HE45" s="139"/>
      <c r="HF45" s="139"/>
      <c r="HG45" s="139"/>
      <c r="HH45" s="139"/>
      <c r="HI45" s="139"/>
      <c r="HJ45" s="139"/>
      <c r="HK45" s="139"/>
      <c r="HL45" s="139"/>
      <c r="HM45" s="139"/>
      <c r="HN45" s="139"/>
      <c r="HO45" s="139"/>
      <c r="HP45" s="139"/>
      <c r="HQ45" s="139"/>
      <c r="HR45" s="139"/>
      <c r="HS45" s="139"/>
      <c r="HT45" s="139"/>
      <c r="HU45" s="139"/>
      <c r="HV45" s="139"/>
      <c r="HW45" s="139"/>
      <c r="HX45" s="139"/>
      <c r="HY45" s="139"/>
      <c r="HZ45" s="139"/>
      <c r="IA45" s="139"/>
      <c r="IB45" s="139"/>
      <c r="IC45" s="139"/>
      <c r="ID45" s="139"/>
      <c r="IE45" s="139"/>
      <c r="IF45" s="139"/>
      <c r="IG45" s="139"/>
      <c r="IH45" s="139"/>
      <c r="II45" s="139"/>
      <c r="IJ45" s="139"/>
      <c r="IK45" s="139"/>
      <c r="IL45" s="139"/>
      <c r="IM45" s="139"/>
      <c r="IN45" s="139"/>
      <c r="IO45" s="139"/>
      <c r="IP45" s="139"/>
      <c r="IQ45" s="139"/>
      <c r="IR45" s="139"/>
      <c r="IS45" s="139"/>
      <c r="IT45" s="139"/>
      <c r="IU45" s="139"/>
      <c r="IV45" s="139"/>
      <c r="IW45" s="139"/>
    </row>
    <row r="46" customFormat="false" ht="18.75" hidden="false" customHeight="false" outlineLevel="0" collapsed="false">
      <c r="D46" s="139"/>
      <c r="E46" s="139"/>
      <c r="F46" s="139"/>
      <c r="G46" s="139"/>
      <c r="H46" s="139"/>
      <c r="I46" s="139"/>
      <c r="J46" s="139"/>
      <c r="K46" s="139"/>
      <c r="L46" s="139"/>
      <c r="M46" s="139"/>
    </row>
    <row r="47" customFormat="false" ht="18.75" hidden="false" customHeight="false" outlineLevel="0" collapsed="false">
      <c r="D47" s="139"/>
      <c r="E47" s="139"/>
      <c r="F47" s="139"/>
      <c r="G47" s="139"/>
      <c r="H47" s="139"/>
      <c r="I47" s="139"/>
      <c r="J47" s="139"/>
      <c r="K47" s="139"/>
      <c r="L47" s="139"/>
      <c r="M47" s="139"/>
    </row>
    <row r="48" customFormat="false" ht="18.75" hidden="false" customHeight="false" outlineLevel="0" collapsed="false">
      <c r="E48" s="139"/>
      <c r="F48" s="139"/>
      <c r="G48" s="139"/>
      <c r="H48" s="139"/>
      <c r="I48" s="139"/>
      <c r="J48" s="139"/>
      <c r="K48" s="139"/>
      <c r="L48" s="139"/>
      <c r="M48" s="139"/>
    </row>
    <row r="49" customFormat="false" ht="18.75" hidden="false" customHeight="false" outlineLevel="0" collapsed="false">
      <c r="E49" s="139"/>
      <c r="F49" s="139"/>
      <c r="G49" s="139"/>
      <c r="H49" s="139"/>
      <c r="I49" s="139"/>
      <c r="J49" s="139"/>
      <c r="K49" s="139"/>
      <c r="L49" s="139"/>
      <c r="M49" s="139"/>
    </row>
    <row r="50" customFormat="false" ht="18.75" hidden="false" customHeight="false" outlineLevel="0" collapsed="false">
      <c r="E50" s="139"/>
      <c r="F50" s="139"/>
      <c r="G50" s="139"/>
      <c r="H50" s="139"/>
      <c r="I50" s="139"/>
      <c r="J50" s="139"/>
      <c r="K50" s="139"/>
      <c r="L50" s="139"/>
      <c r="M50" s="139"/>
    </row>
    <row r="51" customFormat="false" ht="18.75" hidden="false" customHeight="false" outlineLevel="0" collapsed="false">
      <c r="E51" s="139"/>
      <c r="F51" s="139"/>
      <c r="G51" s="139"/>
      <c r="H51" s="139"/>
      <c r="I51" s="139"/>
      <c r="J51" s="139"/>
      <c r="K51" s="139"/>
      <c r="L51" s="139"/>
      <c r="M51" s="139"/>
    </row>
    <row r="52" customFormat="false" ht="18.75" hidden="false" customHeight="false" outlineLevel="0" collapsed="false">
      <c r="E52" s="139"/>
      <c r="F52" s="139"/>
      <c r="G52" s="139"/>
      <c r="H52" s="139"/>
      <c r="I52" s="139"/>
      <c r="J52" s="139"/>
      <c r="K52" s="139"/>
      <c r="L52" s="139"/>
      <c r="M52" s="139"/>
    </row>
    <row r="53" customFormat="false" ht="18.75" hidden="false" customHeight="false" outlineLevel="0" collapsed="false">
      <c r="E53" s="139"/>
      <c r="F53" s="139"/>
      <c r="G53" s="139"/>
      <c r="H53" s="139"/>
      <c r="I53" s="139"/>
      <c r="J53" s="139"/>
      <c r="K53" s="139"/>
      <c r="L53" s="139"/>
      <c r="M53" s="1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6" footer="0.511805555555556"/>
  <pageSetup paperSize="9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&amp;RAppendix 9</oddHeader>
    <oddFooter>&amp;LS:\Reporting PowerUK\Report Actuals\1999\Curves Change\&amp;F - &amp;A&amp;RPage &amp;P of &amp;N
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1999-06-02T16:21:16Z</dcterms:created>
  <dc:creator>Chris Reid</dc:creator>
  <dc:description/>
  <dc:language>en-US</dc:language>
  <cp:lastModifiedBy>MWELLING</cp:lastModifiedBy>
  <cp:lastPrinted>2000-05-04T10:15:41Z</cp:lastPrinted>
  <cp:revision>0</cp:revision>
  <dc:subject/>
  <dc:title/>
</cp:coreProperties>
</file>