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mer" sheetId="1" state="visible" r:id="rId3"/>
  </sheets>
  <definedNames>
    <definedName function="false" hidden="false" name="ASTRIP" vbProcedure="false">ASTRIP</definedName>
    <definedName function="false" hidden="false" name="ASV" vbProcedure="false">ASV</definedName>
    <definedName function="false" hidden="false" name="FOREX" vbProcedure="false">FOREX</definedName>
    <definedName function="true" hidden="false" name="AMERB" vbProcedure="true"/>
    <definedName function="true" hidden="false" name="EURO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<sst xmlns="http://schemas.openxmlformats.org/spreadsheetml/2006/main" count="16" uniqueCount="16">
  <si>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American Option Pricing</t>
  </si>
  <si>
    <t xml:space="preserve">Functions: </t>
  </si>
  <si>
    <t xml:space="preserve">Amerb - Binomial Tree Model</t>
  </si>
  <si>
    <t xml:space="preserve">Amer - Analytical Approximation</t>
  </si>
  <si>
    <t xml:space="preserve">EffDt</t>
  </si>
  <si>
    <t xml:space="preserve">INPUTS</t>
  </si>
  <si>
    <t xml:space="preserve">Equity Price</t>
  </si>
  <si>
    <t xml:space="preserve">Strike</t>
  </si>
  <si>
    <t xml:space="preserve">Interest Rate (continuous)</t>
  </si>
  <si>
    <t xml:space="preserve">Yield (continuous)</t>
  </si>
  <si>
    <t xml:space="preserve">Ann.Vol</t>
  </si>
  <si>
    <t xml:space="preserve">ExpDt</t>
  </si>
  <si>
    <t xml:space="preserve">Call=1/Put=0</t>
  </si>
  <si>
    <t xml:space="preserve">Time Steps</t>
  </si>
  <si>
    <t xml:space="preserve">American Option Price</t>
  </si>
  <si>
    <t xml:space="preserve">European Option Price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</si>
</sst>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0%"/>
    <numFmt numFmtId="167" formatCode="0.00%"/>
    <numFmt numFmtId="168" formatCode="_-\£* #,##0.00_-;&quot;-£&quot;* #,##0.00_-;_-\£* \-??_-;_-@_-"/>
    <numFmt numFmtId="169" formatCode="[$$-409]#,##0.0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FF"/>
      <name val="Arial"/>
      <family val="2"/>
    </font>
    <font>
      <b val="true"/>
      <sz val="24"/>
      <color rgb="FF00FFFF"/>
      <name val="Arial"/>
      <family val="2"/>
    </font>
    <font>
      <sz val="10"/>
      <color rgb="FF3333CC"/>
      <name val="Arial"/>
      <family val="2"/>
    </font>
    <font>
      <sz val="10"/>
      <color rgb="FFFFFF99"/>
      <name val="Arial"/>
      <family val="2"/>
    </font>
    <font>
      <b val="true"/>
      <sz val="12"/>
      <color rgb="FFFFFF00"/>
      <name val="Arial"/>
      <family val="2"/>
    </font>
    <font>
      <sz val="14"/>
      <color rgb="FFFFFF99"/>
      <name val="Arial"/>
      <family val="2"/>
    </font>
    <font>
      <b val="true"/>
      <sz val="18"/>
      <name val="Arial"/>
      <family val="2"/>
    </font>
    <font>
      <sz val="10"/>
      <name val="Arial"/>
      <family val="2"/>
    </font>
    <font>
      <sz val="10"/>
      <color rgb="FF808080"/>
      <name val="Arial"/>
      <family val="2"/>
    </font>
    <font>
      <b val="true"/>
      <sz val="9"/>
      <name val="Times New Roman"/>
      <family val="1"/>
    </font>
    <font>
      <b val="true"/>
      <sz val="10"/>
      <color rgb="FF3333CC"/>
      <name val="Arial"/>
      <family val="2"/>
    </font>
    <font>
      <b val="true"/>
      <sz val="10"/>
      <color rgb="FF3333CC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9"/>
      <color rgb="FF3333CC"/>
      <name val="Times New Roman"/>
      <family val="1"/>
    </font>
    <font>
      <b val="true"/>
      <sz val="10"/>
      <name val="Arial"/>
      <family val="0"/>
    </font>
    <font>
      <b val="true"/>
      <sz val="9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333399"/>
        <bgColor rgb="FF3333CC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14" fillId="5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33CC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8.85"/>
    <col collapsed="false" customWidth="true" hidden="false" outlineLevel="0" max="5" min="4" style="0" width="10.99"/>
    <col collapsed="false" customWidth="true" hidden="false" outlineLevel="0" max="7" min="7" style="0" width="13.28"/>
    <col collapsed="false" customWidth="true" hidden="false" outlineLevel="0" max="8" min="8" style="0" width="6.7"/>
    <col collapsed="false" customWidth="true" hidden="false" outlineLevel="0" max="9" min="9" style="0" width="4.99"/>
    <col collapsed="false" customWidth="true" hidden="false" outlineLevel="0" max="10" min="10" style="0" width="6.7"/>
    <col collapsed="false" customWidth="true" hidden="false" outlineLevel="0" max="11" min="11" style="0" width="13.14"/>
    <col collapsed="false" customWidth="true" hidden="false" outlineLevel="0" max="12" min="12" style="1" width="9.14"/>
    <col collapsed="false" customWidth="true" hidden="false" outlineLevel="0" max="14" min="14" style="0" width="10.71"/>
    <col collapsed="false" customWidth="true" hidden="false" outlineLevel="0" max="15" min="15" style="0" width="11.85"/>
  </cols>
  <sheetData>
    <row r="1" customFormat="false" ht="30" hidden="false" customHeight="false" outlineLevel="0" collapsed="false">
      <c r="A1" s="2"/>
      <c r="B1" s="3" t="s">
        <v>0</v>
      </c>
      <c r="C1" s="4"/>
      <c r="D1" s="4"/>
      <c r="E1" s="4"/>
      <c r="F1" s="4"/>
      <c r="G1" s="4"/>
      <c r="H1" s="5"/>
      <c r="I1" s="5"/>
      <c r="J1" s="5"/>
      <c r="K1" s="5"/>
      <c r="L1" s="5"/>
    </row>
    <row r="2" customFormat="false" ht="19.5" hidden="false" customHeight="true" outlineLevel="0" collapsed="false">
      <c r="A2" s="2"/>
      <c r="B2" s="6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customFormat="false" ht="14.1" hidden="false" customHeight="true" outlineLevel="0" collapsed="false">
      <c r="A3" s="2"/>
      <c r="B3" s="6" t="s">
        <v>2</v>
      </c>
      <c r="C3" s="7"/>
      <c r="D3" s="5"/>
      <c r="E3" s="5"/>
      <c r="F3" s="5"/>
      <c r="G3" s="5"/>
      <c r="H3" s="5"/>
      <c r="I3" s="5"/>
      <c r="J3" s="5"/>
      <c r="K3" s="5"/>
      <c r="L3" s="5"/>
    </row>
    <row r="4" customFormat="false" ht="14.1" hidden="false" customHeight="true" outlineLevel="0" collapsed="false">
      <c r="A4" s="2"/>
      <c r="B4" s="6" t="s">
        <v>3</v>
      </c>
      <c r="C4" s="7"/>
      <c r="D4" s="5"/>
      <c r="E4" s="5"/>
      <c r="F4" s="5"/>
      <c r="G4" s="5"/>
      <c r="H4" s="5"/>
      <c r="I4" s="5"/>
      <c r="J4" s="5"/>
      <c r="K4" s="5"/>
      <c r="L4" s="5"/>
    </row>
    <row r="5" customFormat="false" ht="14.25" hidden="false" customHeight="true" outlineLevel="0" collapsed="false">
      <c r="A5" s="2"/>
      <c r="B5" s="8"/>
      <c r="C5" s="9"/>
      <c r="D5" s="9"/>
      <c r="E5" s="9"/>
      <c r="F5" s="9"/>
      <c r="G5" s="9"/>
      <c r="H5" s="9"/>
      <c r="I5" s="9"/>
      <c r="J5" s="9"/>
      <c r="K5" s="9"/>
      <c r="L5" s="9"/>
    </row>
    <row r="6" customFormat="false" ht="15.75" hidden="false" customHeight="false" outlineLevel="0" collapsed="false">
      <c r="A6" s="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customFormat="false" ht="15.75" hidden="false" customHeight="false" outlineLevel="0" collapsed="false">
      <c r="A7" s="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customFormat="false" ht="15.75" hidden="false" customHeight="false" outlineLevel="0" collapsed="false">
      <c r="A8" s="2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customFormat="false" ht="15.75" hidden="false" customHeight="false" outlineLevel="0" collapsed="false">
      <c r="A9" s="2"/>
      <c r="B9" s="2"/>
      <c r="C9" s="11"/>
      <c r="D9" s="11"/>
      <c r="E9" s="11"/>
      <c r="F9" s="12" t="s">
        <v>4</v>
      </c>
      <c r="G9" s="13" t="n">
        <f aca="true">+TODAY()</f>
        <v>45926</v>
      </c>
      <c r="H9" s="14"/>
      <c r="I9" s="11"/>
      <c r="J9" s="11"/>
      <c r="K9" s="11"/>
      <c r="L9" s="11"/>
    </row>
    <row r="10" customFormat="false" ht="15.75" hidden="false" customHeight="false" outlineLevel="0" collapsed="false">
      <c r="A10" s="2"/>
      <c r="B10" s="15" t="s">
        <v>5</v>
      </c>
      <c r="C10" s="15"/>
      <c r="D10" s="15"/>
      <c r="E10" s="15"/>
      <c r="F10" s="15"/>
      <c r="G10" s="15"/>
      <c r="H10" s="11"/>
      <c r="I10" s="11"/>
      <c r="J10" s="11"/>
      <c r="K10" s="16" t="n">
        <v>0</v>
      </c>
      <c r="L10" s="11"/>
    </row>
    <row r="11" customFormat="false" ht="48.75" hidden="false" customHeight="true" outlineLevel="0" collapsed="false">
      <c r="A11" s="2"/>
      <c r="B11" s="17" t="s">
        <v>6</v>
      </c>
      <c r="C11" s="17" t="s">
        <v>7</v>
      </c>
      <c r="D11" s="17" t="s">
        <v>8</v>
      </c>
      <c r="E11" s="17" t="s">
        <v>9</v>
      </c>
      <c r="F11" s="17" t="s">
        <v>10</v>
      </c>
      <c r="G11" s="17" t="s">
        <v>11</v>
      </c>
      <c r="H11" s="17" t="s">
        <v>12</v>
      </c>
      <c r="I11" s="17" t="s">
        <v>13</v>
      </c>
      <c r="J11" s="11"/>
      <c r="K11" s="18" t="s">
        <v>14</v>
      </c>
      <c r="L11" s="18" t="s">
        <v>15</v>
      </c>
      <c r="M11" s="19"/>
      <c r="N11" s="19"/>
      <c r="O11" s="19"/>
    </row>
    <row r="12" customFormat="false" ht="26.25" hidden="false" customHeight="true" outlineLevel="0" collapsed="false">
      <c r="A12" s="2"/>
      <c r="B12" s="20"/>
      <c r="C12" s="20"/>
      <c r="D12" s="20"/>
      <c r="E12" s="20"/>
      <c r="F12" s="21" t="n">
        <v>0.2</v>
      </c>
      <c r="G12" s="22" t="n">
        <f aca="false">+$G$9+5*365</f>
        <v>47751</v>
      </c>
      <c r="H12" s="20"/>
      <c r="I12" s="20"/>
      <c r="J12" s="11"/>
      <c r="K12" s="23"/>
      <c r="L12" s="23"/>
      <c r="M12" s="19"/>
      <c r="N12" s="19"/>
      <c r="O12" s="19"/>
    </row>
    <row r="13" customFormat="false" ht="15.75" hidden="false" customHeight="false" outlineLevel="0" collapsed="false">
      <c r="A13" s="2"/>
      <c r="B13" s="24" t="n">
        <v>13</v>
      </c>
      <c r="C13" s="25" t="n">
        <f aca="false">+B13</f>
        <v>13</v>
      </c>
      <c r="D13" s="26" t="n">
        <v>0.06</v>
      </c>
      <c r="E13" s="26" t="n">
        <f aca="false">+LN(1.1427)</f>
        <v>0.133393883170531</v>
      </c>
      <c r="F13" s="26" t="n">
        <v>0.2</v>
      </c>
      <c r="G13" s="27" t="n">
        <f aca="false">+$G$12</f>
        <v>47751</v>
      </c>
      <c r="H13" s="28" t="n">
        <v>1</v>
      </c>
      <c r="I13" s="28" t="n">
        <v>200</v>
      </c>
      <c r="J13" s="11"/>
      <c r="K13" s="25" t="e">
        <f aca="false">AMERB($B13,$C13,$D13,$E13,$F13,$G13-$G$9,$H13,$I13,K$10)</f>
        <v>#NAME?</v>
      </c>
      <c r="L13" s="25" t="e">
        <f aca="false">EURO($B13,$C13,$D13,$E13,$F13,$G13-$G$9,$H13-10,K$10)</f>
        <v>#NAME?</v>
      </c>
      <c r="M13" s="29"/>
      <c r="N13" s="19"/>
      <c r="O13" s="19"/>
    </row>
    <row r="14" customFormat="false" ht="15.75" hidden="false" customHeight="false" outlineLevel="0" collapsed="false">
      <c r="A14" s="2"/>
      <c r="B14" s="24" t="n">
        <v>13</v>
      </c>
      <c r="C14" s="25" t="n">
        <f aca="false">+B14</f>
        <v>13</v>
      </c>
      <c r="D14" s="26" t="n">
        <v>0.06</v>
      </c>
      <c r="E14" s="26" t="n">
        <f aca="false">+LN(1.1427)</f>
        <v>0.133393883170531</v>
      </c>
      <c r="F14" s="26" t="n">
        <v>0.25</v>
      </c>
      <c r="G14" s="27" t="n">
        <f aca="false">+$G$12</f>
        <v>47751</v>
      </c>
      <c r="H14" s="28" t="n">
        <v>1</v>
      </c>
      <c r="I14" s="28" t="n">
        <v>200</v>
      </c>
      <c r="J14" s="11"/>
      <c r="K14" s="25" t="e">
        <f aca="false">AMERB($B14,$C14,$D14,$E14,$F14,$G14-$G$9,$H14,$I14,K$10)</f>
        <v>#NAME?</v>
      </c>
      <c r="L14" s="25" t="e">
        <f aca="false">EURO($B14,$C14,$D14,$E14,$F14,$G14-$G$9,$H14-10,K$10)</f>
        <v>#NAME?</v>
      </c>
      <c r="M14" s="29"/>
      <c r="N14" s="19"/>
      <c r="O14" s="19"/>
    </row>
    <row r="15" customFormat="false" ht="15.75" hidden="false" customHeight="false" outlineLevel="0" collapsed="false">
      <c r="A15" s="2"/>
      <c r="B15" s="24" t="n">
        <v>13</v>
      </c>
      <c r="C15" s="25" t="n">
        <f aca="false">+B15</f>
        <v>13</v>
      </c>
      <c r="D15" s="26" t="n">
        <v>0.06</v>
      </c>
      <c r="E15" s="26" t="n">
        <f aca="false">+LN(1.1427)</f>
        <v>0.133393883170531</v>
      </c>
      <c r="F15" s="26" t="n">
        <v>0.3</v>
      </c>
      <c r="G15" s="27" t="n">
        <f aca="false">+$G$12</f>
        <v>47751</v>
      </c>
      <c r="H15" s="28" t="n">
        <v>1</v>
      </c>
      <c r="I15" s="28" t="n">
        <v>200</v>
      </c>
      <c r="J15" s="11"/>
      <c r="K15" s="25" t="e">
        <f aca="false">AMERB($B15,$C15,$D15,$E15,$F15,$G15-$G$9,$H15,$I15,K$10)</f>
        <v>#NAME?</v>
      </c>
      <c r="L15" s="25" t="e">
        <f aca="false">EURO($B15,$C15,$D15,$E15,$F15,$G15-$G$9,$H15-10,K$10)</f>
        <v>#NAME?</v>
      </c>
      <c r="M15" s="29"/>
      <c r="N15" s="19"/>
      <c r="O15" s="19"/>
    </row>
    <row r="16" customFormat="false" ht="15.75" hidden="false" customHeight="false" outlineLevel="0" collapsed="false">
      <c r="A16" s="2"/>
      <c r="B16" s="24" t="n">
        <v>13</v>
      </c>
      <c r="C16" s="25" t="n">
        <f aca="false">+B16</f>
        <v>13</v>
      </c>
      <c r="D16" s="26" t="n">
        <v>0.06</v>
      </c>
      <c r="E16" s="26" t="n">
        <f aca="false">+LN(1.1427)</f>
        <v>0.133393883170531</v>
      </c>
      <c r="F16" s="26" t="n">
        <v>0.35</v>
      </c>
      <c r="G16" s="27" t="n">
        <f aca="false">+$G$12</f>
        <v>47751</v>
      </c>
      <c r="H16" s="28" t="n">
        <v>1</v>
      </c>
      <c r="I16" s="28" t="n">
        <v>200</v>
      </c>
      <c r="J16" s="11"/>
      <c r="K16" s="25" t="e">
        <f aca="false">AMERB($B16,$C16,$D16,$E16,$F16,$G16-$G$9,$H16,$I16,K$10)</f>
        <v>#NAME?</v>
      </c>
      <c r="L16" s="25" t="e">
        <f aca="false">EURO($B16,$C16,$D16,$E16,$F16,$G16-$G$9,$H16-10,K$10)</f>
        <v>#NAME?</v>
      </c>
      <c r="M16" s="30"/>
      <c r="N16" s="19"/>
      <c r="O16" s="19"/>
    </row>
    <row r="17" customFormat="false" ht="15.75" hidden="false" customHeight="false" outlineLevel="0" collapsed="false">
      <c r="A17" s="2"/>
      <c r="B17" s="24" t="n">
        <v>13</v>
      </c>
      <c r="C17" s="25" t="n">
        <f aca="false">+B17</f>
        <v>13</v>
      </c>
      <c r="D17" s="26" t="n">
        <v>0.06</v>
      </c>
      <c r="E17" s="26" t="n">
        <f aca="false">+LN(1.1427)</f>
        <v>0.133393883170531</v>
      </c>
      <c r="F17" s="26" t="n">
        <v>0.4</v>
      </c>
      <c r="G17" s="27" t="n">
        <f aca="false">+$G$12</f>
        <v>47751</v>
      </c>
      <c r="H17" s="28" t="n">
        <v>1</v>
      </c>
      <c r="I17" s="28" t="n">
        <v>200</v>
      </c>
      <c r="J17" s="11"/>
      <c r="K17" s="25" t="e">
        <f aca="false">AMERB($B17,$C17,$D17,$E17,$F17,$G17-$G$9,$H17,$I17,K$10)</f>
        <v>#NAME?</v>
      </c>
      <c r="L17" s="25" t="e">
        <f aca="false">EURO($B17,$C17,$D17,$E17,$F17,$G17-$G$9,$H17-10,K$10)</f>
        <v>#NAME?</v>
      </c>
      <c r="M17" s="30"/>
      <c r="N17" s="19"/>
      <c r="O17" s="19"/>
    </row>
    <row r="18" customFormat="false" ht="15.75" hidden="false" customHeight="false" outlineLevel="0" collapsed="false">
      <c r="A18" s="2"/>
      <c r="B18" s="24" t="n">
        <v>13</v>
      </c>
      <c r="C18" s="25" t="n">
        <f aca="false">+B18</f>
        <v>13</v>
      </c>
      <c r="D18" s="26" t="n">
        <v>0.06</v>
      </c>
      <c r="E18" s="26" t="n">
        <f aca="false">+LN(1.1427)</f>
        <v>0.133393883170531</v>
      </c>
      <c r="F18" s="26" t="n">
        <v>0.45</v>
      </c>
      <c r="G18" s="27" t="n">
        <f aca="false">+$G$12</f>
        <v>47751</v>
      </c>
      <c r="H18" s="28" t="n">
        <v>1</v>
      </c>
      <c r="I18" s="28" t="n">
        <v>200</v>
      </c>
      <c r="J18" s="11"/>
      <c r="K18" s="25" t="e">
        <f aca="false">AMERB($B18,$C18,$D18,$E18,$F18,$G18-$G$9,$H18,$I18,K$10)</f>
        <v>#NAME?</v>
      </c>
      <c r="L18" s="25" t="e">
        <f aca="false">EURO($B18,$C18,$D18,$E18,$F18,$G18-$G$9,$H18-10,K$10)</f>
        <v>#NAME?</v>
      </c>
      <c r="M18" s="30"/>
      <c r="N18" s="19"/>
      <c r="O18" s="19"/>
    </row>
    <row r="19" customFormat="false" ht="15.75" hidden="false" customHeight="false" outlineLevel="0" collapsed="false">
      <c r="A19" s="2"/>
      <c r="B19" s="24" t="n">
        <v>13</v>
      </c>
      <c r="C19" s="25" t="n">
        <f aca="false">+B19</f>
        <v>13</v>
      </c>
      <c r="D19" s="26" t="n">
        <v>0.06</v>
      </c>
      <c r="E19" s="26" t="n">
        <f aca="false">+LN(1.1427)</f>
        <v>0.133393883170531</v>
      </c>
      <c r="F19" s="26" t="n">
        <v>0.5</v>
      </c>
      <c r="G19" s="27" t="n">
        <f aca="false">+$G$12</f>
        <v>47751</v>
      </c>
      <c r="H19" s="28" t="n">
        <v>1</v>
      </c>
      <c r="I19" s="28" t="n">
        <v>200</v>
      </c>
      <c r="J19" s="11"/>
      <c r="K19" s="25" t="e">
        <f aca="false">AMERB($B19,$C19,$D19,$E19,$F19,$G19-$G$9,$H19,$I19,K$10)</f>
        <v>#NAME?</v>
      </c>
      <c r="L19" s="25" t="e">
        <f aca="false">EURO($B19,$C19,$D19,$E19,$F19,$G19-$G$9,$H19-10,K$10)</f>
        <v>#NAME?</v>
      </c>
      <c r="M19" s="30"/>
      <c r="N19" s="19"/>
      <c r="O19" s="19"/>
    </row>
    <row r="20" customFormat="false" ht="15.75" hidden="false" customHeight="false" outlineLevel="0" collapsed="false">
      <c r="A20" s="2"/>
      <c r="B20" s="24" t="n">
        <v>13</v>
      </c>
      <c r="C20" s="25" t="n">
        <f aca="false">+B20</f>
        <v>13</v>
      </c>
      <c r="D20" s="26" t="n">
        <v>0.06</v>
      </c>
      <c r="E20" s="26" t="n">
        <f aca="false">+LN(1.1427)</f>
        <v>0.133393883170531</v>
      </c>
      <c r="F20" s="26" t="n">
        <v>0.55</v>
      </c>
      <c r="G20" s="27" t="n">
        <f aca="false">+$G$12</f>
        <v>47751</v>
      </c>
      <c r="H20" s="28" t="n">
        <v>1</v>
      </c>
      <c r="I20" s="28" t="n">
        <v>200</v>
      </c>
      <c r="J20" s="11"/>
      <c r="K20" s="25" t="e">
        <f aca="false">AMERB($B20,$C20,$D20,$E20,$F20,$G20-$G$9,$H20,$I20,K$10)</f>
        <v>#NAME?</v>
      </c>
      <c r="L20" s="25" t="e">
        <f aca="false">EURO($B20,$C20,$D20,$E20,$F20,$G20-$G$9,$H20-10,K$10)</f>
        <v>#NAME?</v>
      </c>
      <c r="M20" s="30"/>
      <c r="N20" s="19"/>
      <c r="O20" s="19"/>
    </row>
    <row r="21" customFormat="false" ht="15.75" hidden="false" customHeight="false" outlineLevel="0" collapsed="false">
      <c r="A21" s="2"/>
      <c r="B21" s="31"/>
      <c r="C21" s="32"/>
      <c r="D21" s="32"/>
      <c r="E21" s="32"/>
      <c r="F21" s="32"/>
      <c r="G21" s="32"/>
      <c r="H21" s="32"/>
      <c r="I21" s="32"/>
      <c r="J21" s="33"/>
      <c r="K21" s="11"/>
      <c r="L21" s="11"/>
      <c r="M21" s="19"/>
      <c r="N21" s="19"/>
      <c r="O21" s="19"/>
    </row>
    <row r="22" customFormat="false" ht="15.75" hidden="false" customHeight="false" outlineLevel="0" collapsed="false">
      <c r="A22" s="2"/>
      <c r="B22" s="31"/>
      <c r="C22" s="32"/>
      <c r="D22" s="32"/>
      <c r="E22" s="32"/>
      <c r="F22" s="32"/>
      <c r="G22" s="32"/>
      <c r="H22" s="32"/>
      <c r="I22" s="32"/>
      <c r="J22" s="33"/>
      <c r="K22" s="11"/>
      <c r="L22" s="11"/>
      <c r="M22" s="19"/>
      <c r="N22" s="19"/>
      <c r="O22" s="19"/>
    </row>
    <row r="23" customFormat="false" ht="12.75" hidden="false" customHeight="false" outlineLevel="0" collapsed="false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customFormat="false" ht="12.75" hidden="false" customHeight="false" outlineLevel="0" collapsed="false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customFormat="false" ht="12.75" hidden="false" customHeight="false" outlineLevel="0" collapsed="false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customFormat="false" ht="12.75" hidden="false" customHeight="false" outlineLevel="0" collapsed="false"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1">
    <mergeCell ref="B10:G10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1996-05-23T08:19:22Z</dcterms:created>
  <dc:creator>P Krishna Rao</dc:creator>
  <dc:description/>
  <dc:language>en-US</dc:language>
  <cp:lastModifiedBy>stinson gibner</cp:lastModifiedBy>
  <cp:lastPrinted>1996-10-31T13:03:52Z</cp:lastPrinted>
  <cp:revision>0</cp:revision>
  <dc:subject/>
  <dc:title/>
</cp:coreProperties>
</file>