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6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function="false" hidden="false" localSheetId="0" name="_xlnm.Print_Area" vbProcedure="false">'AGA Storage'!$A$1:$R$472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<sst xmlns="http://schemas.openxmlformats.org/spreadsheetml/2006/main" count="29" uniqueCount="21">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</sst>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/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36490</v>
      </c>
      <c r="C435" s="11" t="n">
        <f aca="false">[95]STOR951!$D$13</f>
        <v>848</v>
      </c>
      <c r="D435" s="11" t="n">
        <f aca="false">[95]STOR951!$D$17</f>
        <v>1714</v>
      </c>
      <c r="E435" s="11" t="n">
        <f aca="false">[95]STOR951!$D$21</f>
        <v>439</v>
      </c>
      <c r="F435" s="11" t="n">
        <f aca="false">[95]STOR951!$D$25</f>
        <v>3001</v>
      </c>
      <c r="I435" s="2" t="n">
        <f aca="false">[95]STOR951!$G$13</f>
        <v>0.893572181243414</v>
      </c>
      <c r="J435" s="2" t="n">
        <f aca="false">[95]STOR951!$G$17</f>
        <v>0.947484798231067</v>
      </c>
      <c r="K435" s="2" t="n">
        <f aca="false">[95]STOR951!$G$21</f>
        <v>0.895918367346939</v>
      </c>
      <c r="L435" s="2" t="n">
        <f aca="false">[95]STOR951!$G$25</f>
        <v>0.93605739238927</v>
      </c>
      <c r="N435" s="11" t="n">
        <f aca="false">[95]STOR951!$E$13</f>
        <v>5</v>
      </c>
      <c r="O435" s="11" t="n">
        <f aca="false">[95]STOR951!$E$17</f>
        <v>3</v>
      </c>
      <c r="P435" s="11" t="n">
        <f aca="false">[95]STOR951!$E$21</f>
        <v>-3</v>
      </c>
      <c r="Q435" s="11" t="n">
        <f aca="false">[95]STOR951!$E$25</f>
        <v>5</v>
      </c>
      <c r="R435" s="13" t="n">
        <v>-3.5</v>
      </c>
    </row>
    <row r="436" customFormat="false" ht="12.75" hidden="false" customHeight="false" outlineLevel="0" collapsed="false">
      <c r="A436" s="1" t="n">
        <v>36126</v>
      </c>
      <c r="C436" s="11" t="n">
        <v>906</v>
      </c>
      <c r="D436" s="11" t="n">
        <v>1719</v>
      </c>
      <c r="E436" s="11" t="n">
        <v>452</v>
      </c>
      <c r="F436" s="11" t="n">
        <v>3077</v>
      </c>
      <c r="G436" s="0" t="n">
        <v>3155</v>
      </c>
      <c r="H436" s="12" t="n">
        <f aca="false">G436-F436</f>
        <v>78</v>
      </c>
      <c r="I436" s="2" t="n">
        <v>0.997797356828194</v>
      </c>
      <c r="J436" s="2" t="n">
        <v>0.960335195530726</v>
      </c>
      <c r="K436" s="2" t="n">
        <v>0.937759336099585</v>
      </c>
      <c r="L436" s="2" t="n">
        <v>0.959762944479102</v>
      </c>
      <c r="N436" s="11" t="n">
        <v>7</v>
      </c>
      <c r="O436" s="11" t="n">
        <v>-7</v>
      </c>
      <c r="P436" s="11" t="n">
        <v>8</v>
      </c>
      <c r="Q436" s="11" t="n">
        <v>8</v>
      </c>
      <c r="R436" s="13" t="n">
        <v>-50.4</v>
      </c>
    </row>
    <row r="437" customFormat="false" ht="12.75" hidden="false" customHeight="false" outlineLevel="0" collapsed="false">
      <c r="A437" s="1" t="n">
        <v>35762</v>
      </c>
      <c r="C437" s="11" t="n">
        <v>669</v>
      </c>
      <c r="D437" s="11" t="n">
        <v>1581</v>
      </c>
      <c r="E437" s="11" t="n">
        <v>356</v>
      </c>
      <c r="F437" s="11" t="n">
        <v>2606</v>
      </c>
      <c r="G437" s="0" t="n">
        <v>2699</v>
      </c>
      <c r="H437" s="12" t="n">
        <f aca="false">G437-F437</f>
        <v>93</v>
      </c>
      <c r="I437" s="2" t="n">
        <v>0.736784140969163</v>
      </c>
      <c r="J437" s="2" t="n">
        <v>0.883240223463687</v>
      </c>
      <c r="K437" s="2" t="n">
        <v>0.738589211618257</v>
      </c>
      <c r="L437" s="2" t="n">
        <v>0.812850904553961</v>
      </c>
      <c r="N437" s="11" t="n">
        <v>-8</v>
      </c>
      <c r="O437" s="11" t="n">
        <v>-25</v>
      </c>
      <c r="P437" s="11" t="n">
        <v>-3</v>
      </c>
      <c r="Q437" s="11" t="n">
        <v>-36</v>
      </c>
      <c r="R437" s="13" t="n">
        <v>-50.5</v>
      </c>
    </row>
    <row r="438" customFormat="false" ht="12.75" hidden="false" customHeight="false" outlineLevel="0" collapsed="false">
      <c r="A438" s="1" t="n">
        <v>35398</v>
      </c>
      <c r="C438" s="11" t="n">
        <v>579</v>
      </c>
      <c r="D438" s="11" t="n">
        <v>1548</v>
      </c>
      <c r="E438" s="11" t="n">
        <v>320</v>
      </c>
      <c r="F438" s="11" t="n">
        <v>2447</v>
      </c>
      <c r="G438" s="0" t="n">
        <v>2544</v>
      </c>
      <c r="H438" s="12" t="n">
        <f aca="false">G438-F438</f>
        <v>97</v>
      </c>
      <c r="I438" s="2" t="n">
        <v>0.646927374301676</v>
      </c>
      <c r="J438" s="2" t="n">
        <v>0.848684210526316</v>
      </c>
      <c r="K438" s="2" t="n">
        <v>0.669456066945607</v>
      </c>
      <c r="L438" s="2" t="n">
        <v>0.763256394260761</v>
      </c>
      <c r="N438" s="11" t="n">
        <v>-36</v>
      </c>
      <c r="O438" s="11" t="n">
        <v>-62</v>
      </c>
      <c r="P438" s="11" t="n">
        <v>-6</v>
      </c>
      <c r="Q438" s="11" t="n">
        <v>-104</v>
      </c>
      <c r="R438" s="13" t="n">
        <v>-54.8</v>
      </c>
    </row>
    <row r="439" customFormat="false" ht="12.75" hidden="false" customHeight="false" outlineLevel="0" collapsed="false">
      <c r="A439" s="1" t="n">
        <v>35034</v>
      </c>
      <c r="C439" s="0" t="n">
        <v>730</v>
      </c>
      <c r="D439" s="0" t="n">
        <v>1514</v>
      </c>
      <c r="E439" s="0" t="n">
        <v>420</v>
      </c>
      <c r="F439" s="0" t="n">
        <v>2664</v>
      </c>
      <c r="G439" s="0" t="n">
        <v>2728</v>
      </c>
      <c r="H439" s="12" t="n">
        <f aca="false">G439-F439</f>
        <v>64</v>
      </c>
      <c r="I439" s="14" t="n">
        <v>0.803964757709251</v>
      </c>
      <c r="J439" s="14" t="n">
        <v>0.845810055865922</v>
      </c>
      <c r="K439" s="14" t="n">
        <v>0.871369294605809</v>
      </c>
      <c r="L439" s="14" t="n">
        <v>0.837735849056604</v>
      </c>
      <c r="N439" s="0" t="n">
        <v>-24</v>
      </c>
      <c r="O439" s="0" t="n">
        <v>-49</v>
      </c>
      <c r="P439" s="0" t="n">
        <v>0</v>
      </c>
      <c r="Q439" s="0" t="n">
        <v>-73</v>
      </c>
      <c r="R439" s="13" t="n">
        <v>-60</v>
      </c>
    </row>
    <row r="440" customFormat="false" ht="12.75" hidden="false" customHeight="false" outlineLevel="0" collapsed="false">
      <c r="A440" s="1" t="n">
        <v>34670</v>
      </c>
      <c r="C440" s="0" t="n">
        <v>833</v>
      </c>
      <c r="D440" s="0" t="n">
        <v>1709</v>
      </c>
      <c r="E440" s="0" t="n">
        <v>400</v>
      </c>
      <c r="F440" s="0" t="n">
        <v>2942</v>
      </c>
      <c r="G440" s="0" t="n">
        <v>2978</v>
      </c>
      <c r="H440" s="12" t="n">
        <f aca="false">G440-F440</f>
        <v>36</v>
      </c>
      <c r="I440" s="14" t="n">
        <v>0.917400881057269</v>
      </c>
      <c r="J440" s="14" t="n">
        <v>0.954748603351955</v>
      </c>
      <c r="K440" s="14" t="n">
        <v>0.829875518672199</v>
      </c>
      <c r="L440" s="14" t="n">
        <v>0.925157232704403</v>
      </c>
      <c r="N440" s="0" t="n">
        <v>-31</v>
      </c>
      <c r="O440" s="0" t="n">
        <v>-42</v>
      </c>
      <c r="P440" s="0" t="n">
        <v>-12</v>
      </c>
      <c r="Q440" s="0" t="n">
        <v>-85</v>
      </c>
      <c r="R440" s="13" t="n">
        <v>-77</v>
      </c>
    </row>
    <row r="441" customFormat="false" ht="12.75" hidden="false" customHeight="false" outlineLevel="0" collapsed="false">
      <c r="H441" s="12"/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A443" s="1" t="n">
        <v>36497</v>
      </c>
      <c r="C443" s="11" t="n">
        <f aca="false">[96]STOR951!$D$13</f>
        <v>837</v>
      </c>
      <c r="D443" s="11" t="n">
        <f aca="false">[96]STOR951!$D$17</f>
        <v>1658</v>
      </c>
      <c r="E443" s="11" t="n">
        <f aca="false">[96]STOR951!$D$21</f>
        <v>437</v>
      </c>
      <c r="F443" s="11" t="n">
        <f aca="false">[96]STOR951!$D$25</f>
        <v>2932</v>
      </c>
      <c r="G443" s="0" t="n">
        <v>2991</v>
      </c>
      <c r="H443" s="12" t="n">
        <f aca="false">G443-F443</f>
        <v>59</v>
      </c>
      <c r="I443" s="2" t="n">
        <f aca="false">[96]STOR951!$G$13</f>
        <v>0.881981032665964</v>
      </c>
      <c r="J443" s="2" t="n">
        <f aca="false">[96]STOR951!$G$17</f>
        <v>0.916528468767275</v>
      </c>
      <c r="K443" s="2" t="n">
        <f aca="false">[96]STOR951!$G$21</f>
        <v>0.891836734693878</v>
      </c>
      <c r="L443" s="2" t="n">
        <f aca="false">[96]STOR951!$G$25</f>
        <v>0.914535246412976</v>
      </c>
      <c r="N443" s="11" t="n">
        <f aca="false">[96]STOR951!$E$13</f>
        <v>-11</v>
      </c>
      <c r="O443" s="11" t="n">
        <f aca="false">[96]STOR951!$E$17</f>
        <v>-56</v>
      </c>
      <c r="P443" s="11" t="n">
        <f aca="false">[96]STOR951!$E$21</f>
        <v>-2</v>
      </c>
      <c r="Q443" s="11" t="n">
        <f aca="false">[96]STOR951!$E$25</f>
        <v>-69</v>
      </c>
      <c r="R443" s="13" t="n">
        <v>-45.7</v>
      </c>
    </row>
    <row r="444" customFormat="false" ht="12.75" hidden="false" customHeight="false" outlineLevel="0" collapsed="false">
      <c r="A444" s="1" t="n">
        <v>36133</v>
      </c>
      <c r="C444" s="11" t="n">
        <v>920</v>
      </c>
      <c r="D444" s="11" t="n">
        <v>1733</v>
      </c>
      <c r="E444" s="11" t="n">
        <v>451</v>
      </c>
      <c r="F444" s="11" t="n">
        <v>3104</v>
      </c>
      <c r="I444" s="2" t="n">
        <v>1.01321585903084</v>
      </c>
      <c r="J444" s="2" t="n">
        <v>0.968156424581006</v>
      </c>
      <c r="K444" s="2" t="n">
        <v>0.935684647302905</v>
      </c>
      <c r="L444" s="2" t="n">
        <v>0.968184653774173</v>
      </c>
      <c r="N444" s="11" t="n">
        <v>14</v>
      </c>
      <c r="O444" s="11" t="n">
        <v>14</v>
      </c>
      <c r="P444" s="11" t="n">
        <v>-1</v>
      </c>
      <c r="Q444" s="11" t="n">
        <v>27</v>
      </c>
      <c r="R444" s="13" t="n">
        <v>-16.6</v>
      </c>
    </row>
    <row r="445" customFormat="false" ht="12.75" hidden="false" customHeight="false" outlineLevel="0" collapsed="false">
      <c r="A445" s="1" t="n">
        <v>35769</v>
      </c>
      <c r="C445" s="11" t="n">
        <v>644</v>
      </c>
      <c r="D445" s="11" t="n">
        <v>1549</v>
      </c>
      <c r="E445" s="11" t="n">
        <v>344</v>
      </c>
      <c r="F445" s="11" t="n">
        <v>2537</v>
      </c>
      <c r="I445" s="2" t="n">
        <v>0.709251101321586</v>
      </c>
      <c r="J445" s="2" t="n">
        <v>0.86536312849162</v>
      </c>
      <c r="K445" s="2" t="n">
        <v>0.713692946058091</v>
      </c>
      <c r="L445" s="2" t="n">
        <v>0.791328758577667</v>
      </c>
      <c r="N445" s="11" t="n">
        <v>-25</v>
      </c>
      <c r="O445" s="11" t="n">
        <v>-32</v>
      </c>
      <c r="P445" s="11" t="n">
        <v>-12</v>
      </c>
      <c r="Q445" s="11" t="n">
        <v>-69</v>
      </c>
      <c r="R445" s="13" t="n">
        <v>-95.7</v>
      </c>
    </row>
    <row r="446" customFormat="false" ht="12.75" hidden="false" customHeight="false" outlineLevel="0" collapsed="false">
      <c r="A446" s="1" t="n">
        <v>35405</v>
      </c>
      <c r="C446" s="11" t="n">
        <v>555</v>
      </c>
      <c r="D446" s="11" t="n">
        <v>1508</v>
      </c>
      <c r="E446" s="11" t="n">
        <v>312</v>
      </c>
      <c r="F446" s="11" t="n">
        <v>2375</v>
      </c>
      <c r="I446" s="2" t="n">
        <v>0.620111731843575</v>
      </c>
      <c r="J446" s="2" t="n">
        <v>0.826754385964912</v>
      </c>
      <c r="K446" s="2" t="n">
        <v>0.652719665271967</v>
      </c>
      <c r="L446" s="2" t="n">
        <v>0.740798502807237</v>
      </c>
      <c r="N446" s="11" t="n">
        <v>-24</v>
      </c>
      <c r="O446" s="11" t="n">
        <v>-40</v>
      </c>
      <c r="P446" s="11" t="n">
        <v>-8</v>
      </c>
      <c r="Q446" s="11" t="n">
        <v>-72</v>
      </c>
      <c r="R446" s="13" t="n">
        <v>-106.2</v>
      </c>
    </row>
    <row r="447" customFormat="false" ht="12.75" hidden="false" customHeight="false" outlineLevel="0" collapsed="false">
      <c r="A447" s="1" t="n">
        <v>35041</v>
      </c>
      <c r="C447" s="0" t="n">
        <v>714</v>
      </c>
      <c r="D447" s="0" t="n">
        <v>1464</v>
      </c>
      <c r="E447" s="0" t="n">
        <v>411</v>
      </c>
      <c r="F447" s="0" t="n">
        <v>2589</v>
      </c>
      <c r="I447" s="14" t="n">
        <v>0.786343612334802</v>
      </c>
      <c r="J447" s="14" t="n">
        <v>0.817877094972067</v>
      </c>
      <c r="K447" s="14" t="n">
        <v>0.852697095435685</v>
      </c>
      <c r="L447" s="14" t="n">
        <v>0.814150943396226</v>
      </c>
      <c r="N447" s="0" t="n">
        <v>-16</v>
      </c>
      <c r="O447" s="0" t="n">
        <v>-50</v>
      </c>
      <c r="P447" s="0" t="n">
        <v>-9</v>
      </c>
      <c r="Q447" s="0" t="n">
        <v>-75</v>
      </c>
      <c r="R447" s="13" t="n">
        <v>-70</v>
      </c>
    </row>
    <row r="448" customFormat="false" ht="12.75" hidden="false" customHeight="false" outlineLevel="0" collapsed="false">
      <c r="A448" s="1" t="n">
        <v>34677</v>
      </c>
      <c r="C448" s="0" t="n">
        <v>822</v>
      </c>
      <c r="D448" s="0" t="n">
        <v>1679</v>
      </c>
      <c r="E448" s="0" t="n">
        <v>385</v>
      </c>
      <c r="F448" s="0" t="n">
        <v>2886</v>
      </c>
      <c r="I448" s="14" t="n">
        <v>0.905286343612335</v>
      </c>
      <c r="J448" s="14" t="n">
        <v>0.937988826815642</v>
      </c>
      <c r="K448" s="14" t="n">
        <v>0.798755186721992</v>
      </c>
      <c r="L448" s="14" t="n">
        <v>0.907547169811321</v>
      </c>
      <c r="N448" s="0" t="n">
        <v>-11</v>
      </c>
      <c r="O448" s="0" t="n">
        <v>-30</v>
      </c>
      <c r="P448" s="0" t="n">
        <v>-15</v>
      </c>
      <c r="Q448" s="0" t="n">
        <v>-56</v>
      </c>
      <c r="R448" s="13" t="n">
        <v>-52</v>
      </c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A451" s="1" t="n">
        <v>36504</v>
      </c>
      <c r="C451" s="11" t="n">
        <f aca="false">[97]STOR951!$D$13</f>
        <v>815</v>
      </c>
      <c r="D451" s="11" t="n">
        <f aca="false">[97]STOR951!$D$17</f>
        <v>1621</v>
      </c>
      <c r="E451" s="11" t="n">
        <f aca="false">[97]STOR951!$D$21</f>
        <v>423</v>
      </c>
      <c r="F451" s="11" t="n">
        <f aca="false">[97]STOR951!$D$25</f>
        <v>2859</v>
      </c>
      <c r="I451" s="2" t="n">
        <f aca="false">[97]STOR951!$G$13</f>
        <v>0.858798735511064</v>
      </c>
      <c r="J451" s="2" t="n">
        <f aca="false">[97]STOR951!$G$17</f>
        <v>0.896075179657269</v>
      </c>
      <c r="K451" s="2" t="n">
        <f aca="false">[97]STOR951!$G$21</f>
        <v>0.863265306122449</v>
      </c>
      <c r="L451" s="2" t="n">
        <f aca="false">[97]STOR951!$G$25</f>
        <v>0.891765439800374</v>
      </c>
      <c r="N451" s="11" t="n">
        <f aca="false">[97]STOR951!$E$13</f>
        <v>-22</v>
      </c>
      <c r="O451" s="11" t="n">
        <f aca="false">[97]STOR951!$E$17</f>
        <v>-37</v>
      </c>
      <c r="P451" s="11" t="n">
        <f aca="false">[97]STOR951!$E$21</f>
        <v>-14</v>
      </c>
      <c r="Q451" s="11" t="n">
        <f aca="false">[97]STOR951!$E$25</f>
        <v>-73</v>
      </c>
      <c r="R451" s="13" t="n">
        <v>-54.5</v>
      </c>
    </row>
    <row r="452" customFormat="false" ht="12.75" hidden="false" customHeight="false" outlineLevel="0" collapsed="false">
      <c r="A452" s="1" t="n">
        <v>36140</v>
      </c>
      <c r="C452" s="11" t="n">
        <v>904</v>
      </c>
      <c r="D452" s="11" t="n">
        <v>1714</v>
      </c>
      <c r="E452" s="11" t="n">
        <v>437</v>
      </c>
      <c r="F452" s="11" t="n">
        <v>3055</v>
      </c>
      <c r="I452" s="2" t="n">
        <v>0.995594713656388</v>
      </c>
      <c r="J452" s="2" t="n">
        <v>0.957541899441341</v>
      </c>
      <c r="K452" s="2" t="n">
        <v>0.906639004149378</v>
      </c>
      <c r="L452" s="2" t="n">
        <v>0.952900810979414</v>
      </c>
      <c r="N452" s="11" t="n">
        <v>-16</v>
      </c>
      <c r="O452" s="11" t="n">
        <v>-19</v>
      </c>
      <c r="P452" s="11" t="n">
        <v>-14</v>
      </c>
      <c r="Q452" s="11" t="n">
        <v>-49</v>
      </c>
      <c r="R452" s="13" t="n">
        <v>-17</v>
      </c>
    </row>
    <row r="453" customFormat="false" ht="12.75" hidden="false" customHeight="false" outlineLevel="0" collapsed="false">
      <c r="A453" s="1" t="n">
        <v>35776</v>
      </c>
      <c r="C453" s="11" t="n">
        <v>603</v>
      </c>
      <c r="D453" s="11" t="n">
        <v>1473</v>
      </c>
      <c r="E453" s="11" t="n">
        <v>325</v>
      </c>
      <c r="F453" s="11" t="n">
        <v>2401</v>
      </c>
      <c r="I453" s="2" t="n">
        <v>0.66409691629956</v>
      </c>
      <c r="J453" s="2" t="n">
        <v>0.822905027932961</v>
      </c>
      <c r="K453" s="2" t="n">
        <v>0.674273858921162</v>
      </c>
      <c r="L453" s="2" t="n">
        <v>0.748908296943232</v>
      </c>
      <c r="N453" s="11" t="n">
        <v>-41</v>
      </c>
      <c r="O453" s="11" t="n">
        <v>-76</v>
      </c>
      <c r="P453" s="11" t="n">
        <v>-19</v>
      </c>
      <c r="Q453" s="11" t="n">
        <v>-136</v>
      </c>
      <c r="R453" s="13" t="n">
        <v>-103.5</v>
      </c>
    </row>
    <row r="454" customFormat="false" ht="12.75" hidden="false" customHeight="false" outlineLevel="0" collapsed="false">
      <c r="A454" s="1" t="n">
        <v>35412</v>
      </c>
      <c r="C454" s="11" t="n">
        <v>550</v>
      </c>
      <c r="D454" s="11" t="n">
        <v>1464</v>
      </c>
      <c r="E454" s="11" t="n">
        <v>308</v>
      </c>
      <c r="F454" s="11" t="n">
        <v>2322</v>
      </c>
      <c r="I454" s="2" t="n">
        <v>0.614525139664805</v>
      </c>
      <c r="J454" s="2" t="n">
        <v>0.802631578947369</v>
      </c>
      <c r="K454" s="2" t="n">
        <v>0.644351464435147</v>
      </c>
      <c r="L454" s="2" t="n">
        <v>0.72426699937617</v>
      </c>
      <c r="N454" s="11" t="n">
        <v>-5</v>
      </c>
      <c r="O454" s="11" t="n">
        <v>-44</v>
      </c>
      <c r="P454" s="11" t="n">
        <v>-4</v>
      </c>
      <c r="Q454" s="11" t="n">
        <v>-53</v>
      </c>
      <c r="R454" s="13" t="n">
        <v>-86.3</v>
      </c>
    </row>
    <row r="455" customFormat="false" ht="12.75" hidden="false" customHeight="false" outlineLevel="0" collapsed="false">
      <c r="A455" s="1" t="n">
        <v>35048</v>
      </c>
      <c r="C455" s="0" t="n">
        <v>673</v>
      </c>
      <c r="D455" s="0" t="n">
        <v>1336</v>
      </c>
      <c r="E455" s="0" t="n">
        <v>402</v>
      </c>
      <c r="F455" s="0" t="n">
        <v>2411</v>
      </c>
      <c r="I455" s="14" t="n">
        <v>0.741189427312775</v>
      </c>
      <c r="J455" s="14" t="n">
        <v>0.746368715083799</v>
      </c>
      <c r="K455" s="14" t="n">
        <v>0.83402489626556</v>
      </c>
      <c r="L455" s="14" t="n">
        <v>0.758176100628931</v>
      </c>
      <c r="N455" s="0" t="n">
        <v>-41</v>
      </c>
      <c r="O455" s="0" t="n">
        <v>-128</v>
      </c>
      <c r="P455" s="0" t="n">
        <v>-9</v>
      </c>
      <c r="Q455" s="0" t="n">
        <v>-178</v>
      </c>
      <c r="R455" s="13" t="n">
        <v>-101</v>
      </c>
    </row>
    <row r="456" customFormat="false" ht="12.75" hidden="false" customHeight="false" outlineLevel="0" collapsed="false">
      <c r="A456" s="1" t="n">
        <v>34684</v>
      </c>
      <c r="C456" s="0" t="n">
        <v>774</v>
      </c>
      <c r="D456" s="0" t="n">
        <v>1590</v>
      </c>
      <c r="E456" s="0" t="n">
        <v>361</v>
      </c>
      <c r="F456" s="0" t="n">
        <v>2725</v>
      </c>
      <c r="I456" s="14" t="n">
        <v>0.852422907488987</v>
      </c>
      <c r="J456" s="14" t="n">
        <v>0.888268156424581</v>
      </c>
      <c r="K456" s="14" t="n">
        <v>0.74896265560166</v>
      </c>
      <c r="L456" s="14" t="n">
        <v>0.856918238993711</v>
      </c>
      <c r="N456" s="0" t="n">
        <v>-48</v>
      </c>
      <c r="O456" s="0" t="n">
        <v>-89</v>
      </c>
      <c r="P456" s="0" t="n">
        <v>-24</v>
      </c>
      <c r="Q456" s="0" t="n">
        <v>-161</v>
      </c>
      <c r="R456" s="13" t="n">
        <v>-108</v>
      </c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A459" s="1" t="n">
        <v>36511</v>
      </c>
      <c r="C459" s="11" t="n">
        <f aca="false">[98]STOR951!$D$13</f>
        <v>789</v>
      </c>
      <c r="D459" s="11" t="n">
        <f aca="false">[98]STOR951!$D$17</f>
        <v>1546</v>
      </c>
      <c r="E459" s="11" t="n">
        <f aca="false">[98]STOR951!$D$21</f>
        <v>408</v>
      </c>
      <c r="F459" s="11" t="n">
        <f aca="false">[98]STOR951!$D$25</f>
        <v>2743</v>
      </c>
      <c r="I459" s="2" t="n">
        <f aca="false">[98]STOR951!$G$13</f>
        <v>0.831401475237092</v>
      </c>
      <c r="J459" s="2" t="n">
        <f aca="false">[98]STOR951!$G$17</f>
        <v>0.85461580983969</v>
      </c>
      <c r="K459" s="2" t="n">
        <f aca="false">[98]STOR951!$G$21</f>
        <v>0.83265306122449</v>
      </c>
      <c r="L459" s="2" t="n">
        <f aca="false">[98]STOR951!$G$25</f>
        <v>0.855583281347474</v>
      </c>
      <c r="N459" s="11" t="n">
        <f aca="false">[98]STOR951!$E$13</f>
        <v>-26</v>
      </c>
      <c r="O459" s="11" t="n">
        <f aca="false">[98]STOR951!$E$17</f>
        <v>-75</v>
      </c>
      <c r="P459" s="11" t="n">
        <f aca="false">[98]STOR951!$E$21</f>
        <v>-15</v>
      </c>
      <c r="Q459" s="11" t="n">
        <f aca="false">[98]STOR951!$E$25</f>
        <v>-116</v>
      </c>
      <c r="R459" s="13" t="n">
        <v>-42.8</v>
      </c>
    </row>
    <row r="460" customFormat="false" ht="12.75" hidden="false" customHeight="false" outlineLevel="0" collapsed="false">
      <c r="A460" s="1" t="n">
        <v>36147</v>
      </c>
      <c r="C460" s="11" t="n">
        <v>883</v>
      </c>
      <c r="D460" s="11" t="n">
        <v>1657</v>
      </c>
      <c r="E460" s="11" t="n">
        <v>430</v>
      </c>
      <c r="F460" s="11" t="n">
        <v>2970</v>
      </c>
      <c r="I460" s="2" t="n">
        <v>0.972466960352423</v>
      </c>
      <c r="J460" s="2" t="n">
        <v>0.925698324022346</v>
      </c>
      <c r="K460" s="2" t="n">
        <v>0.892116182572614</v>
      </c>
      <c r="L460" s="2" t="n">
        <v>0.926388022457891</v>
      </c>
      <c r="N460" s="11" t="n">
        <v>-21</v>
      </c>
      <c r="O460" s="11" t="n">
        <v>-57</v>
      </c>
      <c r="P460" s="11" t="n">
        <v>-7</v>
      </c>
      <c r="Q460" s="11" t="n">
        <v>-85</v>
      </c>
      <c r="R460" s="13" t="n">
        <v>-81.1</v>
      </c>
    </row>
    <row r="461" customFormat="false" ht="12.75" hidden="false" customHeight="false" outlineLevel="0" collapsed="false">
      <c r="A461" s="1" t="n">
        <v>35783</v>
      </c>
      <c r="C461" s="11" t="n">
        <v>563</v>
      </c>
      <c r="D461" s="11" t="n">
        <v>1407</v>
      </c>
      <c r="E461" s="11" t="n">
        <v>296</v>
      </c>
      <c r="F461" s="11" t="n">
        <v>2266</v>
      </c>
      <c r="I461" s="2" t="n">
        <v>0.620044052863436</v>
      </c>
      <c r="J461" s="2" t="n">
        <v>0.786033519553073</v>
      </c>
      <c r="K461" s="2" t="n">
        <v>0.614107883817427</v>
      </c>
      <c r="L461" s="2" t="n">
        <v>0.706799750467873</v>
      </c>
      <c r="N461" s="11" t="n">
        <v>-40</v>
      </c>
      <c r="O461" s="11" t="n">
        <v>-66</v>
      </c>
      <c r="P461" s="11" t="n">
        <v>-29</v>
      </c>
      <c r="Q461" s="11" t="n">
        <v>-135</v>
      </c>
      <c r="R461" s="13" t="n">
        <v>-101.1</v>
      </c>
    </row>
    <row r="462" customFormat="false" ht="12.75" hidden="false" customHeight="false" outlineLevel="0" collapsed="false">
      <c r="A462" s="1" t="n">
        <v>35419</v>
      </c>
      <c r="C462" s="11" t="n">
        <v>498</v>
      </c>
      <c r="D462" s="11" t="n">
        <v>1402</v>
      </c>
      <c r="E462" s="11" t="n">
        <v>292</v>
      </c>
      <c r="F462" s="11" t="n">
        <v>2192</v>
      </c>
      <c r="I462" s="2" t="n">
        <v>0.556424581005587</v>
      </c>
      <c r="J462" s="2" t="n">
        <v>0.768640350877193</v>
      </c>
      <c r="K462" s="2" t="n">
        <v>0.610878661087866</v>
      </c>
      <c r="L462" s="2" t="n">
        <v>0.683718028696195</v>
      </c>
      <c r="N462" s="11" t="n">
        <v>-52</v>
      </c>
      <c r="O462" s="11" t="n">
        <v>-62</v>
      </c>
      <c r="P462" s="11" t="n">
        <v>-16</v>
      </c>
      <c r="Q462" s="11" t="n">
        <v>-130</v>
      </c>
      <c r="R462" s="13" t="n">
        <v>-91</v>
      </c>
    </row>
    <row r="463" customFormat="false" ht="12.75" hidden="false" customHeight="false" outlineLevel="0" collapsed="false">
      <c r="A463" s="1" t="n">
        <v>35056</v>
      </c>
      <c r="C463" s="0" t="n">
        <v>616</v>
      </c>
      <c r="D463" s="0" t="n">
        <v>1251</v>
      </c>
      <c r="E463" s="0" t="n">
        <v>390</v>
      </c>
      <c r="F463" s="0" t="n">
        <v>2257</v>
      </c>
      <c r="I463" s="14" t="n">
        <v>0.688</v>
      </c>
      <c r="J463" s="14" t="n">
        <v>0.686</v>
      </c>
      <c r="K463" s="14" t="n">
        <v>0.816</v>
      </c>
      <c r="L463" s="14" t="n">
        <v>0.704</v>
      </c>
      <c r="N463" s="0" t="n">
        <v>-57</v>
      </c>
      <c r="O463" s="0" t="n">
        <v>-85</v>
      </c>
      <c r="P463" s="0" t="n">
        <v>-12</v>
      </c>
      <c r="Q463" s="0" t="n">
        <v>-154</v>
      </c>
      <c r="R463" s="13" t="n">
        <v>-110</v>
      </c>
    </row>
    <row r="464" customFormat="false" ht="12.75" hidden="false" customHeight="false" outlineLevel="0" collapsed="false">
      <c r="A464" s="1" t="n">
        <v>34691</v>
      </c>
      <c r="C464" s="0" t="n">
        <v>749</v>
      </c>
      <c r="D464" s="0" t="n">
        <v>1534</v>
      </c>
      <c r="E464" s="0" t="n">
        <v>363</v>
      </c>
      <c r="F464" s="0" t="n">
        <v>2646</v>
      </c>
      <c r="I464" s="14" t="n">
        <v>0.82488986784141</v>
      </c>
      <c r="J464" s="14" t="n">
        <v>0.856983240223464</v>
      </c>
      <c r="K464" s="14" t="n">
        <v>0.753112033195021</v>
      </c>
      <c r="L464" s="14" t="n">
        <v>0.832075471698113</v>
      </c>
      <c r="N464" s="0" t="n">
        <v>-25</v>
      </c>
      <c r="O464" s="0" t="n">
        <v>-56</v>
      </c>
      <c r="P464" s="0" t="n">
        <v>2</v>
      </c>
      <c r="Q464" s="0" t="n">
        <v>-79</v>
      </c>
      <c r="R464" s="13" t="n">
        <v>-102</v>
      </c>
    </row>
    <row r="465" customFormat="false" ht="12.75" hidden="false" customHeight="false" outlineLevel="0" collapsed="false">
      <c r="I465" s="14"/>
      <c r="J465" s="14"/>
      <c r="K465" s="14"/>
      <c r="L465" s="14"/>
      <c r="R465" s="13"/>
    </row>
    <row r="466" customFormat="false" ht="12.75" hidden="false" customHeight="false" outlineLevel="0" collapsed="false">
      <c r="I466" s="14"/>
      <c r="J466" s="14"/>
      <c r="K466" s="14"/>
      <c r="L466" s="14"/>
      <c r="R466" s="13"/>
    </row>
    <row r="467" customFormat="false" ht="12.75" hidden="false" customHeight="false" outlineLevel="0" collapsed="false">
      <c r="A467" s="1" t="n">
        <v>36518</v>
      </c>
      <c r="C467" s="11" t="n">
        <f aca="false">[99]STOR951!$D$13</f>
        <v>740</v>
      </c>
      <c r="D467" s="11" t="n">
        <f aca="false">[99]STOR951!$D$17</f>
        <v>1437</v>
      </c>
      <c r="E467" s="11" t="n">
        <f aca="false">[99]STOR951!$D$21</f>
        <v>393</v>
      </c>
      <c r="F467" s="11" t="n">
        <f aca="false">[99]STOR951!$D$25</f>
        <v>2570</v>
      </c>
      <c r="I467" s="2" t="n">
        <f aca="false">[99]STOR951!$G$13</f>
        <v>0.779768177028451</v>
      </c>
      <c r="J467" s="2" t="n">
        <f aca="false">[99]STOR951!$G$17</f>
        <v>0.794361525704809</v>
      </c>
      <c r="K467" s="2" t="n">
        <f aca="false">[99]STOR951!$G$21</f>
        <v>0.802040816326531</v>
      </c>
      <c r="L467" s="2" t="n">
        <f aca="false">[99]STOR951!$G$25</f>
        <v>0.801621958827199</v>
      </c>
      <c r="N467" s="11" t="n">
        <f aca="false">[99]STOR951!$E$13</f>
        <v>-49</v>
      </c>
      <c r="O467" s="11" t="n">
        <f aca="false">[99]STOR951!$E$17</f>
        <v>-109</v>
      </c>
      <c r="P467" s="11" t="n">
        <f aca="false">[99]STOR951!$E$21</f>
        <v>-15</v>
      </c>
      <c r="Q467" s="11" t="n">
        <f aca="false">[99]STOR951!$E$25</f>
        <v>-173</v>
      </c>
      <c r="R467" s="13" t="n">
        <v>-85.6</v>
      </c>
    </row>
    <row r="468" customFormat="false" ht="12.75" hidden="false" customHeight="false" outlineLevel="0" collapsed="false">
      <c r="A468" s="1" t="n">
        <v>36154</v>
      </c>
      <c r="C468" s="11" t="n">
        <v>847</v>
      </c>
      <c r="D468" s="11" t="n">
        <v>1564</v>
      </c>
      <c r="E468" s="11" t="n">
        <v>392</v>
      </c>
      <c r="F468" s="11" t="n">
        <v>2803</v>
      </c>
      <c r="I468" s="2" t="n">
        <v>0.932819383259912</v>
      </c>
      <c r="J468" s="2" t="n">
        <v>0.873743016759777</v>
      </c>
      <c r="K468" s="2" t="n">
        <v>0.813278008298755</v>
      </c>
      <c r="L468" s="2" t="n">
        <v>0.874298190892077</v>
      </c>
      <c r="N468" s="11" t="n">
        <v>-36</v>
      </c>
      <c r="O468" s="11" t="n">
        <v>-93</v>
      </c>
      <c r="P468" s="11" t="n">
        <v>-38</v>
      </c>
      <c r="Q468" s="11" t="n">
        <v>-167</v>
      </c>
      <c r="R468" s="13" t="n">
        <v>-104.5</v>
      </c>
    </row>
    <row r="469" customFormat="false" ht="12.75" hidden="false" customHeight="false" outlineLevel="0" collapsed="false">
      <c r="A469" s="1" t="n">
        <v>35790</v>
      </c>
      <c r="C469" s="11" t="n">
        <v>544</v>
      </c>
      <c r="D469" s="11" t="n">
        <v>1352</v>
      </c>
      <c r="E469" s="11" t="n">
        <v>274</v>
      </c>
      <c r="F469" s="11" t="n">
        <v>2170</v>
      </c>
      <c r="G469" s="0" t="n">
        <v>2175</v>
      </c>
      <c r="H469" s="12" t="n">
        <f aca="false">G469-F469</f>
        <v>5</v>
      </c>
      <c r="I469" s="2" t="n">
        <v>0.599118942731278</v>
      </c>
      <c r="J469" s="2" t="n">
        <v>0.755307262569832</v>
      </c>
      <c r="K469" s="2" t="n">
        <v>0.568464730290456</v>
      </c>
      <c r="L469" s="2" t="n">
        <v>0.676855895196507</v>
      </c>
      <c r="N469" s="11" t="n">
        <v>-19</v>
      </c>
      <c r="O469" s="11" t="n">
        <v>-55</v>
      </c>
      <c r="P469" s="11" t="n">
        <v>-22</v>
      </c>
      <c r="Q469" s="11" t="n">
        <v>-96</v>
      </c>
      <c r="R469" s="13" t="n">
        <v>-86.4</v>
      </c>
    </row>
    <row r="470" customFormat="false" ht="12.75" hidden="false" customHeight="false" outlineLevel="0" collapsed="false">
      <c r="A470" s="1" t="n">
        <v>35426</v>
      </c>
      <c r="C470" s="11" t="n">
        <v>468</v>
      </c>
      <c r="D470" s="11" t="n">
        <v>1318</v>
      </c>
      <c r="E470" s="11" t="n">
        <v>278</v>
      </c>
      <c r="F470" s="11" t="n">
        <v>2064</v>
      </c>
      <c r="G470" s="0" t="n">
        <v>2173</v>
      </c>
      <c r="H470" s="12" t="n">
        <f aca="false">G470-F470</f>
        <v>109</v>
      </c>
      <c r="I470" s="2" t="n">
        <v>0.522905027932961</v>
      </c>
      <c r="J470" s="2" t="n">
        <v>0.722587719298246</v>
      </c>
      <c r="K470" s="2" t="n">
        <v>0.581589958158996</v>
      </c>
      <c r="L470" s="2" t="n">
        <v>0.643792888334373</v>
      </c>
      <c r="N470" s="11" t="n">
        <v>-30</v>
      </c>
      <c r="O470" s="11" t="n">
        <v>-84</v>
      </c>
      <c r="P470" s="11" t="n">
        <v>-14</v>
      </c>
      <c r="Q470" s="11" t="n">
        <v>-128</v>
      </c>
      <c r="R470" s="13" t="n">
        <v>-100.6</v>
      </c>
    </row>
    <row r="471" customFormat="false" ht="12.75" hidden="false" customHeight="false" outlineLevel="0" collapsed="false">
      <c r="A471" s="1" t="n">
        <v>35063</v>
      </c>
      <c r="C471" s="0" t="n">
        <v>585</v>
      </c>
      <c r="D471" s="0" t="n">
        <v>1167</v>
      </c>
      <c r="E471" s="0" t="n">
        <v>366</v>
      </c>
      <c r="F471" s="0" t="n">
        <v>2118</v>
      </c>
      <c r="G471" s="0" t="n">
        <v>2153</v>
      </c>
      <c r="H471" s="12" t="n">
        <f aca="false">G471-F471</f>
        <v>35</v>
      </c>
      <c r="I471" s="14" t="n">
        <v>0.644273127753304</v>
      </c>
      <c r="J471" s="14" t="n">
        <v>0.65195530726257</v>
      </c>
      <c r="K471" s="14" t="n">
        <v>0.759336099585062</v>
      </c>
      <c r="L471" s="14" t="n">
        <v>0.666037735849057</v>
      </c>
      <c r="N471" s="0" t="n">
        <v>-44</v>
      </c>
      <c r="O471" s="0" t="n">
        <v>-92</v>
      </c>
      <c r="P471" s="0" t="n">
        <v>-24</v>
      </c>
      <c r="Q471" s="0" t="n">
        <v>-160</v>
      </c>
      <c r="R471" s="13" t="n">
        <v>-136</v>
      </c>
    </row>
    <row r="472" customFormat="false" ht="12.75" hidden="false" customHeight="false" outlineLevel="0" collapsed="false">
      <c r="A472" s="1" t="n">
        <v>34698</v>
      </c>
      <c r="C472" s="0" t="n">
        <v>725</v>
      </c>
      <c r="D472" s="0" t="n">
        <v>1488</v>
      </c>
      <c r="E472" s="0" t="n">
        <v>360</v>
      </c>
      <c r="F472" s="0" t="n">
        <v>2573</v>
      </c>
      <c r="G472" s="0" t="n">
        <v>2606</v>
      </c>
      <c r="H472" s="12" t="n">
        <f aca="false">G472-F472</f>
        <v>33</v>
      </c>
      <c r="I472" s="14" t="n">
        <v>0.798458149779736</v>
      </c>
      <c r="J472" s="14" t="n">
        <v>0.831284916201117</v>
      </c>
      <c r="K472" s="14" t="n">
        <v>0.746887966804979</v>
      </c>
      <c r="L472" s="14" t="n">
        <v>0.809119496855346</v>
      </c>
      <c r="N472" s="0" t="n">
        <v>-24</v>
      </c>
      <c r="O472" s="0" t="n">
        <v>-46</v>
      </c>
      <c r="P472" s="0" t="n">
        <v>-3</v>
      </c>
      <c r="Q472" s="0" t="n">
        <v>-73</v>
      </c>
      <c r="R472" s="13" t="n">
        <v>-71</v>
      </c>
    </row>
    <row r="473" customFormat="false" ht="12.75" hidden="false" customHeight="false" outlineLevel="0" collapsed="false">
      <c r="H473" s="12"/>
      <c r="I473" s="14"/>
      <c r="J473" s="14"/>
      <c r="K473" s="14"/>
      <c r="L473" s="14"/>
      <c r="R473" s="12"/>
    </row>
    <row r="474" customFormat="false" ht="12.75" hidden="false" customHeight="false" outlineLevel="0" collapsed="false">
      <c r="H474" s="12"/>
      <c r="I474" s="14"/>
      <c r="J474" s="14"/>
      <c r="K474" s="14"/>
      <c r="L474" s="14"/>
      <c r="R474" s="12"/>
    </row>
    <row r="475" customFormat="false" ht="12.75" hidden="false" customHeight="false" outlineLevel="0" collapsed="false">
      <c r="H475" s="12"/>
      <c r="I475" s="14"/>
      <c r="J475" s="14"/>
      <c r="K475" s="14"/>
      <c r="L475" s="14"/>
      <c r="R475" s="12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  <c r="S480" s="0" t="n">
        <v>69</v>
      </c>
      <c r="T480" s="0" t="n">
        <v>49</v>
      </c>
      <c r="U480" s="0" t="n">
        <v>37</v>
      </c>
      <c r="V480" s="0" t="n">
        <v>33</v>
      </c>
    </row>
    <row r="481" customFormat="false" ht="12.75" hidden="false" customHeight="false" outlineLevel="0" collapsed="false">
      <c r="A481" s="0"/>
      <c r="I481" s="0"/>
      <c r="J481" s="0"/>
      <c r="K481" s="0"/>
      <c r="L481" s="0"/>
      <c r="S481" s="0" t="n">
        <v>62</v>
      </c>
      <c r="T481" s="0" t="n">
        <v>45</v>
      </c>
      <c r="U481" s="0" t="n">
        <v>40</v>
      </c>
      <c r="V481" s="0" t="n">
        <v>35</v>
      </c>
    </row>
    <row r="482" customFormat="false" ht="12.75" hidden="false" customHeight="false" outlineLevel="0" collapsed="false">
      <c r="I482" s="14"/>
      <c r="J482" s="14"/>
      <c r="K482" s="14"/>
      <c r="L482" s="14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H510" s="12"/>
      <c r="I510" s="14"/>
      <c r="J510" s="14"/>
      <c r="K510" s="14"/>
      <c r="L510" s="14"/>
      <c r="R510" s="12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I522" s="14"/>
      <c r="J522" s="14"/>
      <c r="K522" s="14"/>
      <c r="L522" s="14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H529" s="12"/>
      <c r="I529" s="14"/>
      <c r="J529" s="14"/>
      <c r="K529" s="14"/>
      <c r="L529" s="14"/>
      <c r="R529" s="12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2000-11-15T16:31:06Z</cp:lastPrinted>
  <cp:revision>0</cp:revision>
  <dc:subject/>
  <dc:title/>
</cp:coreProperties>
</file>