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fer" sheetId="1" state="visible" r:id="rId3"/>
    <sheet name="Access Trades" sheetId="2" state="visible" r:id="rId4"/>
  </sheets>
  <definedNames>
    <definedName function="false" hidden="false" localSheetId="1" name="_xlnm.Print_Area" vbProcedure="false">'Access Trades'!$A$1:$F$43</definedName>
    <definedName function="false" hidden="false" name="AccessTrades" vbProcedure="false">Transfer!$F$4:$F$39</definedName>
    <definedName function="false" hidden="false" name="Date" vbProcedure="false">'Access Trades'!$C$5</definedName>
    <definedName function="false" hidden="false" name="Trades" vbProcedure="false">'Access Trades'!$B$10:$E$102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<sst xmlns="http://schemas.openxmlformats.org/spreadsheetml/2006/main" count="78" uniqueCount="57">
  <si>
    <t xml:space="preserve">MONTH</t>
  </si>
  <si>
    <t xml:space="preserve">LONGS</t>
  </si>
  <si>
    <t xml:space="preserve">SHORT</t>
  </si>
  <si>
    <t xml:space="preserve">NET</t>
  </si>
  <si>
    <t xml:space="preserve">Z</t>
  </si>
  <si>
    <t xml:space="preserve">On Night Of NX1 Copy the range Cells B5 to B39</t>
  </si>
  <si>
    <t xml:space="preserve">F1</t>
  </si>
  <si>
    <t xml:space="preserve">Paste in cell B4</t>
  </si>
  <si>
    <t xml:space="preserve">G1</t>
  </si>
  <si>
    <t xml:space="preserve">Add New Month in Cell B39</t>
  </si>
  <si>
    <t xml:space="preserve">H1</t>
  </si>
  <si>
    <t xml:space="preserve">J1</t>
  </si>
  <si>
    <t xml:space="preserve">K1</t>
  </si>
  <si>
    <t xml:space="preserve">M1</t>
  </si>
  <si>
    <t xml:space="preserve">N1</t>
  </si>
  <si>
    <t xml:space="preserve">Q1</t>
  </si>
  <si>
    <t xml:space="preserve">U1</t>
  </si>
  <si>
    <t xml:space="preserve">V1</t>
  </si>
  <si>
    <t xml:space="preserve">X1</t>
  </si>
  <si>
    <t xml:space="preserve">Z1</t>
  </si>
  <si>
    <t xml:space="preserve">F2</t>
  </si>
  <si>
    <t xml:space="preserve">G2</t>
  </si>
  <si>
    <t xml:space="preserve">H2</t>
  </si>
  <si>
    <t xml:space="preserve">J2</t>
  </si>
  <si>
    <t xml:space="preserve">K2</t>
  </si>
  <si>
    <t xml:space="preserve">M2</t>
  </si>
  <si>
    <t xml:space="preserve">N2</t>
  </si>
  <si>
    <t xml:space="preserve">Q2</t>
  </si>
  <si>
    <t xml:space="preserve">U2</t>
  </si>
  <si>
    <t xml:space="preserve">V2</t>
  </si>
  <si>
    <t xml:space="preserve">X2</t>
  </si>
  <si>
    <t xml:space="preserve">Z2</t>
  </si>
  <si>
    <t xml:space="preserve">F3</t>
  </si>
  <si>
    <t xml:space="preserve">G3</t>
  </si>
  <si>
    <t xml:space="preserve">H3</t>
  </si>
  <si>
    <t xml:space="preserve">J3</t>
  </si>
  <si>
    <t xml:space="preserve">K3</t>
  </si>
  <si>
    <t xml:space="preserve">M3</t>
  </si>
  <si>
    <t xml:space="preserve">N3</t>
  </si>
  <si>
    <t xml:space="preserve">Q3</t>
  </si>
  <si>
    <t xml:space="preserve">U3</t>
  </si>
  <si>
    <t xml:space="preserve">X3</t>
  </si>
  <si>
    <t xml:space="preserve">NYMEX Futures / Option Log</t>
  </si>
  <si>
    <t xml:space="preserve">Broker:</t>
  </si>
  <si>
    <t xml:space="preserve">Man</t>
  </si>
  <si>
    <t xml:space="preserve">Date:</t>
  </si>
  <si>
    <t xml:space="preserve">Commodity:</t>
  </si>
  <si>
    <t xml:space="preserve">NG</t>
  </si>
  <si>
    <t xml:space="preserve">Quantity</t>
  </si>
  <si>
    <t xml:space="preserve">Delivery</t>
  </si>
  <si>
    <t xml:space="preserve">Futures</t>
  </si>
  <si>
    <t xml:space="preserve">TOTAL LONG</t>
  </si>
  <si>
    <t xml:space="preserve">TOTAL SHORT</t>
  </si>
  <si>
    <t xml:space="preserve">Buy</t>
  </si>
  <si>
    <t xml:space="preserve">Sell</t>
  </si>
  <si>
    <t xml:space="preserve">Month</t>
  </si>
  <si>
    <t xml:space="preserve">Price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</si>
</sst>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/d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130320</xdr:colOff>
          <xdr:row>2</xdr:row>
          <xdr:rowOff>28800</xdr:rowOff>
        </xdr:from>
        <xdr:to>
          <xdr:col>5</xdr:col>
          <xdr:colOff>-39240</xdr:colOff>
          <xdr:row>3</xdr:row>
          <xdr:rowOff>200160</xdr:rowOff>
        </xdr:to>
        <xdr:sp>
          <xdr:nvSpPr>
            <xdr:cNvPr id="1001" name="Button 1" descr="Clear&#10;Trad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Clear
Trades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120960</xdr:colOff>
          <xdr:row>4</xdr:row>
          <xdr:rowOff>123840</xdr:rowOff>
        </xdr:from>
        <xdr:to>
          <xdr:col>5</xdr:col>
          <xdr:colOff>-69120</xdr:colOff>
          <xdr:row>5</xdr:row>
          <xdr:rowOff>190800</xdr:rowOff>
        </xdr:to>
        <xdr:sp>
          <xdr:nvSpPr>
            <xdr:cNvPr id="1002" name="Button 2" descr="Set&#10;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Set
Date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H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2.7"/>
  </cols>
  <sheetData>
    <row r="3" customFormat="false" ht="12.75" hidden="false" customHeight="false" outlineLevel="0" collapsed="false">
      <c r="B3" s="1" t="s">
        <v>0</v>
      </c>
      <c r="C3" s="1" t="s">
        <v>1</v>
      </c>
      <c r="D3" s="1" t="s">
        <v>2</v>
      </c>
      <c r="E3" s="1"/>
      <c r="F3" s="1" t="s">
        <v>3</v>
      </c>
    </row>
    <row r="4" customFormat="false" ht="12.75" hidden="false" customHeight="false" outlineLevel="0" collapsed="false">
      <c r="B4" s="2" t="s">
        <v>4</v>
      </c>
      <c r="C4" s="1" t="n">
        <f aca="false">SUMIF('Access Trades'!$D$10:$D$65532,$B4,'Access Trades'!$B$10:$B$65532)</f>
        <v>40</v>
      </c>
      <c r="D4" s="1" t="n">
        <f aca="false">SUMIF('Access Trades'!$D$10:$D$65532,$B4,'Access Trades'!$C$10:$C$65532)</f>
        <v>21</v>
      </c>
      <c r="E4" s="1"/>
      <c r="F4" s="1" t="n">
        <f aca="false">C4-D4</f>
        <v>19</v>
      </c>
      <c r="G4" s="0" t="n">
        <v>1</v>
      </c>
      <c r="H4" s="0" t="s">
        <v>5</v>
      </c>
    </row>
    <row r="5" customFormat="false" ht="12.75" hidden="false" customHeight="false" outlineLevel="0" collapsed="false">
      <c r="B5" s="2" t="s">
        <v>6</v>
      </c>
      <c r="C5" s="1" t="n">
        <f aca="false">SUMIF('Access Trades'!$D$10:$D$65532,$B5,'Access Trades'!$B$10:$B$65532)</f>
        <v>0</v>
      </c>
      <c r="D5" s="1" t="n">
        <f aca="false">SUMIF('Access Trades'!$D$10:$D$65532,$B5,'Access Trades'!$C$10:$C$65532)</f>
        <v>40</v>
      </c>
      <c r="E5" s="1"/>
      <c r="F5" s="1" t="n">
        <f aca="false">C5-D5</f>
        <v>-40</v>
      </c>
      <c r="G5" s="0" t="n">
        <v>2</v>
      </c>
      <c r="H5" s="0" t="s">
        <v>7</v>
      </c>
    </row>
    <row r="6" customFormat="false" ht="12.75" hidden="false" customHeight="false" outlineLevel="0" collapsed="false">
      <c r="B6" s="2" t="s">
        <v>8</v>
      </c>
      <c r="C6" s="1" t="n">
        <f aca="false">SUMIF('Access Trades'!$D$10:$D$65532,$B6,'Access Trades'!$B$10:$B$65532)</f>
        <v>0</v>
      </c>
      <c r="D6" s="1" t="n">
        <f aca="false">SUMIF('Access Trades'!$D$10:$D$65532,$B6,'Access Trades'!$C$10:$C$65532)</f>
        <v>0</v>
      </c>
      <c r="E6" s="1"/>
      <c r="F6" s="1" t="n">
        <f aca="false">C6-D6</f>
        <v>0</v>
      </c>
      <c r="G6" s="0" t="n">
        <v>3</v>
      </c>
      <c r="H6" s="0" t="s">
        <v>9</v>
      </c>
    </row>
    <row r="7" customFormat="false" ht="12.75" hidden="false" customHeight="false" outlineLevel="0" collapsed="false">
      <c r="B7" s="2" t="s">
        <v>10</v>
      </c>
      <c r="C7" s="1" t="n">
        <f aca="false">SUMIF('Access Trades'!$D$10:$D$65532,$B7,'Access Trades'!$B$10:$B$65532)</f>
        <v>0</v>
      </c>
      <c r="D7" s="1" t="n">
        <f aca="false">SUMIF('Access Trades'!$D$10:$D$65532,$B7,'Access Trades'!$C$10:$C$65532)</f>
        <v>0</v>
      </c>
      <c r="E7" s="1"/>
      <c r="F7" s="1" t="n">
        <f aca="false">C7-D7</f>
        <v>0</v>
      </c>
    </row>
    <row r="8" customFormat="false" ht="12.75" hidden="false" customHeight="false" outlineLevel="0" collapsed="false">
      <c r="B8" s="2" t="s">
        <v>11</v>
      </c>
      <c r="C8" s="1" t="n">
        <f aca="false">SUMIF('Access Trades'!$D$10:$D$65532,$B8,'Access Trades'!$B$10:$B$65532)</f>
        <v>0</v>
      </c>
      <c r="D8" s="1" t="n">
        <f aca="false">SUMIF('Access Trades'!$D$10:$D$65532,$B8,'Access Trades'!$C$10:$C$65532)</f>
        <v>0</v>
      </c>
      <c r="E8" s="1"/>
      <c r="F8" s="1" t="n">
        <f aca="false">C8-D8</f>
        <v>0</v>
      </c>
    </row>
    <row r="9" customFormat="false" ht="12.75" hidden="false" customHeight="false" outlineLevel="0" collapsed="false">
      <c r="B9" s="2" t="s">
        <v>12</v>
      </c>
      <c r="C9" s="1" t="n">
        <f aca="false">SUMIF('Access Trades'!$D$10:$D$65532,$B9,'Access Trades'!$B$10:$B$65532)</f>
        <v>0</v>
      </c>
      <c r="D9" s="1" t="n">
        <f aca="false">SUMIF('Access Trades'!$D$10:$D$65532,$B9,'Access Trades'!$C$10:$C$65532)</f>
        <v>0</v>
      </c>
      <c r="E9" s="1"/>
      <c r="F9" s="1" t="n">
        <f aca="false">C9-D9</f>
        <v>0</v>
      </c>
    </row>
    <row r="10" customFormat="false" ht="12.75" hidden="false" customHeight="false" outlineLevel="0" collapsed="false">
      <c r="B10" s="2" t="s">
        <v>13</v>
      </c>
      <c r="C10" s="1" t="n">
        <f aca="false">SUMIF('Access Trades'!$D$10:$D$65532,$B10,'Access Trades'!$B$10:$B$65532)</f>
        <v>0</v>
      </c>
      <c r="D10" s="1" t="n">
        <f aca="false">SUMIF('Access Trades'!$D$10:$D$65532,$B10,'Access Trades'!$C$10:$C$65532)</f>
        <v>0</v>
      </c>
      <c r="E10" s="1"/>
      <c r="F10" s="1" t="n">
        <f aca="false">C10-D10</f>
        <v>0</v>
      </c>
    </row>
    <row r="11" customFormat="false" ht="12.75" hidden="false" customHeight="false" outlineLevel="0" collapsed="false">
      <c r="B11" s="2" t="s">
        <v>14</v>
      </c>
      <c r="C11" s="1" t="n">
        <f aca="false">SUMIF('Access Trades'!$D$10:$D$65532,$B11,'Access Trades'!$B$10:$B$65532)</f>
        <v>0</v>
      </c>
      <c r="D11" s="1" t="n">
        <f aca="false">SUMIF('Access Trades'!$D$10:$D$65532,$B11,'Access Trades'!$C$10:$C$65532)</f>
        <v>0</v>
      </c>
      <c r="E11" s="1"/>
      <c r="F11" s="1" t="n">
        <f aca="false">C11-D11</f>
        <v>0</v>
      </c>
    </row>
    <row r="12" customFormat="false" ht="12.75" hidden="false" customHeight="false" outlineLevel="0" collapsed="false">
      <c r="B12" s="2" t="s">
        <v>15</v>
      </c>
      <c r="C12" s="1" t="n">
        <f aca="false">SUMIF('Access Trades'!$D$10:$D$65532,$B12,'Access Trades'!$B$10:$B$65532)</f>
        <v>0</v>
      </c>
      <c r="D12" s="1" t="n">
        <f aca="false">SUMIF('Access Trades'!$D$10:$D$65532,$B12,'Access Trades'!$C$10:$C$65532)</f>
        <v>0</v>
      </c>
      <c r="E12" s="1"/>
      <c r="F12" s="1" t="n">
        <f aca="false">C12-D12</f>
        <v>0</v>
      </c>
    </row>
    <row r="13" customFormat="false" ht="12.75" hidden="false" customHeight="false" outlineLevel="0" collapsed="false">
      <c r="B13" s="2" t="s">
        <v>16</v>
      </c>
      <c r="C13" s="1" t="n">
        <f aca="false">SUMIF('Access Trades'!$D$10:$D$65532,$B13,'Access Trades'!$B$10:$B$65532)</f>
        <v>0</v>
      </c>
      <c r="D13" s="1" t="n">
        <f aca="false">SUMIF('Access Trades'!$D$10:$D$65532,$B13,'Access Trades'!$C$10:$C$65532)</f>
        <v>0</v>
      </c>
      <c r="E13" s="1"/>
      <c r="F13" s="1" t="n">
        <f aca="false">C13-D13</f>
        <v>0</v>
      </c>
    </row>
    <row r="14" customFormat="false" ht="12.75" hidden="false" customHeight="false" outlineLevel="0" collapsed="false">
      <c r="B14" s="2" t="s">
        <v>17</v>
      </c>
      <c r="C14" s="1" t="n">
        <f aca="false">SUMIF('Access Trades'!$D$10:$D$65532,$B14,'Access Trades'!$B$10:$B$65532)</f>
        <v>0</v>
      </c>
      <c r="D14" s="1" t="n">
        <f aca="false">SUMIF('Access Trades'!$D$10:$D$65532,$B14,'Access Trades'!$C$10:$C$65532)</f>
        <v>0</v>
      </c>
      <c r="E14" s="1"/>
      <c r="F14" s="1" t="n">
        <f aca="false">C14-D14</f>
        <v>0</v>
      </c>
    </row>
    <row r="15" customFormat="false" ht="12.75" hidden="false" customHeight="false" outlineLevel="0" collapsed="false">
      <c r="B15" s="2" t="s">
        <v>18</v>
      </c>
      <c r="C15" s="1" t="n">
        <f aca="false">SUMIF('Access Trades'!$D$10:$D$65532,$B15,'Access Trades'!$B$10:$B$65532)</f>
        <v>0</v>
      </c>
      <c r="D15" s="1" t="n">
        <f aca="false">SUMIF('Access Trades'!$D$10:$D$65532,$B15,'Access Trades'!$C$10:$C$65532)</f>
        <v>0</v>
      </c>
      <c r="E15" s="1"/>
      <c r="F15" s="1" t="n">
        <f aca="false">C15-D15</f>
        <v>0</v>
      </c>
    </row>
    <row r="16" customFormat="false" ht="12.75" hidden="false" customHeight="false" outlineLevel="0" collapsed="false">
      <c r="B16" s="2" t="s">
        <v>19</v>
      </c>
      <c r="C16" s="1" t="n">
        <f aca="false">SUMIF('Access Trades'!$D$10:$D$65532,$B16,'Access Trades'!$B$10:$B$65532)</f>
        <v>0</v>
      </c>
      <c r="D16" s="1" t="n">
        <f aca="false">SUMIF('Access Trades'!$D$10:$D$65532,$B16,'Access Trades'!$C$10:$C$65532)</f>
        <v>0</v>
      </c>
      <c r="E16" s="1"/>
      <c r="F16" s="1" t="n">
        <f aca="false">C16-D16</f>
        <v>0</v>
      </c>
    </row>
    <row r="17" customFormat="false" ht="12.75" hidden="false" customHeight="false" outlineLevel="0" collapsed="false">
      <c r="B17" s="2" t="s">
        <v>20</v>
      </c>
      <c r="C17" s="1" t="n">
        <f aca="false">SUMIF('Access Trades'!$D$10:$D$65532,$B17,'Access Trades'!$B$10:$B$65532)</f>
        <v>0</v>
      </c>
      <c r="D17" s="1" t="n">
        <f aca="false">SUMIF('Access Trades'!$D$10:$D$65532,$B17,'Access Trades'!$C$10:$C$65532)</f>
        <v>0</v>
      </c>
      <c r="E17" s="1"/>
      <c r="F17" s="1" t="n">
        <f aca="false">C17-D17</f>
        <v>0</v>
      </c>
    </row>
    <row r="18" customFormat="false" ht="12.75" hidden="false" customHeight="false" outlineLevel="0" collapsed="false">
      <c r="B18" s="2" t="s">
        <v>21</v>
      </c>
      <c r="C18" s="1" t="n">
        <f aca="false">SUMIF('Access Trades'!$D$10:$D$65532,$B18,'Access Trades'!$B$10:$B$65532)</f>
        <v>0</v>
      </c>
      <c r="D18" s="1" t="n">
        <f aca="false">SUMIF('Access Trades'!$D$10:$D$65532,$B18,'Access Trades'!$C$10:$C$65532)</f>
        <v>0</v>
      </c>
      <c r="E18" s="1"/>
      <c r="F18" s="1" t="n">
        <f aca="false">C18-D18</f>
        <v>0</v>
      </c>
    </row>
    <row r="19" customFormat="false" ht="12.75" hidden="false" customHeight="false" outlineLevel="0" collapsed="false">
      <c r="B19" s="2" t="s">
        <v>22</v>
      </c>
      <c r="C19" s="1" t="n">
        <f aca="false">SUMIF('Access Trades'!$D$10:$D$65532,$B19,'Access Trades'!$B$10:$B$65532)</f>
        <v>0</v>
      </c>
      <c r="D19" s="1" t="n">
        <f aca="false">SUMIF('Access Trades'!$D$10:$D$65532,$B19,'Access Trades'!$C$10:$C$65532)</f>
        <v>0</v>
      </c>
      <c r="E19" s="1"/>
      <c r="F19" s="1" t="n">
        <f aca="false">C19-D19</f>
        <v>0</v>
      </c>
    </row>
    <row r="20" customFormat="false" ht="12.75" hidden="false" customHeight="false" outlineLevel="0" collapsed="false">
      <c r="B20" s="2" t="s">
        <v>23</v>
      </c>
      <c r="C20" s="1" t="n">
        <f aca="false">SUMIF('Access Trades'!$D$10:$D$65532,$B20,'Access Trades'!$B$10:$B$65532)</f>
        <v>0</v>
      </c>
      <c r="D20" s="1" t="n">
        <f aca="false">SUMIF('Access Trades'!$D$10:$D$65532,$B20,'Access Trades'!$C$10:$C$65532)</f>
        <v>0</v>
      </c>
      <c r="E20" s="1"/>
      <c r="F20" s="1" t="n">
        <f aca="false">C20-D20</f>
        <v>0</v>
      </c>
    </row>
    <row r="21" customFormat="false" ht="12.75" hidden="false" customHeight="false" outlineLevel="0" collapsed="false">
      <c r="B21" s="2" t="s">
        <v>24</v>
      </c>
      <c r="C21" s="1" t="n">
        <f aca="false">SUMIF('Access Trades'!$D$10:$D$65532,$B21,'Access Trades'!$B$10:$B$65532)</f>
        <v>0</v>
      </c>
      <c r="D21" s="1" t="n">
        <f aca="false">SUMIF('Access Trades'!$D$10:$D$65532,$B21,'Access Trades'!$C$10:$C$65532)</f>
        <v>0</v>
      </c>
      <c r="E21" s="1"/>
      <c r="F21" s="1" t="n">
        <f aca="false">C21-D21</f>
        <v>0</v>
      </c>
    </row>
    <row r="22" customFormat="false" ht="12.75" hidden="false" customHeight="false" outlineLevel="0" collapsed="false">
      <c r="B22" s="2" t="s">
        <v>25</v>
      </c>
      <c r="C22" s="1" t="n">
        <f aca="false">SUMIF('Access Trades'!$D$10:$D$65532,$B22,'Access Trades'!$B$10:$B$65532)</f>
        <v>0</v>
      </c>
      <c r="D22" s="1" t="n">
        <f aca="false">SUMIF('Access Trades'!$D$10:$D$65532,$B22,'Access Trades'!$C$10:$C$65532)</f>
        <v>0</v>
      </c>
      <c r="E22" s="1"/>
      <c r="F22" s="1" t="n">
        <f aca="false">C22-D22</f>
        <v>0</v>
      </c>
    </row>
    <row r="23" customFormat="false" ht="12.75" hidden="false" customHeight="false" outlineLevel="0" collapsed="false">
      <c r="B23" s="2" t="s">
        <v>26</v>
      </c>
      <c r="C23" s="1" t="n">
        <f aca="false">SUMIF('Access Trades'!$D$10:$D$65532,$B23,'Access Trades'!$B$10:$B$65532)</f>
        <v>0</v>
      </c>
      <c r="D23" s="1" t="n">
        <f aca="false">SUMIF('Access Trades'!$D$10:$D$65532,$B23,'Access Trades'!$C$10:$C$65532)</f>
        <v>0</v>
      </c>
      <c r="E23" s="1"/>
      <c r="F23" s="1" t="n">
        <f aca="false">C23-D23</f>
        <v>0</v>
      </c>
    </row>
    <row r="24" customFormat="false" ht="12.75" hidden="false" customHeight="false" outlineLevel="0" collapsed="false">
      <c r="B24" s="2" t="s">
        <v>27</v>
      </c>
      <c r="C24" s="1" t="n">
        <f aca="false">SUMIF('Access Trades'!$D$10:$D$65532,$B24,'Access Trades'!$B$10:$B$65532)</f>
        <v>0</v>
      </c>
      <c r="D24" s="1" t="n">
        <f aca="false">SUMIF('Access Trades'!$D$10:$D$65532,$B24,'Access Trades'!$C$10:$C$65532)</f>
        <v>0</v>
      </c>
      <c r="E24" s="1"/>
      <c r="F24" s="1" t="n">
        <f aca="false">C24-D24</f>
        <v>0</v>
      </c>
    </row>
    <row r="25" customFormat="false" ht="12.75" hidden="false" customHeight="false" outlineLevel="0" collapsed="false">
      <c r="B25" s="2" t="s">
        <v>28</v>
      </c>
      <c r="C25" s="1" t="n">
        <f aca="false">SUMIF('Access Trades'!$D$10:$D$65532,$B25,'Access Trades'!$B$10:$B$65532)</f>
        <v>0</v>
      </c>
      <c r="D25" s="1" t="n">
        <f aca="false">SUMIF('Access Trades'!$D$10:$D$65532,$B25,'Access Trades'!$C$10:$C$65532)</f>
        <v>0</v>
      </c>
      <c r="E25" s="1"/>
      <c r="F25" s="1" t="n">
        <f aca="false">C25-D25</f>
        <v>0</v>
      </c>
    </row>
    <row r="26" customFormat="false" ht="12.75" hidden="false" customHeight="false" outlineLevel="0" collapsed="false">
      <c r="B26" s="2" t="s">
        <v>29</v>
      </c>
      <c r="C26" s="1" t="n">
        <f aca="false">SUMIF('Access Trades'!$D$10:$D$65532,$B26,'Access Trades'!$B$10:$B$65532)</f>
        <v>0</v>
      </c>
      <c r="D26" s="1" t="n">
        <f aca="false">SUMIF('Access Trades'!$D$10:$D$65532,$B26,'Access Trades'!$C$10:$C$65532)</f>
        <v>0</v>
      </c>
      <c r="E26" s="1"/>
      <c r="F26" s="1" t="n">
        <f aca="false">C26-D26</f>
        <v>0</v>
      </c>
    </row>
    <row r="27" customFormat="false" ht="12.75" hidden="false" customHeight="false" outlineLevel="0" collapsed="false">
      <c r="B27" s="2" t="s">
        <v>30</v>
      </c>
      <c r="C27" s="1" t="n">
        <f aca="false">SUMIF('Access Trades'!$D$10:$D$65532,$B27,'Access Trades'!$B$10:$B$65532)</f>
        <v>0</v>
      </c>
      <c r="D27" s="1" t="n">
        <f aca="false">SUMIF('Access Trades'!$D$10:$D$65532,$B27,'Access Trades'!$C$10:$C$65532)</f>
        <v>0</v>
      </c>
      <c r="E27" s="1"/>
      <c r="F27" s="1" t="n">
        <f aca="false">C27-D27</f>
        <v>0</v>
      </c>
    </row>
    <row r="28" customFormat="false" ht="12.75" hidden="false" customHeight="false" outlineLevel="0" collapsed="false">
      <c r="B28" s="2" t="s">
        <v>31</v>
      </c>
      <c r="C28" s="1" t="n">
        <f aca="false">SUMIF('Access Trades'!$D$10:$D$65532,$B28,'Access Trades'!$B$10:$B$65532)</f>
        <v>0</v>
      </c>
      <c r="D28" s="1" t="n">
        <f aca="false">SUMIF('Access Trades'!$D$10:$D$65532,$B28,'Access Trades'!$C$10:$C$65532)</f>
        <v>0</v>
      </c>
      <c r="E28" s="1"/>
      <c r="F28" s="1" t="n">
        <f aca="false">C28-D28</f>
        <v>0</v>
      </c>
    </row>
    <row r="29" customFormat="false" ht="12.75" hidden="false" customHeight="false" outlineLevel="0" collapsed="false">
      <c r="B29" s="2" t="s">
        <v>32</v>
      </c>
      <c r="C29" s="1" t="n">
        <f aca="false">SUMIF('Access Trades'!$D$10:$D$65532,$B29,'Access Trades'!$B$10:$B$65532)</f>
        <v>0</v>
      </c>
      <c r="D29" s="1" t="n">
        <f aca="false">SUMIF('Access Trades'!$D$10:$D$65532,$B29,'Access Trades'!$C$10:$C$65532)</f>
        <v>0</v>
      </c>
      <c r="E29" s="1"/>
      <c r="F29" s="1" t="n">
        <f aca="false">C29-D29</f>
        <v>0</v>
      </c>
    </row>
    <row r="30" customFormat="false" ht="12.75" hidden="false" customHeight="false" outlineLevel="0" collapsed="false">
      <c r="B30" s="2" t="s">
        <v>33</v>
      </c>
      <c r="C30" s="1" t="n">
        <f aca="false">SUMIF('Access Trades'!$D$10:$D$65532,$B30,'Access Trades'!$B$10:$B$65532)</f>
        <v>0</v>
      </c>
      <c r="D30" s="1" t="n">
        <f aca="false">SUMIF('Access Trades'!$D$10:$D$65532,$B30,'Access Trades'!$C$10:$C$65532)</f>
        <v>0</v>
      </c>
      <c r="E30" s="1"/>
      <c r="F30" s="1" t="n">
        <f aca="false">C30-D30</f>
        <v>0</v>
      </c>
    </row>
    <row r="31" customFormat="false" ht="12.75" hidden="false" customHeight="false" outlineLevel="0" collapsed="false">
      <c r="B31" s="2" t="s">
        <v>34</v>
      </c>
      <c r="C31" s="1" t="n">
        <f aca="false">SUMIF('Access Trades'!$D$10:$D$65532,$B31,'Access Trades'!$B$10:$B$65532)</f>
        <v>0</v>
      </c>
      <c r="D31" s="1" t="n">
        <f aca="false">SUMIF('Access Trades'!$D$10:$D$65532,$B31,'Access Trades'!$C$10:$C$65532)</f>
        <v>0</v>
      </c>
      <c r="E31" s="1"/>
      <c r="F31" s="1" t="n">
        <f aca="false">C31-D31</f>
        <v>0</v>
      </c>
    </row>
    <row r="32" customFormat="false" ht="12.75" hidden="false" customHeight="false" outlineLevel="0" collapsed="false">
      <c r="B32" s="2" t="s">
        <v>35</v>
      </c>
      <c r="C32" s="1" t="n">
        <f aca="false">SUMIF('Access Trades'!$D$10:$D$65532,$B32,'Access Trades'!$B$10:$B$65532)</f>
        <v>0</v>
      </c>
      <c r="D32" s="1" t="n">
        <f aca="false">SUMIF('Access Trades'!$D$10:$D$65532,$B32,'Access Trades'!$C$10:$C$65532)</f>
        <v>0</v>
      </c>
      <c r="E32" s="1"/>
      <c r="F32" s="1" t="n">
        <f aca="false">C32-D32</f>
        <v>0</v>
      </c>
    </row>
    <row r="33" customFormat="false" ht="12.75" hidden="false" customHeight="false" outlineLevel="0" collapsed="false">
      <c r="B33" s="2" t="s">
        <v>36</v>
      </c>
      <c r="C33" s="1" t="n">
        <f aca="false">SUMIF('Access Trades'!$D$10:$D$65532,$B33,'Access Trades'!$B$10:$B$65532)</f>
        <v>0</v>
      </c>
      <c r="D33" s="1" t="n">
        <f aca="false">SUMIF('Access Trades'!$D$10:$D$65532,$B33,'Access Trades'!$C$10:$C$65532)</f>
        <v>0</v>
      </c>
      <c r="E33" s="1"/>
      <c r="F33" s="1" t="n">
        <f aca="false">C33-D33</f>
        <v>0</v>
      </c>
    </row>
    <row r="34" customFormat="false" ht="12.75" hidden="false" customHeight="false" outlineLevel="0" collapsed="false">
      <c r="B34" s="2" t="s">
        <v>37</v>
      </c>
      <c r="C34" s="1" t="n">
        <f aca="false">SUMIF('Access Trades'!$D$10:$D$65532,$B34,'Access Trades'!$B$10:$B$65532)</f>
        <v>0</v>
      </c>
      <c r="D34" s="1" t="n">
        <f aca="false">SUMIF('Access Trades'!$D$10:$D$65532,$B34,'Access Trades'!$C$10:$C$65532)</f>
        <v>0</v>
      </c>
      <c r="E34" s="1"/>
      <c r="F34" s="1" t="n">
        <f aca="false">C34-D34</f>
        <v>0</v>
      </c>
    </row>
    <row r="35" customFormat="false" ht="12.75" hidden="false" customHeight="false" outlineLevel="0" collapsed="false">
      <c r="B35" s="2" t="s">
        <v>38</v>
      </c>
      <c r="C35" s="1" t="n">
        <f aca="false">SUMIF('Access Trades'!$D$10:$D$65532,$B35,'Access Trades'!$B$10:$B$65532)</f>
        <v>0</v>
      </c>
      <c r="D35" s="1" t="n">
        <f aca="false">SUMIF('Access Trades'!$D$10:$D$65532,$B35,'Access Trades'!$C$10:$C$65532)</f>
        <v>0</v>
      </c>
      <c r="E35" s="1"/>
      <c r="F35" s="1" t="n">
        <f aca="false">C35-D35</f>
        <v>0</v>
      </c>
    </row>
    <row r="36" customFormat="false" ht="12.75" hidden="false" customHeight="false" outlineLevel="0" collapsed="false">
      <c r="B36" s="2" t="s">
        <v>39</v>
      </c>
      <c r="C36" s="1" t="n">
        <f aca="false">SUMIF('Access Trades'!$D$10:$D$65532,$B36,'Access Trades'!$B$10:$B$65532)</f>
        <v>0</v>
      </c>
      <c r="D36" s="1" t="n">
        <f aca="false">SUMIF('Access Trades'!$D$10:$D$65532,$B36,'Access Trades'!$C$10:$C$65532)</f>
        <v>0</v>
      </c>
      <c r="E36" s="1"/>
      <c r="F36" s="1" t="n">
        <f aca="false">C36-D36</f>
        <v>0</v>
      </c>
    </row>
    <row r="37" customFormat="false" ht="12.75" hidden="false" customHeight="false" outlineLevel="0" collapsed="false">
      <c r="B37" s="2" t="s">
        <v>40</v>
      </c>
      <c r="C37" s="1" t="n">
        <f aca="false">SUMIF('Access Trades'!$D$10:$D$65532,$B37,'Access Trades'!$B$10:$B$65532)</f>
        <v>0</v>
      </c>
      <c r="D37" s="1" t="n">
        <f aca="false">SUMIF('Access Trades'!$D$10:$D$65532,$B37,'Access Trades'!$C$10:$C$65532)</f>
        <v>0</v>
      </c>
      <c r="E37" s="1"/>
      <c r="F37" s="1" t="n">
        <f aca="false">C37-D37</f>
        <v>0</v>
      </c>
    </row>
    <row r="38" customFormat="false" ht="12.75" hidden="false" customHeight="false" outlineLevel="0" collapsed="false">
      <c r="B38" s="2" t="s">
        <v>41</v>
      </c>
      <c r="C38" s="1" t="n">
        <f aca="false">SUMIF('Access Trades'!$D$10:$D$65532,$B38,'Access Trades'!$B$10:$B$65532)</f>
        <v>0</v>
      </c>
      <c r="D38" s="1" t="n">
        <f aca="false">SUMIF('Access Trades'!$D$10:$D$65532,$B38,'Access Trades'!$C$10:$C$65532)</f>
        <v>0</v>
      </c>
      <c r="E38" s="1"/>
      <c r="F38" s="1" t="n">
        <f aca="false">C38-D38</f>
        <v>0</v>
      </c>
    </row>
    <row r="39" customFormat="false" ht="12.75" hidden="false" customHeight="false" outlineLevel="0" collapsed="false">
      <c r="B39" s="2"/>
      <c r="C39" s="1" t="n">
        <f aca="false">SUMIF('Access Trades'!$D$10:$D$65532,$B39,'Access Trades'!$B$10:$B$65532)</f>
        <v>0</v>
      </c>
      <c r="D39" s="1" t="n">
        <f aca="false">SUMIF('Access Trades'!$D$10:$D$65532,$B39,'Access Trades'!$C$10:$C$65532)</f>
        <v>0</v>
      </c>
      <c r="E39" s="1"/>
      <c r="F39" s="1" t="n">
        <f aca="false">C39-D39</f>
        <v>0</v>
      </c>
    </row>
    <row r="40" customFormat="false" ht="12.75" hidden="false" customHeight="false" outlineLevel="0" collapsed="false">
      <c r="C40" s="0" t="n">
        <f aca="false">SUM(C4:C39)</f>
        <v>40</v>
      </c>
      <c r="D40" s="0" t="n">
        <f aca="false">SUM(D4:D39)</f>
        <v>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0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7"/>
    <col collapsed="false" customWidth="true" hidden="false" outlineLevel="0" max="3" min="3" style="0" width="11.7"/>
    <col collapsed="false" customWidth="true" hidden="false" outlineLevel="0" max="4" min="4" style="3" width="11.7"/>
    <col collapsed="false" customWidth="true" hidden="false" outlineLevel="0" max="5" min="5" style="0" width="11.7"/>
    <col collapsed="false" customWidth="true" hidden="false" outlineLevel="0" max="8" min="8" style="0" width="21.42"/>
    <col collapsed="false" customWidth="true" hidden="false" outlineLevel="0" max="9" min="9" style="0" width="2.7"/>
    <col collapsed="false" customWidth="true" hidden="false" outlineLevel="0" max="11" min="11" style="0" width="3.14"/>
    <col collapsed="false" customWidth="true" hidden="false" outlineLevel="0" max="12" min="12" style="0" width="17.56"/>
    <col collapsed="false" customWidth="true" hidden="false" outlineLevel="0" max="13" min="13" style="0" width="2.56"/>
  </cols>
  <sheetData>
    <row r="1" customFormat="false" ht="20.25" hidden="false" customHeight="true" outlineLevel="0" collapsed="false"/>
    <row r="2" customFormat="false" ht="20.25" hidden="false" customHeight="true" outlineLevel="0" collapsed="false"/>
    <row r="3" customFormat="false" ht="15.75" hidden="false" customHeight="false" outlineLevel="0" collapsed="false">
      <c r="A3" s="4" t="s">
        <v>42</v>
      </c>
      <c r="B3" s="4"/>
    </row>
    <row r="4" customFormat="false" ht="20.25" hidden="false" customHeight="true" outlineLevel="0" collapsed="false">
      <c r="A4" s="4"/>
      <c r="B4" s="4" t="s">
        <v>43</v>
      </c>
      <c r="C4" s="5" t="s">
        <v>44</v>
      </c>
      <c r="D4" s="6"/>
    </row>
    <row r="5" customFormat="false" ht="25.5" hidden="false" customHeight="true" outlineLevel="0" collapsed="false">
      <c r="A5" s="4"/>
      <c r="B5" s="4" t="s">
        <v>45</v>
      </c>
      <c r="C5" s="7" t="n">
        <v>36840</v>
      </c>
    </row>
    <row r="6" customFormat="false" ht="16.5" hidden="false" customHeight="false" outlineLevel="0" collapsed="false">
      <c r="A6" s="4"/>
      <c r="B6" s="4" t="s">
        <v>46</v>
      </c>
      <c r="C6" s="8" t="s">
        <v>47</v>
      </c>
    </row>
    <row r="7" customFormat="false" ht="13.5" hidden="false" customHeight="false" outlineLevel="0" collapsed="false"/>
    <row r="8" customFormat="false" ht="15.75" hidden="false" customHeight="false" outlineLevel="0" collapsed="false">
      <c r="B8" s="9" t="s">
        <v>48</v>
      </c>
      <c r="C8" s="9"/>
      <c r="D8" s="9" t="s">
        <v>49</v>
      </c>
      <c r="E8" s="9" t="s">
        <v>50</v>
      </c>
      <c r="G8" s="10" t="s">
        <v>51</v>
      </c>
      <c r="H8" s="11"/>
      <c r="I8" s="11"/>
      <c r="J8" s="11" t="s">
        <v>52</v>
      </c>
      <c r="K8" s="11"/>
      <c r="L8" s="11"/>
      <c r="M8" s="12"/>
    </row>
    <row r="9" customFormat="false" ht="16.5" hidden="false" customHeight="false" outlineLevel="0" collapsed="false">
      <c r="B9" s="13" t="s">
        <v>53</v>
      </c>
      <c r="C9" s="14" t="s">
        <v>54</v>
      </c>
      <c r="D9" s="15" t="s">
        <v>55</v>
      </c>
      <c r="E9" s="15" t="s">
        <v>56</v>
      </c>
      <c r="G9" s="16" t="n">
        <f aca="false">Transfer!C40</f>
        <v>40</v>
      </c>
      <c r="H9" s="17" t="str">
        <f aca="false">IF(B103=G9,"ok","ERROR WITH TOTALS")</f>
        <v>ok</v>
      </c>
      <c r="I9" s="18"/>
      <c r="J9" s="18" t="n">
        <f aca="false">Transfer!D40</f>
        <v>61</v>
      </c>
      <c r="K9" s="17" t="str">
        <f aca="false">IF(C103=J9,"ok","ERROR WITH TOTALS")</f>
        <v>ok</v>
      </c>
      <c r="L9" s="17"/>
      <c r="M9" s="19"/>
    </row>
    <row r="10" customFormat="false" ht="18" hidden="false" customHeight="true" outlineLevel="0" collapsed="false">
      <c r="B10" s="20"/>
      <c r="C10" s="20" t="n">
        <v>21</v>
      </c>
      <c r="D10" s="21" t="s">
        <v>4</v>
      </c>
      <c r="E10" s="20" t="n">
        <v>5370</v>
      </c>
    </row>
    <row r="11" customFormat="false" ht="18" hidden="false" customHeight="true" outlineLevel="0" collapsed="false">
      <c r="B11" s="20" t="n">
        <v>13</v>
      </c>
      <c r="C11" s="20"/>
      <c r="D11" s="21" t="s">
        <v>4</v>
      </c>
      <c r="E11" s="20" t="n">
        <v>5407</v>
      </c>
    </row>
    <row r="12" customFormat="false" ht="18" hidden="false" customHeight="true" outlineLevel="0" collapsed="false">
      <c r="B12" s="20" t="n">
        <v>4</v>
      </c>
      <c r="C12" s="20"/>
      <c r="D12" s="21" t="s">
        <v>4</v>
      </c>
      <c r="E12" s="20" t="n">
        <v>5437</v>
      </c>
    </row>
    <row r="13" customFormat="false" ht="18" hidden="false" customHeight="true" outlineLevel="0" collapsed="false">
      <c r="B13" s="20" t="n">
        <v>1</v>
      </c>
      <c r="C13" s="20"/>
      <c r="D13" s="21" t="s">
        <v>4</v>
      </c>
      <c r="E13" s="20" t="n">
        <v>5432</v>
      </c>
    </row>
    <row r="14" customFormat="false" ht="18" hidden="false" customHeight="true" outlineLevel="0" collapsed="false">
      <c r="B14" s="20" t="n">
        <v>1</v>
      </c>
      <c r="C14" s="20"/>
      <c r="D14" s="21" t="s">
        <v>4</v>
      </c>
      <c r="E14" s="20" t="n">
        <v>5417</v>
      </c>
    </row>
    <row r="15" customFormat="false" ht="18" hidden="false" customHeight="true" outlineLevel="0" collapsed="false">
      <c r="B15" s="20" t="n">
        <v>1</v>
      </c>
      <c r="C15" s="20"/>
      <c r="D15" s="21" t="s">
        <v>4</v>
      </c>
      <c r="E15" s="20" t="n">
        <v>5422</v>
      </c>
    </row>
    <row r="16" customFormat="false" ht="18" hidden="false" customHeight="true" outlineLevel="0" collapsed="false">
      <c r="B16" s="20" t="n">
        <v>1</v>
      </c>
      <c r="C16" s="20"/>
      <c r="D16" s="21" t="s">
        <v>4</v>
      </c>
      <c r="E16" s="20" t="n">
        <v>5412</v>
      </c>
    </row>
    <row r="17" customFormat="false" ht="18" hidden="false" customHeight="true" outlineLevel="0" collapsed="false">
      <c r="B17" s="20" t="n">
        <v>1</v>
      </c>
      <c r="C17" s="20"/>
      <c r="D17" s="21" t="s">
        <v>4</v>
      </c>
      <c r="E17" s="20" t="n">
        <v>5407</v>
      </c>
    </row>
    <row r="18" customFormat="false" ht="18" hidden="false" customHeight="true" outlineLevel="0" collapsed="false">
      <c r="B18" s="20" t="n">
        <v>2</v>
      </c>
      <c r="C18" s="20"/>
      <c r="D18" s="21" t="s">
        <v>4</v>
      </c>
      <c r="E18" s="20" t="n">
        <v>5380</v>
      </c>
    </row>
    <row r="19" customFormat="false" ht="18" hidden="false" customHeight="true" outlineLevel="0" collapsed="false">
      <c r="B19" s="20" t="n">
        <v>1</v>
      </c>
      <c r="C19" s="20"/>
      <c r="D19" s="21" t="s">
        <v>4</v>
      </c>
      <c r="E19" s="20" t="n">
        <v>5367</v>
      </c>
    </row>
    <row r="20" customFormat="false" ht="18" hidden="false" customHeight="true" outlineLevel="0" collapsed="false">
      <c r="B20" s="20" t="n">
        <v>15</v>
      </c>
      <c r="C20" s="20"/>
      <c r="D20" s="21" t="s">
        <v>4</v>
      </c>
      <c r="E20" s="20" t="n">
        <v>5380</v>
      </c>
    </row>
    <row r="21" customFormat="false" ht="18" hidden="false" customHeight="true" outlineLevel="0" collapsed="false">
      <c r="B21" s="20"/>
      <c r="C21" s="20" t="n">
        <v>13</v>
      </c>
      <c r="D21" s="21" t="s">
        <v>6</v>
      </c>
      <c r="E21" s="20" t="n">
        <f aca="false">E11+43</f>
        <v>5450</v>
      </c>
    </row>
    <row r="22" customFormat="false" ht="18" hidden="false" customHeight="true" outlineLevel="0" collapsed="false">
      <c r="B22" s="20"/>
      <c r="C22" s="20" t="n">
        <v>4</v>
      </c>
      <c r="D22" s="21" t="s">
        <v>6</v>
      </c>
      <c r="E22" s="20" t="n">
        <f aca="false">E12+43</f>
        <v>5480</v>
      </c>
    </row>
    <row r="23" customFormat="false" ht="18" hidden="false" customHeight="true" outlineLevel="0" collapsed="false">
      <c r="B23" s="20"/>
      <c r="C23" s="20" t="n">
        <v>1</v>
      </c>
      <c r="D23" s="21" t="s">
        <v>6</v>
      </c>
      <c r="E23" s="20" t="n">
        <f aca="false">E13+43</f>
        <v>5475</v>
      </c>
    </row>
    <row r="24" customFormat="false" ht="18" hidden="false" customHeight="true" outlineLevel="0" collapsed="false">
      <c r="B24" s="20"/>
      <c r="C24" s="20" t="n">
        <v>1</v>
      </c>
      <c r="D24" s="21" t="s">
        <v>6</v>
      </c>
      <c r="E24" s="20" t="n">
        <f aca="false">E14+43</f>
        <v>5460</v>
      </c>
    </row>
    <row r="25" customFormat="false" ht="18" hidden="false" customHeight="true" outlineLevel="0" collapsed="false">
      <c r="B25" s="20"/>
      <c r="C25" s="20" t="n">
        <v>1</v>
      </c>
      <c r="D25" s="21" t="s">
        <v>6</v>
      </c>
      <c r="E25" s="20" t="n">
        <f aca="false">E15+43</f>
        <v>5465</v>
      </c>
    </row>
    <row r="26" customFormat="false" ht="18" hidden="false" customHeight="true" outlineLevel="0" collapsed="false">
      <c r="B26" s="20"/>
      <c r="C26" s="20" t="n">
        <v>1</v>
      </c>
      <c r="D26" s="21" t="s">
        <v>6</v>
      </c>
      <c r="E26" s="20" t="n">
        <f aca="false">E16+43</f>
        <v>5455</v>
      </c>
    </row>
    <row r="27" customFormat="false" ht="18" hidden="false" customHeight="true" outlineLevel="0" collapsed="false">
      <c r="B27" s="20"/>
      <c r="C27" s="20" t="n">
        <v>1</v>
      </c>
      <c r="D27" s="21" t="s">
        <v>6</v>
      </c>
      <c r="E27" s="20" t="n">
        <f aca="false">E17+43</f>
        <v>5450</v>
      </c>
    </row>
    <row r="28" customFormat="false" ht="18" hidden="false" customHeight="true" outlineLevel="0" collapsed="false">
      <c r="B28" s="20"/>
      <c r="C28" s="20" t="n">
        <v>2</v>
      </c>
      <c r="D28" s="21" t="s">
        <v>6</v>
      </c>
      <c r="E28" s="20" t="n">
        <f aca="false">E18+43</f>
        <v>5423</v>
      </c>
    </row>
    <row r="29" customFormat="false" ht="18" hidden="false" customHeight="true" outlineLevel="0" collapsed="false">
      <c r="B29" s="20"/>
      <c r="C29" s="20" t="n">
        <v>1</v>
      </c>
      <c r="D29" s="21" t="s">
        <v>6</v>
      </c>
      <c r="E29" s="20" t="n">
        <f aca="false">E19+43</f>
        <v>5410</v>
      </c>
    </row>
    <row r="30" customFormat="false" ht="18" hidden="false" customHeight="true" outlineLevel="0" collapsed="false">
      <c r="B30" s="20"/>
      <c r="C30" s="20" t="n">
        <v>15</v>
      </c>
      <c r="D30" s="21" t="s">
        <v>6</v>
      </c>
      <c r="E30" s="20" t="n">
        <f aca="false">E20+43</f>
        <v>5423</v>
      </c>
    </row>
    <row r="31" customFormat="false" ht="18" hidden="false" customHeight="true" outlineLevel="0" collapsed="false">
      <c r="B31" s="20"/>
      <c r="C31" s="20"/>
      <c r="D31" s="21"/>
      <c r="E31" s="20"/>
    </row>
    <row r="32" customFormat="false" ht="18" hidden="false" customHeight="true" outlineLevel="0" collapsed="false">
      <c r="B32" s="20"/>
      <c r="C32" s="20"/>
      <c r="D32" s="21"/>
      <c r="E32" s="20"/>
    </row>
    <row r="33" customFormat="false" ht="18" hidden="false" customHeight="true" outlineLevel="0" collapsed="false">
      <c r="B33" s="20"/>
      <c r="C33" s="20"/>
      <c r="D33" s="21"/>
      <c r="E33" s="20"/>
    </row>
    <row r="34" customFormat="false" ht="18" hidden="false" customHeight="true" outlineLevel="0" collapsed="false">
      <c r="B34" s="20"/>
      <c r="C34" s="20"/>
      <c r="D34" s="21"/>
      <c r="E34" s="20"/>
    </row>
    <row r="35" customFormat="false" ht="18" hidden="false" customHeight="true" outlineLevel="0" collapsed="false">
      <c r="B35" s="20"/>
      <c r="C35" s="20"/>
      <c r="D35" s="21"/>
      <c r="E35" s="20"/>
    </row>
    <row r="36" customFormat="false" ht="18" hidden="false" customHeight="true" outlineLevel="0" collapsed="false">
      <c r="B36" s="20"/>
      <c r="C36" s="20"/>
      <c r="D36" s="21"/>
      <c r="E36" s="20"/>
    </row>
    <row r="37" customFormat="false" ht="18" hidden="false" customHeight="true" outlineLevel="0" collapsed="false">
      <c r="B37" s="20"/>
      <c r="C37" s="20"/>
      <c r="D37" s="21"/>
      <c r="E37" s="20"/>
    </row>
    <row r="38" customFormat="false" ht="18" hidden="false" customHeight="true" outlineLevel="0" collapsed="false">
      <c r="B38" s="20"/>
      <c r="C38" s="20"/>
      <c r="D38" s="21"/>
      <c r="E38" s="20"/>
    </row>
    <row r="39" customFormat="false" ht="18" hidden="false" customHeight="true" outlineLevel="0" collapsed="false">
      <c r="B39" s="20"/>
      <c r="C39" s="20"/>
      <c r="D39" s="21"/>
      <c r="E39" s="20"/>
    </row>
    <row r="40" customFormat="false" ht="18" hidden="false" customHeight="true" outlineLevel="0" collapsed="false">
      <c r="B40" s="20"/>
      <c r="C40" s="20"/>
      <c r="D40" s="21"/>
      <c r="E40" s="20"/>
    </row>
    <row r="41" customFormat="false" ht="18" hidden="false" customHeight="true" outlineLevel="0" collapsed="false">
      <c r="B41" s="20"/>
      <c r="C41" s="20"/>
      <c r="D41" s="21"/>
      <c r="E41" s="20"/>
    </row>
    <row r="42" customFormat="false" ht="18" hidden="false" customHeight="true" outlineLevel="0" collapsed="false">
      <c r="B42" s="20"/>
      <c r="C42" s="20"/>
      <c r="D42" s="21"/>
      <c r="E42" s="20"/>
    </row>
    <row r="43" customFormat="false" ht="18" hidden="false" customHeight="true" outlineLevel="0" collapsed="false">
      <c r="B43" s="20"/>
      <c r="C43" s="20"/>
      <c r="D43" s="21"/>
      <c r="E43" s="20"/>
    </row>
    <row r="44" customFormat="false" ht="18" hidden="false" customHeight="true" outlineLevel="0" collapsed="false">
      <c r="B44" s="20"/>
      <c r="C44" s="20"/>
      <c r="D44" s="21"/>
      <c r="E44" s="20"/>
    </row>
    <row r="45" customFormat="false" ht="18" hidden="false" customHeight="true" outlineLevel="0" collapsed="false">
      <c r="B45" s="20"/>
      <c r="C45" s="20"/>
      <c r="D45" s="21"/>
      <c r="E45" s="20"/>
    </row>
    <row r="46" customFormat="false" ht="18" hidden="false" customHeight="true" outlineLevel="0" collapsed="false">
      <c r="B46" s="20"/>
      <c r="C46" s="20"/>
      <c r="D46" s="21"/>
      <c r="E46" s="20"/>
    </row>
    <row r="47" customFormat="false" ht="18" hidden="false" customHeight="true" outlineLevel="0" collapsed="false">
      <c r="B47" s="20"/>
      <c r="C47" s="20"/>
      <c r="D47" s="21"/>
      <c r="E47" s="20"/>
    </row>
    <row r="48" customFormat="false" ht="18" hidden="false" customHeight="true" outlineLevel="0" collapsed="false">
      <c r="B48" s="20"/>
      <c r="C48" s="20"/>
      <c r="D48" s="21"/>
      <c r="E48" s="20"/>
    </row>
    <row r="49" customFormat="false" ht="18" hidden="false" customHeight="true" outlineLevel="0" collapsed="false">
      <c r="B49" s="20"/>
      <c r="C49" s="20"/>
      <c r="D49" s="21"/>
      <c r="E49" s="20"/>
    </row>
    <row r="50" customFormat="false" ht="18" hidden="false" customHeight="true" outlineLevel="0" collapsed="false">
      <c r="B50" s="20"/>
      <c r="C50" s="20"/>
      <c r="D50" s="21"/>
      <c r="E50" s="20"/>
    </row>
    <row r="51" customFormat="false" ht="18" hidden="false" customHeight="true" outlineLevel="0" collapsed="false">
      <c r="B51" s="20"/>
      <c r="C51" s="20"/>
      <c r="D51" s="21"/>
      <c r="E51" s="20"/>
    </row>
    <row r="52" customFormat="false" ht="18" hidden="false" customHeight="true" outlineLevel="0" collapsed="false">
      <c r="B52" s="20"/>
      <c r="C52" s="20"/>
      <c r="D52" s="21"/>
      <c r="E52" s="20"/>
    </row>
    <row r="53" customFormat="false" ht="18" hidden="false" customHeight="true" outlineLevel="0" collapsed="false">
      <c r="B53" s="20"/>
      <c r="C53" s="20"/>
      <c r="D53" s="21"/>
      <c r="E53" s="20"/>
    </row>
    <row r="54" customFormat="false" ht="18" hidden="false" customHeight="true" outlineLevel="0" collapsed="false">
      <c r="B54" s="20"/>
      <c r="C54" s="20"/>
      <c r="D54" s="21"/>
      <c r="E54" s="20"/>
    </row>
    <row r="55" customFormat="false" ht="18" hidden="false" customHeight="true" outlineLevel="0" collapsed="false">
      <c r="B55" s="20"/>
      <c r="C55" s="20"/>
      <c r="D55" s="21"/>
      <c r="E55" s="20"/>
    </row>
    <row r="56" customFormat="false" ht="18" hidden="false" customHeight="true" outlineLevel="0" collapsed="false">
      <c r="B56" s="20"/>
      <c r="C56" s="20"/>
      <c r="D56" s="21"/>
      <c r="E56" s="20"/>
    </row>
    <row r="57" customFormat="false" ht="18" hidden="false" customHeight="true" outlineLevel="0" collapsed="false">
      <c r="B57" s="20"/>
      <c r="C57" s="20"/>
      <c r="D57" s="21"/>
      <c r="E57" s="20"/>
    </row>
    <row r="58" customFormat="false" ht="18" hidden="false" customHeight="true" outlineLevel="0" collapsed="false">
      <c r="B58" s="20"/>
      <c r="C58" s="20"/>
      <c r="D58" s="21"/>
      <c r="E58" s="20"/>
    </row>
    <row r="59" customFormat="false" ht="18" hidden="false" customHeight="true" outlineLevel="0" collapsed="false">
      <c r="B59" s="20"/>
      <c r="C59" s="20"/>
      <c r="D59" s="21"/>
      <c r="E59" s="20"/>
    </row>
    <row r="60" customFormat="false" ht="18" hidden="false" customHeight="true" outlineLevel="0" collapsed="false">
      <c r="B60" s="20"/>
      <c r="C60" s="20"/>
      <c r="D60" s="21"/>
      <c r="E60" s="20"/>
    </row>
    <row r="61" customFormat="false" ht="18" hidden="false" customHeight="true" outlineLevel="0" collapsed="false">
      <c r="B61" s="20"/>
      <c r="C61" s="20"/>
      <c r="D61" s="21"/>
      <c r="E61" s="20"/>
    </row>
    <row r="62" customFormat="false" ht="18" hidden="false" customHeight="true" outlineLevel="0" collapsed="false">
      <c r="B62" s="20"/>
      <c r="C62" s="20"/>
      <c r="D62" s="21"/>
      <c r="E62" s="20"/>
    </row>
    <row r="63" customFormat="false" ht="18" hidden="false" customHeight="true" outlineLevel="0" collapsed="false">
      <c r="B63" s="20"/>
      <c r="C63" s="20"/>
      <c r="D63" s="21"/>
      <c r="E63" s="20"/>
    </row>
    <row r="64" customFormat="false" ht="18" hidden="false" customHeight="true" outlineLevel="0" collapsed="false">
      <c r="B64" s="20"/>
      <c r="C64" s="20"/>
      <c r="D64" s="21"/>
      <c r="E64" s="20"/>
    </row>
    <row r="65" customFormat="false" ht="18" hidden="false" customHeight="true" outlineLevel="0" collapsed="false">
      <c r="B65" s="20"/>
      <c r="C65" s="20"/>
      <c r="D65" s="21"/>
      <c r="E65" s="20"/>
    </row>
    <row r="66" customFormat="false" ht="18" hidden="false" customHeight="true" outlineLevel="0" collapsed="false">
      <c r="B66" s="20"/>
      <c r="C66" s="20"/>
      <c r="D66" s="21"/>
      <c r="E66" s="20"/>
    </row>
    <row r="67" customFormat="false" ht="18" hidden="false" customHeight="true" outlineLevel="0" collapsed="false">
      <c r="B67" s="20"/>
      <c r="C67" s="20"/>
      <c r="D67" s="21"/>
      <c r="E67" s="20"/>
    </row>
    <row r="68" customFormat="false" ht="18" hidden="false" customHeight="true" outlineLevel="0" collapsed="false">
      <c r="B68" s="20"/>
      <c r="C68" s="20"/>
      <c r="D68" s="21"/>
      <c r="E68" s="20"/>
    </row>
    <row r="69" customFormat="false" ht="18" hidden="false" customHeight="true" outlineLevel="0" collapsed="false">
      <c r="B69" s="20"/>
      <c r="C69" s="20"/>
      <c r="D69" s="21"/>
      <c r="E69" s="20"/>
    </row>
    <row r="70" customFormat="false" ht="18" hidden="false" customHeight="true" outlineLevel="0" collapsed="false">
      <c r="B70" s="20"/>
      <c r="C70" s="20"/>
      <c r="D70" s="21"/>
      <c r="E70" s="20"/>
    </row>
    <row r="71" customFormat="false" ht="18" hidden="false" customHeight="true" outlineLevel="0" collapsed="false">
      <c r="B71" s="20"/>
      <c r="C71" s="20"/>
      <c r="D71" s="21"/>
      <c r="E71" s="20"/>
    </row>
    <row r="72" customFormat="false" ht="18" hidden="false" customHeight="true" outlineLevel="0" collapsed="false">
      <c r="B72" s="20"/>
      <c r="C72" s="20"/>
      <c r="D72" s="21"/>
      <c r="E72" s="20"/>
    </row>
    <row r="73" customFormat="false" ht="18" hidden="false" customHeight="true" outlineLevel="0" collapsed="false">
      <c r="B73" s="20"/>
      <c r="C73" s="20"/>
      <c r="D73" s="21"/>
      <c r="E73" s="20"/>
    </row>
    <row r="74" customFormat="false" ht="18" hidden="false" customHeight="true" outlineLevel="0" collapsed="false">
      <c r="B74" s="20"/>
      <c r="C74" s="20"/>
      <c r="D74" s="21"/>
      <c r="E74" s="20"/>
    </row>
    <row r="75" customFormat="false" ht="18" hidden="false" customHeight="true" outlineLevel="0" collapsed="false">
      <c r="B75" s="20"/>
      <c r="C75" s="20"/>
      <c r="D75" s="21"/>
      <c r="E75" s="20"/>
    </row>
    <row r="76" customFormat="false" ht="18" hidden="false" customHeight="true" outlineLevel="0" collapsed="false">
      <c r="B76" s="20"/>
      <c r="C76" s="20"/>
      <c r="D76" s="21"/>
      <c r="E76" s="20"/>
    </row>
    <row r="77" customFormat="false" ht="18" hidden="false" customHeight="true" outlineLevel="0" collapsed="false">
      <c r="B77" s="20"/>
      <c r="C77" s="20"/>
      <c r="D77" s="21"/>
      <c r="E77" s="20"/>
    </row>
    <row r="78" customFormat="false" ht="18" hidden="false" customHeight="true" outlineLevel="0" collapsed="false">
      <c r="B78" s="20"/>
      <c r="C78" s="20"/>
      <c r="D78" s="21"/>
      <c r="E78" s="20"/>
    </row>
    <row r="79" customFormat="false" ht="18" hidden="false" customHeight="true" outlineLevel="0" collapsed="false">
      <c r="B79" s="20"/>
      <c r="C79" s="20"/>
      <c r="D79" s="21"/>
      <c r="E79" s="20"/>
    </row>
    <row r="80" customFormat="false" ht="18" hidden="false" customHeight="true" outlineLevel="0" collapsed="false">
      <c r="B80" s="20"/>
      <c r="C80" s="20"/>
      <c r="D80" s="21"/>
      <c r="E80" s="20"/>
    </row>
    <row r="81" customFormat="false" ht="18" hidden="false" customHeight="true" outlineLevel="0" collapsed="false">
      <c r="B81" s="20"/>
      <c r="C81" s="20"/>
      <c r="D81" s="21"/>
      <c r="E81" s="20"/>
    </row>
    <row r="82" customFormat="false" ht="18" hidden="false" customHeight="true" outlineLevel="0" collapsed="false">
      <c r="B82" s="20"/>
      <c r="C82" s="20"/>
      <c r="D82" s="21"/>
      <c r="E82" s="20"/>
    </row>
    <row r="83" customFormat="false" ht="18" hidden="false" customHeight="true" outlineLevel="0" collapsed="false">
      <c r="B83" s="20"/>
      <c r="C83" s="20"/>
      <c r="D83" s="21"/>
      <c r="E83" s="20"/>
    </row>
    <row r="84" customFormat="false" ht="18" hidden="false" customHeight="true" outlineLevel="0" collapsed="false">
      <c r="B84" s="20"/>
      <c r="C84" s="20"/>
      <c r="D84" s="21"/>
      <c r="E84" s="20"/>
    </row>
    <row r="85" customFormat="false" ht="18" hidden="false" customHeight="true" outlineLevel="0" collapsed="false">
      <c r="B85" s="20"/>
      <c r="C85" s="20"/>
      <c r="D85" s="21"/>
      <c r="E85" s="20"/>
    </row>
    <row r="86" customFormat="false" ht="18" hidden="false" customHeight="true" outlineLevel="0" collapsed="false">
      <c r="B86" s="20"/>
      <c r="C86" s="20"/>
      <c r="D86" s="21"/>
      <c r="E86" s="20"/>
    </row>
    <row r="87" customFormat="false" ht="18" hidden="false" customHeight="true" outlineLevel="0" collapsed="false">
      <c r="B87" s="20"/>
      <c r="C87" s="20"/>
      <c r="D87" s="21"/>
      <c r="E87" s="20"/>
    </row>
    <row r="88" customFormat="false" ht="18" hidden="false" customHeight="true" outlineLevel="0" collapsed="false">
      <c r="B88" s="20"/>
      <c r="C88" s="20"/>
      <c r="D88" s="21"/>
      <c r="E88" s="20"/>
    </row>
    <row r="89" customFormat="false" ht="18" hidden="false" customHeight="true" outlineLevel="0" collapsed="false">
      <c r="B89" s="20"/>
      <c r="C89" s="20"/>
      <c r="D89" s="21"/>
      <c r="E89" s="20"/>
    </row>
    <row r="90" customFormat="false" ht="18" hidden="false" customHeight="true" outlineLevel="0" collapsed="false">
      <c r="B90" s="20"/>
      <c r="C90" s="20"/>
      <c r="D90" s="21"/>
      <c r="E90" s="20"/>
    </row>
    <row r="91" customFormat="false" ht="18" hidden="false" customHeight="true" outlineLevel="0" collapsed="false">
      <c r="B91" s="20"/>
      <c r="C91" s="20"/>
      <c r="D91" s="21"/>
      <c r="E91" s="20"/>
    </row>
    <row r="92" customFormat="false" ht="18" hidden="false" customHeight="true" outlineLevel="0" collapsed="false">
      <c r="B92" s="20"/>
      <c r="C92" s="20"/>
      <c r="D92" s="21"/>
      <c r="E92" s="20"/>
    </row>
    <row r="93" customFormat="false" ht="18" hidden="false" customHeight="true" outlineLevel="0" collapsed="false">
      <c r="B93" s="20"/>
      <c r="C93" s="20"/>
      <c r="D93" s="21"/>
      <c r="E93" s="20"/>
    </row>
    <row r="94" customFormat="false" ht="18" hidden="false" customHeight="true" outlineLevel="0" collapsed="false">
      <c r="B94" s="20"/>
      <c r="C94" s="20"/>
      <c r="D94" s="21"/>
      <c r="E94" s="20"/>
    </row>
    <row r="95" customFormat="false" ht="18" hidden="false" customHeight="true" outlineLevel="0" collapsed="false">
      <c r="B95" s="20"/>
      <c r="C95" s="20"/>
      <c r="D95" s="21"/>
      <c r="E95" s="20"/>
    </row>
    <row r="96" customFormat="false" ht="18" hidden="false" customHeight="true" outlineLevel="0" collapsed="false">
      <c r="B96" s="20"/>
      <c r="C96" s="20"/>
      <c r="D96" s="21"/>
      <c r="E96" s="20"/>
    </row>
    <row r="97" customFormat="false" ht="18" hidden="false" customHeight="true" outlineLevel="0" collapsed="false">
      <c r="B97" s="20"/>
      <c r="C97" s="20"/>
      <c r="D97" s="21"/>
      <c r="E97" s="20"/>
    </row>
    <row r="98" customFormat="false" ht="18" hidden="false" customHeight="true" outlineLevel="0" collapsed="false">
      <c r="B98" s="20"/>
      <c r="C98" s="20"/>
      <c r="D98" s="21"/>
      <c r="E98" s="20"/>
    </row>
    <row r="99" customFormat="false" ht="18" hidden="false" customHeight="true" outlineLevel="0" collapsed="false">
      <c r="B99" s="20"/>
      <c r="C99" s="20"/>
      <c r="D99" s="21"/>
      <c r="E99" s="20"/>
    </row>
    <row r="100" customFormat="false" ht="18" hidden="false" customHeight="true" outlineLevel="0" collapsed="false">
      <c r="B100" s="20"/>
      <c r="C100" s="20"/>
      <c r="D100" s="21"/>
      <c r="E100" s="20"/>
    </row>
    <row r="101" customFormat="false" ht="18" hidden="false" customHeight="true" outlineLevel="0" collapsed="false">
      <c r="B101" s="20"/>
      <c r="C101" s="20"/>
      <c r="D101" s="21"/>
      <c r="E101" s="20"/>
    </row>
    <row r="102" customFormat="false" ht="18" hidden="false" customHeight="true" outlineLevel="0" collapsed="false">
      <c r="B102" s="20"/>
      <c r="C102" s="20"/>
      <c r="D102" s="21"/>
      <c r="E102" s="20"/>
    </row>
    <row r="103" customFormat="false" ht="12.75" hidden="false" customHeight="false" outlineLevel="0" collapsed="false">
      <c r="B103" s="0" t="n">
        <f aca="false">SUM(B10:B102)</f>
        <v>40</v>
      </c>
      <c r="C103" s="0" t="n">
        <f aca="false">SUM(C10:C102)</f>
        <v>61</v>
      </c>
    </row>
  </sheetData>
  <mergeCells count="1">
    <mergeCell ref="B8:C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cleartrades">
                <anchor moveWithCells="true" sizeWithCells="false">
                  <from>
                    <xdr:col>4</xdr:col>
                    <xdr:colOff>130320</xdr:colOff>
                    <xdr:row>2</xdr:row>
                    <xdr:rowOff>28800</xdr:rowOff>
                  </from>
                  <to>
                    <xdr:col>5</xdr:col>
                    <xdr:colOff>-39240</xdr:colOff>
                    <xdr:row>3</xdr:row>
                    <xdr:rowOff>200160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 macro="Module1.today">
                <anchor moveWithCells="true" sizeWithCells="false">
                  <from>
                    <xdr:col>4</xdr:col>
                    <xdr:colOff>120960</xdr:colOff>
                    <xdr:row>4</xdr:row>
                    <xdr:rowOff>123840</xdr:rowOff>
                  </from>
                  <to>
                    <xdr:col>5</xdr:col>
                    <xdr:colOff>-69120</xdr:colOff>
                    <xdr:row>5</xdr:row>
                    <xdr:rowOff>190800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2000-09-05T13:00:25Z</dcterms:created>
  <dc:creator>Dutch Quigley</dc:creator>
  <dc:description>- Oracle 8i ODBC QueryFix Applied</dc:description>
  <dc:language>en-US</dc:language>
  <cp:lastModifiedBy>john arnold</cp:lastModifiedBy>
  <cp:lastPrinted>2000-11-07T12:54:42Z</cp:lastPrinted>
  <cp:revision>0</cp:revision>
  <dc:subject/>
  <dc:title/>
</cp:coreProperties>
</file>