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s Settlement Lang." sheetId="1" state="visible" r:id="rId3"/>
    <sheet name="Costs - Settlement Lang." sheetId="2" state="visible" r:id="rId4"/>
  </sheets>
  <externalReferences>
    <externalReference r:id="rId5"/>
  </externalReferences>
  <definedNames>
    <definedName function="false" hidden="false" name="FR_AND_U" vbProcedure="false">[1]D!$D$16</definedName>
    <definedName function="false" hidden="false" name="FR_ONLY" vbProcedure="false">[1]D!$D$15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<sst xmlns="http://schemas.openxmlformats.org/spreadsheetml/2006/main" count="62" uniqueCount="44">
  <si>
    <t xml:space="preserve">Cents per therm</t>
  </si>
  <si>
    <t xml:space="preserve">Assumptions</t>
  </si>
  <si>
    <t xml:space="preserve">Value of Interstate Brokered Capacity (% ABR)</t>
  </si>
  <si>
    <t xml:space="preserve">Assumed PBR Inflator (illustrative)</t>
  </si>
  <si>
    <t xml:space="preserve">Residential</t>
  </si>
  <si>
    <t xml:space="preserve">Nonresidential</t>
  </si>
  <si>
    <t xml:space="preserve">Total</t>
  </si>
  <si>
    <t xml:space="preserve">CAT Market Share</t>
  </si>
  <si>
    <t xml:space="preserve">Total Core Breakdown</t>
  </si>
  <si>
    <t xml:space="preserve">CAT Market Share Within Subclass</t>
  </si>
  <si>
    <t xml:space="preserve">Core (1)</t>
  </si>
  <si>
    <t xml:space="preserve">Noncore Except EOR</t>
  </si>
  <si>
    <t xml:space="preserve">Non-Residential</t>
  </si>
  <si>
    <t xml:space="preserve">Total Core</t>
  </si>
  <si>
    <t xml:space="preserve">EG (including Cogen)</t>
  </si>
  <si>
    <t xml:space="preserve">C&amp;I Noncore (G30)</t>
  </si>
  <si>
    <t xml:space="preserve">Wholesale (includes DGN)</t>
  </si>
  <si>
    <t xml:space="preserve">Total Noncore Except EOR</t>
  </si>
  <si>
    <t xml:space="preserve">2000 BCAP Class Average Rates 
Adjusted to 2002</t>
  </si>
  <si>
    <t xml:space="preserve">Comprehensive Settlement Class Average Total Rates Including Estimated Unbundled Services</t>
  </si>
  <si>
    <t xml:space="preserve">Net Change from BCAP</t>
  </si>
  <si>
    <t xml:space="preserve">(1) Combines core procurement customers and CTA customers.  Benefits are not evenly distributed between these two customer categories.</t>
  </si>
  <si>
    <t xml:space="preserve">   Includes estimated cost of replacement interstate capacity for CTA customers.</t>
  </si>
  <si>
    <t xml:space="preserve">Amounts in Thousands</t>
  </si>
  <si>
    <t xml:space="preserve">CAT Market Share (assumed)</t>
  </si>
  <si>
    <t xml:space="preserve">Noncore</t>
  </si>
  <si>
    <t xml:space="preserve">2000 BCAP Transportation Revenue Requirement Adjusted to 2002 (1)</t>
  </si>
  <si>
    <t xml:space="preserve">Bundled Transportation Revenue Requirement Except Pipeline Demand (2)</t>
  </si>
  <si>
    <t xml:space="preserve">Local Transmission</t>
  </si>
  <si>
    <t xml:space="preserve">Backbone Transmission (est.) (3)</t>
  </si>
  <si>
    <t xml:space="preserve">Company Use Fuel - Transmission (est.)</t>
  </si>
  <si>
    <t xml:space="preserve">Storage</t>
  </si>
  <si>
    <t xml:space="preserve">Balancing</t>
  </si>
  <si>
    <t xml:space="preserve">Company Use Fuel - Storage (est.)</t>
  </si>
  <si>
    <t xml:space="preserve">Variable Costs - Storage and Balancing</t>
  </si>
  <si>
    <t xml:space="preserve">Pipeline Demand Charges 2002 (est.)</t>
  </si>
  <si>
    <t xml:space="preserve">Change in Noncore ITCS 2002 (est.)</t>
  </si>
  <si>
    <t xml:space="preserve">CAT Unbundling Stranded Cost 2002 (est.)</t>
  </si>
  <si>
    <t xml:space="preserve">Implementation Costs</t>
  </si>
  <si>
    <t xml:space="preserve">Net Change from 2000 BCAP</t>
  </si>
  <si>
    <t xml:space="preserve">Average Year Throughput</t>
  </si>
  <si>
    <t xml:space="preserve">(1) Includes NSBA balance deferred in BCAP decision, adjusted to 2002.</t>
  </si>
  <si>
    <t xml:space="preserve">(2) Allocation of regulatory accounts and other cost items is assumed unchanged from the BCAP Decsion (D.00-04-060.  </t>
  </si>
  <si>
    <t xml:space="preserve">(3) Includes assumed secondary market sales by core procurement department.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</si>
</sst>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%"/>
    <numFmt numFmtId="166" formatCode="0.0%"/>
    <numFmt numFmtId="167" formatCode="_(\$* #,##0.00_);_(\$* \(#,##0.00\);_(\$* \-??_);_(@_)"/>
    <numFmt numFmtId="168" formatCode="_(\$* #,##0.000_);_(\$* \(#,##0.000\);_(\$* \-??_);_(@_)"/>
    <numFmt numFmtId="169" formatCode="_(* #,##0.00_);_(* \(#,##0.00\);_(* \-??_);_(@_)"/>
    <numFmt numFmtId="170" formatCode="_(* #,##0_);_(* \(#,##0\);_(* \-??_);_(@_)"/>
    <numFmt numFmtId="171" formatCode="0"/>
    <numFmt numFmtId="172" formatCode="_(\$* #,##0.0000_);_(\$* \(#,##0.0000\);_(\$* \-??_);_(@_)"/>
    <numFmt numFmtId="173" formatCode="_(\$* #,##0_);_(\$* \(#,##0\);_(\$* \-??_);_(@_)"/>
    <numFmt numFmtId="174" formatCode="0.00_);[RED]\-0.00_)"/>
    <numFmt numFmtId="175" formatCode="0.000_);[RED]\-0.000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CG Cost Tables REVISE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card_gir%20settle%204-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Options"/>
      <sheetName val="Rate Exhibit"/>
      <sheetName val="Cost Exhibit"/>
      <sheetName val="Cost Summary"/>
      <sheetName val="B"/>
      <sheetName val="Unbundled Transmission"/>
      <sheetName val="Unbundled Storage"/>
      <sheetName val="Int. SCG"/>
      <sheetName val="Int. TURN"/>
      <sheetName val="D"/>
      <sheetName val="C"/>
      <sheetName val="D1a_Margin"/>
      <sheetName val="D1b_EOR"/>
      <sheetName val="D1c_GE_Cap"/>
      <sheetName val="Gas_AC_Cap"/>
      <sheetName val="D2_Bal_Act"/>
      <sheetName val="D3_Marg_Cst"/>
      <sheetName val="D4_Pr_Rts"/>
      <sheetName val="NGV"/>
      <sheetName val="E1"/>
      <sheetName val="E1a"/>
      <sheetName val="E1a1"/>
      <sheetName val="E1b_SubMtrCr"/>
      <sheetName val="E2"/>
      <sheetName val="E3"/>
      <sheetName val="G1"/>
      <sheetName val="G2"/>
      <sheetName val="G3"/>
      <sheetName val="G4"/>
      <sheetName val="H1"/>
      <sheetName val="H2"/>
      <sheetName val="H3a"/>
      <sheetName val="H3b"/>
      <sheetName val="H4_Smy"/>
      <sheetName val="H4mp"/>
      <sheetName val="H4hp"/>
      <sheetName val="H4t"/>
      <sheetName val="EG_1"/>
      <sheetName val="EG_2"/>
      <sheetName val="EG_3"/>
      <sheetName val="EG_4"/>
      <sheetName val="EG_5"/>
      <sheetName val="Smry_Rates"/>
      <sheetName val="Default Macro"/>
      <sheetName val="Print WP Macros"/>
      <sheetName val="Print Tables Macros"/>
      <sheetName val="Print c3a C4a Macros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5" customHeight="true" zeroHeight="false" outlineLevelRow="0" outlineLevelCol="0"/>
  <cols>
    <col collapsed="false" customWidth="true" hidden="false" outlineLevel="0" max="1" min="1" style="1" width="48.1"/>
    <col collapsed="false" customWidth="true" hidden="false" outlineLevel="0" max="2" min="2" style="1" width="13.33"/>
    <col collapsed="false" customWidth="true" hidden="false" outlineLevel="0" max="3" min="3" style="1" width="15.87"/>
    <col collapsed="false" customWidth="true" hidden="false" outlineLevel="0" max="4" min="4" style="1" width="18.1"/>
    <col collapsed="false" customWidth="true" hidden="false" outlineLevel="0" max="5" min="5" style="1" width="2.32"/>
    <col collapsed="false" customWidth="true" hidden="false" outlineLevel="0" max="6" min="6" style="1" width="14.55"/>
    <col collapsed="false" customWidth="true" hidden="false" outlineLevel="0" max="7" min="7" style="1" width="10.99"/>
    <col collapsed="false" customWidth="true" hidden="false" outlineLevel="0" max="8" min="8" style="1" width="14.99"/>
    <col collapsed="false" customWidth="true" hidden="false" outlineLevel="0" max="9" min="9" style="1" width="17.43"/>
    <col collapsed="false" customWidth="true" hidden="false" outlineLevel="0" max="10" min="10" style="1" width="15.55"/>
    <col collapsed="false" customWidth="true" hidden="false" outlineLevel="0" max="11" min="11" style="1" width="19.1"/>
    <col collapsed="false" customWidth="true" hidden="false" outlineLevel="0" max="12" min="12" style="1" width="13.66"/>
    <col collapsed="false" customWidth="true" hidden="false" outlineLevel="0" max="13" min="13" style="1" width="13.33"/>
    <col collapsed="false" customWidth="false" hidden="false" outlineLevel="0" max="257" min="14" style="1" width="9.1"/>
  </cols>
  <sheetData>
    <row r="1" customFormat="false" ht="15.6" hidden="false" customHeight="false" outlineLevel="0" collapsed="false">
      <c r="A1" s="2"/>
    </row>
    <row r="2" customFormat="false" ht="15.6" hidden="false" customHeight="false" outlineLevel="0" collapsed="false">
      <c r="A2" s="3" t="s">
        <v>0</v>
      </c>
    </row>
    <row r="3" customFormat="false" ht="15.6" hidden="false" customHeight="false" outlineLevel="0" collapsed="false">
      <c r="A3" s="3"/>
    </row>
    <row r="4" customFormat="false" ht="15.6" hidden="false" customHeight="false" outlineLevel="0" collapsed="false">
      <c r="A4" s="4" t="s">
        <v>1</v>
      </c>
      <c r="B4" s="5"/>
      <c r="C4" s="5"/>
      <c r="D4" s="6"/>
    </row>
    <row r="5" customFormat="false" ht="15" hidden="false" customHeight="false" outlineLevel="0" collapsed="false">
      <c r="A5" s="7" t="s">
        <v>2</v>
      </c>
      <c r="B5" s="8" t="n">
        <v>0.5</v>
      </c>
      <c r="C5" s="9"/>
      <c r="D5" s="10"/>
      <c r="E5" s="9"/>
      <c r="F5" s="9"/>
      <c r="G5" s="9"/>
      <c r="H5" s="9"/>
    </row>
    <row r="6" customFormat="false" ht="15" hidden="false" customHeight="false" outlineLevel="0" collapsed="false">
      <c r="A6" s="7" t="s">
        <v>3</v>
      </c>
      <c r="B6" s="8" t="n">
        <v>0.01</v>
      </c>
      <c r="C6" s="9"/>
      <c r="D6" s="10"/>
      <c r="E6" s="9"/>
      <c r="F6" s="9"/>
      <c r="G6" s="9"/>
      <c r="H6" s="9"/>
    </row>
    <row r="7" customFormat="false" ht="15.6" hidden="false" customHeight="false" outlineLevel="0" collapsed="false">
      <c r="A7" s="11"/>
      <c r="B7" s="9" t="s">
        <v>4</v>
      </c>
      <c r="C7" s="9" t="s">
        <v>5</v>
      </c>
      <c r="D7" s="10" t="s">
        <v>6</v>
      </c>
      <c r="F7" s="12"/>
      <c r="G7" s="12"/>
      <c r="H7" s="12"/>
    </row>
    <row r="8" customFormat="false" ht="15" hidden="false" customHeight="false" outlineLevel="0" collapsed="false">
      <c r="A8" s="13" t="s">
        <v>7</v>
      </c>
      <c r="B8" s="14" t="n">
        <v>0.015</v>
      </c>
      <c r="C8" s="14" t="n">
        <v>0.085</v>
      </c>
      <c r="D8" s="15" t="n">
        <v>0.1</v>
      </c>
      <c r="F8" s="16"/>
      <c r="G8" s="16"/>
      <c r="H8" s="16"/>
    </row>
    <row r="9" customFormat="false" ht="15.6" hidden="true" customHeight="false" outlineLevel="0" collapsed="false">
      <c r="A9" s="17" t="s">
        <v>8</v>
      </c>
      <c r="B9" s="8" t="n">
        <v>1</v>
      </c>
      <c r="C9" s="8" t="n">
        <v>0.749354737772448</v>
      </c>
      <c r="D9" s="8" t="n">
        <v>0.250645262227553</v>
      </c>
      <c r="F9" s="16"/>
      <c r="G9" s="16"/>
      <c r="H9" s="16"/>
    </row>
    <row r="10" customFormat="false" ht="15.6" hidden="true" customHeight="false" outlineLevel="0" collapsed="false">
      <c r="A10" s="12" t="s">
        <v>9</v>
      </c>
      <c r="B10" s="8" t="n">
        <v>0.1</v>
      </c>
      <c r="C10" s="16" t="n">
        <v>0.0200172218095123</v>
      </c>
      <c r="D10" s="16" t="n">
        <v>0.339124702556042</v>
      </c>
      <c r="L10" s="18"/>
    </row>
    <row r="11" customFormat="false" ht="15.6" hidden="false" customHeight="false" outlineLevel="0" collapsed="false">
      <c r="A11" s="12"/>
      <c r="B11" s="19"/>
      <c r="C11" s="19"/>
      <c r="D11" s="19"/>
      <c r="E11" s="19"/>
      <c r="L11" s="18"/>
    </row>
    <row r="12" customFormat="false" ht="15.6" hidden="false" customHeight="false" outlineLevel="0" collapsed="false">
      <c r="B12" s="19" t="s">
        <v>10</v>
      </c>
      <c r="C12" s="19"/>
      <c r="D12" s="19"/>
      <c r="F12" s="19" t="s">
        <v>11</v>
      </c>
      <c r="G12" s="19"/>
      <c r="H12" s="19"/>
    </row>
    <row r="13" customFormat="false" ht="45.6" hidden="false" customHeight="false" outlineLevel="0" collapsed="false">
      <c r="A13" s="20"/>
      <c r="B13" s="20" t="s">
        <v>4</v>
      </c>
      <c r="C13" s="20" t="s">
        <v>12</v>
      </c>
      <c r="D13" s="21" t="s">
        <v>13</v>
      </c>
      <c r="E13" s="20"/>
      <c r="F13" s="20" t="s">
        <v>14</v>
      </c>
      <c r="G13" s="20" t="s">
        <v>15</v>
      </c>
      <c r="H13" s="20" t="s">
        <v>16</v>
      </c>
      <c r="I13" s="21" t="s">
        <v>17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30" hidden="false" customHeight="false" outlineLevel="0" collapsed="false">
      <c r="A14" s="22" t="s">
        <v>18</v>
      </c>
      <c r="B14" s="22" t="n">
        <f aca="false">'Costs - Settlement Lang.'!B14/'Costs - Settlement Lang.'!B36*10</f>
        <v>41.4575552154437</v>
      </c>
      <c r="C14" s="22" t="n">
        <f aca="false">'Costs - Settlement Lang.'!C14/'Costs - Settlement Lang.'!C36*10</f>
        <v>27.2498465015816</v>
      </c>
      <c r="D14" s="22" t="n">
        <f aca="false">'Costs - Settlement Lang.'!D14/'Costs - Settlement Lang.'!D36*10</f>
        <v>37.896460339205</v>
      </c>
      <c r="E14" s="22"/>
      <c r="F14" s="22" t="n">
        <f aca="false">'Costs - Settlement Lang.'!F14/'Costs - Settlement Lang.'!F36*10</f>
        <v>2.67818720866428</v>
      </c>
      <c r="G14" s="22" t="n">
        <f aca="false">'Costs - Settlement Lang.'!G14/'Costs - Settlement Lang.'!G36*10</f>
        <v>5.08993696659123</v>
      </c>
      <c r="H14" s="22" t="n">
        <f aca="false">'Costs - Settlement Lang.'!H14/'Costs - Settlement Lang.'!H36*10</f>
        <v>1.94620948830154</v>
      </c>
      <c r="I14" s="22" t="n">
        <f aca="false">'Costs - Settlement Lang.'!I14/'Costs - Settlement Lang.'!I36*10</f>
        <v>3.04950697715762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5" hidden="false" customHeight="false" outlineLevel="0" collapsed="false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45" hidden="false" customHeight="false" outlineLevel="0" collapsed="false">
      <c r="A16" s="22" t="s">
        <v>19</v>
      </c>
      <c r="B16" s="22" t="n">
        <f aca="false">'Costs - Settlement Lang.'!B32/'Costs - Settlement Lang.'!B36*10</f>
        <v>41.2205385944497</v>
      </c>
      <c r="C16" s="22" t="n">
        <f aca="false">'Costs - Settlement Lang.'!C32/'Costs - Settlement Lang.'!C36*10</f>
        <v>27.1122222051808</v>
      </c>
      <c r="D16" s="22" t="n">
        <f aca="false">'Costs - Settlement Lang.'!D32/'Costs - Settlement Lang.'!D36*10</f>
        <v>37.6843559334722</v>
      </c>
      <c r="E16" s="22"/>
      <c r="F16" s="22" t="n">
        <f aca="false">'Costs - Settlement Lang.'!F32/'Costs - Settlement Lang.'!F36*10</f>
        <v>2.69345867809431</v>
      </c>
      <c r="G16" s="22" t="n">
        <f aca="false">'Costs - Settlement Lang.'!G32/'Costs - Settlement Lang.'!G36*10</f>
        <v>5.28921661997368</v>
      </c>
      <c r="H16" s="22" t="n">
        <f aca="false">'Costs - Settlement Lang.'!H32/'Costs - Settlement Lang.'!H36*10</f>
        <v>2.18374661462886</v>
      </c>
      <c r="I16" s="22" t="n">
        <f aca="false">'Costs - Settlement Lang.'!I32/'Costs - Settlement Lang.'!I36*10</f>
        <v>3.17070847147322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5" hidden="false" customHeight="false" outlineLevel="0" collapsed="false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5.6" hidden="false" customHeight="false" outlineLevel="0" collapsed="false">
      <c r="A18" s="24" t="s">
        <v>20</v>
      </c>
      <c r="B18" s="24" t="n">
        <f aca="false">B16-B14</f>
        <v>-0.237016620993934</v>
      </c>
      <c r="C18" s="24" t="n">
        <f aca="false">C16-C14</f>
        <v>-0.13762429640078</v>
      </c>
      <c r="D18" s="24" t="n">
        <f aca="false">D16-D14</f>
        <v>-0.212104405732866</v>
      </c>
      <c r="E18" s="24"/>
      <c r="F18" s="24" t="n">
        <f aca="false">F16-F14</f>
        <v>0.0152714694300373</v>
      </c>
      <c r="G18" s="24" t="n">
        <f aca="false">G16-G14</f>
        <v>0.199279653382455</v>
      </c>
      <c r="H18" s="24" t="n">
        <f aca="false">H16-H14</f>
        <v>0.23753712632732</v>
      </c>
      <c r="I18" s="24" t="n">
        <f aca="false">I16-I14</f>
        <v>0.121201494315606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</row>
    <row r="19" customFormat="false" ht="15" hidden="false" customHeight="false" outlineLevel="0" collapsed="false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5" hidden="false" customHeight="false" outlineLevel="0" collapsed="false">
      <c r="A20" s="1" t="s">
        <v>21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5" hidden="false" customHeight="false" outlineLevel="0" collapsed="false">
      <c r="A21" s="25" t="s">
        <v>22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5" hidden="false" customHeight="false" outlineLevel="0" collapsed="false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5" hidden="false" customHeight="false" outlineLevel="0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5" hidden="false" customHeight="false" outlineLevel="0" collapsed="false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5.6" hidden="false" customHeight="false" outlineLevel="0" collapsed="false">
      <c r="A25" s="2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5" hidden="false" customHeight="false" outlineLevel="0" collapsed="false">
      <c r="A26" s="27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5" hidden="false" customHeight="false" outlineLevel="0" collapsed="false">
      <c r="A27" s="2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5" hidden="false" customHeight="false" outlineLevel="0" collapsed="false">
      <c r="A28" s="27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5" hidden="false" customHeight="false" outlineLevel="0" collapsed="false">
      <c r="A29" s="27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5" hidden="false" customHeight="false" outlineLevel="0" collapsed="false">
      <c r="A30" s="27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5" hidden="false" customHeight="false" outlineLevel="0" collapsed="false">
      <c r="A31" s="27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5" hidden="false" customHeight="false" outlineLevel="0" collapsed="false">
      <c r="A32" s="2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5" hidden="false" customHeight="false" outlineLevel="0" collapsed="false">
      <c r="A33" s="2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5" hidden="false" customHeight="false" outlineLevel="0" collapsed="false">
      <c r="A34" s="2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5" hidden="false" customHeight="false" outlineLevel="0" collapsed="false">
      <c r="A35" s="28"/>
      <c r="C35" s="29"/>
      <c r="D35" s="30"/>
      <c r="E35" s="30"/>
      <c r="F35" s="30"/>
      <c r="G35" s="30"/>
      <c r="H35" s="30"/>
      <c r="I35" s="31"/>
      <c r="J35" s="31"/>
      <c r="K35" s="31"/>
    </row>
    <row r="36" customFormat="false" ht="15" hidden="false" customHeight="false" outlineLevel="0" collapsed="false">
      <c r="A36" s="28"/>
      <c r="C36" s="31"/>
      <c r="D36" s="25"/>
      <c r="E36" s="25"/>
      <c r="F36" s="25"/>
      <c r="G36" s="25"/>
      <c r="H36" s="25"/>
      <c r="I36" s="25"/>
      <c r="J36" s="25"/>
      <c r="K36" s="25"/>
    </row>
    <row r="37" customFormat="false" ht="15" hidden="false" customHeight="false" outlineLevel="0" collapsed="false">
      <c r="A37" s="27"/>
      <c r="C37" s="25"/>
      <c r="D37" s="8"/>
      <c r="E37" s="8"/>
      <c r="F37" s="8"/>
      <c r="G37" s="8"/>
      <c r="H37" s="8"/>
      <c r="I37" s="8"/>
      <c r="J37" s="8"/>
      <c r="K37" s="8"/>
    </row>
    <row r="38" customFormat="false" ht="15" hidden="false" customHeight="false" outlineLevel="0" collapsed="false">
      <c r="B38" s="25"/>
      <c r="C38" s="25"/>
      <c r="D38" s="25"/>
      <c r="E38" s="25"/>
      <c r="F38" s="25"/>
    </row>
    <row r="39" customFormat="false" ht="15" hidden="false" customHeight="false" outlineLevel="0" collapsed="false">
      <c r="A39" s="32"/>
      <c r="C39" s="23"/>
    </row>
    <row r="40" customFormat="false" ht="15" hidden="false" customHeight="false" outlineLevel="0" collapsed="false">
      <c r="A40" s="32"/>
      <c r="C40" s="33"/>
    </row>
    <row r="41" customFormat="false" ht="15" hidden="false" customHeight="false" outlineLevel="0" collapsed="false">
      <c r="A41" s="32"/>
      <c r="C41" s="34"/>
    </row>
    <row r="42" customFormat="false" ht="15" hidden="false" customHeight="false" outlineLevel="0" collapsed="false">
      <c r="A42" s="32"/>
    </row>
    <row r="43" customFormat="false" ht="15" hidden="false" customHeight="false" outlineLevel="0" collapsed="false">
      <c r="A43" s="32"/>
      <c r="C43" s="8"/>
    </row>
    <row r="44" customFormat="false" ht="15" hidden="false" customHeight="false" outlineLevel="0" collapsed="false">
      <c r="A44" s="32"/>
      <c r="C44" s="33"/>
    </row>
    <row r="45" customFormat="false" ht="15" hidden="false" customHeight="false" outlineLevel="0" collapsed="false">
      <c r="A45" s="32"/>
    </row>
    <row r="46" customFormat="false" ht="15" hidden="false" customHeight="false" outlineLevel="0" collapsed="false">
      <c r="A46" s="32"/>
      <c r="C46" s="35"/>
      <c r="D46" s="8"/>
      <c r="E46" s="8"/>
      <c r="F46" s="8"/>
      <c r="G46" s="8"/>
      <c r="H46" s="8"/>
      <c r="I46" s="8"/>
      <c r="J46" s="8"/>
      <c r="K46" s="8"/>
    </row>
    <row r="47" customFormat="false" ht="15" hidden="false" customHeight="false" outlineLevel="0" collapsed="false">
      <c r="A47" s="32"/>
      <c r="C47" s="34"/>
      <c r="D47" s="34"/>
      <c r="E47" s="34"/>
      <c r="F47" s="34"/>
      <c r="G47" s="34"/>
      <c r="H47" s="34"/>
      <c r="I47" s="34"/>
      <c r="J47" s="34"/>
      <c r="K47" s="34"/>
    </row>
    <row r="49" customFormat="false" ht="15" hidden="false" customHeight="false" outlineLevel="0" collapsed="false">
      <c r="A49" s="32"/>
      <c r="C49" s="35"/>
    </row>
  </sheetData>
  <mergeCells count="3">
    <mergeCell ref="B11:E11"/>
    <mergeCell ref="B12:D12"/>
    <mergeCell ref="F12:H1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&amp;C&amp;"Arial,Bold"&amp;14&amp;UATTACHMENT 8
&amp;12&amp;USoCalGas Estimated Rate Impacts of Comprehensive Settlement Agreement in 2002, Including Estimated Restructured Services</oddHeader>
    <oddFooter>&amp;LDRAFT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7" activeCellId="0" sqref="A37"/>
    </sheetView>
  </sheetViews>
  <sheetFormatPr defaultColWidth="9.1015625" defaultRowHeight="15" customHeight="true" zeroHeight="false" outlineLevelRow="0" outlineLevelCol="0"/>
  <cols>
    <col collapsed="false" customWidth="true" hidden="false" outlineLevel="0" max="1" min="1" style="1" width="46.99"/>
    <col collapsed="false" customWidth="true" hidden="false" outlineLevel="0" max="2" min="2" style="1" width="13.87"/>
    <col collapsed="false" customWidth="true" hidden="false" outlineLevel="0" max="3" min="3" style="1" width="15.87"/>
    <col collapsed="false" customWidth="true" hidden="false" outlineLevel="0" max="4" min="4" style="1" width="15.1"/>
    <col collapsed="false" customWidth="true" hidden="false" outlineLevel="0" max="5" min="5" style="1" width="2.43"/>
    <col collapsed="false" customWidth="true" hidden="false" outlineLevel="0" max="6" min="6" style="1" width="14.55"/>
    <col collapsed="false" customWidth="true" hidden="false" outlineLevel="0" max="7" min="7" style="1" width="10.99"/>
    <col collapsed="false" customWidth="true" hidden="false" outlineLevel="0" max="8" min="8" style="1" width="14.99"/>
    <col collapsed="false" customWidth="true" hidden="false" outlineLevel="0" max="9" min="9" style="1" width="16.55"/>
    <col collapsed="false" customWidth="true" hidden="false" outlineLevel="0" max="10" min="10" style="1" width="17.55"/>
    <col collapsed="false" customWidth="true" hidden="false" outlineLevel="0" max="11" min="11" style="1" width="19.1"/>
    <col collapsed="false" customWidth="true" hidden="false" outlineLevel="0" max="12" min="12" style="1" width="13.66"/>
    <col collapsed="false" customWidth="true" hidden="false" outlineLevel="0" max="13" min="13" style="1" width="13.33"/>
    <col collapsed="false" customWidth="false" hidden="false" outlineLevel="0" max="257" min="14" style="1" width="9.1"/>
  </cols>
  <sheetData>
    <row r="1" customFormat="false" ht="15.6" hidden="false" customHeight="false" outlineLevel="0" collapsed="false">
      <c r="A1" s="2"/>
    </row>
    <row r="2" customFormat="false" ht="15.6" hidden="false" customHeight="false" outlineLevel="0" collapsed="false">
      <c r="A2" s="3" t="s">
        <v>23</v>
      </c>
    </row>
    <row r="3" customFormat="false" ht="15.6" hidden="false" customHeight="false" outlineLevel="0" collapsed="false">
      <c r="A3" s="3"/>
    </row>
    <row r="4" customFormat="false" ht="15.6" hidden="false" customHeight="false" outlineLevel="0" collapsed="false">
      <c r="A4" s="4" t="s">
        <v>1</v>
      </c>
      <c r="B4" s="5"/>
      <c r="C4" s="5"/>
      <c r="D4" s="6"/>
    </row>
    <row r="5" customFormat="false" ht="15" hidden="false" customHeight="false" outlineLevel="0" collapsed="false">
      <c r="A5" s="7" t="s">
        <v>2</v>
      </c>
      <c r="B5" s="8" t="n">
        <v>0.5</v>
      </c>
      <c r="C5" s="9"/>
      <c r="D5" s="10"/>
      <c r="E5" s="9"/>
      <c r="F5" s="9"/>
      <c r="G5" s="9"/>
      <c r="H5" s="9"/>
    </row>
    <row r="6" customFormat="false" ht="15" hidden="false" customHeight="false" outlineLevel="0" collapsed="false">
      <c r="A6" s="7" t="s">
        <v>3</v>
      </c>
      <c r="B6" s="8" t="n">
        <v>0.01</v>
      </c>
      <c r="C6" s="9"/>
      <c r="D6" s="10"/>
      <c r="E6" s="9"/>
      <c r="F6" s="9"/>
      <c r="G6" s="9"/>
      <c r="H6" s="9"/>
    </row>
    <row r="7" customFormat="false" ht="15.6" hidden="false" customHeight="false" outlineLevel="0" collapsed="false">
      <c r="A7" s="11"/>
      <c r="B7" s="9" t="s">
        <v>4</v>
      </c>
      <c r="C7" s="9" t="s">
        <v>5</v>
      </c>
      <c r="D7" s="10" t="s">
        <v>6</v>
      </c>
      <c r="F7" s="12"/>
      <c r="G7" s="12"/>
      <c r="H7" s="12"/>
    </row>
    <row r="8" customFormat="false" ht="15" hidden="false" customHeight="false" outlineLevel="0" collapsed="false">
      <c r="A8" s="13" t="s">
        <v>24</v>
      </c>
      <c r="B8" s="14" t="n">
        <v>0.015</v>
      </c>
      <c r="C8" s="14" t="n">
        <v>0.085</v>
      </c>
      <c r="D8" s="15" t="n">
        <v>0.1</v>
      </c>
      <c r="F8" s="16"/>
      <c r="G8" s="16"/>
      <c r="H8" s="16"/>
    </row>
    <row r="9" customFormat="false" ht="15.6" hidden="true" customHeight="false" outlineLevel="0" collapsed="false">
      <c r="A9" s="17" t="s">
        <v>8</v>
      </c>
      <c r="B9" s="8" t="n">
        <v>1</v>
      </c>
      <c r="C9" s="8" t="n">
        <v>0.749354737772448</v>
      </c>
      <c r="D9" s="8" t="n">
        <v>0.250645262227553</v>
      </c>
      <c r="F9" s="16"/>
      <c r="G9" s="16"/>
      <c r="H9" s="16"/>
    </row>
    <row r="10" customFormat="false" ht="15.6" hidden="true" customHeight="false" outlineLevel="0" collapsed="false">
      <c r="A10" s="12" t="s">
        <v>9</v>
      </c>
      <c r="B10" s="8" t="n">
        <v>0.1</v>
      </c>
      <c r="C10" s="16" t="n">
        <v>0.0200172218095123</v>
      </c>
      <c r="D10" s="16" t="n">
        <v>0.339124702556042</v>
      </c>
      <c r="L10" s="18"/>
    </row>
    <row r="11" customFormat="false" ht="15.6" hidden="false" customHeight="false" outlineLevel="0" collapsed="false">
      <c r="A11" s="12"/>
      <c r="B11" s="16"/>
      <c r="C11" s="16"/>
      <c r="D11" s="9"/>
      <c r="L11" s="18"/>
    </row>
    <row r="12" customFormat="false" ht="15.6" hidden="false" customHeight="false" outlineLevel="0" collapsed="false">
      <c r="B12" s="19" t="s">
        <v>10</v>
      </c>
      <c r="C12" s="19"/>
      <c r="D12" s="19"/>
      <c r="E12" s="19"/>
      <c r="F12" s="19" t="s">
        <v>25</v>
      </c>
      <c r="G12" s="19"/>
      <c r="H12" s="19"/>
      <c r="I12" s="19"/>
    </row>
    <row r="13" customFormat="false" ht="45.6" hidden="false" customHeight="false" outlineLevel="0" collapsed="false">
      <c r="A13" s="20"/>
      <c r="B13" s="20" t="s">
        <v>4</v>
      </c>
      <c r="C13" s="20" t="s">
        <v>12</v>
      </c>
      <c r="D13" s="21" t="s">
        <v>13</v>
      </c>
      <c r="E13" s="20"/>
      <c r="F13" s="20" t="s">
        <v>14</v>
      </c>
      <c r="G13" s="20" t="s">
        <v>15</v>
      </c>
      <c r="H13" s="20" t="s">
        <v>16</v>
      </c>
      <c r="I13" s="21" t="s">
        <v>17</v>
      </c>
      <c r="J13" s="20"/>
      <c r="K13" s="21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30" hidden="false" customHeight="false" outlineLevel="0" collapsed="false">
      <c r="A14" s="36" t="s">
        <v>26</v>
      </c>
      <c r="B14" s="36" t="n">
        <v>1055862.57415563</v>
      </c>
      <c r="C14" s="36" t="n">
        <v>232134.564485717</v>
      </c>
      <c r="D14" s="36" t="n">
        <v>1287997.13864135</v>
      </c>
      <c r="E14" s="36"/>
      <c r="F14" s="36" t="n">
        <v>78852.7101943074</v>
      </c>
      <c r="G14" s="36" t="n">
        <v>74148.0150909471</v>
      </c>
      <c r="H14" s="36" t="n">
        <v>33148.0816514988</v>
      </c>
      <c r="I14" s="36" t="n">
        <v>186148.806936753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false" outlineLevel="0" collapsed="false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</row>
    <row r="16" customFormat="false" ht="30" hidden="false" customHeight="false" outlineLevel="0" collapsed="false">
      <c r="A16" s="36" t="s">
        <v>27</v>
      </c>
      <c r="B16" s="36" t="n">
        <v>889601.619592544</v>
      </c>
      <c r="C16" s="36" t="n">
        <v>180599.601762999</v>
      </c>
      <c r="D16" s="36" t="n">
        <v>1070201.22135554</v>
      </c>
      <c r="E16" s="36"/>
      <c r="F16" s="36" t="n">
        <v>26326.6965549286</v>
      </c>
      <c r="G16" s="36" t="n">
        <v>50763.5573870989</v>
      </c>
      <c r="H16" s="36" t="n">
        <v>6224.5598598468</v>
      </c>
      <c r="I16" s="36" t="n">
        <v>83314.8138018743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false" outlineLevel="0" collapsed="false">
      <c r="A17" s="25" t="s">
        <v>28</v>
      </c>
      <c r="B17" s="25" t="n">
        <v>18132.2450003968</v>
      </c>
      <c r="C17" s="25" t="n">
        <v>5660.25319587796</v>
      </c>
      <c r="D17" s="25" t="n">
        <v>23792.4981962747</v>
      </c>
      <c r="E17" s="25"/>
      <c r="F17" s="25" t="n">
        <v>18482.2397370579</v>
      </c>
      <c r="G17" s="25" t="n">
        <v>9220.85873123918</v>
      </c>
      <c r="H17" s="25" t="n">
        <v>11028.0293129226</v>
      </c>
      <c r="I17" s="25" t="n">
        <v>38731.1277812197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</row>
    <row r="18" customFormat="false" ht="15" hidden="false" customHeight="false" outlineLevel="0" collapsed="false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</row>
    <row r="19" customFormat="false" ht="15" hidden="false" customHeight="false" outlineLevel="0" collapsed="false">
      <c r="A19" s="25" t="s">
        <v>29</v>
      </c>
      <c r="B19" s="25" t="n">
        <v>22673.3313896266</v>
      </c>
      <c r="C19" s="25" t="n">
        <v>6813.64434601784</v>
      </c>
      <c r="D19" s="25" t="n">
        <v>29486.9757356445</v>
      </c>
      <c r="E19" s="25"/>
      <c r="F19" s="25" t="n">
        <v>20350.493697784</v>
      </c>
      <c r="G19" s="25" t="n">
        <v>10069.0009496036</v>
      </c>
      <c r="H19" s="25" t="n">
        <v>11772.4829647598</v>
      </c>
      <c r="I19" s="25" t="n">
        <v>42191.9776121474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5" hidden="false" customHeight="false" outlineLevel="0" collapsed="false">
      <c r="A20" s="25" t="s">
        <v>30</v>
      </c>
      <c r="B20" s="25" t="n">
        <v>2705.13487714509</v>
      </c>
      <c r="C20" s="25" t="n">
        <v>904.817446885646</v>
      </c>
      <c r="D20" s="25" t="n">
        <v>3609.95232403073</v>
      </c>
      <c r="E20" s="25"/>
      <c r="F20" s="25" t="n">
        <v>3127.23781232413</v>
      </c>
      <c r="G20" s="25" t="n">
        <v>1547.2922165695</v>
      </c>
      <c r="H20" s="25" t="n">
        <v>1809.06440988935</v>
      </c>
      <c r="I20" s="25" t="n">
        <v>6483.59443878298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5" hidden="false" customHeight="false" outlineLevel="0" collapsed="false">
      <c r="A21" s="25" t="s">
        <v>31</v>
      </c>
      <c r="B21" s="25" t="n">
        <v>27247.6595722881</v>
      </c>
      <c r="C21" s="25" t="n">
        <v>7665.47187122652</v>
      </c>
      <c r="D21" s="25" t="n">
        <v>34913.1314435146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5" hidden="false" customHeight="false" outlineLevel="0" collapsed="false">
      <c r="A22" s="25" t="s">
        <v>32</v>
      </c>
      <c r="B22" s="25"/>
      <c r="C22" s="25"/>
      <c r="D22" s="25"/>
      <c r="E22" s="25"/>
      <c r="F22" s="25" t="n">
        <v>5676.1409523012</v>
      </c>
      <c r="G22" s="25" t="n">
        <v>2808.43646781052</v>
      </c>
      <c r="H22" s="25" t="n">
        <v>3283.5701019783</v>
      </c>
      <c r="I22" s="25" t="n">
        <v>11768.14752209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5" hidden="false" customHeight="false" outlineLevel="0" collapsed="false">
      <c r="A23" s="25" t="s">
        <v>33</v>
      </c>
      <c r="B23" s="25" t="n">
        <v>1990.5640426581</v>
      </c>
      <c r="C23" s="25" t="n">
        <v>559.997185680827</v>
      </c>
      <c r="D23" s="25" t="n">
        <v>2550.56122833892</v>
      </c>
      <c r="E23" s="25"/>
      <c r="F23" s="25" t="n">
        <v>871.606411446921</v>
      </c>
      <c r="G23" s="25" t="n">
        <v>431.25272118068</v>
      </c>
      <c r="H23" s="25" t="n">
        <v>501.760158625083</v>
      </c>
      <c r="I23" s="25" t="n">
        <v>1804.61929125268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5" hidden="false" customHeight="false" outlineLevel="0" collapsed="false">
      <c r="A24" s="25" t="s">
        <v>34</v>
      </c>
      <c r="B24" s="25" t="n">
        <v>1215.34386204731</v>
      </c>
      <c r="C24" s="25" t="n">
        <v>341.907684352691</v>
      </c>
      <c r="D24" s="25" t="n">
        <v>1557.2515464</v>
      </c>
      <c r="E24" s="25"/>
      <c r="F24" s="25" t="n">
        <v>202.365722397655</v>
      </c>
      <c r="G24" s="25" t="n">
        <v>100.126349819763</v>
      </c>
      <c r="H24" s="25" t="n">
        <v>117.065809555132</v>
      </c>
      <c r="I24" s="25" t="n">
        <v>419.557881772551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5" hidden="false" customHeight="false" outlineLevel="0" collapsed="false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5" hidden="false" customHeight="false" outlineLevel="0" collapsed="false">
      <c r="A26" s="25" t="s">
        <v>35</v>
      </c>
      <c r="B26" s="25" t="n">
        <v>90221.0611610418</v>
      </c>
      <c r="C26" s="25" t="n">
        <v>25217.2931738333</v>
      </c>
      <c r="D26" s="25" t="n">
        <v>115438.354334875</v>
      </c>
      <c r="E26" s="25"/>
      <c r="F26" s="25" t="n">
        <v>0</v>
      </c>
      <c r="G26" s="25" t="n">
        <v>0</v>
      </c>
      <c r="H26" s="25" t="n">
        <v>0</v>
      </c>
      <c r="I26" s="25" t="n">
        <v>0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5" hidden="false" customHeight="false" outlineLevel="0" collapsed="false">
      <c r="A27" s="25" t="s">
        <v>36</v>
      </c>
      <c r="B27" s="25" t="n">
        <v>-5664.32669057309</v>
      </c>
      <c r="C27" s="25" t="n">
        <v>-1894.61222720972</v>
      </c>
      <c r="D27" s="25" t="n">
        <v>-7558.93891778281</v>
      </c>
      <c r="E27" s="25"/>
      <c r="F27" s="25" t="n">
        <v>3645.90966136617</v>
      </c>
      <c r="G27" s="25" t="n">
        <v>1803.92025803592</v>
      </c>
      <c r="H27" s="25" t="n">
        <v>2098.85125441304</v>
      </c>
      <c r="I27" s="25" t="n">
        <v>7548.68117381513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5" hidden="false" customHeight="false" outlineLevel="0" collapsed="false">
      <c r="A28" s="25" t="s">
        <v>37</v>
      </c>
      <c r="B28" s="25" t="n">
        <v>1167.46604666763</v>
      </c>
      <c r="C28" s="25" t="n">
        <v>4914.51707753101</v>
      </c>
      <c r="D28" s="25" t="n">
        <v>6081.98312419864</v>
      </c>
      <c r="E28" s="25"/>
      <c r="F28" s="25" t="n">
        <v>0</v>
      </c>
      <c r="G28" s="25" t="n">
        <v>0</v>
      </c>
      <c r="H28" s="25" t="n">
        <v>0</v>
      </c>
      <c r="I28" s="25" t="n">
        <v>0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5" hidden="false" customHeight="false" outlineLevel="0" collapsed="false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5.6" hidden="false" customHeight="false" outlineLevel="0" collapsed="false">
      <c r="A30" s="25" t="s">
        <v>38</v>
      </c>
      <c r="B30" s="25" t="n">
        <v>536.012749673137</v>
      </c>
      <c r="C30" s="25" t="n">
        <v>179.286323855781</v>
      </c>
      <c r="D30" s="25" t="n">
        <v>715.299073528919</v>
      </c>
      <c r="E30" s="25"/>
      <c r="F30" s="25" t="n">
        <v>619.650928620134</v>
      </c>
      <c r="G30" s="25" t="n">
        <v>306.590389469435</v>
      </c>
      <c r="H30" s="25" t="n">
        <v>358.459608381513</v>
      </c>
      <c r="I30" s="25" t="n">
        <v>1284.70092647108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5" hidden="false" customHeight="false" outlineLevel="0" collapsed="false">
      <c r="A32" s="25" t="s">
        <v>6</v>
      </c>
      <c r="B32" s="25" t="n">
        <v>1049826.11160351</v>
      </c>
      <c r="C32" s="25" t="n">
        <v>230962.177841051</v>
      </c>
      <c r="D32" s="25" t="n">
        <v>1280788.28944457</v>
      </c>
      <c r="E32" s="25"/>
      <c r="F32" s="25" t="n">
        <v>79302.3414782267</v>
      </c>
      <c r="G32" s="25" t="n">
        <v>77051.0354708275</v>
      </c>
      <c r="H32" s="25" t="n">
        <v>37193.8434803716</v>
      </c>
      <c r="I32" s="25" t="n">
        <v>193547.220429426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5" hidden="false" customHeight="false" outlineLevel="0" collapsed="false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5.6" hidden="false" customHeight="false" outlineLevel="0" collapsed="false">
      <c r="A34" s="26" t="s">
        <v>39</v>
      </c>
      <c r="B34" s="26" t="n">
        <v>-6036.46255211625</v>
      </c>
      <c r="C34" s="26" t="n">
        <v>-1172.38664466582</v>
      </c>
      <c r="D34" s="26" t="n">
        <v>-7208.84919678187</v>
      </c>
      <c r="E34" s="26"/>
      <c r="F34" s="26" t="n">
        <v>449.631283919298</v>
      </c>
      <c r="G34" s="26" t="n">
        <v>2903.0203798804</v>
      </c>
      <c r="H34" s="26" t="n">
        <v>4045.76182887277</v>
      </c>
      <c r="I34" s="26" t="n">
        <v>7398.41349267247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6" customFormat="false" ht="15" hidden="false" customHeight="false" outlineLevel="0" collapsed="false">
      <c r="A36" s="25" t="s">
        <v>40</v>
      </c>
      <c r="B36" s="36" t="n">
        <v>254685.2</v>
      </c>
      <c r="C36" s="36" t="n">
        <v>85187.476</v>
      </c>
      <c r="D36" s="25" t="n">
        <v>339872.676</v>
      </c>
      <c r="E36" s="25"/>
      <c r="F36" s="25" t="n">
        <v>294425.684430158</v>
      </c>
      <c r="G36" s="25" t="n">
        <v>145675.703997185</v>
      </c>
      <c r="H36" s="25" t="n">
        <v>170321.241627627</v>
      </c>
      <c r="I36" s="25" t="n">
        <v>610422.63005497</v>
      </c>
    </row>
    <row r="37" customFormat="false" ht="15" hidden="false" customHeight="false" outlineLevel="0" collapsed="false">
      <c r="A37" s="25"/>
      <c r="I37" s="16"/>
    </row>
    <row r="38" customFormat="false" ht="15" hidden="false" customHeight="false" outlineLevel="0" collapsed="false">
      <c r="A38" s="1" t="s">
        <v>41</v>
      </c>
      <c r="D38" s="37"/>
      <c r="E38" s="37"/>
      <c r="F38" s="37"/>
      <c r="G38" s="37"/>
      <c r="H38" s="37"/>
      <c r="I38" s="16"/>
      <c r="J38" s="23"/>
    </row>
    <row r="39" customFormat="false" ht="15" hidden="false" customHeight="false" outlineLevel="0" collapsed="false">
      <c r="A39" s="1" t="s">
        <v>42</v>
      </c>
      <c r="D39" s="37"/>
      <c r="E39" s="37"/>
      <c r="F39" s="37"/>
      <c r="G39" s="37"/>
      <c r="H39" s="37"/>
      <c r="I39" s="16"/>
      <c r="J39" s="23"/>
    </row>
    <row r="40" customFormat="false" ht="15" hidden="false" customHeight="false" outlineLevel="0" collapsed="false">
      <c r="A40" s="1" t="s">
        <v>43</v>
      </c>
      <c r="D40" s="38"/>
      <c r="E40" s="38"/>
      <c r="F40" s="38"/>
      <c r="G40" s="38"/>
      <c r="H40" s="38"/>
      <c r="J40" s="16"/>
    </row>
    <row r="41" customFormat="false" ht="15" hidden="false" customHeight="false" outlineLevel="0" collapsed="false">
      <c r="D41" s="38"/>
      <c r="E41" s="38"/>
      <c r="F41" s="38"/>
      <c r="G41" s="38"/>
      <c r="H41" s="38"/>
      <c r="J41" s="16"/>
    </row>
    <row r="42" customFormat="false" ht="15" hidden="false" customHeight="false" outlineLevel="0" collapsed="false">
      <c r="D42" s="23"/>
      <c r="E42" s="23"/>
      <c r="F42" s="23"/>
      <c r="G42" s="23"/>
      <c r="H42" s="23"/>
    </row>
    <row r="43" customFormat="false" ht="15" hidden="false" customHeight="false" outlineLevel="0" collapsed="false">
      <c r="A43" s="28"/>
    </row>
    <row r="44" customFormat="false" ht="15" hidden="false" customHeight="false" outlineLevel="0" collapsed="false">
      <c r="A44" s="28"/>
    </row>
    <row r="45" customFormat="false" ht="15" hidden="false" customHeight="false" outlineLevel="0" collapsed="false">
      <c r="A45" s="28"/>
      <c r="D45" s="31"/>
      <c r="E45" s="31"/>
      <c r="F45" s="31"/>
      <c r="G45" s="31"/>
      <c r="H45" s="31"/>
      <c r="I45" s="31"/>
      <c r="J45" s="31"/>
      <c r="K45" s="31"/>
    </row>
    <row r="46" customFormat="false" ht="15" hidden="false" customHeight="false" outlineLevel="0" collapsed="false">
      <c r="A46" s="28"/>
      <c r="C46" s="31"/>
      <c r="D46" s="31"/>
      <c r="E46" s="31"/>
      <c r="F46" s="31"/>
      <c r="G46" s="31"/>
      <c r="H46" s="31"/>
      <c r="I46" s="31"/>
      <c r="J46" s="31"/>
    </row>
    <row r="47" customFormat="false" ht="15" hidden="false" customHeight="false" outlineLevel="0" collapsed="false">
      <c r="A47" s="28"/>
      <c r="C47" s="25"/>
      <c r="D47" s="25"/>
      <c r="E47" s="25"/>
      <c r="F47" s="25"/>
      <c r="G47" s="25"/>
      <c r="H47" s="25"/>
      <c r="I47" s="31"/>
      <c r="J47" s="31"/>
      <c r="K47" s="31"/>
    </row>
    <row r="48" customFormat="false" ht="15" hidden="false" customHeight="false" outlineLevel="0" collapsed="false">
      <c r="A48" s="28"/>
      <c r="C48" s="29"/>
      <c r="D48" s="30"/>
      <c r="E48" s="30"/>
      <c r="F48" s="30"/>
      <c r="G48" s="30"/>
      <c r="H48" s="30"/>
      <c r="I48" s="31"/>
      <c r="J48" s="31"/>
      <c r="K48" s="31"/>
    </row>
    <row r="49" customFormat="false" ht="15" hidden="false" customHeight="false" outlineLevel="0" collapsed="false">
      <c r="A49" s="28"/>
      <c r="C49" s="31"/>
      <c r="D49" s="25"/>
      <c r="E49" s="25"/>
      <c r="F49" s="25"/>
      <c r="G49" s="25"/>
      <c r="H49" s="25"/>
      <c r="I49" s="25"/>
      <c r="J49" s="25"/>
      <c r="K49" s="25"/>
    </row>
    <row r="50" customFormat="false" ht="15" hidden="false" customHeight="false" outlineLevel="0" collapsed="false">
      <c r="A50" s="27"/>
      <c r="C50" s="25"/>
      <c r="D50" s="8"/>
      <c r="E50" s="8"/>
      <c r="F50" s="8"/>
      <c r="G50" s="8"/>
      <c r="H50" s="8"/>
      <c r="I50" s="8"/>
      <c r="J50" s="8"/>
      <c r="K50" s="8"/>
    </row>
    <row r="51" customFormat="false" ht="15" hidden="false" customHeight="false" outlineLevel="0" collapsed="false">
      <c r="B51" s="25"/>
      <c r="C51" s="25"/>
      <c r="D51" s="25"/>
      <c r="E51" s="25"/>
      <c r="F51" s="25"/>
    </row>
    <row r="52" customFormat="false" ht="15" hidden="false" customHeight="false" outlineLevel="0" collapsed="false">
      <c r="A52" s="32"/>
      <c r="C52" s="23"/>
    </row>
    <row r="53" customFormat="false" ht="15" hidden="false" customHeight="false" outlineLevel="0" collapsed="false">
      <c r="A53" s="32"/>
      <c r="C53" s="33"/>
    </row>
    <row r="54" customFormat="false" ht="15" hidden="false" customHeight="false" outlineLevel="0" collapsed="false">
      <c r="A54" s="32"/>
      <c r="C54" s="34"/>
    </row>
    <row r="55" customFormat="false" ht="15" hidden="false" customHeight="false" outlineLevel="0" collapsed="false">
      <c r="A55" s="32"/>
    </row>
    <row r="56" customFormat="false" ht="15" hidden="false" customHeight="false" outlineLevel="0" collapsed="false">
      <c r="A56" s="32"/>
      <c r="C56" s="8"/>
    </row>
    <row r="57" customFormat="false" ht="15" hidden="false" customHeight="false" outlineLevel="0" collapsed="false">
      <c r="A57" s="32"/>
      <c r="C57" s="33"/>
    </row>
    <row r="58" customFormat="false" ht="15" hidden="false" customHeight="false" outlineLevel="0" collapsed="false">
      <c r="A58" s="32"/>
    </row>
    <row r="59" customFormat="false" ht="15" hidden="false" customHeight="false" outlineLevel="0" collapsed="false">
      <c r="A59" s="32"/>
      <c r="C59" s="35"/>
      <c r="D59" s="8"/>
      <c r="E59" s="8"/>
      <c r="F59" s="8"/>
      <c r="G59" s="8"/>
      <c r="H59" s="8"/>
      <c r="I59" s="8"/>
      <c r="J59" s="8"/>
      <c r="K59" s="8"/>
    </row>
    <row r="60" customFormat="false" ht="15" hidden="false" customHeight="false" outlineLevel="0" collapsed="false">
      <c r="A60" s="32"/>
      <c r="C60" s="34"/>
      <c r="D60" s="34"/>
      <c r="E60" s="34"/>
      <c r="F60" s="34"/>
      <c r="G60" s="34"/>
      <c r="H60" s="34"/>
      <c r="I60" s="34"/>
      <c r="J60" s="34"/>
      <c r="K60" s="34"/>
    </row>
    <row r="62" customFormat="false" ht="15" hidden="false" customHeight="false" outlineLevel="0" collapsed="false">
      <c r="A62" s="32"/>
      <c r="C62" s="35"/>
    </row>
  </sheetData>
  <mergeCells count="2">
    <mergeCell ref="B12:E12"/>
    <mergeCell ref="F12:I1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&amp;C&amp;"Arial,Bold"&amp;12Exhibit 7
Estimated Cost Allocation Effects of Comprehensive Settlement</oddHeader>
    <oddFooter>&amp;LDRAFT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2000-04-26T16:31:59Z</dcterms:created>
  <dc:creator>Gillian Wright</dc:creator>
  <dc:description/>
  <dc:language>en-US</dc:language>
  <cp:lastModifiedBy>SoCalGasCo.</cp:lastModifiedBy>
  <cp:lastPrinted>2000-05-03T21:37:36Z</cp:lastPrinted>
  <cp:revision>0</cp:revision>
  <dc:subject/>
  <dc:title/>
</cp:coreProperties>
</file>