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 GT 30 DAYS " sheetId="1" state="visible" r:id="rId3"/>
  </sheets>
  <definedNames>
    <definedName function="false" hidden="false" localSheetId="0" name="_xlnm.Print_Titles" vbProcedure="false">'AR GT 30 DAYS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<sst xmlns="http://schemas.openxmlformats.org/spreadsheetml/2006/main" count="243" uniqueCount="112">
  <si>
    <t xml:space="preserve">Northern Natural Gas</t>
  </si>
  <si>
    <t xml:space="preserve">Outstanding Transportation Accounts Receivable as of 01/28/02 </t>
  </si>
  <si>
    <t xml:space="preserve"> Customer Name</t>
  </si>
  <si>
    <t xml:space="preserve">Year</t>
  </si>
  <si>
    <t xml:space="preserve">IMBL</t>
  </si>
  <si>
    <t xml:space="preserve">LPAY</t>
  </si>
  <si>
    <t xml:space="preserve">TRAN</t>
  </si>
  <si>
    <t xml:space="preserve">UNAPL</t>
  </si>
  <si>
    <t xml:space="preserve">Over 30 Days</t>
  </si>
  <si>
    <t xml:space="preserve">Comments</t>
  </si>
  <si>
    <t xml:space="preserve">Write Off (Y/N)</t>
  </si>
  <si>
    <t xml:space="preserve">AMERICAN PROCESSING, L.P.</t>
  </si>
  <si>
    <t xml:space="preserve">Included in write off package.</t>
  </si>
  <si>
    <t xml:space="preserve">Y</t>
  </si>
  <si>
    <t xml:space="preserve">BARRETT RESOURCES CORPORATION</t>
  </si>
  <si>
    <t xml:space="preserve">ENRON OIL &amp; GAS MARKETING</t>
  </si>
  <si>
    <t xml:space="preserve">Include in write off package.</t>
  </si>
  <si>
    <t xml:space="preserve">KN INTERSTATE GAS TRANSMISSION COMP</t>
  </si>
  <si>
    <t xml:space="preserve">KN MARKETING, L.P.</t>
  </si>
  <si>
    <t xml:space="preserve">PHILLIPS NATURAL GAS COMPANY</t>
  </si>
  <si>
    <t xml:space="preserve">TERROL ENERGY, INC</t>
  </si>
  <si>
    <t xml:space="preserve">WILLIAMS GAS MARKETING</t>
  </si>
  <si>
    <t xml:space="preserve">O/standing items to be written off</t>
  </si>
  <si>
    <t xml:space="preserve">AMARILLO NATURAL GAS COMPANY, INC.</t>
  </si>
  <si>
    <t xml:space="preserve">Will be netted with Jan02 commodity invoices.</t>
  </si>
  <si>
    <t xml:space="preserve">N</t>
  </si>
  <si>
    <t xml:space="preserve">ARCO OIL &amp; GAS COMPANY</t>
  </si>
  <si>
    <t xml:space="preserve">Sturr to collect</t>
  </si>
  <si>
    <t xml:space="preserve">AURORA NATURAL GAS, LLC</t>
  </si>
  <si>
    <t xml:space="preserve">Bankruptcy. Must leave on AR.</t>
  </si>
  <si>
    <t xml:space="preserve">BP ENERGY CO</t>
  </si>
  <si>
    <t xml:space="preserve">Woodson to collect.</t>
  </si>
  <si>
    <t xml:space="preserve">CHEYENNE PETROLEUM COMPANY</t>
  </si>
  <si>
    <t xml:space="preserve">Shipper agreed to pay.</t>
  </si>
  <si>
    <t xml:space="preserve">CITY OF HARTLEY, IOWA</t>
  </si>
  <si>
    <t xml:space="preserve">PPA to be reversed January 2002 accounting.</t>
  </si>
  <si>
    <t xml:space="preserve">CITY OF TIPTON</t>
  </si>
  <si>
    <t xml:space="preserve">Forbish to clear by 1/11/02.</t>
  </si>
  <si>
    <t xml:space="preserve">CONOCO, INC.</t>
  </si>
  <si>
    <t xml:space="preserve">Cash applied to LGE &amp; Power-Tex. Add'l cash to be applied by 1/30.</t>
  </si>
  <si>
    <t xml:space="preserve">DUKE ENERGY FUELS, L.P.</t>
  </si>
  <si>
    <t xml:space="preserve">Benningfield to collect.</t>
  </si>
  <si>
    <t xml:space="preserve">DYNEGY GAS TRANSPORTATION, INC.</t>
  </si>
  <si>
    <t xml:space="preserve">Forbish to collect.</t>
  </si>
  <si>
    <t xml:space="preserve">DYNEGY MARKETING AND TRADE</t>
  </si>
  <si>
    <t xml:space="preserve">ENA UPSTREAM CO LLC</t>
  </si>
  <si>
    <t xml:space="preserve">ENRIGHT GAS &amp; OIL, INC.</t>
  </si>
  <si>
    <t xml:space="preserve">Enright pays $600/month with prompting from credit.</t>
  </si>
  <si>
    <t xml:space="preserve">ENRON NORTH AMERICA CORP. (FKA ECT)</t>
  </si>
  <si>
    <t xml:space="preserve">EXXON CORPORATION</t>
  </si>
  <si>
    <t xml:space="preserve">Kathy Sturr to collect.</t>
  </si>
  <si>
    <t xml:space="preserve">GEARY ENERGY, LLC</t>
  </si>
  <si>
    <t xml:space="preserve">Washington to refund over payment to shipper.</t>
  </si>
  <si>
    <t xml:space="preserve">GPM GAS CORPORATION</t>
  </si>
  <si>
    <t xml:space="preserve">Shipper has not requested payment per R. Janzen.</t>
  </si>
  <si>
    <t xml:space="preserve">HUTCHINSON UTILITY COMMISSION</t>
  </si>
  <si>
    <t xml:space="preserve">Disputed measurement. Vicki Berg to meet with shipper to resolve. Larry Berger and MSR reviewing JV entries. </t>
  </si>
  <si>
    <t xml:space="preserve">IES INDUSTRIES, INC.</t>
  </si>
  <si>
    <t xml:space="preserve">Incorrect measurement for July 1999 to October 2000. Marketing negotiating to resolve.</t>
  </si>
  <si>
    <t xml:space="preserve">KANSAS CITY POWER &amp; LIGHT</t>
  </si>
  <si>
    <t xml:space="preserve">Jean Blair to collect.</t>
  </si>
  <si>
    <t xml:space="preserve">KN PROCESSING, INC.</t>
  </si>
  <si>
    <t xml:space="preserve">To be paid to KN Processing.</t>
  </si>
  <si>
    <t xml:space="preserve">LACLEDE ENERGY RESOURCES, INC.</t>
  </si>
  <si>
    <t xml:space="preserve">Callans to apply to future invoices.</t>
  </si>
  <si>
    <t xml:space="preserve">LAMAR POWER PARTNERS, LP.</t>
  </si>
  <si>
    <t xml:space="preserve">Jean Adams to review.</t>
  </si>
  <si>
    <t xml:space="preserve">LG&amp;E NATURAL GATHERING &amp; PROCESSING</t>
  </si>
  <si>
    <t xml:space="preserve">Janet McDaniel to apply with Conoco cash.</t>
  </si>
  <si>
    <t xml:space="preserve">LG&amp;E NATURAL PIPELINE CO.</t>
  </si>
  <si>
    <t xml:space="preserve">METROPOLITAN UTILITIES DISTRICT</t>
  </si>
  <si>
    <t xml:space="preserve">Callans to net with 01/02 demand.</t>
  </si>
  <si>
    <t xml:space="preserve">MIDAMERICAN ENERGY COMPANY</t>
  </si>
  <si>
    <t xml:space="preserve">Alternate point invoices disputed totals $143,291. Remaining balance is rate disputes for Oct and Nov 2001 commodity invoices. Courtney Barker is reviewing to determine problem and will notify Kathy Washington if contract to be repathed.</t>
  </si>
  <si>
    <t xml:space="preserve">MINNESOTA MINING &amp; MANUFACTURING CO</t>
  </si>
  <si>
    <t xml:space="preserve">Jean Blair to clear.</t>
  </si>
  <si>
    <t xml:space="preserve">MN CORN PROCESSORS</t>
  </si>
  <si>
    <t xml:space="preserve">Mike Barry to decide whether to include in write off.</t>
  </si>
  <si>
    <t xml:space="preserve">NORTHWESTERN PUBLIC SERVICE COMPANY</t>
  </si>
  <si>
    <t xml:space="preserve">Linhart to collect.</t>
  </si>
  <si>
    <t xml:space="preserve">ONEOK ENERGY MARKETING &amp; TRADING</t>
  </si>
  <si>
    <t xml:space="preserve">ONEOK FIELD SERVICES COMPANY</t>
  </si>
  <si>
    <t xml:space="preserve">Jan01 demand. Shipper agreed to pay by 1/29/01.</t>
  </si>
  <si>
    <t xml:space="preserve">OWATONNA PUBLIC UTILITIES</t>
  </si>
  <si>
    <t xml:space="preserve">Forbish to clear.</t>
  </si>
  <si>
    <t xml:space="preserve">PAN-ALBERTA GAS (U.S.), INC.</t>
  </si>
  <si>
    <t xml:space="preserve">Surlock to collect.</t>
  </si>
  <si>
    <t xml:space="preserve">POST ROCK GAS, INC.</t>
  </si>
  <si>
    <t xml:space="preserve">Contract issue. Raetta Zadow and Frank Semin to resolve.</t>
  </si>
  <si>
    <t xml:space="preserve">POWER-TEX JOINT VENTURE</t>
  </si>
  <si>
    <t xml:space="preserve">Janet McDaniel applied Conoco cash. Balance Mar01 commodity.</t>
  </si>
  <si>
    <t xml:space="preserve">RELIANT ENERGY RETAIL, INC.</t>
  </si>
  <si>
    <t xml:space="preserve">Shipper overpaid. MSR will net with Feb02 demand.</t>
  </si>
  <si>
    <t xml:space="preserve">SONAT EXPLORATION COMPANY</t>
  </si>
  <si>
    <t xml:space="preserve">Liquid invoices. Sturr to collect.</t>
  </si>
  <si>
    <t xml:space="preserve">SOUTHWESTERN PUBLIC SERVICE CO</t>
  </si>
  <si>
    <t xml:space="preserve">TEXACO EXPLORATION AND PRODUCTION,</t>
  </si>
  <si>
    <t xml:space="preserve">THE HOUSTON EXPLORATION COMPANY</t>
  </si>
  <si>
    <t xml:space="preserve">UNITED STATES GYPSUM COMPANY</t>
  </si>
  <si>
    <t xml:space="preserve">Forbish will net with future invoices.</t>
  </si>
  <si>
    <t xml:space="preserve">UTILICORP UNITED, INC.</t>
  </si>
  <si>
    <t xml:space="preserve">CCI bankruptcy.</t>
  </si>
  <si>
    <t xml:space="preserve">VIRGINIA POWER ENERGY MARKETING</t>
  </si>
  <si>
    <t xml:space="preserve">Carr to apply.</t>
  </si>
  <si>
    <t xml:space="preserve">WEST TEXAS GAS, INC.</t>
  </si>
  <si>
    <t xml:space="preserve">Rick Dietz negotiating with shipper for payment.</t>
  </si>
  <si>
    <t xml:space="preserve">WILLIAMS ENERGY MARKETING &amp; TRADING</t>
  </si>
  <si>
    <t xml:space="preserve">Woodson to collect. Shipper agreed to pay by 1/31/02.</t>
  </si>
  <si>
    <t xml:space="preserve">WISCONSIN POWER AND LIGHT COMPANY</t>
  </si>
  <si>
    <t xml:space="preserve">WPS ENERGY SERVICES, INC.</t>
  </si>
  <si>
    <t xml:space="preserve">Nancy Callans to book PPA with Jan02 demand to clear.</t>
  </si>
  <si>
    <t xml:space="preserve">WTG GAS MARKETING,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</si>
</sst>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.00_);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9.41796875" defaultRowHeight="11.25" customHeight="true" zeroHeight="false" outlineLevelRow="0" outlineLevelCol="0"/>
  <cols>
    <col collapsed="false" customWidth="true" hidden="false" outlineLevel="0" max="1" min="1" style="1" width="33.85"/>
    <col collapsed="false" customWidth="true" hidden="false" outlineLevel="0" max="2" min="2" style="1" width="4.56"/>
    <col collapsed="false" customWidth="true" hidden="false" outlineLevel="0" max="3" min="3" style="2" width="10.56"/>
    <col collapsed="false" customWidth="true" hidden="false" outlineLevel="0" max="4" min="4" style="2" width="8.41"/>
    <col collapsed="false" customWidth="true" hidden="false" outlineLevel="0" max="6" min="5" style="2" width="9.85"/>
    <col collapsed="false" customWidth="true" hidden="false" outlineLevel="0" max="7" min="7" style="2" width="10.99"/>
    <col collapsed="false" customWidth="true" hidden="false" outlineLevel="0" max="8" min="8" style="3" width="47.14"/>
    <col collapsed="false" customWidth="true" hidden="true" outlineLevel="0" max="9" min="9" style="1" width="11.85"/>
    <col collapsed="false" customWidth="false" hidden="false" outlineLevel="0" max="257" min="10" style="1" width="29.41"/>
  </cols>
  <sheetData>
    <row r="1" customFormat="false" ht="11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5"/>
    </row>
    <row r="2" customFormat="false" ht="11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5"/>
    </row>
    <row r="3" customFormat="false" ht="11.25" hidden="false" customHeight="false" outlineLevel="0" collapsed="false">
      <c r="A3" s="6"/>
      <c r="B3" s="6"/>
      <c r="C3" s="7"/>
      <c r="D3" s="7"/>
      <c r="E3" s="7"/>
      <c r="F3" s="7"/>
      <c r="G3" s="7"/>
      <c r="H3" s="5"/>
    </row>
    <row r="5" customFormat="false" ht="11.25" hidden="false" customHeight="false" outlineLevel="0" collapsed="false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  <c r="I5" s="6" t="s">
        <v>10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1.25" hidden="false" customHeight="false" outlineLevel="0" collapsed="false">
      <c r="A6" s="1" t="s">
        <v>11</v>
      </c>
      <c r="B6" s="1" t="n">
        <v>1999</v>
      </c>
      <c r="C6" s="2" t="n">
        <v>89213.02</v>
      </c>
      <c r="E6" s="2" t="n">
        <v>-5616.46</v>
      </c>
      <c r="G6" s="2" t="n">
        <f aca="false">+C6+D6+E6+F6</f>
        <v>83596.56</v>
      </c>
      <c r="H6" s="3" t="s">
        <v>12</v>
      </c>
      <c r="I6" s="1" t="s">
        <v>13</v>
      </c>
    </row>
    <row r="7" customFormat="false" ht="11.25" hidden="false" customHeight="false" outlineLevel="0" collapsed="false">
      <c r="A7" s="1" t="s">
        <v>11</v>
      </c>
      <c r="B7" s="1" t="n">
        <v>2000</v>
      </c>
      <c r="C7" s="2" t="n">
        <v>6308.93</v>
      </c>
      <c r="E7" s="2" t="n">
        <v>7805.84</v>
      </c>
      <c r="G7" s="2" t="n">
        <f aca="false">+C7+D7+E7+F7</f>
        <v>14114.77</v>
      </c>
      <c r="H7" s="3" t="s">
        <v>12</v>
      </c>
      <c r="I7" s="1" t="s">
        <v>13</v>
      </c>
    </row>
    <row r="8" customFormat="false" ht="11.25" hidden="false" customHeight="false" outlineLevel="0" collapsed="false">
      <c r="A8" s="9" t="s">
        <v>14</v>
      </c>
      <c r="B8" s="9" t="n">
        <v>2001</v>
      </c>
      <c r="C8" s="10"/>
      <c r="D8" s="10"/>
      <c r="E8" s="10"/>
      <c r="F8" s="10" t="n">
        <v>-8113.11</v>
      </c>
      <c r="G8" s="2" t="n">
        <f aca="false">+C8+D8+E8+F8</f>
        <v>-8113.11</v>
      </c>
      <c r="H8" s="11" t="s">
        <v>12</v>
      </c>
      <c r="I8" s="9" t="s">
        <v>13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1.25" hidden="false" customHeight="false" outlineLevel="0" collapsed="false">
      <c r="A9" s="9" t="s">
        <v>15</v>
      </c>
      <c r="B9" s="9" t="n">
        <v>2001</v>
      </c>
      <c r="C9" s="10"/>
      <c r="D9" s="10"/>
      <c r="E9" s="10" t="n">
        <v>-231.56</v>
      </c>
      <c r="F9" s="10"/>
      <c r="G9" s="2" t="n">
        <f aca="false">+C9+D9+E9+F9</f>
        <v>-231.56</v>
      </c>
      <c r="H9" s="11" t="s">
        <v>16</v>
      </c>
      <c r="I9" s="9" t="s">
        <v>13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1.25" hidden="false" customHeight="false" outlineLevel="0" collapsed="false">
      <c r="A10" s="1" t="s">
        <v>17</v>
      </c>
      <c r="B10" s="1" t="n">
        <v>2000</v>
      </c>
      <c r="F10" s="2" t="n">
        <v>-164.7</v>
      </c>
      <c r="G10" s="2" t="n">
        <f aca="false">+C10+D10+E10+F10</f>
        <v>-164.7</v>
      </c>
      <c r="H10" s="3" t="s">
        <v>12</v>
      </c>
      <c r="I10" s="1" t="s">
        <v>13</v>
      </c>
    </row>
    <row r="11" customFormat="false" ht="11.25" hidden="false" customHeight="false" outlineLevel="0" collapsed="false">
      <c r="A11" s="1" t="s">
        <v>18</v>
      </c>
      <c r="B11" s="1" t="n">
        <v>2000</v>
      </c>
      <c r="E11" s="2" t="n">
        <v>-115934.78</v>
      </c>
      <c r="G11" s="2" t="n">
        <f aca="false">+C11+D11+E11+F11</f>
        <v>-115934.78</v>
      </c>
      <c r="H11" s="3" t="s">
        <v>12</v>
      </c>
      <c r="I11" s="1" t="s">
        <v>13</v>
      </c>
    </row>
    <row r="12" customFormat="false" ht="11.25" hidden="false" customHeight="false" outlineLevel="0" collapsed="false">
      <c r="A12" s="1" t="s">
        <v>18</v>
      </c>
      <c r="B12" s="1" t="n">
        <v>2001</v>
      </c>
      <c r="F12" s="2" t="n">
        <v>-3841.26</v>
      </c>
      <c r="G12" s="2" t="n">
        <f aca="false">+C12+D12+E12+F12</f>
        <v>-3841.26</v>
      </c>
      <c r="H12" s="3" t="s">
        <v>12</v>
      </c>
      <c r="I12" s="1" t="s">
        <v>13</v>
      </c>
    </row>
    <row r="13" customFormat="false" ht="11.25" hidden="false" customHeight="false" outlineLevel="0" collapsed="false">
      <c r="A13" s="1" t="s">
        <v>19</v>
      </c>
      <c r="B13" s="1" t="n">
        <v>2000</v>
      </c>
      <c r="C13" s="2" t="n">
        <v>1249.51</v>
      </c>
      <c r="E13" s="2" t="n">
        <v>387.52</v>
      </c>
      <c r="G13" s="2" t="n">
        <f aca="false">+C13+D13+E13+F13</f>
        <v>1637.03</v>
      </c>
      <c r="H13" s="3" t="s">
        <v>12</v>
      </c>
      <c r="I13" s="1" t="s">
        <v>13</v>
      </c>
    </row>
    <row r="14" customFormat="false" ht="11.25" hidden="false" customHeight="false" outlineLevel="0" collapsed="false">
      <c r="A14" s="1" t="s">
        <v>20</v>
      </c>
      <c r="B14" s="1" t="n">
        <v>1995</v>
      </c>
      <c r="E14" s="2" t="n">
        <v>25776.4</v>
      </c>
      <c r="G14" s="2" t="n">
        <f aca="false">+C14+D14+E14+F14</f>
        <v>25776.4</v>
      </c>
      <c r="H14" s="3" t="s">
        <v>12</v>
      </c>
      <c r="I14" s="1" t="s">
        <v>13</v>
      </c>
    </row>
    <row r="15" customFormat="false" ht="11.25" hidden="false" customHeight="false" outlineLevel="0" collapsed="false">
      <c r="A15" s="1" t="s">
        <v>20</v>
      </c>
      <c r="B15" s="1" t="n">
        <v>1996</v>
      </c>
      <c r="E15" s="2" t="n">
        <v>-450</v>
      </c>
      <c r="G15" s="2" t="n">
        <f aca="false">+C15+D15+E15+F15</f>
        <v>-450</v>
      </c>
      <c r="H15" s="3" t="s">
        <v>12</v>
      </c>
      <c r="I15" s="1" t="s">
        <v>13</v>
      </c>
    </row>
    <row r="16" customFormat="false" ht="11.25" hidden="false" customHeight="false" outlineLevel="0" collapsed="false">
      <c r="A16" s="1" t="s">
        <v>20</v>
      </c>
      <c r="B16" s="1" t="n">
        <v>1997</v>
      </c>
      <c r="E16" s="2" t="n">
        <v>-900</v>
      </c>
      <c r="G16" s="2" t="n">
        <f aca="false">+C16+D16+E16+F16</f>
        <v>-900</v>
      </c>
      <c r="H16" s="3" t="s">
        <v>12</v>
      </c>
      <c r="I16" s="1" t="s">
        <v>13</v>
      </c>
    </row>
    <row r="17" customFormat="false" ht="11.25" hidden="false" customHeight="false" outlineLevel="0" collapsed="false">
      <c r="A17" s="1" t="s">
        <v>21</v>
      </c>
      <c r="B17" s="1" t="n">
        <v>2000</v>
      </c>
      <c r="E17" s="2" t="n">
        <v>1023.9</v>
      </c>
      <c r="G17" s="2" t="n">
        <f aca="false">+C17+D17+E17+F17</f>
        <v>1023.9</v>
      </c>
      <c r="H17" s="3" t="s">
        <v>12</v>
      </c>
      <c r="I17" s="1" t="s">
        <v>13</v>
      </c>
    </row>
    <row r="18" customFormat="false" ht="11.25" hidden="false" customHeight="false" outlineLevel="0" collapsed="false">
      <c r="A18" s="12" t="s">
        <v>22</v>
      </c>
      <c r="B18" s="13"/>
      <c r="C18" s="14" t="n">
        <f aca="false">SUM(C6:C17)</f>
        <v>96771.46</v>
      </c>
      <c r="D18" s="14" t="n">
        <f aca="false">SUM(D6:D17)</f>
        <v>0</v>
      </c>
      <c r="E18" s="14" t="n">
        <f aca="false">SUM(E6:E17)</f>
        <v>-88139.14</v>
      </c>
      <c r="F18" s="14" t="n">
        <f aca="false">SUM(F6:F17)</f>
        <v>-12119.07</v>
      </c>
      <c r="G18" s="14" t="n">
        <f aca="false">SUM(G6:G17)</f>
        <v>-3486.75</v>
      </c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customFormat="false" ht="11.25" hidden="false" customHeight="false" outlineLevel="0" collapsed="false">
      <c r="A19" s="9" t="s">
        <v>23</v>
      </c>
      <c r="B19" s="9" t="n">
        <v>2001</v>
      </c>
      <c r="C19" s="10"/>
      <c r="D19" s="10"/>
      <c r="E19" s="10"/>
      <c r="F19" s="10" t="n">
        <v>-97.71</v>
      </c>
      <c r="G19" s="2" t="n">
        <f aca="false">+C19+D19+E19+F19</f>
        <v>-97.71</v>
      </c>
      <c r="H19" s="11" t="s">
        <v>24</v>
      </c>
      <c r="I19" s="9" t="s">
        <v>25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1.25" hidden="false" customHeight="false" outlineLevel="0" collapsed="false">
      <c r="A20" s="1" t="s">
        <v>26</v>
      </c>
      <c r="B20" s="1" t="n">
        <v>2001</v>
      </c>
      <c r="D20" s="2" t="n">
        <v>62.82</v>
      </c>
      <c r="E20" s="2" t="n">
        <v>655.82</v>
      </c>
      <c r="F20" s="2" t="n">
        <v>54.34</v>
      </c>
      <c r="G20" s="2" t="n">
        <f aca="false">+C20+D20+E20+F20</f>
        <v>772.98</v>
      </c>
      <c r="H20" s="3" t="s">
        <v>27</v>
      </c>
      <c r="I20" s="1" t="s">
        <v>25</v>
      </c>
    </row>
    <row r="21" customFormat="false" ht="11.25" hidden="false" customHeight="false" outlineLevel="0" collapsed="false">
      <c r="A21" s="1" t="s">
        <v>28</v>
      </c>
      <c r="B21" s="1" t="n">
        <v>2001</v>
      </c>
      <c r="F21" s="2" t="n">
        <v>-1847.08</v>
      </c>
      <c r="G21" s="2" t="n">
        <f aca="false">+C21+D21+E21+F21</f>
        <v>-1847.08</v>
      </c>
      <c r="H21" s="3" t="s">
        <v>29</v>
      </c>
      <c r="I21" s="1" t="s">
        <v>25</v>
      </c>
    </row>
    <row r="22" customFormat="false" ht="11.25" hidden="false" customHeight="false" outlineLevel="0" collapsed="false">
      <c r="A22" s="1" t="s">
        <v>30</v>
      </c>
      <c r="B22" s="1" t="n">
        <v>2000</v>
      </c>
      <c r="C22" s="2" t="n">
        <v>-11028.59</v>
      </c>
      <c r="E22" s="2" t="n">
        <v>3340.54</v>
      </c>
      <c r="G22" s="2" t="n">
        <f aca="false">+C22+D22+E22+F22</f>
        <v>-7688.05</v>
      </c>
      <c r="H22" s="3" t="s">
        <v>31</v>
      </c>
      <c r="I22" s="1" t="s">
        <v>25</v>
      </c>
    </row>
    <row r="23" customFormat="false" ht="11.25" hidden="false" customHeight="false" outlineLevel="0" collapsed="false">
      <c r="A23" s="1" t="s">
        <v>30</v>
      </c>
      <c r="B23" s="1" t="n">
        <v>2001</v>
      </c>
      <c r="C23" s="2" t="n">
        <v>333.52</v>
      </c>
      <c r="D23" s="2" t="n">
        <v>15967.7</v>
      </c>
      <c r="E23" s="2" t="n">
        <v>50803.35</v>
      </c>
      <c r="F23" s="2" t="n">
        <v>-20159.56</v>
      </c>
      <c r="G23" s="2" t="n">
        <f aca="false">+C23+D23+E23+F23</f>
        <v>46945.01</v>
      </c>
      <c r="H23" s="3" t="s">
        <v>31</v>
      </c>
      <c r="I23" s="1" t="s">
        <v>25</v>
      </c>
    </row>
    <row r="24" customFormat="false" ht="11.25" hidden="false" customHeight="false" outlineLevel="0" collapsed="false">
      <c r="A24" s="1" t="s">
        <v>32</v>
      </c>
      <c r="B24" s="1" t="n">
        <v>2001</v>
      </c>
      <c r="E24" s="2" t="n">
        <v>7951.79</v>
      </c>
      <c r="G24" s="2" t="n">
        <f aca="false">+C24+D24+E24+F24</f>
        <v>7951.79</v>
      </c>
      <c r="H24" s="3" t="s">
        <v>33</v>
      </c>
      <c r="I24" s="1" t="s">
        <v>25</v>
      </c>
    </row>
    <row r="25" customFormat="false" ht="11.25" hidden="false" customHeight="false" outlineLevel="0" collapsed="false">
      <c r="A25" s="1" t="s">
        <v>34</v>
      </c>
      <c r="B25" s="1" t="n">
        <v>2001</v>
      </c>
      <c r="E25" s="2" t="n">
        <v>5526.79</v>
      </c>
      <c r="G25" s="2" t="n">
        <f aca="false">+C25+D25+E25+F25</f>
        <v>5526.79</v>
      </c>
      <c r="H25" s="3" t="s">
        <v>35</v>
      </c>
      <c r="I25" s="1" t="s">
        <v>25</v>
      </c>
    </row>
    <row r="26" customFormat="false" ht="11.25" hidden="false" customHeight="false" outlineLevel="0" collapsed="false">
      <c r="A26" s="1" t="s">
        <v>36</v>
      </c>
      <c r="B26" s="1" t="n">
        <v>2001</v>
      </c>
      <c r="C26" s="2" t="n">
        <v>7689.45</v>
      </c>
      <c r="G26" s="2" t="n">
        <f aca="false">+C26+D26+E26+F26</f>
        <v>7689.45</v>
      </c>
      <c r="H26" s="3" t="s">
        <v>37</v>
      </c>
      <c r="I26" s="1" t="s">
        <v>25</v>
      </c>
    </row>
    <row r="27" customFormat="false" ht="22.5" hidden="false" customHeight="false" outlineLevel="0" collapsed="false">
      <c r="A27" s="9" t="s">
        <v>38</v>
      </c>
      <c r="B27" s="1" t="n">
        <v>2001</v>
      </c>
      <c r="C27" s="2" t="n">
        <v>-45793.86</v>
      </c>
      <c r="D27" s="15" t="n">
        <v>243.32</v>
      </c>
      <c r="E27" s="2" t="n">
        <v>19457.27</v>
      </c>
      <c r="F27" s="2" t="n">
        <v>-15113.83</v>
      </c>
      <c r="G27" s="2" t="n">
        <f aca="false">+C27+D27+E27+F27</f>
        <v>-41207.1</v>
      </c>
      <c r="H27" s="3" t="s">
        <v>39</v>
      </c>
      <c r="I27" s="1" t="s">
        <v>25</v>
      </c>
    </row>
    <row r="28" customFormat="false" ht="11.25" hidden="false" customHeight="false" outlineLevel="0" collapsed="false">
      <c r="A28" s="1" t="s">
        <v>40</v>
      </c>
      <c r="B28" s="1" t="n">
        <v>2000</v>
      </c>
      <c r="D28" s="2" t="n">
        <v>814.61</v>
      </c>
      <c r="E28" s="2" t="n">
        <v>1682.74</v>
      </c>
      <c r="G28" s="2" t="n">
        <f aca="false">+C28+D28+E28+F28</f>
        <v>2497.35</v>
      </c>
      <c r="H28" s="3" t="s">
        <v>41</v>
      </c>
      <c r="I28" s="1" t="s">
        <v>25</v>
      </c>
    </row>
    <row r="29" customFormat="false" ht="11.25" hidden="false" customHeight="false" outlineLevel="0" collapsed="false">
      <c r="A29" s="1" t="s">
        <v>40</v>
      </c>
      <c r="B29" s="1" t="n">
        <v>2001</v>
      </c>
      <c r="E29" s="2" t="n">
        <v>3365.48</v>
      </c>
      <c r="G29" s="2" t="n">
        <f aca="false">+C29+D29+E29+F29</f>
        <v>3365.48</v>
      </c>
      <c r="H29" s="3" t="s">
        <v>41</v>
      </c>
      <c r="I29" s="1" t="s">
        <v>25</v>
      </c>
    </row>
    <row r="30" customFormat="false" ht="11.25" hidden="false" customHeight="false" outlineLevel="0" collapsed="false">
      <c r="A30" s="1" t="s">
        <v>42</v>
      </c>
      <c r="B30" s="1" t="n">
        <v>2000</v>
      </c>
      <c r="E30" s="2" t="n">
        <v>211.74</v>
      </c>
      <c r="G30" s="2" t="n">
        <f aca="false">+C30+D30+E30+F30</f>
        <v>211.74</v>
      </c>
      <c r="H30" s="3" t="s">
        <v>43</v>
      </c>
      <c r="I30" s="1" t="s">
        <v>25</v>
      </c>
    </row>
    <row r="31" customFormat="false" ht="11.25" hidden="false" customHeight="false" outlineLevel="0" collapsed="false">
      <c r="A31" s="1" t="s">
        <v>42</v>
      </c>
      <c r="B31" s="1" t="n">
        <v>2001</v>
      </c>
      <c r="D31" s="2" t="n">
        <v>1841.36</v>
      </c>
      <c r="E31" s="2" t="n">
        <v>2116</v>
      </c>
      <c r="F31" s="2" t="n">
        <v>-406.5</v>
      </c>
      <c r="G31" s="2" t="n">
        <f aca="false">+C31+D31+E31+F31</f>
        <v>3550.86</v>
      </c>
      <c r="H31" s="3" t="s">
        <v>43</v>
      </c>
      <c r="I31" s="1" t="s">
        <v>25</v>
      </c>
    </row>
    <row r="32" customFormat="false" ht="11.25" hidden="false" customHeight="false" outlineLevel="0" collapsed="false">
      <c r="A32" s="1" t="s">
        <v>44</v>
      </c>
      <c r="B32" s="1" t="n">
        <v>2000</v>
      </c>
      <c r="C32" s="2" t="n">
        <v>148.62</v>
      </c>
      <c r="G32" s="2" t="n">
        <f aca="false">+C32+D32+E32+F32</f>
        <v>148.62</v>
      </c>
      <c r="H32" s="3" t="s">
        <v>43</v>
      </c>
      <c r="I32" s="1" t="s">
        <v>25</v>
      </c>
    </row>
    <row r="33" customFormat="false" ht="11.25" hidden="false" customHeight="false" outlineLevel="0" collapsed="false">
      <c r="A33" s="1" t="s">
        <v>44</v>
      </c>
      <c r="B33" s="1" t="n">
        <v>2001</v>
      </c>
      <c r="C33" s="2" t="n">
        <v>0</v>
      </c>
      <c r="D33" s="2" t="n">
        <v>269.82</v>
      </c>
      <c r="E33" s="2" t="n">
        <v>427</v>
      </c>
      <c r="G33" s="2" t="n">
        <f aca="false">+C33+D33+E33+F33</f>
        <v>696.82</v>
      </c>
      <c r="H33" s="3" t="s">
        <v>43</v>
      </c>
      <c r="I33" s="1" t="s">
        <v>25</v>
      </c>
    </row>
    <row r="34" customFormat="false" ht="11.25" hidden="false" customHeight="false" outlineLevel="0" collapsed="false">
      <c r="A34" s="1" t="s">
        <v>45</v>
      </c>
      <c r="B34" s="1" t="n">
        <v>2001</v>
      </c>
      <c r="C34" s="2" t="n">
        <v>-176.15</v>
      </c>
      <c r="E34" s="2" t="n">
        <v>7016.34</v>
      </c>
      <c r="G34" s="2" t="n">
        <f aca="false">+C34+D34+E34+F34</f>
        <v>6840.19</v>
      </c>
      <c r="H34" s="3" t="s">
        <v>29</v>
      </c>
      <c r="I34" s="1" t="s">
        <v>25</v>
      </c>
    </row>
    <row r="35" customFormat="false" ht="11.25" hidden="false" customHeight="false" outlineLevel="0" collapsed="false">
      <c r="A35" s="1" t="s">
        <v>46</v>
      </c>
      <c r="B35" s="1" t="n">
        <v>1999</v>
      </c>
      <c r="E35" s="2" t="n">
        <v>46516.08</v>
      </c>
      <c r="G35" s="2" t="n">
        <f aca="false">+C35+D35+E35+F35</f>
        <v>46516.08</v>
      </c>
      <c r="H35" s="3" t="s">
        <v>47</v>
      </c>
      <c r="I35" s="1" t="s">
        <v>25</v>
      </c>
    </row>
    <row r="36" customFormat="false" ht="11.25" hidden="false" customHeight="false" outlineLevel="0" collapsed="false">
      <c r="A36" s="1" t="s">
        <v>46</v>
      </c>
      <c r="B36" s="1" t="n">
        <v>2000</v>
      </c>
      <c r="E36" s="2" t="n">
        <v>-3600</v>
      </c>
      <c r="G36" s="2" t="n">
        <f aca="false">+C36+D36+E36+F36</f>
        <v>-3600</v>
      </c>
      <c r="H36" s="3" t="s">
        <v>47</v>
      </c>
      <c r="I36" s="1" t="s">
        <v>25</v>
      </c>
    </row>
    <row r="37" customFormat="false" ht="11.25" hidden="false" customHeight="false" outlineLevel="0" collapsed="false">
      <c r="A37" s="1" t="s">
        <v>46</v>
      </c>
      <c r="B37" s="1" t="n">
        <v>2001</v>
      </c>
      <c r="E37" s="2" t="n">
        <v>-3000</v>
      </c>
      <c r="F37" s="2" t="n">
        <v>0</v>
      </c>
      <c r="G37" s="2" t="n">
        <f aca="false">+C37+D37+E37+F37</f>
        <v>-3000</v>
      </c>
      <c r="H37" s="3" t="s">
        <v>47</v>
      </c>
      <c r="I37" s="1" t="s">
        <v>25</v>
      </c>
    </row>
    <row r="38" customFormat="false" ht="11.25" hidden="false" customHeight="false" outlineLevel="0" collapsed="false">
      <c r="A38" s="1" t="s">
        <v>48</v>
      </c>
      <c r="B38" s="1" t="n">
        <v>2001</v>
      </c>
      <c r="C38" s="2" t="n">
        <v>3373.03</v>
      </c>
      <c r="E38" s="2" t="n">
        <v>47706.35</v>
      </c>
      <c r="F38" s="2" t="n">
        <v>-63754.1</v>
      </c>
      <c r="G38" s="2" t="n">
        <f aca="false">+C38+D38+E38+F38</f>
        <v>-12674.72</v>
      </c>
      <c r="H38" s="3" t="s">
        <v>29</v>
      </c>
      <c r="I38" s="1" t="s">
        <v>25</v>
      </c>
    </row>
    <row r="39" customFormat="false" ht="11.25" hidden="false" customHeight="false" outlineLevel="0" collapsed="false">
      <c r="A39" s="9" t="s">
        <v>49</v>
      </c>
      <c r="B39" s="9" t="n">
        <v>2001</v>
      </c>
      <c r="C39" s="10"/>
      <c r="D39" s="10" t="n">
        <v>126.08</v>
      </c>
      <c r="E39" s="10"/>
      <c r="F39" s="10"/>
      <c r="G39" s="2" t="n">
        <f aca="false">+C39+D39+E39+F39</f>
        <v>126.08</v>
      </c>
      <c r="H39" s="11" t="s">
        <v>50</v>
      </c>
      <c r="I39" s="9" t="s">
        <v>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1.25" hidden="false" customHeight="false" outlineLevel="0" collapsed="false">
      <c r="A40" s="1" t="s">
        <v>51</v>
      </c>
      <c r="B40" s="1" t="n">
        <v>2001</v>
      </c>
      <c r="F40" s="2" t="n">
        <v>-1258.5</v>
      </c>
      <c r="G40" s="2" t="n">
        <f aca="false">+C40+D40+E40+F40</f>
        <v>-1258.5</v>
      </c>
      <c r="H40" s="3" t="s">
        <v>52</v>
      </c>
      <c r="I40" s="1" t="s">
        <v>25</v>
      </c>
    </row>
    <row r="41" customFormat="false" ht="11.25" hidden="false" customHeight="false" outlineLevel="0" collapsed="false">
      <c r="A41" s="1" t="s">
        <v>53</v>
      </c>
      <c r="B41" s="1" t="n">
        <v>2001</v>
      </c>
      <c r="C41" s="2" t="n">
        <v>-31467.57</v>
      </c>
      <c r="D41" s="2" t="n">
        <v>1906.99</v>
      </c>
      <c r="E41" s="2" t="n">
        <v>0</v>
      </c>
      <c r="F41" s="2" t="n">
        <v>-4680</v>
      </c>
      <c r="G41" s="2" t="n">
        <f aca="false">+C41+D41+E41+F41</f>
        <v>-34240.58</v>
      </c>
      <c r="H41" s="3" t="s">
        <v>54</v>
      </c>
      <c r="I41" s="1" t="s">
        <v>25</v>
      </c>
    </row>
    <row r="42" customFormat="false" ht="22.5" hidden="false" customHeight="false" outlineLevel="0" collapsed="false">
      <c r="A42" s="16" t="s">
        <v>55</v>
      </c>
      <c r="B42" s="9" t="n">
        <v>2001</v>
      </c>
      <c r="C42" s="10" t="n">
        <v>82472.82</v>
      </c>
      <c r="D42" s="10"/>
      <c r="E42" s="10" t="n">
        <v>58332.29</v>
      </c>
      <c r="F42" s="10" t="n">
        <v>115510.67</v>
      </c>
      <c r="G42" s="17" t="n">
        <f aca="false">+C42+D42+E42+F42</f>
        <v>256315.78</v>
      </c>
      <c r="H42" s="11" t="s">
        <v>56</v>
      </c>
      <c r="I42" s="18" t="s">
        <v>25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22.5" hidden="false" customHeight="false" outlineLevel="0" collapsed="false">
      <c r="A43" s="13" t="s">
        <v>57</v>
      </c>
      <c r="B43" s="1" t="n">
        <v>2001</v>
      </c>
      <c r="C43" s="2" t="n">
        <v>907243.61</v>
      </c>
      <c r="E43" s="2" t="n">
        <v>25342.3</v>
      </c>
      <c r="G43" s="19" t="n">
        <f aca="false">+C43+D43+E43+F43</f>
        <v>932585.91</v>
      </c>
      <c r="H43" s="3" t="s">
        <v>58</v>
      </c>
      <c r="I43" s="1" t="s">
        <v>25</v>
      </c>
    </row>
    <row r="44" customFormat="false" ht="11.25" hidden="false" customHeight="false" outlineLevel="0" collapsed="false">
      <c r="A44" s="1" t="s">
        <v>59</v>
      </c>
      <c r="B44" s="1" t="n">
        <v>2001</v>
      </c>
      <c r="E44" s="2" t="n">
        <v>55.82</v>
      </c>
      <c r="G44" s="2" t="n">
        <f aca="false">+C44+D44+E44+F44</f>
        <v>55.82</v>
      </c>
      <c r="H44" s="3" t="s">
        <v>60</v>
      </c>
      <c r="I44" s="1" t="s">
        <v>25</v>
      </c>
    </row>
    <row r="45" customFormat="false" ht="11.25" hidden="false" customHeight="false" outlineLevel="0" collapsed="false">
      <c r="A45" s="1" t="s">
        <v>61</v>
      </c>
      <c r="B45" s="1" t="n">
        <v>1998</v>
      </c>
      <c r="C45" s="2" t="n">
        <v>-14492.42</v>
      </c>
      <c r="G45" s="2" t="n">
        <f aca="false">+C45+D45+E45+F45</f>
        <v>-14492.42</v>
      </c>
      <c r="H45" s="3" t="s">
        <v>62</v>
      </c>
      <c r="I45" s="1" t="s">
        <v>25</v>
      </c>
    </row>
    <row r="46" customFormat="false" ht="11.25" hidden="false" customHeight="false" outlineLevel="0" collapsed="false">
      <c r="A46" s="1" t="s">
        <v>61</v>
      </c>
      <c r="B46" s="1" t="n">
        <v>1999</v>
      </c>
      <c r="C46" s="2" t="n">
        <v>-81510.09</v>
      </c>
      <c r="E46" s="2" t="n">
        <v>15451.56</v>
      </c>
      <c r="G46" s="2" t="n">
        <f aca="false">+C46+D46+E46+F46</f>
        <v>-66058.53</v>
      </c>
      <c r="H46" s="3" t="s">
        <v>62</v>
      </c>
      <c r="I46" s="1" t="s">
        <v>25</v>
      </c>
    </row>
    <row r="47" customFormat="false" ht="11.25" hidden="false" customHeight="false" outlineLevel="0" collapsed="false">
      <c r="A47" s="1" t="s">
        <v>61</v>
      </c>
      <c r="B47" s="1" t="n">
        <v>2000</v>
      </c>
      <c r="D47" s="2" t="n">
        <v>13498.91</v>
      </c>
      <c r="E47" s="2" t="n">
        <v>-6863.11</v>
      </c>
      <c r="F47" s="2" t="n">
        <v>291.9</v>
      </c>
      <c r="G47" s="2" t="n">
        <f aca="false">+C47+D47+E47+F47</f>
        <v>6927.7</v>
      </c>
      <c r="H47" s="3" t="s">
        <v>62</v>
      </c>
      <c r="I47" s="1" t="s">
        <v>25</v>
      </c>
    </row>
    <row r="48" customFormat="false" ht="11.25" hidden="false" customHeight="false" outlineLevel="0" collapsed="false">
      <c r="A48" s="1" t="s">
        <v>61</v>
      </c>
      <c r="B48" s="1" t="n">
        <v>2001</v>
      </c>
      <c r="F48" s="2" t="n">
        <v>-9816.13</v>
      </c>
      <c r="G48" s="2" t="n">
        <f aca="false">+C48+D48+E48+F48</f>
        <v>-9816.13</v>
      </c>
      <c r="H48" s="3" t="s">
        <v>62</v>
      </c>
      <c r="I48" s="1" t="s">
        <v>25</v>
      </c>
    </row>
    <row r="49" customFormat="false" ht="11.25" hidden="false" customHeight="false" outlineLevel="0" collapsed="false">
      <c r="A49" s="1" t="s">
        <v>63</v>
      </c>
      <c r="B49" s="1" t="n">
        <v>2001</v>
      </c>
      <c r="F49" s="2" t="n">
        <v>-1292</v>
      </c>
      <c r="G49" s="2" t="n">
        <f aca="false">+C49+D49+E49+F49</f>
        <v>-1292</v>
      </c>
      <c r="H49" s="3" t="s">
        <v>64</v>
      </c>
      <c r="I49" s="1" t="s">
        <v>25</v>
      </c>
    </row>
    <row r="50" customFormat="false" ht="11.25" hidden="false" customHeight="false" outlineLevel="0" collapsed="false">
      <c r="A50" s="1" t="s">
        <v>65</v>
      </c>
      <c r="B50" s="1" t="n">
        <v>2001</v>
      </c>
      <c r="E50" s="2" t="n">
        <v>-1106.57</v>
      </c>
      <c r="F50" s="2" t="n">
        <v>-5215.85</v>
      </c>
      <c r="G50" s="2" t="n">
        <f aca="false">+C50+D50+E50+F50</f>
        <v>-6322.42</v>
      </c>
      <c r="H50" s="3" t="s">
        <v>66</v>
      </c>
      <c r="I50" s="1" t="s">
        <v>25</v>
      </c>
    </row>
    <row r="51" customFormat="false" ht="11.25" hidden="false" customHeight="false" outlineLevel="0" collapsed="false">
      <c r="A51" s="1" t="s">
        <v>67</v>
      </c>
      <c r="B51" s="1" t="n">
        <v>2001</v>
      </c>
      <c r="C51" s="2" t="n">
        <v>4985.41</v>
      </c>
      <c r="D51" s="2" t="n">
        <v>52.08</v>
      </c>
      <c r="E51" s="2" t="n">
        <v>9120</v>
      </c>
      <c r="G51" s="2" t="n">
        <f aca="false">+C51+D51+E51+F51</f>
        <v>14157.49</v>
      </c>
      <c r="H51" s="3" t="s">
        <v>68</v>
      </c>
      <c r="I51" s="1" t="s">
        <v>25</v>
      </c>
    </row>
    <row r="52" customFormat="false" ht="11.25" hidden="false" customHeight="false" outlineLevel="0" collapsed="false">
      <c r="A52" s="1" t="s">
        <v>69</v>
      </c>
      <c r="B52" s="1" t="n">
        <v>2001</v>
      </c>
      <c r="C52" s="2" t="n">
        <v>1752.36</v>
      </c>
      <c r="E52" s="2" t="n">
        <v>6031.5</v>
      </c>
      <c r="G52" s="2" t="n">
        <f aca="false">+C52+D52+E52+F52</f>
        <v>7783.86</v>
      </c>
      <c r="H52" s="3" t="s">
        <v>68</v>
      </c>
      <c r="I52" s="1" t="s">
        <v>25</v>
      </c>
    </row>
    <row r="53" customFormat="false" ht="11.25" hidden="false" customHeight="false" outlineLevel="0" collapsed="false">
      <c r="A53" s="1" t="s">
        <v>70</v>
      </c>
      <c r="B53" s="1" t="n">
        <v>2001</v>
      </c>
      <c r="E53" s="2" t="n">
        <v>55.31</v>
      </c>
      <c r="G53" s="2" t="n">
        <f aca="false">+C53+D53+E53+F53</f>
        <v>55.31</v>
      </c>
      <c r="H53" s="3" t="s">
        <v>71</v>
      </c>
      <c r="I53" s="1" t="s">
        <v>25</v>
      </c>
    </row>
    <row r="54" customFormat="false" ht="45" hidden="false" customHeight="false" outlineLevel="0" collapsed="false">
      <c r="A54" s="16" t="s">
        <v>72</v>
      </c>
      <c r="B54" s="9" t="n">
        <v>2001</v>
      </c>
      <c r="C54" s="10"/>
      <c r="D54" s="10"/>
      <c r="E54" s="10" t="n">
        <v>276498.84</v>
      </c>
      <c r="F54" s="10"/>
      <c r="G54" s="17" t="n">
        <f aca="false">+C54+D54+E54+F54</f>
        <v>276498.84</v>
      </c>
      <c r="H54" s="11" t="s">
        <v>73</v>
      </c>
      <c r="I54" s="9" t="s">
        <v>25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1.25" hidden="false" customHeight="false" outlineLevel="0" collapsed="false">
      <c r="A55" s="1" t="s">
        <v>74</v>
      </c>
      <c r="B55" s="1" t="n">
        <v>2000</v>
      </c>
      <c r="C55" s="2" t="n">
        <v>-3399.11</v>
      </c>
      <c r="D55" s="2" t="n">
        <v>412.52</v>
      </c>
      <c r="E55" s="2" t="n">
        <v>9322.15</v>
      </c>
      <c r="F55" s="2" t="n">
        <v>-1789</v>
      </c>
      <c r="G55" s="2" t="n">
        <f aca="false">+C55+D55+E55+F55</f>
        <v>4546.56</v>
      </c>
      <c r="H55" s="3" t="s">
        <v>75</v>
      </c>
      <c r="I55" s="1" t="s">
        <v>25</v>
      </c>
    </row>
    <row r="56" customFormat="false" ht="11.25" hidden="false" customHeight="false" outlineLevel="0" collapsed="false">
      <c r="A56" s="1" t="s">
        <v>74</v>
      </c>
      <c r="B56" s="1" t="n">
        <v>2001</v>
      </c>
      <c r="C56" s="2" t="n">
        <v>-12754.41</v>
      </c>
      <c r="D56" s="2" t="n">
        <v>223.18</v>
      </c>
      <c r="E56" s="2" t="n">
        <v>9823.69</v>
      </c>
      <c r="F56" s="2" t="n">
        <v>-3581.9</v>
      </c>
      <c r="G56" s="2" t="n">
        <f aca="false">+C56+D56+E56+F56</f>
        <v>-6289.44</v>
      </c>
      <c r="H56" s="3" t="s">
        <v>75</v>
      </c>
      <c r="I56" s="1" t="s">
        <v>25</v>
      </c>
    </row>
    <row r="57" customFormat="false" ht="11.25" hidden="false" customHeight="false" outlineLevel="0" collapsed="false">
      <c r="A57" s="20" t="s">
        <v>76</v>
      </c>
      <c r="B57" s="20" t="n">
        <v>2001</v>
      </c>
      <c r="C57" s="15"/>
      <c r="D57" s="15"/>
      <c r="E57" s="15"/>
      <c r="F57" s="15" t="n">
        <v>7219.67</v>
      </c>
      <c r="G57" s="15" t="n">
        <f aca="false">+C57+D57+E57+F57</f>
        <v>7219.67</v>
      </c>
      <c r="H57" s="21" t="s">
        <v>77</v>
      </c>
      <c r="I57" s="20" t="s">
        <v>25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1.25" hidden="false" customHeight="false" outlineLevel="0" collapsed="false">
      <c r="A58" s="1" t="s">
        <v>78</v>
      </c>
      <c r="B58" s="1" t="n">
        <v>2001</v>
      </c>
      <c r="D58" s="10" t="n">
        <v>380.41</v>
      </c>
      <c r="G58" s="2" t="n">
        <f aca="false">+C58+D58+E58+F58</f>
        <v>380.41</v>
      </c>
      <c r="H58" s="3" t="s">
        <v>79</v>
      </c>
      <c r="I58" s="1" t="s">
        <v>25</v>
      </c>
    </row>
    <row r="59" customFormat="false" ht="11.25" hidden="false" customHeight="false" outlineLevel="0" collapsed="false">
      <c r="A59" s="1" t="s">
        <v>80</v>
      </c>
      <c r="B59" s="1" t="n">
        <v>2001</v>
      </c>
      <c r="C59" s="2" t="n">
        <v>0</v>
      </c>
      <c r="D59" s="2" t="n">
        <v>209.84</v>
      </c>
      <c r="E59" s="2" t="n">
        <v>35163.87</v>
      </c>
      <c r="F59" s="2" t="n">
        <v>-30415.09</v>
      </c>
      <c r="G59" s="2" t="n">
        <f aca="false">+C59+D59+E59+F59</f>
        <v>4958.62</v>
      </c>
      <c r="H59" s="3" t="s">
        <v>79</v>
      </c>
      <c r="I59" s="1" t="s">
        <v>25</v>
      </c>
    </row>
    <row r="60" customFormat="false" ht="11.25" hidden="false" customHeight="false" outlineLevel="0" collapsed="false">
      <c r="A60" s="9" t="s">
        <v>81</v>
      </c>
      <c r="B60" s="9" t="n">
        <v>2001</v>
      </c>
      <c r="C60" s="10"/>
      <c r="D60" s="10"/>
      <c r="E60" s="10" t="n">
        <f aca="false">94164-15750-77175</f>
        <v>1239</v>
      </c>
      <c r="F60" s="10"/>
      <c r="G60" s="10" t="n">
        <f aca="false">+C60+D60+E60+F60</f>
        <v>1239</v>
      </c>
      <c r="H60" s="11" t="s">
        <v>82</v>
      </c>
      <c r="I60" s="9" t="s">
        <v>25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1.25" hidden="false" customHeight="false" outlineLevel="0" collapsed="false">
      <c r="A61" s="1" t="s">
        <v>83</v>
      </c>
      <c r="B61" s="1" t="n">
        <v>2001</v>
      </c>
      <c r="E61" s="2" t="n">
        <v>-647.21</v>
      </c>
      <c r="G61" s="2" t="n">
        <f aca="false">+C61+D61+E61+F61</f>
        <v>-647.21</v>
      </c>
      <c r="H61" s="3" t="s">
        <v>84</v>
      </c>
      <c r="I61" s="1" t="s">
        <v>25</v>
      </c>
    </row>
    <row r="62" customFormat="false" ht="11.25" hidden="false" customHeight="false" outlineLevel="0" collapsed="false">
      <c r="A62" s="1" t="s">
        <v>85</v>
      </c>
      <c r="B62" s="1" t="n">
        <v>2000</v>
      </c>
      <c r="E62" s="2" t="n">
        <v>1880.31</v>
      </c>
      <c r="G62" s="2" t="n">
        <f aca="false">+C62+D62+E62+F62</f>
        <v>1880.31</v>
      </c>
      <c r="H62" s="3" t="s">
        <v>86</v>
      </c>
      <c r="I62" s="1" t="s">
        <v>25</v>
      </c>
    </row>
    <row r="63" customFormat="false" ht="11.25" hidden="false" customHeight="false" outlineLevel="0" collapsed="false">
      <c r="A63" s="1" t="s">
        <v>87</v>
      </c>
      <c r="B63" s="1" t="n">
        <v>2000</v>
      </c>
      <c r="E63" s="2" t="n">
        <v>859.98</v>
      </c>
      <c r="G63" s="2" t="n">
        <f aca="false">+C63+D63+E63+F63</f>
        <v>859.98</v>
      </c>
      <c r="H63" s="3" t="s">
        <v>88</v>
      </c>
      <c r="I63" s="1" t="s">
        <v>25</v>
      </c>
    </row>
    <row r="64" customFormat="false" ht="11.25" hidden="false" customHeight="false" outlineLevel="0" collapsed="false">
      <c r="A64" s="1" t="s">
        <v>87</v>
      </c>
      <c r="B64" s="1" t="n">
        <v>2001</v>
      </c>
      <c r="E64" s="2" t="n">
        <v>4278.38</v>
      </c>
      <c r="G64" s="2" t="n">
        <f aca="false">+C64+D64+E64+F64</f>
        <v>4278.38</v>
      </c>
      <c r="H64" s="3" t="s">
        <v>88</v>
      </c>
      <c r="I64" s="1" t="s">
        <v>25</v>
      </c>
    </row>
    <row r="65" customFormat="false" ht="11.25" hidden="false" customHeight="false" outlineLevel="0" collapsed="false">
      <c r="A65" s="1" t="s">
        <v>89</v>
      </c>
      <c r="B65" s="1" t="n">
        <v>2001</v>
      </c>
      <c r="C65" s="2" t="n">
        <v>-1752.36</v>
      </c>
      <c r="E65" s="2" t="n">
        <v>262.62</v>
      </c>
      <c r="G65" s="2" t="n">
        <f aca="false">+C65+D65+E65+F65</f>
        <v>-1489.74</v>
      </c>
      <c r="H65" s="3" t="s">
        <v>90</v>
      </c>
      <c r="I65" s="1" t="s">
        <v>25</v>
      </c>
    </row>
    <row r="66" customFormat="false" ht="11.25" hidden="false" customHeight="false" outlineLevel="0" collapsed="false">
      <c r="A66" s="1" t="s">
        <v>91</v>
      </c>
      <c r="B66" s="1" t="n">
        <v>2001</v>
      </c>
      <c r="E66" s="2" t="n">
        <v>14.2</v>
      </c>
      <c r="F66" s="2" t="n">
        <v>-989.78</v>
      </c>
      <c r="G66" s="2" t="n">
        <f aca="false">+C66+D66+E66+F66</f>
        <v>-975.58</v>
      </c>
      <c r="H66" s="3" t="s">
        <v>92</v>
      </c>
      <c r="I66" s="1" t="s">
        <v>25</v>
      </c>
    </row>
    <row r="67" customFormat="false" ht="11.25" hidden="false" customHeight="false" outlineLevel="0" collapsed="false">
      <c r="A67" s="1" t="s">
        <v>93</v>
      </c>
      <c r="B67" s="1" t="n">
        <v>2001</v>
      </c>
      <c r="E67" s="2" t="n">
        <v>558.09</v>
      </c>
      <c r="G67" s="2" t="n">
        <f aca="false">+C67+D67+E67+F67</f>
        <v>558.09</v>
      </c>
      <c r="H67" s="3" t="s">
        <v>94</v>
      </c>
      <c r="I67" s="1" t="s">
        <v>25</v>
      </c>
    </row>
    <row r="68" customFormat="false" ht="11.25" hidden="false" customHeight="false" outlineLevel="0" collapsed="false">
      <c r="A68" s="1" t="s">
        <v>95</v>
      </c>
      <c r="B68" s="1" t="n">
        <v>2001</v>
      </c>
      <c r="D68" s="2" t="n">
        <v>0</v>
      </c>
      <c r="F68" s="2" t="n">
        <v>-714.43</v>
      </c>
      <c r="G68" s="2" t="n">
        <f aca="false">+C68+D68+E68+F68</f>
        <v>-714.43</v>
      </c>
      <c r="H68" s="3" t="s">
        <v>68</v>
      </c>
      <c r="I68" s="1" t="s">
        <v>25</v>
      </c>
    </row>
    <row r="69" customFormat="false" ht="11.25" hidden="false" customHeight="false" outlineLevel="0" collapsed="false">
      <c r="A69" s="1" t="s">
        <v>96</v>
      </c>
      <c r="B69" s="1" t="n">
        <v>2001</v>
      </c>
      <c r="E69" s="2" t="n">
        <v>604.72</v>
      </c>
      <c r="G69" s="2" t="n">
        <f aca="false">+C69+D69+E69+F69</f>
        <v>604.72</v>
      </c>
      <c r="H69" s="3" t="s">
        <v>27</v>
      </c>
      <c r="I69" s="1" t="s">
        <v>25</v>
      </c>
    </row>
    <row r="70" customFormat="false" ht="11.25" hidden="false" customHeight="false" outlineLevel="0" collapsed="false">
      <c r="A70" s="1" t="s">
        <v>97</v>
      </c>
      <c r="B70" s="1" t="n">
        <v>2001</v>
      </c>
      <c r="E70" s="2" t="n">
        <v>54.65</v>
      </c>
      <c r="G70" s="2" t="n">
        <f aca="false">+C70+D70+E70+F70</f>
        <v>54.65</v>
      </c>
      <c r="H70" s="3" t="s">
        <v>27</v>
      </c>
      <c r="I70" s="1" t="s">
        <v>25</v>
      </c>
    </row>
    <row r="71" customFormat="false" ht="11.25" hidden="false" customHeight="false" outlineLevel="0" collapsed="false">
      <c r="A71" s="1" t="s">
        <v>98</v>
      </c>
      <c r="B71" s="1" t="n">
        <v>2001</v>
      </c>
      <c r="C71" s="2" t="n">
        <v>-51042.08</v>
      </c>
      <c r="E71" s="2" t="n">
        <v>29564.55</v>
      </c>
      <c r="G71" s="2" t="n">
        <f aca="false">+C71+D71+E71+F71</f>
        <v>-21477.53</v>
      </c>
      <c r="H71" s="3" t="s">
        <v>99</v>
      </c>
      <c r="I71" s="1" t="s">
        <v>25</v>
      </c>
    </row>
    <row r="72" customFormat="false" ht="11.25" hidden="false" customHeight="false" outlineLevel="0" collapsed="false">
      <c r="A72" s="13" t="s">
        <v>100</v>
      </c>
      <c r="B72" s="13" t="n">
        <v>2001</v>
      </c>
      <c r="C72" s="19"/>
      <c r="D72" s="19"/>
      <c r="E72" s="19" t="n">
        <v>98496</v>
      </c>
      <c r="F72" s="13"/>
      <c r="G72" s="19" t="n">
        <f aca="false">+C72+D72+E72+F72</f>
        <v>98496</v>
      </c>
      <c r="H72" s="5" t="s">
        <v>101</v>
      </c>
      <c r="I72" s="13" t="s">
        <v>25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</row>
    <row r="73" customFormat="false" ht="11.25" hidden="false" customHeight="false" outlineLevel="0" collapsed="false">
      <c r="A73" s="1" t="s">
        <v>102</v>
      </c>
      <c r="B73" s="1" t="n">
        <v>2001</v>
      </c>
      <c r="C73" s="2" t="n">
        <v>0</v>
      </c>
      <c r="F73" s="2" t="n">
        <v>-897.87</v>
      </c>
      <c r="G73" s="2" t="n">
        <f aca="false">+C73+D73+E73+F73</f>
        <v>-897.87</v>
      </c>
      <c r="H73" s="3" t="s">
        <v>103</v>
      </c>
      <c r="I73" s="1" t="s">
        <v>25</v>
      </c>
    </row>
    <row r="74" customFormat="false" ht="11.25" hidden="false" customHeight="false" outlineLevel="0" collapsed="false">
      <c r="A74" s="1" t="s">
        <v>104</v>
      </c>
      <c r="B74" s="1" t="n">
        <v>1996</v>
      </c>
      <c r="E74" s="2" t="n">
        <v>-6477.97</v>
      </c>
      <c r="G74" s="2" t="n">
        <f aca="false">+C74+D74+E74+F74</f>
        <v>-6477.97</v>
      </c>
      <c r="H74" s="3" t="s">
        <v>105</v>
      </c>
      <c r="I74" s="1" t="s">
        <v>25</v>
      </c>
    </row>
    <row r="75" customFormat="false" ht="11.25" hidden="false" customHeight="false" outlineLevel="0" collapsed="false">
      <c r="A75" s="1" t="s">
        <v>104</v>
      </c>
      <c r="B75" s="1" t="n">
        <v>1997</v>
      </c>
      <c r="E75" s="2" t="n">
        <v>-14460.37</v>
      </c>
      <c r="G75" s="2" t="n">
        <f aca="false">+C75+D75+E75+F75</f>
        <v>-14460.37</v>
      </c>
      <c r="H75" s="3" t="s">
        <v>105</v>
      </c>
      <c r="I75" s="1" t="s">
        <v>25</v>
      </c>
    </row>
    <row r="76" customFormat="false" ht="11.25" hidden="false" customHeight="false" outlineLevel="0" collapsed="false">
      <c r="A76" s="1" t="s">
        <v>104</v>
      </c>
      <c r="B76" s="1" t="n">
        <v>1998</v>
      </c>
      <c r="C76" s="2" t="n">
        <v>-20714.75</v>
      </c>
      <c r="E76" s="2" t="n">
        <v>2079.56</v>
      </c>
      <c r="G76" s="2" t="n">
        <f aca="false">+C76+D76+E76+F76</f>
        <v>-18635.19</v>
      </c>
      <c r="H76" s="3" t="s">
        <v>105</v>
      </c>
      <c r="I76" s="1" t="s">
        <v>25</v>
      </c>
    </row>
    <row r="77" customFormat="false" ht="11.25" hidden="false" customHeight="false" outlineLevel="0" collapsed="false">
      <c r="A77" s="1" t="s">
        <v>104</v>
      </c>
      <c r="B77" s="1" t="n">
        <v>1999</v>
      </c>
      <c r="C77" s="2" t="n">
        <v>63282.61</v>
      </c>
      <c r="E77" s="2" t="n">
        <v>929.39</v>
      </c>
      <c r="G77" s="2" t="n">
        <f aca="false">+C77+D77+E77+F77</f>
        <v>64212</v>
      </c>
      <c r="H77" s="3" t="s">
        <v>105</v>
      </c>
      <c r="I77" s="1" t="s">
        <v>25</v>
      </c>
    </row>
    <row r="78" customFormat="false" ht="11.25" hidden="false" customHeight="false" outlineLevel="0" collapsed="false">
      <c r="A78" s="1" t="s">
        <v>104</v>
      </c>
      <c r="B78" s="1" t="n">
        <v>2000</v>
      </c>
      <c r="C78" s="2" t="n">
        <v>-1426.58</v>
      </c>
      <c r="D78" s="2" t="n">
        <v>3300.94</v>
      </c>
      <c r="E78" s="2" t="n">
        <v>-51602.77</v>
      </c>
      <c r="F78" s="2" t="n">
        <v>-18591.87</v>
      </c>
      <c r="G78" s="2" t="n">
        <f aca="false">+C78+D78+E78+F78</f>
        <v>-68320.28</v>
      </c>
      <c r="H78" s="3" t="s">
        <v>105</v>
      </c>
      <c r="I78" s="1" t="s">
        <v>25</v>
      </c>
    </row>
    <row r="79" customFormat="false" ht="11.25" hidden="false" customHeight="false" outlineLevel="0" collapsed="false">
      <c r="A79" s="1" t="s">
        <v>104</v>
      </c>
      <c r="B79" s="1" t="n">
        <v>2001</v>
      </c>
      <c r="C79" s="2" t="n">
        <v>68901.73</v>
      </c>
      <c r="E79" s="2" t="n">
        <v>20400.76</v>
      </c>
      <c r="F79" s="2" t="n">
        <v>-80261.95</v>
      </c>
      <c r="G79" s="2" t="n">
        <f aca="false">+C79+D79+E79+F79</f>
        <v>9040.53999999999</v>
      </c>
      <c r="H79" s="3" t="s">
        <v>105</v>
      </c>
      <c r="I79" s="1" t="s">
        <v>25</v>
      </c>
    </row>
    <row r="80" customFormat="false" ht="11.25" hidden="false" customHeight="false" outlineLevel="0" collapsed="false">
      <c r="A80" s="1" t="s">
        <v>106</v>
      </c>
      <c r="B80" s="1" t="n">
        <v>2001</v>
      </c>
      <c r="D80" s="2" t="n">
        <v>12031.66</v>
      </c>
      <c r="E80" s="2" t="n">
        <v>21674.65</v>
      </c>
      <c r="G80" s="2" t="n">
        <f aca="false">+C80+D80+E80+F80</f>
        <v>33706.31</v>
      </c>
      <c r="H80" s="3" t="s">
        <v>107</v>
      </c>
      <c r="I80" s="1" t="s">
        <v>25</v>
      </c>
    </row>
    <row r="81" customFormat="false" ht="11.25" hidden="false" customHeight="false" outlineLevel="0" collapsed="false">
      <c r="A81" s="9" t="s">
        <v>108</v>
      </c>
      <c r="B81" s="9" t="n">
        <v>2001</v>
      </c>
      <c r="C81" s="10" t="n">
        <v>-159.05</v>
      </c>
      <c r="D81" s="10"/>
      <c r="E81" s="10" t="n">
        <v>-0.93</v>
      </c>
      <c r="F81" s="10"/>
      <c r="G81" s="10" t="n">
        <f aca="false">+C81+D81+E81+F81</f>
        <v>-159.98</v>
      </c>
      <c r="H81" s="11" t="s">
        <v>64</v>
      </c>
      <c r="I81" s="9" t="s">
        <v>25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</row>
    <row r="82" customFormat="false" ht="11.25" hidden="false" customHeight="false" outlineLevel="0" collapsed="false">
      <c r="A82" s="1" t="s">
        <v>109</v>
      </c>
      <c r="B82" s="1" t="n">
        <v>2001</v>
      </c>
      <c r="C82" s="2" t="n">
        <v>153.37</v>
      </c>
      <c r="E82" s="2" t="n">
        <v>38148.25</v>
      </c>
      <c r="F82" s="2" t="n">
        <v>-18422</v>
      </c>
      <c r="G82" s="2" t="n">
        <f aca="false">+C82+D82+E82+F82</f>
        <v>19879.62</v>
      </c>
      <c r="H82" s="3" t="s">
        <v>110</v>
      </c>
      <c r="I82" s="1" t="s">
        <v>25</v>
      </c>
    </row>
    <row r="83" customFormat="false" ht="11.25" hidden="false" customHeight="false" outlineLevel="0" collapsed="false">
      <c r="A83" s="1" t="s">
        <v>111</v>
      </c>
      <c r="B83" s="1" t="n">
        <v>2001</v>
      </c>
      <c r="C83" s="2" t="n">
        <v>-30050.53</v>
      </c>
      <c r="E83" s="2" t="n">
        <v>33335.44</v>
      </c>
      <c r="G83" s="2" t="n">
        <f aca="false">+C83+D83+E83+F83</f>
        <v>3284.91</v>
      </c>
      <c r="H83" s="3" t="s">
        <v>105</v>
      </c>
      <c r="I83" s="1" t="s">
        <v>25</v>
      </c>
    </row>
    <row r="84" customFormat="false" ht="11.25" hidden="false" customHeight="false" outlineLevel="0" collapsed="false">
      <c r="A84" s="13"/>
      <c r="B84" s="13"/>
      <c r="C84" s="14" t="n">
        <f aca="false">SUM(C19:C83)</f>
        <v>834568.98</v>
      </c>
      <c r="D84" s="14" t="n">
        <f aca="false">SUM(D19:D83)</f>
        <v>51342.24</v>
      </c>
      <c r="E84" s="14" t="n">
        <f aca="false">SUM(E19:E83)</f>
        <v>808596.24</v>
      </c>
      <c r="F84" s="14" t="n">
        <f aca="false">SUM(F19:F83)</f>
        <v>-156228.57</v>
      </c>
      <c r="G84" s="14" t="n">
        <f aca="false">SUM(G19:G83)</f>
        <v>1538278.89</v>
      </c>
      <c r="H84" s="5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</row>
    <row r="85" customFormat="false" ht="11.25" hidden="false" customHeight="false" outlineLevel="0" collapsed="false">
      <c r="A85" s="13"/>
      <c r="B85" s="13"/>
      <c r="C85" s="22"/>
      <c r="D85" s="22"/>
      <c r="E85" s="22"/>
      <c r="F85" s="22"/>
      <c r="G85" s="22"/>
      <c r="H85" s="5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</row>
    <row r="86" customFormat="false" ht="12" hidden="false" customHeight="false" outlineLevel="0" collapsed="false">
      <c r="A86" s="13"/>
      <c r="B86" s="13"/>
      <c r="C86" s="23" t="n">
        <f aca="false">+C18+C84</f>
        <v>931340.44</v>
      </c>
      <c r="D86" s="23" t="n">
        <f aca="false">+D18+D84</f>
        <v>51342.24</v>
      </c>
      <c r="E86" s="23" t="n">
        <f aca="false">+E18+E84</f>
        <v>720457.1</v>
      </c>
      <c r="F86" s="23" t="n">
        <f aca="false">+F18+F84</f>
        <v>-168347.64</v>
      </c>
      <c r="G86" s="23" t="n">
        <f aca="false">+G18+G84</f>
        <v>1534792.14</v>
      </c>
      <c r="H86" s="5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</row>
    <row r="87" customFormat="false" ht="12" hidden="false" customHeight="false" outlineLevel="0" collapsed="false"/>
  </sheetData>
  <mergeCells count="2">
    <mergeCell ref="A1:G1"/>
    <mergeCell ref="A2:G2"/>
  </mergeCells>
  <printOptions headings="false" gridLines="true" gridLinesSet="true" horizontalCentered="false" verticalCentered="false"/>
  <pageMargins left="0.25" right="0.25" top="0.229861111111111" bottom="0.4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2002-01-18T19:10:40Z</dcterms:created>
  <dc:creator>ajohnso</dc:creator>
  <dc:description/>
  <dc:language>en-US</dc:language>
  <cp:lastModifiedBy>djones</cp:lastModifiedBy>
  <cp:lastPrinted>2002-01-28T19:09:39Z</cp:lastPrinted>
  <dcterms:modified xsi:type="dcterms:W3CDTF">2002-01-30T13:49:47Z</dcterms:modified>
  <cp:revision>0</cp:revision>
  <dc:subject/>
  <dc:title/>
</cp:coreProperties>
</file>